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nv 10" sheetId="1" r:id="rId4"/>
    <sheet state="visible" name="Menv 25" sheetId="2" r:id="rId5"/>
    <sheet state="visible" name="Menv 50" sheetId="3" r:id="rId6"/>
    <sheet state="visible" name="Menv 75" sheetId="4" r:id="rId7"/>
    <sheet state="visible" name="Menv 100" sheetId="5" r:id="rId8"/>
  </sheets>
  <definedNames/>
  <calcPr/>
</workbook>
</file>

<file path=xl/sharedStrings.xml><?xml version="1.0" encoding="utf-8"?>
<sst xmlns="http://schemas.openxmlformats.org/spreadsheetml/2006/main" count="186" uniqueCount="35">
  <si>
    <t>Furthest Point (do_fps)</t>
  </si>
  <si>
    <t>Random Sampling (do_rand)</t>
  </si>
  <si>
    <t>CUR decomposition (do_CUR)</t>
  </si>
  <si>
    <t>iy=1</t>
  </si>
  <si>
    <t>seeded (100)</t>
  </si>
  <si>
    <t>k=1</t>
  </si>
  <si>
    <t>iy=2</t>
  </si>
  <si>
    <t>seeded (200)</t>
  </si>
  <si>
    <t>log</t>
  </si>
  <si>
    <t>iy=3</t>
  </si>
  <si>
    <t>seeded (300)</t>
  </si>
  <si>
    <t>iy=4</t>
  </si>
  <si>
    <t>seeded (400)</t>
  </si>
  <si>
    <t>iy=5</t>
  </si>
  <si>
    <t>seeded (500)</t>
  </si>
  <si>
    <t>iy=6</t>
  </si>
  <si>
    <t>seeded (600)</t>
  </si>
  <si>
    <t>av</t>
  </si>
  <si>
    <t>sdv</t>
  </si>
  <si>
    <t>log 1</t>
  </si>
  <si>
    <t>log 100</t>
  </si>
  <si>
    <t>log 2</t>
  </si>
  <si>
    <t>log 200</t>
  </si>
  <si>
    <t>log 3</t>
  </si>
  <si>
    <t>log 300</t>
  </si>
  <si>
    <t>log 4</t>
  </si>
  <si>
    <t>log 400</t>
  </si>
  <si>
    <t>log 5</t>
  </si>
  <si>
    <t>log 500</t>
  </si>
  <si>
    <t>log 6</t>
  </si>
  <si>
    <t>log 600</t>
  </si>
  <si>
    <t xml:space="preserve">log av </t>
  </si>
  <si>
    <t>log av</t>
  </si>
  <si>
    <t>stdev av</t>
  </si>
  <si>
    <t xml:space="preserve">k=2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</si>
</sst>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1" numFmtId="11" xfId="0" applyAlignment="1" applyFont="1" applyNumberFormat="1">
      <alignment horizontal="right" readingOrder="0" vertical="bottom"/>
    </xf>
    <xf borderId="0" fillId="0" fontId="1" numFmtId="11" xfId="0" applyAlignment="1" applyFont="1" applyNumberFormat="1">
      <alignment horizontal="right" vertical="bottom"/>
    </xf>
    <xf borderId="0" fillId="0" fontId="1" numFmtId="0" xfId="0" applyAlignment="1" applyFont="1">
      <alignment readingOrder="0" vertical="bottom"/>
    </xf>
    <xf borderId="0" fillId="0" fontId="1" numFmtId="11" xfId="0" applyAlignment="1" applyFont="1" applyNumberFormat="1">
      <alignment readingOrder="0" vertical="bottom"/>
    </xf>
    <xf borderId="0" fillId="0" fontId="1" numFmtId="11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/>
      <c r="C1" s="1"/>
      <c r="D1" s="1" t="s">
        <v>1</v>
      </c>
      <c r="E1" s="1"/>
      <c r="F1" s="1"/>
      <c r="G1" s="1"/>
      <c r="H1" s="1" t="s">
        <v>2</v>
      </c>
      <c r="I1" s="1"/>
      <c r="J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</row>
    <row r="3">
      <c r="A3" s="1" t="s">
        <v>3</v>
      </c>
      <c r="B3" s="2">
        <v>1.276</v>
      </c>
      <c r="C3" s="1"/>
      <c r="D3" s="1" t="s">
        <v>4</v>
      </c>
      <c r="E3" s="2">
        <v>2.072</v>
      </c>
      <c r="F3" s="1"/>
      <c r="G3" s="1" t="s">
        <v>5</v>
      </c>
      <c r="H3" s="2">
        <v>1.441</v>
      </c>
      <c r="I3" s="1"/>
      <c r="J3" s="1"/>
    </row>
    <row r="4">
      <c r="A4" s="1" t="s">
        <v>6</v>
      </c>
      <c r="B4" s="2">
        <v>1.234</v>
      </c>
      <c r="C4" s="1"/>
      <c r="D4" s="1" t="s">
        <v>7</v>
      </c>
      <c r="E4" s="2">
        <v>1.414</v>
      </c>
      <c r="F4" s="1"/>
      <c r="G4" s="1" t="s">
        <v>8</v>
      </c>
      <c r="H4" s="3">
        <f>log(H3)</f>
        <v>0.1586639808</v>
      </c>
      <c r="I4" s="1"/>
      <c r="J4" s="1"/>
    </row>
    <row r="5">
      <c r="A5" s="1" t="s">
        <v>9</v>
      </c>
      <c r="B5" s="2">
        <v>1.234</v>
      </c>
      <c r="C5" s="1"/>
      <c r="D5" s="1" t="s">
        <v>10</v>
      </c>
      <c r="E5" s="2">
        <v>1.421</v>
      </c>
      <c r="F5" s="1"/>
      <c r="G5" s="1"/>
      <c r="H5" s="1"/>
      <c r="I5" s="1"/>
      <c r="J5" s="1"/>
    </row>
    <row r="6">
      <c r="A6" s="1" t="s">
        <v>11</v>
      </c>
      <c r="B6" s="2">
        <v>1.223</v>
      </c>
      <c r="C6" s="1"/>
      <c r="D6" s="1" t="s">
        <v>12</v>
      </c>
      <c r="E6" s="2">
        <v>1.361</v>
      </c>
      <c r="F6" s="1"/>
      <c r="G6" s="1"/>
      <c r="H6" s="1"/>
      <c r="I6" s="1"/>
      <c r="J6" s="1"/>
    </row>
    <row r="7">
      <c r="A7" s="1" t="s">
        <v>13</v>
      </c>
      <c r="B7" s="2">
        <v>1.223</v>
      </c>
      <c r="C7" s="1"/>
      <c r="D7" s="1" t="s">
        <v>14</v>
      </c>
      <c r="E7" s="2">
        <v>1.493</v>
      </c>
      <c r="F7" s="1"/>
      <c r="G7" s="1"/>
      <c r="H7" s="1"/>
      <c r="I7" s="1"/>
      <c r="J7" s="1"/>
    </row>
    <row r="8">
      <c r="A8" s="1" t="s">
        <v>15</v>
      </c>
      <c r="B8" s="2">
        <v>1.215</v>
      </c>
      <c r="C8" s="1"/>
      <c r="D8" s="1" t="s">
        <v>16</v>
      </c>
      <c r="E8" s="2">
        <v>1.459</v>
      </c>
      <c r="F8" s="1"/>
      <c r="G8" s="1"/>
      <c r="H8" s="1"/>
      <c r="I8" s="1"/>
      <c r="J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</row>
    <row r="10">
      <c r="A10" s="1" t="s">
        <v>17</v>
      </c>
      <c r="B10" s="3">
        <f>average(B3:B8)</f>
        <v>1.234166667</v>
      </c>
      <c r="C10" s="1"/>
      <c r="D10" s="1" t="s">
        <v>17</v>
      </c>
      <c r="E10" s="3">
        <f>AVERAGE(E3:E8)</f>
        <v>1.536666667</v>
      </c>
      <c r="F10" s="1"/>
      <c r="G10" s="1"/>
      <c r="H10" s="1"/>
      <c r="I10" s="1"/>
      <c r="J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</row>
    <row r="12">
      <c r="A12" s="1" t="s">
        <v>18</v>
      </c>
      <c r="B12" s="3">
        <f>STDEV(B3:B8)</f>
        <v>0.02175699121</v>
      </c>
      <c r="C12" s="1"/>
      <c r="D12" s="1" t="s">
        <v>18</v>
      </c>
      <c r="E12" s="3">
        <f>STDEV(E3:E8)</f>
        <v>0.2660095236</v>
      </c>
      <c r="F12" s="1"/>
      <c r="G12" s="1"/>
      <c r="H12" s="1"/>
      <c r="I12" s="1"/>
      <c r="J12" s="1"/>
    </row>
    <row r="13">
      <c r="A13" s="1"/>
      <c r="B13" s="1"/>
      <c r="C13" s="1"/>
      <c r="D13" s="1"/>
      <c r="E13" s="1"/>
      <c r="F13" s="1"/>
      <c r="G13" s="1"/>
      <c r="H13" s="1">
        <f>H3-B10</f>
        <v>0.2068333333</v>
      </c>
      <c r="I13" s="1"/>
      <c r="J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>
      <c r="A16" s="1" t="s">
        <v>19</v>
      </c>
      <c r="B16" s="3">
        <f t="shared" ref="B16:B21" si="1">log(B3)</f>
        <v>0.1058506744</v>
      </c>
      <c r="C16" s="1"/>
      <c r="D16" s="1" t="s">
        <v>20</v>
      </c>
      <c r="E16" s="3">
        <f t="shared" ref="E16:E21" si="2">log(E3)</f>
        <v>0.3163897511</v>
      </c>
      <c r="F16" s="1"/>
      <c r="G16" s="1"/>
      <c r="H16" s="1"/>
      <c r="I16" s="1"/>
      <c r="J16" s="1"/>
    </row>
    <row r="17">
      <c r="A17" s="1" t="s">
        <v>21</v>
      </c>
      <c r="B17" s="3">
        <f t="shared" si="1"/>
        <v>0.0913151597</v>
      </c>
      <c r="C17" s="1"/>
      <c r="D17" s="1" t="s">
        <v>22</v>
      </c>
      <c r="E17" s="3">
        <f t="shared" si="2"/>
        <v>0.1504494095</v>
      </c>
      <c r="F17" s="1"/>
      <c r="G17" s="1"/>
      <c r="H17" s="1"/>
      <c r="I17" s="1"/>
      <c r="J17" s="1"/>
    </row>
    <row r="18">
      <c r="A18" s="1" t="s">
        <v>23</v>
      </c>
      <c r="B18" s="3">
        <f t="shared" si="1"/>
        <v>0.0913151597</v>
      </c>
      <c r="C18" s="1"/>
      <c r="D18" s="1" t="s">
        <v>24</v>
      </c>
      <c r="E18" s="3">
        <f t="shared" si="2"/>
        <v>0.1525940779</v>
      </c>
      <c r="F18" s="1"/>
      <c r="G18" s="1"/>
      <c r="H18" s="1"/>
      <c r="I18" s="1"/>
      <c r="J18" s="1"/>
    </row>
    <row r="19">
      <c r="A19" s="1" t="s">
        <v>25</v>
      </c>
      <c r="B19" s="3">
        <f t="shared" si="1"/>
        <v>0.08742645704</v>
      </c>
      <c r="C19" s="1"/>
      <c r="D19" s="1" t="s">
        <v>26</v>
      </c>
      <c r="E19" s="3">
        <f t="shared" si="2"/>
        <v>0.1338581252</v>
      </c>
      <c r="F19" s="1"/>
      <c r="G19" s="1"/>
      <c r="H19" s="1"/>
      <c r="I19" s="1"/>
      <c r="J19" s="1"/>
    </row>
    <row r="20">
      <c r="A20" s="1" t="s">
        <v>27</v>
      </c>
      <c r="B20" s="3">
        <f t="shared" si="1"/>
        <v>0.08742645704</v>
      </c>
      <c r="C20" s="1"/>
      <c r="D20" s="1" t="s">
        <v>28</v>
      </c>
      <c r="E20" s="3">
        <f t="shared" si="2"/>
        <v>0.1740598077</v>
      </c>
      <c r="F20" s="1"/>
      <c r="G20" s="1"/>
      <c r="H20" s="1"/>
      <c r="I20" s="1"/>
      <c r="J20" s="1"/>
    </row>
    <row r="21">
      <c r="A21" s="1" t="s">
        <v>29</v>
      </c>
      <c r="B21" s="3">
        <f t="shared" si="1"/>
        <v>0.08457627793</v>
      </c>
      <c r="C21" s="1"/>
      <c r="D21" s="1" t="s">
        <v>30</v>
      </c>
      <c r="E21" s="3">
        <f t="shared" si="2"/>
        <v>0.1640552919</v>
      </c>
      <c r="F21" s="1"/>
      <c r="G21" s="1"/>
      <c r="H21" s="1"/>
      <c r="I21" s="1"/>
      <c r="J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</row>
    <row r="23">
      <c r="A23" s="1" t="s">
        <v>31</v>
      </c>
      <c r="B23" s="3">
        <f>AVERAGE(B17:B21)</f>
        <v>0.08841190228</v>
      </c>
      <c r="C23" s="1"/>
      <c r="D23" s="1" t="s">
        <v>32</v>
      </c>
      <c r="E23" s="3">
        <f>average(E16:E21)</f>
        <v>0.1819010772</v>
      </c>
      <c r="F23" s="1"/>
      <c r="G23" s="1"/>
      <c r="H23" s="1"/>
      <c r="I23" s="1"/>
      <c r="J23" s="1"/>
    </row>
    <row r="24">
      <c r="A24" s="1" t="s">
        <v>33</v>
      </c>
      <c r="B24" s="3">
        <f>STDEV(B17:B21)</f>
        <v>0.002894478625</v>
      </c>
      <c r="C24" s="1"/>
      <c r="D24" s="1" t="s">
        <v>33</v>
      </c>
      <c r="E24" s="3">
        <f>stdev(E16:E21)</f>
        <v>0.06726573245</v>
      </c>
      <c r="F24" s="1"/>
      <c r="G24" s="1"/>
      <c r="H24" s="1"/>
      <c r="I24" s="1"/>
      <c r="J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/>
      <c r="C1" s="1"/>
      <c r="D1" s="1" t="s">
        <v>1</v>
      </c>
      <c r="E1" s="1"/>
      <c r="F1" s="1"/>
      <c r="G1" s="1"/>
      <c r="H1" s="1" t="s">
        <v>2</v>
      </c>
      <c r="I1" s="1"/>
    </row>
    <row r="2">
      <c r="A2" s="1"/>
      <c r="B2" s="1"/>
      <c r="C2" s="1"/>
      <c r="D2" s="1"/>
      <c r="E2" s="1"/>
      <c r="F2" s="1"/>
      <c r="G2" s="1"/>
      <c r="H2" s="1"/>
      <c r="I2" s="1"/>
    </row>
    <row r="3">
      <c r="A3" s="1" t="s">
        <v>3</v>
      </c>
      <c r="B3" s="2">
        <v>1.061</v>
      </c>
      <c r="C3" s="1"/>
      <c r="D3" s="1" t="s">
        <v>4</v>
      </c>
      <c r="E3" s="2">
        <v>1.308</v>
      </c>
      <c r="F3" s="1"/>
      <c r="G3" s="1" t="s">
        <v>5</v>
      </c>
      <c r="H3" s="2">
        <v>1.033</v>
      </c>
      <c r="I3" s="1"/>
    </row>
    <row r="4">
      <c r="A4" s="1" t="s">
        <v>6</v>
      </c>
      <c r="B4" s="2">
        <v>1.023</v>
      </c>
      <c r="C4" s="1"/>
      <c r="D4" s="1" t="s">
        <v>7</v>
      </c>
      <c r="E4" s="2">
        <v>1.047</v>
      </c>
      <c r="F4" s="1"/>
      <c r="G4" s="1" t="s">
        <v>8</v>
      </c>
      <c r="H4" s="3">
        <f>log(H3)</f>
        <v>0.01410032152</v>
      </c>
      <c r="I4" s="1"/>
    </row>
    <row r="5">
      <c r="A5" s="1" t="s">
        <v>9</v>
      </c>
      <c r="B5" s="2">
        <v>1.023</v>
      </c>
      <c r="C5" s="1"/>
      <c r="D5" s="1" t="s">
        <v>10</v>
      </c>
      <c r="E5" s="2">
        <v>1.165</v>
      </c>
      <c r="F5" s="1"/>
      <c r="G5" s="1"/>
      <c r="H5" s="1"/>
      <c r="I5" s="1"/>
    </row>
    <row r="6">
      <c r="A6" s="1" t="s">
        <v>11</v>
      </c>
      <c r="B6" s="2">
        <v>1.025</v>
      </c>
      <c r="C6" s="1"/>
      <c r="D6" s="1" t="s">
        <v>12</v>
      </c>
      <c r="E6" s="2">
        <v>1.228</v>
      </c>
      <c r="F6" s="1"/>
      <c r="G6" s="1"/>
      <c r="H6" s="1"/>
      <c r="I6" s="1"/>
    </row>
    <row r="7">
      <c r="A7" s="1" t="s">
        <v>13</v>
      </c>
      <c r="B7" s="2">
        <v>1.025</v>
      </c>
      <c r="C7" s="1"/>
      <c r="D7" s="1" t="s">
        <v>14</v>
      </c>
      <c r="E7" s="2">
        <v>1.297</v>
      </c>
      <c r="F7" s="1"/>
      <c r="G7" s="1"/>
      <c r="H7" s="1"/>
      <c r="I7" s="1"/>
    </row>
    <row r="8">
      <c r="A8" s="1" t="s">
        <v>15</v>
      </c>
      <c r="B8" s="2">
        <v>1.031</v>
      </c>
      <c r="C8" s="1"/>
      <c r="D8" s="1" t="s">
        <v>16</v>
      </c>
      <c r="E8" s="2">
        <v>1.086</v>
      </c>
      <c r="F8" s="1"/>
      <c r="G8" s="1"/>
      <c r="H8" s="1"/>
      <c r="I8" s="1"/>
    </row>
    <row r="9">
      <c r="A9" s="1"/>
      <c r="B9" s="1"/>
      <c r="C9" s="1"/>
      <c r="D9" s="1"/>
      <c r="E9" s="1"/>
      <c r="F9" s="1"/>
      <c r="G9" s="1"/>
      <c r="H9" s="1"/>
      <c r="I9" s="1"/>
    </row>
    <row r="10">
      <c r="A10" s="1" t="s">
        <v>17</v>
      </c>
      <c r="B10" s="3">
        <f>average(B3:B8)</f>
        <v>1.031333333</v>
      </c>
      <c r="C10" s="1"/>
      <c r="D10" s="1" t="s">
        <v>17</v>
      </c>
      <c r="E10" s="3">
        <f>AVERAGE(E3:E8)</f>
        <v>1.1885</v>
      </c>
      <c r="F10" s="1"/>
      <c r="G10" s="1"/>
      <c r="H10" s="1"/>
      <c r="I10" s="1"/>
    </row>
    <row r="11">
      <c r="A11" s="1"/>
      <c r="B11" s="1"/>
      <c r="C11" s="1"/>
      <c r="D11" s="1"/>
      <c r="E11" s="1"/>
      <c r="F11" s="1"/>
      <c r="G11" s="1"/>
      <c r="H11" s="1"/>
      <c r="I11" s="1"/>
    </row>
    <row r="12">
      <c r="A12" s="1" t="s">
        <v>18</v>
      </c>
      <c r="B12" s="3">
        <f>STDEV(B3:B8)</f>
        <v>0.01482790163</v>
      </c>
      <c r="C12" s="1"/>
      <c r="D12" s="1" t="s">
        <v>18</v>
      </c>
      <c r="E12" s="3">
        <f>STDEV(E3:E8)</f>
        <v>0.1083452814</v>
      </c>
      <c r="F12" s="1"/>
      <c r="G12" s="1"/>
      <c r="H12" s="1"/>
      <c r="I12" s="1"/>
    </row>
    <row r="13">
      <c r="A13" s="1"/>
      <c r="B13" s="1"/>
      <c r="C13" s="1"/>
      <c r="D13" s="1"/>
      <c r="E13" s="1"/>
      <c r="F13" s="1"/>
      <c r="G13" s="1"/>
      <c r="H13" s="1"/>
      <c r="I13" s="1"/>
    </row>
    <row r="14">
      <c r="A14" s="1"/>
      <c r="B14" s="1"/>
      <c r="C14" s="1"/>
      <c r="D14" s="1"/>
      <c r="E14" s="1"/>
      <c r="F14" s="1"/>
      <c r="G14" s="1"/>
      <c r="H14" s="1"/>
      <c r="I14" s="1"/>
    </row>
    <row r="15">
      <c r="A15" s="1"/>
      <c r="B15" s="1"/>
      <c r="C15" s="1"/>
      <c r="D15" s="1"/>
      <c r="E15" s="1"/>
      <c r="F15" s="1"/>
      <c r="G15" s="1"/>
      <c r="H15" s="1"/>
      <c r="I15" s="1"/>
    </row>
    <row r="16">
      <c r="A16" s="1" t="s">
        <v>19</v>
      </c>
      <c r="B16" s="3">
        <f t="shared" ref="B16:B21" si="1">log(B3)</f>
        <v>0.0257153839</v>
      </c>
      <c r="C16" s="1"/>
      <c r="D16" s="1" t="s">
        <v>20</v>
      </c>
      <c r="E16" s="3">
        <f t="shared" ref="E16:E21" si="2">log(E3)</f>
        <v>0.116607744</v>
      </c>
      <c r="F16" s="1"/>
      <c r="G16" s="1"/>
      <c r="H16" s="1"/>
      <c r="I16" s="1"/>
    </row>
    <row r="17">
      <c r="A17" s="1" t="s">
        <v>21</v>
      </c>
      <c r="B17" s="3">
        <f t="shared" si="1"/>
        <v>0.009875633712</v>
      </c>
      <c r="C17" s="1"/>
      <c r="D17" s="1" t="s">
        <v>22</v>
      </c>
      <c r="E17" s="3">
        <f t="shared" si="2"/>
        <v>0.01994668168</v>
      </c>
      <c r="F17" s="1"/>
      <c r="G17" s="1"/>
      <c r="H17" s="1"/>
      <c r="I17" s="1"/>
    </row>
    <row r="18">
      <c r="A18" s="1" t="s">
        <v>23</v>
      </c>
      <c r="B18" s="3">
        <f t="shared" si="1"/>
        <v>0.009875633712</v>
      </c>
      <c r="C18" s="1"/>
      <c r="D18" s="1" t="s">
        <v>24</v>
      </c>
      <c r="E18" s="3">
        <f t="shared" si="2"/>
        <v>0.06632592536</v>
      </c>
      <c r="F18" s="1"/>
      <c r="G18" s="1"/>
      <c r="H18" s="1"/>
      <c r="I18" s="1"/>
    </row>
    <row r="19">
      <c r="A19" s="1" t="s">
        <v>25</v>
      </c>
      <c r="B19" s="3">
        <f t="shared" si="1"/>
        <v>0.01072386539</v>
      </c>
      <c r="C19" s="1"/>
      <c r="D19" s="1" t="s">
        <v>26</v>
      </c>
      <c r="E19" s="3">
        <f t="shared" si="2"/>
        <v>0.08919836681</v>
      </c>
      <c r="F19" s="1"/>
      <c r="G19" s="1"/>
      <c r="H19" s="1"/>
      <c r="I19" s="1"/>
    </row>
    <row r="20">
      <c r="A20" s="1" t="s">
        <v>27</v>
      </c>
      <c r="B20" s="3">
        <f t="shared" si="1"/>
        <v>0.01072386539</v>
      </c>
      <c r="C20" s="1"/>
      <c r="D20" s="1" t="s">
        <v>28</v>
      </c>
      <c r="E20" s="3">
        <f t="shared" si="2"/>
        <v>0.1129399761</v>
      </c>
      <c r="F20" s="1"/>
      <c r="G20" s="1"/>
      <c r="H20" s="1"/>
      <c r="I20" s="1"/>
    </row>
    <row r="21">
      <c r="A21" s="1" t="s">
        <v>29</v>
      </c>
      <c r="B21" s="3">
        <f t="shared" si="1"/>
        <v>0.01325866528</v>
      </c>
      <c r="C21" s="1"/>
      <c r="D21" s="1" t="s">
        <v>30</v>
      </c>
      <c r="E21" s="3">
        <f t="shared" si="2"/>
        <v>0.03582982525</v>
      </c>
      <c r="F21" s="1"/>
      <c r="G21" s="1"/>
      <c r="H21" s="1"/>
      <c r="I21" s="1"/>
    </row>
    <row r="22">
      <c r="A22" s="1"/>
      <c r="B22" s="1"/>
      <c r="C22" s="1"/>
      <c r="D22" s="1"/>
      <c r="E22" s="1"/>
      <c r="F22" s="1"/>
      <c r="G22" s="1"/>
      <c r="H22" s="1"/>
      <c r="I22" s="1"/>
    </row>
    <row r="23">
      <c r="A23" s="1" t="s">
        <v>31</v>
      </c>
      <c r="B23" s="3">
        <f>AVERAGE(B17:B21)</f>
        <v>0.0108915327</v>
      </c>
      <c r="C23" s="1"/>
      <c r="D23" s="1" t="s">
        <v>32</v>
      </c>
      <c r="E23" s="3">
        <f>average(E16:E21)</f>
        <v>0.0734747532</v>
      </c>
      <c r="F23" s="1"/>
      <c r="G23" s="1"/>
      <c r="H23" s="1"/>
      <c r="I23" s="1"/>
    </row>
    <row r="24">
      <c r="A24" s="1" t="s">
        <v>33</v>
      </c>
      <c r="B24" s="3">
        <f>STDEV(B17:B21)</f>
        <v>0.001389572131</v>
      </c>
      <c r="C24" s="1"/>
      <c r="D24" s="1" t="s">
        <v>33</v>
      </c>
      <c r="E24" s="3">
        <f>stdev(E16:E21)</f>
        <v>0.03999672866</v>
      </c>
      <c r="F24" s="1"/>
      <c r="G24" s="1"/>
      <c r="H24" s="1"/>
      <c r="I24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/>
      <c r="C1" s="1"/>
      <c r="D1" s="1" t="s">
        <v>1</v>
      </c>
      <c r="E1" s="1"/>
      <c r="F1" s="1"/>
      <c r="G1" s="1"/>
      <c r="H1" s="1" t="s">
        <v>2</v>
      </c>
      <c r="I1" s="1"/>
    </row>
    <row r="2">
      <c r="A2" s="1"/>
      <c r="B2" s="1"/>
      <c r="C2" s="1"/>
      <c r="D2" s="1"/>
      <c r="E2" s="1"/>
      <c r="F2" s="1"/>
      <c r="G2" s="1"/>
      <c r="H2" s="1"/>
      <c r="I2" s="1"/>
    </row>
    <row r="3">
      <c r="A3" s="1" t="s">
        <v>3</v>
      </c>
      <c r="B3" s="4">
        <v>0.9432</v>
      </c>
      <c r="C3" s="1"/>
      <c r="D3" s="1" t="s">
        <v>4</v>
      </c>
      <c r="E3" s="4">
        <v>0.9978</v>
      </c>
      <c r="F3" s="1"/>
      <c r="G3" s="1" t="s">
        <v>5</v>
      </c>
      <c r="H3" s="2">
        <v>1.013</v>
      </c>
      <c r="I3" s="1"/>
    </row>
    <row r="4">
      <c r="A4" s="1" t="s">
        <v>6</v>
      </c>
      <c r="B4" s="2">
        <v>1.007</v>
      </c>
      <c r="C4" s="1"/>
      <c r="D4" s="1" t="s">
        <v>7</v>
      </c>
      <c r="E4" s="4">
        <v>0.9595</v>
      </c>
      <c r="F4" s="1"/>
      <c r="G4" s="1" t="s">
        <v>8</v>
      </c>
      <c r="H4" s="3">
        <f>log(H3)</f>
        <v>0.00560944536</v>
      </c>
      <c r="I4" s="1"/>
    </row>
    <row r="5">
      <c r="A5" s="1" t="s">
        <v>9</v>
      </c>
      <c r="B5" s="2">
        <v>1.007</v>
      </c>
      <c r="C5" s="1"/>
      <c r="D5" s="1" t="s">
        <v>10</v>
      </c>
      <c r="E5" s="4">
        <v>0.9571</v>
      </c>
      <c r="F5" s="1"/>
      <c r="G5" s="1"/>
      <c r="H5" s="1"/>
      <c r="I5" s="1"/>
    </row>
    <row r="6">
      <c r="A6" s="1" t="s">
        <v>11</v>
      </c>
      <c r="B6" s="4">
        <v>0.9925</v>
      </c>
      <c r="C6" s="1"/>
      <c r="D6" s="1" t="s">
        <v>12</v>
      </c>
      <c r="E6" s="2">
        <v>1.026</v>
      </c>
      <c r="F6" s="1"/>
      <c r="G6" s="1"/>
      <c r="H6" s="1"/>
      <c r="I6" s="1"/>
    </row>
    <row r="7">
      <c r="A7" s="1" t="s">
        <v>13</v>
      </c>
      <c r="B7" s="4">
        <v>0.9925</v>
      </c>
      <c r="C7" s="1"/>
      <c r="D7" s="1" t="s">
        <v>14</v>
      </c>
      <c r="E7" s="2">
        <v>1.001</v>
      </c>
      <c r="F7" s="1"/>
      <c r="G7" s="1"/>
      <c r="H7" s="1"/>
      <c r="I7" s="1"/>
    </row>
    <row r="8">
      <c r="A8" s="1" t="s">
        <v>15</v>
      </c>
      <c r="B8" s="2">
        <v>1.012</v>
      </c>
      <c r="C8" s="1"/>
      <c r="D8" s="1" t="s">
        <v>16</v>
      </c>
      <c r="E8" s="4">
        <v>0.9845</v>
      </c>
      <c r="F8" s="1"/>
      <c r="G8" s="1"/>
      <c r="H8" s="1"/>
      <c r="I8" s="1"/>
    </row>
    <row r="9">
      <c r="A9" s="1"/>
      <c r="B9" s="1"/>
      <c r="C9" s="1"/>
      <c r="D9" s="1"/>
      <c r="E9" s="1"/>
      <c r="F9" s="1"/>
      <c r="G9" s="1"/>
      <c r="H9" s="1"/>
      <c r="I9" s="1"/>
    </row>
    <row r="10">
      <c r="A10" s="1" t="s">
        <v>17</v>
      </c>
      <c r="B10" s="5">
        <f>average(B3:B8)</f>
        <v>0.9923666667</v>
      </c>
      <c r="C10" s="1"/>
      <c r="D10" s="1" t="s">
        <v>17</v>
      </c>
      <c r="E10" s="5">
        <f>AVERAGE(E3:E8)</f>
        <v>0.98765</v>
      </c>
      <c r="F10" s="1"/>
      <c r="G10" s="1"/>
      <c r="H10" s="1"/>
      <c r="I10" s="1"/>
    </row>
    <row r="11">
      <c r="A11" s="1"/>
      <c r="B11" s="1"/>
      <c r="C11" s="1"/>
      <c r="D11" s="1"/>
      <c r="E11" s="1"/>
      <c r="F11" s="1"/>
      <c r="G11" s="1"/>
      <c r="H11" s="1"/>
      <c r="I11" s="1"/>
    </row>
    <row r="12">
      <c r="A12" s="1" t="s">
        <v>18</v>
      </c>
      <c r="B12" s="3">
        <f>STDEV(B3:B8)</f>
        <v>0.0254209887</v>
      </c>
      <c r="C12" s="1"/>
      <c r="D12" s="1" t="s">
        <v>18</v>
      </c>
      <c r="E12" s="3">
        <f>STDEV(E3:E8)</f>
        <v>0.02641066073</v>
      </c>
      <c r="F12" s="1"/>
      <c r="G12" s="1"/>
      <c r="H12" s="1"/>
      <c r="I12" s="1"/>
    </row>
    <row r="13">
      <c r="A13" s="1"/>
      <c r="B13" s="1"/>
      <c r="C13" s="1"/>
      <c r="D13" s="1"/>
      <c r="E13" s="1"/>
      <c r="F13" s="1"/>
      <c r="G13" s="1"/>
      <c r="H13" s="1"/>
      <c r="I13" s="1"/>
    </row>
    <row r="14">
      <c r="A14" s="1"/>
      <c r="B14" s="1"/>
      <c r="C14" s="1"/>
      <c r="D14" s="1"/>
      <c r="E14" s="1"/>
      <c r="F14" s="1"/>
      <c r="G14" s="1"/>
      <c r="H14" s="1"/>
      <c r="I14" s="1"/>
    </row>
    <row r="15">
      <c r="A15" s="1"/>
      <c r="B15" s="1"/>
      <c r="C15" s="1"/>
      <c r="D15" s="1"/>
      <c r="E15" s="1"/>
      <c r="F15" s="1"/>
      <c r="G15" s="1"/>
      <c r="H15" s="1"/>
      <c r="I15" s="1"/>
    </row>
    <row r="16">
      <c r="A16" s="1" t="s">
        <v>19</v>
      </c>
      <c r="B16" s="3">
        <f t="shared" ref="B16:B21" si="1">log(B3)</f>
        <v>-0.02539620791</v>
      </c>
      <c r="C16" s="1"/>
      <c r="D16" s="1" t="s">
        <v>20</v>
      </c>
      <c r="E16" s="3">
        <f t="shared" ref="E16:E21" si="2">log(E3)</f>
        <v>-0.0009565003968</v>
      </c>
      <c r="F16" s="1"/>
      <c r="G16" s="1"/>
      <c r="H16" s="1"/>
      <c r="I16" s="1"/>
    </row>
    <row r="17">
      <c r="A17" s="1" t="s">
        <v>21</v>
      </c>
      <c r="B17" s="3">
        <f t="shared" si="1"/>
        <v>0.003029470554</v>
      </c>
      <c r="C17" s="1"/>
      <c r="D17" s="1" t="s">
        <v>22</v>
      </c>
      <c r="E17" s="3">
        <f t="shared" si="2"/>
        <v>-0.01795502093</v>
      </c>
      <c r="F17" s="1"/>
      <c r="G17" s="1"/>
      <c r="H17" s="1"/>
      <c r="I17" s="1"/>
    </row>
    <row r="18">
      <c r="A18" s="1" t="s">
        <v>23</v>
      </c>
      <c r="B18" s="3">
        <f t="shared" si="1"/>
        <v>0.003029470554</v>
      </c>
      <c r="C18" s="1"/>
      <c r="D18" s="1" t="s">
        <v>24</v>
      </c>
      <c r="E18" s="3">
        <f t="shared" si="2"/>
        <v>-0.01904268377</v>
      </c>
      <c r="F18" s="1"/>
      <c r="G18" s="1"/>
      <c r="H18" s="1"/>
      <c r="I18" s="1"/>
    </row>
    <row r="19">
      <c r="A19" s="1" t="s">
        <v>25</v>
      </c>
      <c r="B19" s="3">
        <f t="shared" si="1"/>
        <v>-0.003269484565</v>
      </c>
      <c r="C19" s="1"/>
      <c r="D19" s="1" t="s">
        <v>26</v>
      </c>
      <c r="E19" s="3">
        <f t="shared" si="2"/>
        <v>0.01114736078</v>
      </c>
      <c r="F19" s="1"/>
      <c r="G19" s="1"/>
      <c r="H19" s="1"/>
      <c r="I19" s="1"/>
    </row>
    <row r="20">
      <c r="A20" s="1" t="s">
        <v>27</v>
      </c>
      <c r="B20" s="3">
        <f t="shared" si="1"/>
        <v>-0.003269484565</v>
      </c>
      <c r="C20" s="1"/>
      <c r="D20" s="1" t="s">
        <v>28</v>
      </c>
      <c r="E20" s="3">
        <f t="shared" si="2"/>
        <v>0.0004340774793</v>
      </c>
      <c r="F20" s="1"/>
      <c r="G20" s="1"/>
      <c r="H20" s="1"/>
      <c r="I20" s="1"/>
    </row>
    <row r="21">
      <c r="A21" s="1" t="s">
        <v>29</v>
      </c>
      <c r="B21" s="3">
        <f t="shared" si="1"/>
        <v>0.005180512504</v>
      </c>
      <c r="C21" s="1"/>
      <c r="D21" s="1" t="s">
        <v>30</v>
      </c>
      <c r="E21" s="3">
        <f t="shared" si="2"/>
        <v>-0.006784279526</v>
      </c>
      <c r="F21" s="1"/>
      <c r="G21" s="1"/>
      <c r="H21" s="1"/>
      <c r="I21" s="1"/>
    </row>
    <row r="22">
      <c r="A22" s="1"/>
      <c r="B22" s="1"/>
      <c r="C22" s="1"/>
      <c r="D22" s="1"/>
      <c r="E22" s="1"/>
      <c r="F22" s="1"/>
      <c r="G22" s="1"/>
      <c r="H22" s="1"/>
      <c r="I22" s="1"/>
    </row>
    <row r="23">
      <c r="A23" s="1" t="s">
        <v>31</v>
      </c>
      <c r="B23" s="3">
        <f>AVERAGE(B17:B21)</f>
        <v>0.0009400968963</v>
      </c>
      <c r="C23" s="1"/>
      <c r="D23" s="1" t="s">
        <v>32</v>
      </c>
      <c r="E23" s="3">
        <f>average(E16:E21)</f>
        <v>-0.005526174394</v>
      </c>
      <c r="F23" s="1"/>
      <c r="G23" s="1"/>
      <c r="H23" s="1"/>
      <c r="I23" s="1"/>
    </row>
    <row r="24">
      <c r="A24" s="1" t="s">
        <v>33</v>
      </c>
      <c r="B24" s="3">
        <f>STDEV(B17:B21)</f>
        <v>0.003941866349</v>
      </c>
      <c r="C24" s="1"/>
      <c r="D24" s="1" t="s">
        <v>33</v>
      </c>
      <c r="E24" s="3">
        <f>stdev(E16:E21)</f>
        <v>0.01160317524</v>
      </c>
      <c r="F24" s="1"/>
      <c r="G24" s="1"/>
      <c r="H24" s="1"/>
      <c r="I24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/>
      <c r="C1" s="1"/>
      <c r="D1" s="1" t="s">
        <v>1</v>
      </c>
      <c r="E1" s="1"/>
      <c r="F1" s="1"/>
      <c r="G1" s="1"/>
      <c r="H1" s="1" t="s">
        <v>2</v>
      </c>
      <c r="I1" s="1"/>
    </row>
    <row r="2">
      <c r="A2" s="1"/>
      <c r="B2" s="1"/>
      <c r="C2" s="1"/>
      <c r="D2" s="1"/>
      <c r="E2" s="1"/>
      <c r="F2" s="1"/>
      <c r="G2" s="1"/>
      <c r="H2" s="1"/>
      <c r="I2" s="1"/>
    </row>
    <row r="3">
      <c r="A3" s="1" t="s">
        <v>3</v>
      </c>
      <c r="B3" s="4">
        <v>0.9329</v>
      </c>
      <c r="C3" s="1"/>
      <c r="D3" s="1" t="s">
        <v>4</v>
      </c>
      <c r="E3" s="4">
        <v>0.9353</v>
      </c>
      <c r="F3" s="1"/>
      <c r="G3" s="1" t="s">
        <v>5</v>
      </c>
      <c r="H3" s="4">
        <v>0.9645</v>
      </c>
      <c r="I3" s="1"/>
    </row>
    <row r="4">
      <c r="A4" s="1" t="s">
        <v>6</v>
      </c>
      <c r="B4" s="4">
        <v>0.9472</v>
      </c>
      <c r="C4" s="1"/>
      <c r="D4" s="1" t="s">
        <v>7</v>
      </c>
      <c r="E4" s="4">
        <v>0.9344</v>
      </c>
      <c r="F4" s="1"/>
      <c r="G4" s="1" t="s">
        <v>8</v>
      </c>
      <c r="H4" s="3">
        <f>log(H3)</f>
        <v>-0.01569776802</v>
      </c>
      <c r="I4" s="1"/>
    </row>
    <row r="5">
      <c r="A5" s="1" t="s">
        <v>9</v>
      </c>
      <c r="B5" s="4">
        <v>0.9472</v>
      </c>
      <c r="C5" s="1"/>
      <c r="D5" s="1" t="s">
        <v>10</v>
      </c>
      <c r="E5" s="4">
        <v>0.9135</v>
      </c>
      <c r="F5" s="1"/>
      <c r="G5" s="1"/>
      <c r="H5" s="1"/>
      <c r="I5" s="1"/>
    </row>
    <row r="6">
      <c r="A6" s="1" t="s">
        <v>11</v>
      </c>
      <c r="B6" s="4">
        <v>0.9303</v>
      </c>
      <c r="C6" s="1"/>
      <c r="D6" s="1" t="s">
        <v>12</v>
      </c>
      <c r="E6" s="4">
        <v>0.9072</v>
      </c>
      <c r="F6" s="1"/>
      <c r="G6" s="1"/>
      <c r="H6" s="1"/>
      <c r="I6" s="1"/>
    </row>
    <row r="7">
      <c r="A7" s="1" t="s">
        <v>13</v>
      </c>
      <c r="B7" s="4">
        <v>0.9303</v>
      </c>
      <c r="C7" s="1"/>
      <c r="D7" s="1" t="s">
        <v>14</v>
      </c>
      <c r="E7" s="4">
        <v>0.9107</v>
      </c>
      <c r="F7" s="1"/>
      <c r="G7" s="1"/>
      <c r="H7" s="1"/>
      <c r="I7" s="1"/>
    </row>
    <row r="8">
      <c r="A8" s="1" t="s">
        <v>15</v>
      </c>
      <c r="B8" s="4">
        <v>0.9353</v>
      </c>
      <c r="C8" s="1"/>
      <c r="D8" s="1" t="s">
        <v>16</v>
      </c>
      <c r="E8" s="4">
        <v>0.9451</v>
      </c>
      <c r="F8" s="1"/>
      <c r="G8" s="1"/>
      <c r="H8" s="1"/>
      <c r="I8" s="1"/>
    </row>
    <row r="9">
      <c r="A9" s="1"/>
      <c r="B9" s="1"/>
      <c r="C9" s="1"/>
      <c r="D9" s="1"/>
      <c r="E9" s="1"/>
      <c r="F9" s="1"/>
      <c r="G9" s="1"/>
      <c r="H9" s="1"/>
      <c r="I9" s="1"/>
    </row>
    <row r="10">
      <c r="A10" s="1" t="s">
        <v>17</v>
      </c>
      <c r="B10" s="5">
        <f>average(B3:B8)</f>
        <v>0.9372</v>
      </c>
      <c r="C10" s="1"/>
      <c r="D10" s="1" t="s">
        <v>17</v>
      </c>
      <c r="E10" s="5">
        <f>AVERAGE(E3:E8)</f>
        <v>0.9243666667</v>
      </c>
      <c r="F10" s="1"/>
      <c r="G10" s="1"/>
      <c r="H10" s="1"/>
      <c r="I10" s="1"/>
    </row>
    <row r="11">
      <c r="A11" s="1"/>
      <c r="B11" s="1"/>
      <c r="C11" s="1"/>
      <c r="D11" s="1"/>
      <c r="E11" s="1"/>
      <c r="F11" s="1"/>
      <c r="G11" s="1"/>
      <c r="H11" s="1"/>
      <c r="I11" s="1"/>
    </row>
    <row r="12">
      <c r="A12" s="1" t="s">
        <v>18</v>
      </c>
      <c r="B12" s="3">
        <f>STDEV(B3:B8)</f>
        <v>0.007966429564</v>
      </c>
      <c r="C12" s="1"/>
      <c r="D12" s="1" t="s">
        <v>18</v>
      </c>
      <c r="E12" s="3">
        <f>STDEV(E3:E8)</f>
        <v>0.01580906913</v>
      </c>
      <c r="F12" s="1"/>
      <c r="G12" s="1"/>
      <c r="H12" s="1"/>
      <c r="I12" s="1"/>
    </row>
    <row r="13">
      <c r="A13" s="1"/>
      <c r="B13" s="1"/>
      <c r="C13" s="1"/>
      <c r="D13" s="1"/>
      <c r="E13" s="1"/>
      <c r="F13" s="1"/>
      <c r="G13" s="1"/>
      <c r="H13" s="1"/>
      <c r="I13" s="1"/>
    </row>
    <row r="14">
      <c r="A14" s="1"/>
      <c r="B14" s="1"/>
      <c r="C14" s="1"/>
      <c r="D14" s="1"/>
      <c r="E14" s="1"/>
      <c r="F14" s="1"/>
      <c r="G14" s="1"/>
      <c r="H14" s="1"/>
      <c r="I14" s="1"/>
    </row>
    <row r="15">
      <c r="A15" s="1"/>
      <c r="B15" s="1"/>
      <c r="C15" s="1"/>
      <c r="D15" s="1"/>
      <c r="E15" s="1"/>
      <c r="F15" s="1"/>
      <c r="G15" s="1"/>
      <c r="H15" s="1"/>
      <c r="I15" s="1"/>
    </row>
    <row r="16">
      <c r="A16" s="1" t="s">
        <v>19</v>
      </c>
      <c r="B16" s="3">
        <f t="shared" ref="B16:B21" si="1">log(B3)</f>
        <v>-0.03016490692</v>
      </c>
      <c r="C16" s="1"/>
      <c r="D16" s="1" t="s">
        <v>20</v>
      </c>
      <c r="E16" s="3">
        <f t="shared" ref="E16:E21" si="2">log(E3)</f>
        <v>-0.02904906565</v>
      </c>
      <c r="F16" s="1"/>
      <c r="G16" s="1"/>
      <c r="H16" s="1"/>
      <c r="I16" s="1"/>
    </row>
    <row r="17">
      <c r="A17" s="1" t="s">
        <v>21</v>
      </c>
      <c r="B17" s="3">
        <f t="shared" si="1"/>
        <v>-0.02355831062</v>
      </c>
      <c r="C17" s="1"/>
      <c r="D17" s="1" t="s">
        <v>22</v>
      </c>
      <c r="E17" s="3">
        <f t="shared" si="2"/>
        <v>-0.02946717023</v>
      </c>
      <c r="F17" s="1"/>
      <c r="G17" s="1"/>
      <c r="H17" s="1"/>
      <c r="I17" s="1"/>
    </row>
    <row r="18">
      <c r="A18" s="1" t="s">
        <v>23</v>
      </c>
      <c r="B18" s="3">
        <f t="shared" si="1"/>
        <v>-0.02355831062</v>
      </c>
      <c r="C18" s="1"/>
      <c r="D18" s="1" t="s">
        <v>24</v>
      </c>
      <c r="E18" s="3">
        <f t="shared" si="2"/>
        <v>-0.03929144831</v>
      </c>
      <c r="F18" s="1"/>
      <c r="G18" s="1"/>
      <c r="H18" s="1"/>
      <c r="I18" s="1"/>
    </row>
    <row r="19">
      <c r="A19" s="1" t="s">
        <v>25</v>
      </c>
      <c r="B19" s="3">
        <f t="shared" si="1"/>
        <v>-0.03137697904</v>
      </c>
      <c r="C19" s="1"/>
      <c r="D19" s="1" t="s">
        <v>26</v>
      </c>
      <c r="E19" s="3">
        <f t="shared" si="2"/>
        <v>-0.04229695845</v>
      </c>
      <c r="F19" s="1"/>
      <c r="G19" s="1"/>
      <c r="H19" s="1"/>
      <c r="I19" s="1"/>
    </row>
    <row r="20">
      <c r="A20" s="1" t="s">
        <v>27</v>
      </c>
      <c r="B20" s="3">
        <f t="shared" si="1"/>
        <v>-0.03137697904</v>
      </c>
      <c r="C20" s="1"/>
      <c r="D20" s="1" t="s">
        <v>28</v>
      </c>
      <c r="E20" s="3">
        <f t="shared" si="2"/>
        <v>-0.04062466342</v>
      </c>
      <c r="F20" s="1"/>
      <c r="G20" s="1"/>
      <c r="H20" s="1"/>
      <c r="I20" s="1"/>
    </row>
    <row r="21">
      <c r="A21" s="1" t="s">
        <v>29</v>
      </c>
      <c r="B21" s="3">
        <f t="shared" si="1"/>
        <v>-0.02904906565</v>
      </c>
      <c r="C21" s="1"/>
      <c r="D21" s="1" t="s">
        <v>30</v>
      </c>
      <c r="E21" s="3">
        <f t="shared" si="2"/>
        <v>-0.02452223683</v>
      </c>
      <c r="F21" s="1"/>
      <c r="G21" s="1"/>
      <c r="H21" s="1"/>
      <c r="I21" s="1"/>
    </row>
    <row r="22">
      <c r="A22" s="1"/>
      <c r="B22" s="1"/>
      <c r="C22" s="1"/>
      <c r="D22" s="1"/>
      <c r="E22" s="1"/>
      <c r="F22" s="1"/>
      <c r="G22" s="1"/>
      <c r="H22" s="1"/>
      <c r="I22" s="1"/>
    </row>
    <row r="23">
      <c r="A23" s="1" t="s">
        <v>31</v>
      </c>
      <c r="B23" s="3">
        <f>AVERAGE(B17:B21)</f>
        <v>-0.027783929</v>
      </c>
      <c r="C23" s="1"/>
      <c r="D23" s="1" t="s">
        <v>32</v>
      </c>
      <c r="E23" s="3">
        <f>average(E16:E21)</f>
        <v>-0.03420859048</v>
      </c>
      <c r="F23" s="1"/>
      <c r="G23" s="1"/>
      <c r="H23" s="1"/>
      <c r="I23" s="1"/>
    </row>
    <row r="24">
      <c r="A24" s="1" t="s">
        <v>33</v>
      </c>
      <c r="B24" s="3">
        <f>STDEV(B17:B21)</f>
        <v>0.003972791504</v>
      </c>
      <c r="C24" s="1"/>
      <c r="D24" s="1" t="s">
        <v>33</v>
      </c>
      <c r="E24" s="3">
        <f>stdev(E16:E21)</f>
        <v>0.007420920988</v>
      </c>
      <c r="F24" s="1"/>
      <c r="G24" s="1"/>
      <c r="H24" s="1"/>
      <c r="I24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/>
      <c r="C1" s="1"/>
      <c r="D1" s="1" t="s">
        <v>1</v>
      </c>
      <c r="E1" s="1"/>
      <c r="F1" s="1"/>
      <c r="G1" s="1"/>
      <c r="H1" s="1" t="s">
        <v>2</v>
      </c>
      <c r="I1" s="1"/>
    </row>
    <row r="2">
      <c r="A2" s="1"/>
      <c r="B2" s="1"/>
      <c r="C2" s="1"/>
      <c r="D2" s="1"/>
      <c r="E2" s="1"/>
      <c r="F2" s="1"/>
      <c r="G2" s="1"/>
      <c r="H2" s="1"/>
      <c r="I2" s="1"/>
    </row>
    <row r="3">
      <c r="A3" s="1" t="s">
        <v>3</v>
      </c>
      <c r="B3" s="4">
        <v>0.8864</v>
      </c>
      <c r="C3" s="1"/>
      <c r="D3" s="1" t="s">
        <v>4</v>
      </c>
      <c r="E3" s="4">
        <v>0.8859</v>
      </c>
      <c r="F3" s="1"/>
      <c r="G3" s="1" t="s">
        <v>5</v>
      </c>
      <c r="H3" s="4">
        <v>0.9917</v>
      </c>
      <c r="I3" s="1"/>
    </row>
    <row r="4">
      <c r="A4" s="1" t="s">
        <v>6</v>
      </c>
      <c r="B4" s="4">
        <v>0.8734</v>
      </c>
      <c r="C4" s="1"/>
      <c r="D4" s="1" t="s">
        <v>7</v>
      </c>
      <c r="E4" s="4">
        <v>0.8746</v>
      </c>
      <c r="F4" s="1"/>
      <c r="G4" s="1" t="s">
        <v>8</v>
      </c>
      <c r="H4" s="3">
        <f>log(H3)</f>
        <v>-0.003619686767</v>
      </c>
      <c r="I4" s="1"/>
    </row>
    <row r="5">
      <c r="A5" s="1" t="s">
        <v>9</v>
      </c>
      <c r="B5" s="4">
        <v>0.8734</v>
      </c>
      <c r="C5" s="1"/>
      <c r="D5" s="1" t="s">
        <v>10</v>
      </c>
      <c r="E5" s="4">
        <v>0.8782</v>
      </c>
      <c r="F5" s="1"/>
      <c r="G5" s="1"/>
      <c r="H5" s="1"/>
      <c r="I5" s="1"/>
    </row>
    <row r="6">
      <c r="A6" s="1" t="s">
        <v>11</v>
      </c>
      <c r="B6" s="4">
        <v>0.8568</v>
      </c>
      <c r="C6" s="1"/>
      <c r="D6" s="1" t="s">
        <v>12</v>
      </c>
      <c r="E6" s="4">
        <v>0.8661</v>
      </c>
      <c r="F6" s="1"/>
      <c r="G6" s="6" t="s">
        <v>34</v>
      </c>
      <c r="H6" s="7">
        <v>0.932</v>
      </c>
      <c r="I6" s="1"/>
    </row>
    <row r="7">
      <c r="A7" s="1" t="s">
        <v>13</v>
      </c>
      <c r="B7" s="4">
        <v>0.8568</v>
      </c>
      <c r="C7" s="1"/>
      <c r="D7" s="1" t="s">
        <v>14</v>
      </c>
      <c r="E7" s="4">
        <v>0.8269</v>
      </c>
      <c r="F7" s="1"/>
      <c r="G7" s="1"/>
      <c r="H7" s="1">
        <f>log(H6)</f>
        <v>-0.03058408765</v>
      </c>
      <c r="I7" s="1"/>
    </row>
    <row r="8">
      <c r="A8" s="1" t="s">
        <v>15</v>
      </c>
      <c r="B8" s="4">
        <v>0.865</v>
      </c>
      <c r="C8" s="1"/>
      <c r="D8" s="1" t="s">
        <v>16</v>
      </c>
      <c r="E8" s="4">
        <v>0.868</v>
      </c>
      <c r="F8" s="1"/>
      <c r="G8" s="1"/>
      <c r="H8" s="1"/>
      <c r="I8" s="1"/>
    </row>
    <row r="9">
      <c r="A9" s="1"/>
      <c r="B9" s="1"/>
      <c r="C9" s="1"/>
      <c r="D9" s="1"/>
      <c r="E9" s="1"/>
      <c r="F9" s="1"/>
      <c r="G9" s="1"/>
      <c r="H9" s="1"/>
      <c r="I9" s="1"/>
    </row>
    <row r="10">
      <c r="A10" s="1" t="s">
        <v>17</v>
      </c>
      <c r="B10" s="5">
        <f>average(B3:B8)</f>
        <v>0.8686333333</v>
      </c>
      <c r="C10" s="1"/>
      <c r="D10" s="1" t="s">
        <v>17</v>
      </c>
      <c r="E10" s="5">
        <f>AVERAGE(E3:E8)</f>
        <v>0.8666166667</v>
      </c>
      <c r="F10" s="1"/>
      <c r="G10" s="1"/>
      <c r="H10" s="1"/>
      <c r="I10" s="1"/>
    </row>
    <row r="11">
      <c r="A11" s="1"/>
      <c r="B11" s="1"/>
      <c r="C11" s="1"/>
      <c r="D11" s="1"/>
      <c r="E11" s="1"/>
      <c r="F11" s="1"/>
      <c r="G11" s="1"/>
      <c r="H11" s="1"/>
      <c r="I11" s="1"/>
    </row>
    <row r="12">
      <c r="A12" s="1" t="s">
        <v>18</v>
      </c>
      <c r="B12" s="3">
        <f>STDEV(B3:B8)</f>
        <v>0.01143987179</v>
      </c>
      <c r="C12" s="1"/>
      <c r="D12" s="1" t="s">
        <v>18</v>
      </c>
      <c r="E12" s="3">
        <f>STDEV(E3:E8)</f>
        <v>0.0207332985</v>
      </c>
      <c r="F12" s="1"/>
      <c r="G12" s="1"/>
      <c r="H12" s="1"/>
      <c r="I12" s="1"/>
    </row>
    <row r="13">
      <c r="A13" s="1"/>
      <c r="B13" s="1"/>
      <c r="C13" s="1"/>
      <c r="D13" s="1"/>
      <c r="E13" s="1"/>
      <c r="F13" s="1"/>
      <c r="G13" s="1"/>
      <c r="H13" s="8">
        <f>H6-E10</f>
        <v>0.06538333333</v>
      </c>
      <c r="I13" s="1"/>
    </row>
    <row r="14">
      <c r="A14" s="1"/>
      <c r="B14" s="1"/>
      <c r="C14" s="1"/>
      <c r="D14" s="1"/>
      <c r="E14" s="1"/>
      <c r="F14" s="1"/>
      <c r="G14" s="1"/>
      <c r="H14" s="1"/>
      <c r="I14" s="1"/>
    </row>
    <row r="15">
      <c r="A15" s="1"/>
      <c r="B15" s="1"/>
      <c r="C15" s="1"/>
      <c r="D15" s="1"/>
      <c r="E15" s="1"/>
      <c r="F15" s="1"/>
      <c r="G15" s="1"/>
      <c r="H15" s="1"/>
      <c r="I15" s="1"/>
    </row>
    <row r="16">
      <c r="A16" s="1" t="s">
        <v>19</v>
      </c>
      <c r="B16" s="3">
        <f t="shared" ref="B16:B21" si="1">log(B3)</f>
        <v>-0.05237025262</v>
      </c>
      <c r="C16" s="1"/>
      <c r="D16" s="1" t="s">
        <v>20</v>
      </c>
      <c r="E16" s="3">
        <f t="shared" ref="E16:E21" si="2">log(E3)</f>
        <v>-0.05261529832</v>
      </c>
      <c r="F16" s="1"/>
      <c r="G16" s="1"/>
      <c r="H16" s="1"/>
      <c r="I16" s="1"/>
    </row>
    <row r="17">
      <c r="A17" s="1" t="s">
        <v>21</v>
      </c>
      <c r="B17" s="3">
        <f t="shared" si="1"/>
        <v>-0.05878681241</v>
      </c>
      <c r="C17" s="1"/>
      <c r="D17" s="1" t="s">
        <v>22</v>
      </c>
      <c r="E17" s="3">
        <f t="shared" si="2"/>
        <v>-0.05819052699</v>
      </c>
      <c r="F17" s="1"/>
      <c r="G17" s="1"/>
      <c r="H17" s="1"/>
      <c r="I17" s="1"/>
    </row>
    <row r="18">
      <c r="A18" s="1" t="s">
        <v>23</v>
      </c>
      <c r="B18" s="3">
        <f t="shared" si="1"/>
        <v>-0.05878681241</v>
      </c>
      <c r="C18" s="1"/>
      <c r="D18" s="1" t="s">
        <v>24</v>
      </c>
      <c r="E18" s="3">
        <f t="shared" si="2"/>
        <v>-0.05640656723</v>
      </c>
      <c r="F18" s="1"/>
      <c r="G18" s="1"/>
      <c r="H18" s="1"/>
      <c r="I18" s="1"/>
    </row>
    <row r="19">
      <c r="A19" s="1" t="s">
        <v>25</v>
      </c>
      <c r="B19" s="3">
        <f t="shared" si="1"/>
        <v>-0.06712054218</v>
      </c>
      <c r="C19" s="1"/>
      <c r="D19" s="1" t="s">
        <v>26</v>
      </c>
      <c r="E19" s="3">
        <f t="shared" si="2"/>
        <v>-0.0624319614</v>
      </c>
      <c r="F19" s="1"/>
      <c r="G19" s="1"/>
      <c r="H19" s="1"/>
      <c r="I19" s="1"/>
    </row>
    <row r="20">
      <c r="A20" s="1" t="s">
        <v>27</v>
      </c>
      <c r="B20" s="3">
        <f t="shared" si="1"/>
        <v>-0.06712054218</v>
      </c>
      <c r="C20" s="1"/>
      <c r="D20" s="1" t="s">
        <v>28</v>
      </c>
      <c r="E20" s="3">
        <f t="shared" si="2"/>
        <v>-0.08254700807</v>
      </c>
      <c r="F20" s="1"/>
      <c r="G20" s="1"/>
      <c r="H20" s="1"/>
      <c r="I20" s="1"/>
    </row>
    <row r="21">
      <c r="A21" s="1" t="s">
        <v>29</v>
      </c>
      <c r="B21" s="3">
        <f t="shared" si="1"/>
        <v>-0.06298389254</v>
      </c>
      <c r="C21" s="1"/>
      <c r="D21" s="1" t="s">
        <v>30</v>
      </c>
      <c r="E21" s="3">
        <f t="shared" si="2"/>
        <v>-0.06148027482</v>
      </c>
      <c r="F21" s="1"/>
      <c r="G21" s="1"/>
      <c r="H21" s="1"/>
      <c r="I21" s="1"/>
    </row>
    <row r="22">
      <c r="A22" s="1"/>
      <c r="B22" s="1"/>
      <c r="C22" s="1"/>
      <c r="D22" s="1"/>
      <c r="E22" s="1"/>
      <c r="F22" s="1"/>
      <c r="G22" s="1"/>
      <c r="H22" s="1"/>
      <c r="I22" s="1"/>
    </row>
    <row r="23">
      <c r="A23" s="1" t="s">
        <v>31</v>
      </c>
      <c r="B23" s="3">
        <f>AVERAGE(B17:B21)</f>
        <v>-0.06295972034</v>
      </c>
      <c r="C23" s="1"/>
      <c r="D23" s="1" t="s">
        <v>32</v>
      </c>
      <c r="E23" s="3">
        <f>average(E16:E21)</f>
        <v>-0.06227860614</v>
      </c>
      <c r="F23" s="1"/>
      <c r="G23" s="1"/>
      <c r="H23" s="1"/>
      <c r="I23" s="1"/>
    </row>
    <row r="24">
      <c r="A24" s="1" t="s">
        <v>33</v>
      </c>
      <c r="B24" s="3">
        <f>STDEV(B17:B21)</f>
        <v>0.004166886791</v>
      </c>
      <c r="C24" s="1"/>
      <c r="D24" s="1" t="s">
        <v>33</v>
      </c>
      <c r="E24" s="3">
        <f>stdev(E16:E21)</f>
        <v>0.01054553666</v>
      </c>
      <c r="F24" s="1"/>
      <c r="G24" s="1"/>
      <c r="H24" s="1"/>
      <c r="I24" s="1"/>
    </row>
  </sheetData>
  <drawing r:id="rId1"/>
</worksheet>
</file>