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fromMainLaptop\eAssess\codebase\19Apr\eassessintl\"/>
    </mc:Choice>
  </mc:AlternateContent>
  <bookViews>
    <workbookView xWindow="0" yWindow="0" windowWidth="20490" windowHeight="7155"/>
  </bookViews>
  <sheets>
    <sheet name="CategoryContextCollective" sheetId="1" r:id="rId1"/>
    <sheet name="Sheet3" sheetId="2" r:id="rId2"/>
  </sheets>
  <definedNames>
    <definedName name="_xlnm._FilterDatabase" localSheetId="0" hidden="1">CategoryContextCollective!$A$1:$Y$6874</definedName>
  </definedNames>
  <calcPr calcId="152511"/>
</workbook>
</file>

<file path=xl/calcChain.xml><?xml version="1.0" encoding="utf-8"?>
<calcChain xmlns="http://schemas.openxmlformats.org/spreadsheetml/2006/main">
  <c r="F37" i="2" l="1"/>
  <c r="F25" i="2"/>
  <c r="F9" i="2"/>
  <c r="F28" i="2"/>
  <c r="F12" i="2"/>
  <c r="F33" i="2"/>
  <c r="F15" i="2"/>
  <c r="F36" i="2"/>
  <c r="F22" i="2"/>
  <c r="B7" i="2"/>
  <c r="F19" i="2"/>
  <c r="F10" i="2"/>
  <c r="F35" i="2"/>
  <c r="F21" i="2"/>
  <c r="F6" i="2"/>
  <c r="F24" i="2"/>
  <c r="F8" i="2"/>
  <c r="F29" i="2"/>
  <c r="F11" i="2"/>
  <c r="F34" i="2"/>
  <c r="F18" i="2"/>
  <c r="B6" i="2"/>
  <c r="F32" i="2"/>
  <c r="F39" i="2"/>
  <c r="F26" i="2"/>
  <c r="F31" i="2"/>
  <c r="F17" i="2"/>
  <c r="F38" i="2"/>
  <c r="F20" i="2"/>
  <c r="B5" i="2"/>
  <c r="F23" i="2"/>
  <c r="F7" i="2"/>
  <c r="F30" i="2"/>
  <c r="F14" i="2"/>
  <c r="F13" i="2"/>
  <c r="F16" i="2"/>
  <c r="F5" i="2"/>
  <c r="F27" i="2"/>
  <c r="G27" i="2" l="1"/>
  <c r="G5" i="2"/>
  <c r="G16" i="2"/>
  <c r="G13" i="2"/>
  <c r="G14" i="2"/>
  <c r="G30" i="2"/>
  <c r="G7" i="2"/>
  <c r="G23" i="2"/>
  <c r="C5" i="2"/>
  <c r="G20" i="2"/>
  <c r="G38" i="2"/>
  <c r="G17" i="2"/>
  <c r="G31" i="2"/>
  <c r="G26" i="2"/>
  <c r="G39" i="2"/>
  <c r="G32" i="2"/>
  <c r="C6" i="2"/>
  <c r="G18" i="2"/>
  <c r="G34" i="2"/>
  <c r="G11" i="2"/>
  <c r="G29" i="2"/>
  <c r="G8" i="2"/>
  <c r="G24" i="2"/>
  <c r="G6" i="2"/>
  <c r="G21" i="2"/>
  <c r="G35" i="2"/>
  <c r="G10" i="2"/>
  <c r="G19" i="2"/>
  <c r="C7" i="2"/>
  <c r="G22" i="2"/>
  <c r="G36" i="2"/>
  <c r="G15" i="2"/>
  <c r="G33" i="2"/>
  <c r="G12" i="2"/>
  <c r="G28" i="2"/>
  <c r="G9" i="2"/>
  <c r="G25" i="2"/>
  <c r="G37" i="2"/>
</calcChain>
</file>

<file path=xl/sharedStrings.xml><?xml version="1.0" encoding="utf-8"?>
<sst xmlns="http://schemas.openxmlformats.org/spreadsheetml/2006/main" count="34377" uniqueCount="6003">
  <si>
    <t>Master Category</t>
  </si>
  <si>
    <t>Branch Level</t>
  </si>
  <si>
    <t>Subject Level</t>
  </si>
  <si>
    <t>Topic Level</t>
  </si>
  <si>
    <t>Links</t>
  </si>
  <si>
    <t>Engineering</t>
  </si>
  <si>
    <t>Mechanical Engineering</t>
  </si>
  <si>
    <t>Advanced Machining</t>
  </si>
  <si>
    <t>Chemical Processes</t>
  </si>
  <si>
    <t>Advanced Machining - Chemical Processes: (Chemical Milling – Introduction, CHM – Accuracy and Finish, CHM – Advantages, CHM – Process Parameters and Material removal, CHM – Tooling for CHM)</t>
  </si>
  <si>
    <t>Advanced Machining - Chemical Processes: (CHM-Applications, CHM-Limitations, Electro Polishing-Introduction, EP-Applications and Limitations, EP-Process Parameters)</t>
  </si>
  <si>
    <t>Advanced Machining - Chemical Processes: (PCM-Applications and Advantages, PCM-Process Description, Photo Chemical Milling-Introduction, Communications, Aptitude)</t>
  </si>
  <si>
    <t>Electrochemical Processes</t>
  </si>
  <si>
    <t>Advanced Machining - Electrochemical Processes: (ECM-Advantages and Disadvantages, ECM-Applications and Micro-ECM, ECM-Basic Working Principles, ECM-Environmental Impact, ECM-Equipment – 1s)</t>
  </si>
  <si>
    <t>Advanced Machining - Electrochemical Processes: (ECM-Equipment – 2, ECM-Introduction and Principle of electrolysis, ECM-Process Characteristics – 1, ECM-Process Characteristics – 2, ECM-Process Control)</t>
  </si>
  <si>
    <t>Advanced Machining - Electrochemical Processes: (ECM-Theory of ECM, Electro Chemical Drilling, Electrochemical Deburring – 1, Electrochemical Deburring – 2, Electrochemical Jet Drilling)</t>
  </si>
  <si>
    <t>Advanced Machining - Electrochemical Processes: (Electrostream (Capillary) Drilling, Shaped tube Electrolytic Machining, ECM-Process Control, Communications, Aptitude)</t>
  </si>
  <si>
    <t>Hybrid Electrochemical Processes</t>
  </si>
  <si>
    <t>Advanced Machining - Hybrid Electrochemical Processes: (ECG-Applications, Pros and Cons, ECG-Introduction, ECG-MRR, ECH-Process Characteristics, Applications, Electrochemical Honning-Introduction)</t>
  </si>
  <si>
    <t>Advanced Machining - Hybrid Electrochemical Processes: (Electrochemical Superfinishing, ECG-Introduction, ECH-Process Characteristics, Applications, Communications, Aptitude)</t>
  </si>
  <si>
    <t>Advanced Machining - Electrochemical Processes: (Electrostream (Capillary) Drilling, Shaped tube Electrolytic Machining, Electrochemical Deburring – 2, Communications, Aptitude)</t>
  </si>
  <si>
    <t>Advanced Machining - Hybrid Electrochemical Processes: (Electrochemical Superfinishing, ECG-Applications, Pros and Cons, ECH-Process Characteristics, Applications, Communications, Aptitude)</t>
  </si>
  <si>
    <t>Advanced Machining - Hybrid Electrochemical Processes: (Electrochemical Superfinishing, ECG-Introduction, ECG-Applications, Pros and Cons, Communications, Aptitude)</t>
  </si>
  <si>
    <t>Mechanical Processes</t>
  </si>
  <si>
    <t>Advanced Machining - Mechanical Processes: (Abrasive Water Jet Machining – Introduction, AJM – Applications, Advantages and limitations, AJM – Introduction and Machining system, AJM – Material Removal and Process paramters, AWJM – Machining System)</t>
  </si>
  <si>
    <t>Advanced Machining - Mechanical Processes: (AWJM – Process Capabilities, Ice Jet Machining, MAF – Applications, MAF – Machining System, MAF – Process parameters and MRR)</t>
  </si>
  <si>
    <t>Advanced Machining - Mechanical Processes: (Magnetic Abrasive Finishing – Introduction, Ultrasonic Machining – Introduction, USM – Applications, USM – Dimensional Accuracy and Quality, USM – Factors Affecting MRR)</t>
  </si>
  <si>
    <t>Advanced Machining - Mechanical Processes: (USM – Machining System, USM – Material Removal, WJM – Advantages and Disadvantages, WJM – Applications, WJM – Introduction and Machining system)</t>
  </si>
  <si>
    <t>Advanced Machining - Mechanical Processes: (WJM – Process Parameters and Material removal, AJM – Introduction and Machining system, WJM – Applications, Communications, Aptitude)</t>
  </si>
  <si>
    <t>Thermal Processes</t>
  </si>
  <si>
    <t>Advanced Machining - Thermal Processes: (EBM-Applications, Pros and Cons, EBM-Introduction, Equipment and Material removal, EDM-Applications – 1, EDM-Applications – 2, EDM-Applications – 3)</t>
  </si>
  <si>
    <t>Advanced Machining - Thermal Processes: (EDM-Heat Affected Zone (HAZ), EDM-Machining System – 1, EDM-Machining System – 2, EDM-Material removal rate, EDM-Mechanism of Material Removal – 1)</t>
  </si>
  <si>
    <t>Advanced Machining - Thermal Processes: (EDM-Mechanism of Material Removal – 2, EDM-Process Control and Environmental Impact, EDM-Surface Integrity, Electro Discharge Machining-Introduction, IBM-Introduction, Material Removal Rate)</t>
  </si>
  <si>
    <t>Advanced Machining - Thermal Processes: (IBM-Surface effects and Applications, Laser Beam Machining-Introduction, LBM-Advantages and Limitations, LBM-Applications – 1, LBM-Applications – 2)</t>
  </si>
  <si>
    <t>Advanced Machining - Thermal Processes: (LBM-Applications – 3, LBM-Material Removal, PBM – Applications, Pros and Cons, PBM-Introduction And Machining system, Communications)</t>
  </si>
  <si>
    <t>Aerospace Engineering</t>
  </si>
  <si>
    <t>Aerodynamics</t>
  </si>
  <si>
    <t>Aerodynamics – Fundamental Principles and Equations</t>
  </si>
  <si>
    <t>Aerodynamics - Aerodynamics – Fundamental Principles and Equations: (Angular Velocity, Vorticity, Strain, Circulation, Continuity Equation, Energy Equation, Finite Control Volume Approach)</t>
  </si>
  <si>
    <t>Aerodynamics - Aerodynamics – Fundamental Principles and Equations: (Infinitesimal Fluid Element, Pathlines, Streamlines, Streaklines, Circulation, Communications, Aptitude)</t>
  </si>
  <si>
    <t>Compressible Flow – Preliminary Aspects</t>
  </si>
  <si>
    <t>Aerodynamics - Compressible Flow – Preliminary Aspects: (A Brief Review of Thermodynamics – 1, A Brief Review of Thermodynamics – 2, Definition of Compressibility, Definition of Total Stagnation Conditions, Aptitude)</t>
  </si>
  <si>
    <t>Compressible Flow through Nozzles, Diffusers and Wind Tunnels</t>
  </si>
  <si>
    <t>Aerodynamics - Compressible Flow through Nozzles, Diffusers and Wind Tunnels: (Compressible Flow through Diffusers, Governing Equations for Quasi One Dimensional Flow, Supersonic Wind Tunnels, Communications, Aptitude)</t>
  </si>
  <si>
    <t>Flow over Airfoils over Finite Wing</t>
  </si>
  <si>
    <t>Aerodynamics - Flow over Airfoils over Finite Wing: (Downwash and Induced Drag – 1, Downwash and Induced Drag – 2, Downwash and Induced Drag – 3, Prandtl’s Classical Lifting-Line Theory – 1, Prandtl’s Classical Lifting-Line Theory – 2)</t>
  </si>
  <si>
    <t>Advanced Machining - Electrochemical Processes: (Electrostream (Capillary) Drilling, Shaped tube Electrolytic Machining, ECM-Equipment – 1s, Communications, Aptitude)</t>
  </si>
  <si>
    <t>Advanced Machining - Mechanical Processes: (WJM – Process Parameters and Material removal, WJM – Applications, MAF – Process parameters and MRR, Communications, Aptitude)</t>
  </si>
  <si>
    <t>Aerodynamics - Flow over Airfoils over Finite Wing: (Prandtl’s Classical Lifting-Line Theory – 3, The Lifting Surface Theory, The Vortex Filament, Biot-Savart Law, Helmholtz Theorem – 1, The Vortex Filament, Biot-Savart Law, Helmholtz Theorem – 2, Communications)</t>
  </si>
  <si>
    <t>Helicopter Dynamics</t>
  </si>
  <si>
    <t>Aerodynamics - Helicopter Dynamics: (Blade Element Theory, Blades and Propellers, Helicopter Rotor and Notations, Momentum Theory, Aptitude)</t>
  </si>
  <si>
    <t>Incompressible Flow over Airfoils</t>
  </si>
  <si>
    <t>Aerodynamics - Incompressible Flow over Airfoils: (Airfoil Characteristics, Airfoil Nomenclature, Kelvin’s Circulation Theorem and the Starting Vortex – 1, Kelvin’s Circulation Theorem and the Starting Vortex – 2, Laminar Flow – 1)</t>
  </si>
  <si>
    <t>Aerodynamics - Incompressible Flow over Airfoils: (Laminar Flow – 2, Modern Low Speed Airfoils – 1, Modern Low Speed Airfoils – 2, The Cambered Airfoil – 1, The Cambered Airfoil – 2)</t>
  </si>
  <si>
    <t>Aerodynamics - Incompressible Flow over Airfoils: (The Cambered Airfoil – 3, The Kutta Condition, The Symmetric Airfoil – 1, The Symmetric Airfoil – 2, The Symmetric Airfoil – 3)</t>
  </si>
  <si>
    <t>Aerodynamics - Incompressible Flow over Airfoils: (The Vortex Sheet, Turbulent Flow – 1, Turbulent Flow – 2, Viscous Flow – 1, Viscous Flow – 2)</t>
  </si>
  <si>
    <t>Inviscid and Incompressible Flow</t>
  </si>
  <si>
    <t>Aerodynamics - Inviscid and Incompressible Flow: (Bernoulli’s Equation, Doublet Flow, Incompressible Flow in Duct, Lifting Flow over Cylinder, Nonlifting Flow over Arbitrary Bodies)</t>
  </si>
  <si>
    <t>Aerodynamics - Inviscid and Incompressible Flow: (Nonlifting Flow over Cylinder, Pitot Tube, Pressure Coefficient, Source Flow, The Kutta-Joukowski Theorem)</t>
  </si>
  <si>
    <t>Aerodynamics - Inviscid and Incompressible Flow: (Uniform Flow, Vortex Flow, Pitot Tube, Communications, Aptitude)</t>
  </si>
  <si>
    <t>Linearized and Conical Flows</t>
  </si>
  <si>
    <t>Aerodynamics - Linearized and Conical Flows: (Critical Mach Number, Linearized Pressure Coefficient, Linearized Subsonic Flow, Linearized Supersonic Flow, Linearized Velocity Potential Equation)</t>
  </si>
  <si>
    <t>Aerodynamics - Linearized and Conical Flows: (Physical Aspects of Conical Flow, Physical Aspects of Supersonic Flow over Cones, Quantitative Formulation, Communications, Aptitude)</t>
  </si>
  <si>
    <t>Normal Shock Waves</t>
  </si>
  <si>
    <t>Aerodynamics - Normal Shock Waves: (Flow Compressible, Measurement of Velocity in a Compressible Flow, The Basic Normal Shock Equations – 1, The Basic Normal Shock Equations – 2, Aptitude)</t>
  </si>
  <si>
    <t>Properties of High Temperature Gases</t>
  </si>
  <si>
    <t>Aerodynamics - Properties of High Temperature Gases: (Boltzmann Distribution, High Temperature Gases – Chemical Equilibrium, Introduction to Nonequilibrium Systems, Microscopic Description of Gases, Vibrational Rate Equations)</t>
  </si>
  <si>
    <t>Quasi</t>
  </si>
  <si>
    <t>Aerodynamics - Quasi-One-Dimensional Flow: (Area-Velocity Relation, Governing Equations, Nozzles, Quasi-One-Dimensional Flow Diffusers, Aptitude)</t>
  </si>
  <si>
    <t>Subsonic Compressible Flow over Airfoils</t>
  </si>
  <si>
    <t>Aerodynamics - Subsonic Compressible Flow over Airfoils : Linear Theory, Linearized Supersonic Flow: (Application to Supersonic Airfoils, Prandtl-Glauert Compressibility, The Supercritical Airfoil, Communications, Aptitude)</t>
  </si>
  <si>
    <t>Three</t>
  </si>
  <si>
    <t>Aerodynamics - Three-Dimensional Incompressible Flow: (Flow over Sphere, General Three Dimensional Flows-Panel Techniques, Three Dimensional Doublet, Three Dimensional Source, Aptitude)</t>
  </si>
  <si>
    <t>Transonic and Hypersonic Flows</t>
  </si>
  <si>
    <t>Aerodynamics - Transonic and Hypersonic Flows: (Hypersonic Flow, Hypersonic Similarity, Mach Number Independence, Communications, Aptitude)</t>
  </si>
  <si>
    <t>Unsteady Wave Motion</t>
  </si>
  <si>
    <t>Aerodynamics - Unsteady Wave Motion: (Finite Waves, Moving Normal Shock Waves, Reflected Shock Wave, Communications, Aptitude)</t>
  </si>
  <si>
    <t>Aerospace Materials and Processes</t>
  </si>
  <si>
    <t>Copper and its Alloys</t>
  </si>
  <si>
    <t>Aerospace Materials and Processes - Copper and its Alloys: (Copper and its Alloys, Manufacturing Processes of Copper and its Alloys, Properties of Copper and its Alloys-1, Properties of Copper and its Alloys-2, Properties of Copper and its Alloys-3)</t>
  </si>
  <si>
    <t>Magnesium Alloys</t>
  </si>
  <si>
    <t>Aerospace Materials and Processes - Magnesium Alloys: (Applications and Properties of Magnesium and it’s alloys, Magnesium and its Alloys-1, Magnesium and its Alloys-2, Processes of Magnesium and its Alloys, Aptitude)</t>
  </si>
  <si>
    <t>Materials Selection</t>
  </si>
  <si>
    <t>Aerospace Materials and Processes - Materials Selection: (Factors Affecting the Selection of Materials, Materials Selection – Materials Used in Construction of Aircraft, Materials Selection – Properties of Flight Vehicle Materials, Communications, Aptitude)</t>
  </si>
  <si>
    <t>Nickel Alloys</t>
  </si>
  <si>
    <t>Aerospace Materials and Processes - Nickel Alloys: (Applications and Advantages of Nickel, Nickel and its Alloys, Properties of Nickel-1, Properties of Nickel-2, Aptitude)</t>
  </si>
  <si>
    <t>Steel and its Alloys</t>
  </si>
  <si>
    <t>Aerospace Materials and Processes - Steel and its Alloys: (Advantages and Applications of Steel, Properties of Steel and its Alloys, Steel and its Alloys-1, Steel and its Alloys-2, Aptitude)</t>
  </si>
  <si>
    <t>Advanced Machining - Electrochemical Processes: (Electrostream (Capillary) Drilling, Shaped tube Electrolytic Machining, ECM-Process Characteristics – 2, Communications, Aptitude)</t>
  </si>
  <si>
    <t>Advanced Machining - Hybrid Electrochemical Processes: (Electrochemical Superfinishing, ECH-Process Characteristics, Applications, ECG-Applications, Pros and Cons, Communications, Aptitude)</t>
  </si>
  <si>
    <t>Advanced Machining - Mechanical Processes: (WJM – Process Parameters and Material removal, AWJM – Machining System, AJM – Applications, Advantages and limitations, Communications, Aptitude)</t>
  </si>
  <si>
    <t>Aerodynamics - Aerodynamics – Fundamental Principles and Equations: (Infinitesimal Fluid Element, Pathlines, Streamlines, Streaklines, Energy Equation, Communications, Aptitude)</t>
  </si>
  <si>
    <t>Aerodynamics - Inviscid and Incompressible Flow: (Uniform Flow, Vortex Flow, Nonlifting Flow over Arbitrary Bodies, Communications, Aptitude)</t>
  </si>
  <si>
    <t>Testing Aircraft Materials</t>
  </si>
  <si>
    <t>Aerospace Materials and Processes - Testing Aircraft Materials: (Aircraft Materials – Bending Test – Flattening Test, Aircraft Materials – Bending Test – Reverse Bend Test, Aircraft Materials – Fatigue Test, Aircraft Materials – Hardness testing – Brinell and Rockwell Hardness, Aircraft Materials – Hardness testing – Vickers and Shore Scleroscope Hardness)</t>
  </si>
  <si>
    <t>Aerospace Materials and Processes - Testing Aircraft Materials: (Aircraft Materials – Impact Test – Charpy Test, Aircraft Materials – Tension Testing, Aircraft Materials – Tension Testing – Yield Strength and Yield Point Determination, Aircraft Materials – Torsion Test, Impact Test – Izod Test)</t>
  </si>
  <si>
    <t>Aerospace Materials and Processes - Testing Aircraft Materials: (Testing Aircraft Materials – Inspection Methods-1, Testing Aircraft Materials – Inspection Methods-2, Aircraft Materials – Hardness testing – Vickers and Shore Scleroscope Hardness, Communications, Aptitude)</t>
  </si>
  <si>
    <t>Titanium and its Alloys</t>
  </si>
  <si>
    <t>Aerospace Materials and Processes - Titanium and its Alloys: (Chemical Processes of Titanium, Properties and Advantages of Titanium and it’s Alloys, Titanium and its Alloys, Communications, Aptitude)</t>
  </si>
  <si>
    <t>Wrought Aluminium Alloys</t>
  </si>
  <si>
    <t>Aerospace Materials and Processes - Wrought Aluminium Alloys: (Applications and Advantages of Aluminium, Chemical Processes of Aluminium, Wrought Aluminium and it’s Alloys, Communications, Aptitude)</t>
  </si>
  <si>
    <t>Aircraft Design</t>
  </si>
  <si>
    <t>Aircraft Design - Aerodynamics: (Aerodynamic Coefficients, Aerodynamic Forces, Aerodynamics – Lift, Aerodynamics – Parasite (Zero-Lift) Drag and Drag due to Lift, Aptitude)</t>
  </si>
  <si>
    <t>Airfoil and Geometry Selection</t>
  </si>
  <si>
    <t>Aircraft Design - Airfoil and Geometry Selection: (Airfoil Selection-1, Airfoil Selection-2, Airfoil Selection-3, Tail Geometry and Arrangement, Wing Geometry-1)</t>
  </si>
  <si>
    <t>Aircraft Design - Airfoil and Geometry Selection: (Wing Geometry-2, Airfoil Selection-3, Tail Geometry and Arrangement, Communications, Aptitude)</t>
  </si>
  <si>
    <t>Conceptual Sketch Sizing</t>
  </si>
  <si>
    <t>Aircraft Design - Conceptual Sketch Sizing: (Conceptual Sketch Sizing – Empty-Weight Estimation, Conceptual Sketch Sizing – Fuel-Fraction Estimation-1, Conceptual Sketch Sizing – Fuel-Fraction Estimation-2, Conceptual Sketch Sizing – Takeoff-Weight Buildup, Conceptual Sketch Sizing – Takeoff-Weight Calculation)</t>
  </si>
  <si>
    <t>Configuration Layout and Loft</t>
  </si>
  <si>
    <t>Aircraft Design - Configuration Layout and Loft: (Configuration Layout – Conic Fuselage Development, Configuration Layout – Conic Lofting, Configuration Layout – Wetted Area and Volume Determination, Configuration Layout – Wing/Tail Layout and Loft-1, Configuration Layout – Wing/Tail Layout and Loft-2)</t>
  </si>
  <si>
    <t>Configuration Layout Considerations</t>
  </si>
  <si>
    <t>Aircraft Design - Configuration Layout Considerations: (Configuration Layout – Aerodynamic Considerations-1, Configuration Layout – Aerodynamic Considerations-2, Configuration Layout – Crashworthiness Considerations, Configuration Layout – Maintainability Considerations, Configuration Layout – Producibility Considerations)</t>
  </si>
  <si>
    <t>Aircraft Design - Configuration Layout Considerations: (Configuration Layout – Structural Considerations, Configuration Layout – Vulnerability Considerations, Configuration Layout Considerations – Aural Signature, Configuration Layout Considerations – Infrared Detectability, Configuration Layout Considerations – Radar Detectability)</t>
  </si>
  <si>
    <t>Aircraft Design - Configuration Layout Considerations: (Configuration Layout Considerations – Visual Detectability, Configuration Layout – Vulnerability Considerations, Configuration Layout Considerations – Aural Signature, Communications, Aptitude)</t>
  </si>
  <si>
    <t>Crew Station, Passengers, and Payload</t>
  </si>
  <si>
    <t>Aircraft Design - Crew Station, Passengers, and Payload: (Crew Station, Passenger Compartment, Payload – Weapons Carriage-1, Payload – Weapons Carriage-2, Aptitude)</t>
  </si>
  <si>
    <t>Initial Sizing</t>
  </si>
  <si>
    <t>Aircraft Design - Initial Sizing: (Control-Surface Sizing, Fixed-Engine Sizing, Geometry Sizing, Rubber-Engine Sizing, Aptitude)</t>
  </si>
  <si>
    <t>Landing Gear and Subsystems</t>
  </si>
  <si>
    <t>Aircraft Design - Landing Gear and Subsystems: (Gear-Retraction Geometry, Landing Gear – Shock Absorbers, Landing Gear – Tire Sizing, Landing Gear and Subsystems – Seaplanes, Landing Gear Arrangements)</t>
  </si>
  <si>
    <t>Aircraft Design - Landing Gear and Subsystems: (Subsystems, Landing Gear – Shock Absorbers, Landing Gear and Subsystems – Seaplanes, Communications, Aptitude)</t>
  </si>
  <si>
    <t>Performance and Flight Mechanics</t>
  </si>
  <si>
    <t>Aircraft Design - Performance and Flight Mechanics: (Flight Mechanics – Energy-Maneuverability Methods, Flight Mechanics – Gliding Flight-1, Flight Mechanics – Gliding Flight-2, Flight Mechanics – Level Turning Flight, Flight Mechanics – Operating Envelope)</t>
  </si>
  <si>
    <t>Aircraft Design - Performance and Flight Mechanics: (Flight Mechanics – Steady Climbing and Descending Flight, Flight Mechanics – Steady Level Flight-1, Flight Mechanics – Steady Level Flight-2, Flight Mechanics – Takeoff Analysis, Communications)</t>
  </si>
  <si>
    <t>Propulsion</t>
  </si>
  <si>
    <t>Aircraft Design - Propulsion: (Propulsion – Installed-Thrust Methodology, Propulsion – Jet-Engine Thrust Considerations and Turbojet Installed Thrust, Propulsion – Piston-Engine and Turboprop Performance, Communications, Aptitude)</t>
  </si>
  <si>
    <t>Propulsion and Fuel System Integration</t>
  </si>
  <si>
    <t>Aircraft Design - Propulsion and Fuel System Integration: (Fuel System, Propulsion – Jet-Engine Integration-1, Propulsion – Jet-Engine Integration-2, Propulsion – Jet-Engine Integration-3, Propulsion – Jet-Engine Integration-4)</t>
  </si>
  <si>
    <t>Aircraft Design - Propulsion and Fuel System Integration: (Propulsion – Propeller-Engine Integration, Propulsion Selection, Propulsion – Jet-Engine Integration-1, Communications, Aptitude)</t>
  </si>
  <si>
    <t>Stability, Control, and Handling Qualities</t>
  </si>
  <si>
    <t>Aircraft Design - Stability, Control, and Handling Qualities: (Dynamic Stability, Lateral-Directional Static Stability and Control, Longitudinal Static Stability and Control-1, Longitudinal Static Stability and Control-2, Stick-Free Stability)</t>
  </si>
  <si>
    <t>Structures and Loads</t>
  </si>
  <si>
    <t>Aircraft Design - Structures and Loads: (Air Loads, Loads Categories, Structural-Analysis Fundamentals, Structures – Material Selection and Properties, Structures Fundamentals)</t>
  </si>
  <si>
    <t>Thrust</t>
  </si>
  <si>
    <t>Aircraft Design - Thrust-Weight Ratio and Wing Loading: (Selection of Thrust-Weight and Wing Loading, Thrust Weight Ratio-1, Thrust Weight Ratio-2, Wing Loading, Aptitude)</t>
  </si>
  <si>
    <t>Aircraft Maintenance</t>
  </si>
  <si>
    <t>Airbus Family Overview</t>
  </si>
  <si>
    <t>Aircraft Maintenance - Airbus Family Overview: (Airbus A-320 Family of Aircraft’s, Airbus A-330 Family of Aircraft’s, Airbus A-350 Family of Aircraft’s, Airbus A-380 Family of Aircraft’s, Aptitude)</t>
  </si>
  <si>
    <t>Aircraft Electronics</t>
  </si>
  <si>
    <t>Aircraft Maintenance - Aircraft Electronics: (Aircraft Electronics – Aileron, Aircraft Electronics – Electro-Static Sensitive Devices-1, Aircraft Electronics – Electro-Static Sensitive Devices-2, Aircraft Electronics – Flaps, Aircraft Electronics – Fly by Wire-1)</t>
  </si>
  <si>
    <t>Aircraft Maintenance - Aircraft Electronics: (Aircraft Electronics – Fly by Wire-2, Aircraft Electronics – Icing and De-Icing, Aircraft Electronics – Leading Edge Slat, Aircraft Electronics – Spoilers, Communications)</t>
  </si>
  <si>
    <t>Aircraft Fundamentals</t>
  </si>
  <si>
    <t>Aircraft Maintenance - Aircraft Fundamentals: (Fundamentals – Air Frame, Fundamentals – Avionics-1, Fundamentals – Avionics-2, Fundamentals – Engine, Aptitude)</t>
  </si>
  <si>
    <t>Aircraft Maintenance - Aircraft Maintenance: (Aircraft Maintenance – 1, Aircraft Maintenance – 2, Base or Major Maintenance, Line or Routine Maintenance, Aptitude)</t>
  </si>
  <si>
    <t>Aircraft Systems and Aviation Overview</t>
  </si>
  <si>
    <t>Aircraft Maintenance - Aircraft Systems and Aviation Overview: (Aircraft Systems and Aviation – Antonov An-124, Aircraft Systems and Aviation – Antonov An-148, Aircraft Systems and Aviation – Antonov An-225 Mriya, Aircraft Systems and Aviation – Autopilot-1, Aircraft Systems and Aviation – Autopilot-2)</t>
  </si>
  <si>
    <t>Aircraft Maintenance - Aircraft Systems and Aviation Overview: (Aircraft Systems and Aviation – Cabin Pressurization-1, Aircraft Systems and Aviation – Cabin Pressurization-2, Aircraft Systems and Aviation – Cargo Aircraft, Aircraft Systems and Aviation – Concorde-1, Aircraft Systems and Aviation – Concorde-2)</t>
  </si>
  <si>
    <t>Aircraft Maintenance - Aircraft Systems and Aviation Overview: (Aircraft Systems and Aviation – Flight Management System, Aircraft Systems and Aviation – Fuel Storage-1, Aircraft Systems and Aviation – Fuel Storage-2, Aircraft Systems and Aviation – Landing Gear-1, Aircraft Systems and Aviation – Landing Gear-2)</t>
  </si>
  <si>
    <t>Aircraft Maintenance - Aircraft Systems and Aviation Overview: (Aircraft Systems and Aviation – Stabilizers-1, Aircraft Systems and Aviation – Stabilizers-2, Aircraft Systems and Aviation – Weather Radar-1, Aircraft Systems and Aviation – Weather Radar-2, Overview of an Aircraft-1)</t>
  </si>
  <si>
    <t>Aircraft Maintenance - Aircraft Systems and Aviation Overview: (Overview of an Aircraft-2, Aircraft Systems and Aviation – Antonov An-124, Aircraft Systems and Aviation – Autopilot-2, Communications, Aptitude)</t>
  </si>
  <si>
    <t>Aviation Communication Systems</t>
  </si>
  <si>
    <t>Aircraft Maintenance - Aviation Communication Systems: (Aviation Communication Systems – DME-1, Aviation Communication Systems – DME-2, Aviation Communication Systems – ILS-1, Aviation Communication Systems – ILS-2, Aviation Communication Systems – Radar-1)</t>
  </si>
  <si>
    <t>Aircraft Maintenance - Aviation Communication Systems: (Aviation Communication Systems – Radar-2, Aviation Communication Systems – VOR-1, Aviation Communication Systems – VOR-2, Communications, Aptitude)</t>
  </si>
  <si>
    <t>Boeing Family of Aircraft’s</t>
  </si>
  <si>
    <t>Aircraft Maintenance - Boeing Family of Aircraft’s: (Boeing Business Jet, Boeing CH-47 Chinook-1, Boeing CH-47 Chinook-2, Boeing Dreamlifter-1, Boeing Dreamlifter-2)</t>
  </si>
  <si>
    <t>Aircraft Maintenance - Boeing Family of Aircraft’s: (Boeing KC-46 Pegasus-1, Boeing KC-46 Pegasus-2, Boeing CH-47 Chinook-1, Communications, Aptitude)</t>
  </si>
  <si>
    <t>Boeing Family Overview</t>
  </si>
  <si>
    <t>Aircraft Maintenance - Boeing Family Overview: (Boeing 737 Family of Aircraft’s, Boeing 747 Family of Aircraft’s, Boeing 767 Family of Aircraft’s, Boeing 777 Family of Aircraft’s, Boeing 787 Family of Aircraft’s)</t>
  </si>
  <si>
    <t>Cockpit Overview</t>
  </si>
  <si>
    <t>Aircraft Maintenance - Cockpit Overview: (Aircraft Cockpit, Cockpit Overview – Head up Display-1, Cockpit Overview – Head up Display-2, Cockpit Overview – Helmet Mounted Display-1, Cockpit Overview – Helmet Mounted Display-2)</t>
  </si>
  <si>
    <t>Aircraft Maintenance - Cockpit Overview: (Glass Cockpit, Cockpit Overview – Helmet Mounted Display-1, Cockpit Overview – Head up Display-2, Communications, Aptitude)</t>
  </si>
  <si>
    <t>Flight Dynamics and Control</t>
  </si>
  <si>
    <t>Aircraft Maintenance - Flight Dynamics and Control: (Flight Control-1, Flight Control-2, Flight Dynamics, Communications, Aptitude)</t>
  </si>
  <si>
    <t>Instrument Shop</t>
  </si>
  <si>
    <t>Aircraft Maintenance - Instrument Shop: (Aircraft Instruments, Instrument Shop – Air Speed Indicator-1, Instrument Shop – Air Speed Indicator-2, Instrument Shop – Altimeter, Instrument Shop – Attitude Indicator)</t>
  </si>
  <si>
    <t>Aircraft Maintenance - Instrument Shop: (Instrument Shop – Flight Recorders-1, Instrument Shop – Flight Recorders-2, Instrument Shop – Primary Flight Display, Communications, Aptitude)</t>
  </si>
  <si>
    <t>Radio Shop</t>
  </si>
  <si>
    <t>Aircraft Maintenance - Radio Shop: (Radio Shop – Communication Systems in Aviation, Radio Shop – HF, Radio Shop – MF, Radio Shop – VHF, Aptitude)</t>
  </si>
  <si>
    <t>Aircraft Performance</t>
  </si>
  <si>
    <t>Aircraft Force Systems and the Equations of Motion</t>
  </si>
  <si>
    <t>Aircraft Performance - Aircraft Force Systems and the Equations of Motion: (Aerodynamic Relationships, Aircraft Force Systems, Drag Force, Equations of Motion for Performance, Lift Force)</t>
  </si>
  <si>
    <t>Aircraft Performance - Aircraft Force Systems and the Equations of Motion: (Minimum Drag Speed, Minimum Power Speed, Power Producing Power Plant, Thrust Producing Power Plant – 1, Thrust Producing Power Plant – 2)</t>
  </si>
  <si>
    <t>Atmosphere and Air Data Measurement</t>
  </si>
  <si>
    <t>Aircraft Performance - Atmosphere and Air Data Measurement: (Air Data Computers, Characteristics of Atmosphere, Measurement of Air Data, Measurement of Air Temperature, Measurement of Airflow Characteristics)</t>
  </si>
  <si>
    <t>Aircraft Performance - Atmosphere and Air Data Measurement: (Measurement of Airspeed, Measurement of Height, Measurement of Mach Number, Standard Atmospheric Model, Vertical Development of Air)</t>
  </si>
  <si>
    <t>Climb and Descent Performance</t>
  </si>
  <si>
    <t>Aircraft Performance - Climb and Descent Performance: (Climb and Descent Performance with Power-Producing Engines, Climb and Descent Performance with Thrust-Producing Engines, Climb and Descent Performancet with Mixed Power Plants, Climb Gradient, Climb Rate)</t>
  </si>
  <si>
    <t>Aircraft Performance - Climb and Descent Performance: (Descent Performance in Aircraft Operations – 1, Descent Performance in Aircraft Operations – 2, Effect of Wind on Climb Performance and Descent Performance, High Performance Climb, Minimum Fuel Climb)</t>
  </si>
  <si>
    <t>Cruising Performance</t>
  </si>
  <si>
    <t>Aircraft Performance - Cruising Performance: (Aircraft with Mixed Power Plants, Cruise Method 1 – 1, Cruise Method 1 – 2, Cruise Method 2, Cruise Method 3)</t>
  </si>
  <si>
    <t>Aircraft Performance - Cruising Performance: (Effect of Alternative Fuel Flow Laws, Effect of WAT on Cruise Performance, Range and Endurance for Aircraft with Power Producing Engines, Range and Endurance for Aircraft with Thrust Producing Engines, Specific Air Range and Specific Endurance)</t>
  </si>
  <si>
    <t>Fixed</t>
  </si>
  <si>
    <t>Aircraft Performance - Fixed-Wing Aircraft Performance: (Mission Profile, Operational Performance, Performance Estimation, Performance Measurement, Aptitude)</t>
  </si>
  <si>
    <t>Take</t>
  </si>
  <si>
    <t>Aircraft Performance - Take-off and Landing Performance: (Estimation of Take-off Distances, Take-off Performance, Types of Take-off and Landing, Communications, Aptitude)</t>
  </si>
  <si>
    <t>Electrical Engineering</t>
  </si>
  <si>
    <t>Analog Circuits</t>
  </si>
  <si>
    <t>BJT Biasing</t>
  </si>
  <si>
    <t>Analog Circuits - BJT Biasing: (BJT Configuration, BJT Construction and Operation, Fixed Bias and Emitter Bias, Limits of Operation, Aptitude)</t>
  </si>
  <si>
    <t>Diode Circuit</t>
  </si>
  <si>
    <t>Analog Circuits - Diode Circuit: (Active and Passive Devices, Bridge Rectifier, Characteristic Equation of Diode-1, Characteristic Equation of Diode-2, Clamper Circuit)</t>
  </si>
  <si>
    <t>Analog Circuits - Diode Circuit: (Constant Voltage Drop Model-1, Constant Voltage Drop Model-2, Diffusion Capacitance, Diode Approximations and Series Connection, Diode Basics and Equivalent Circuits)</t>
  </si>
  <si>
    <t>Analog Circuits - Diode Circuit: (Diode Clipper and Clamper, Diode Gates and Rectifiers, Drift and Diffusion Current, Fullwave Rectifier, Halfwave Rectifier)</t>
  </si>
  <si>
    <t>Analog Circuits - Diode Circuit: (Ideal Diode Model-1, Ideal Diode Model-2, Load Line Analysis, Parallel and Series Configuration, Parallel Clipper Circuit with Reference Voltage-1)</t>
  </si>
  <si>
    <t>Analog Circuits - Diode Circuit: (Parallel Clipper Circuit with Reference Voltage-2, Parallel Clipper-1, Parallel Clipper-2, Piecewise Linear Model of Diode-1, Piecewise Linear Model of Diode-2)</t>
  </si>
  <si>
    <t>Analog Circuits - Diode Circuit: (Resistance Level, Series Clipper-1, Series Clipper-2, Transition Capacitance, Types of Diode and their Testing)</t>
  </si>
  <si>
    <t>Analog Circuits - Diode Circuit: (Voltage-Ampere Characteristics of Diode-1, Voltage-Ampere Characteristics of Diode-2, Resistance Level, Communications, Aptitude)</t>
  </si>
  <si>
    <t>FET Amplifiers</t>
  </si>
  <si>
    <t>Analog Circuits - FET Amplifiers: (Biasing of JFET and MOSFET, Characteristics of JFET, JFET Amplifier, MOSFET Amplifier with CD Configuration – 1, MOSFET Amplifier with CD Configuration – 2)</t>
  </si>
  <si>
    <t>Analog Circuits - FET Amplifiers: (MOSFET Amplifier with CG Configuration – 1, MOSFET Amplifier with CG Configuration – 2, MOSFET Amplifier with CS Configuration – 1, MOSFET Amplifier with CS Configuration – 2, Communications)</t>
  </si>
  <si>
    <t>General and Feedback Amplifiers</t>
  </si>
  <si>
    <t>Analog Circuits - General and Feedback Amplifiers: (Cascaded Amplifier, Cascode and Darlington Amplifier, Effects of Feedback, Feedback Connection Types, Aptitude)</t>
  </si>
  <si>
    <t>Op</t>
  </si>
  <si>
    <t>Analog Circuits - Op-amps and its Applications: (Frequency Filters – 1, Frequency Filters – 2, Op-Amp Characteristics, Operational Amplifiers, Aptitude)</t>
  </si>
  <si>
    <t>Oscillators</t>
  </si>
  <si>
    <t>Analog Circuits - Oscillators: (Clapp Oscillator, Classification of Oscillator-1, Classification of Oscillator-2, Colpitts Oscillator-1, Colpitts Oscillator-2)</t>
  </si>
  <si>
    <t>Analog Circuits - Oscillators: (Crystal Oscillator-1, Crystal Oscillator-2, Hartley Oscillator-1, Hartley Oscillator-2, Introduction to Oscillator)</t>
  </si>
  <si>
    <t>Analog Circuits - Oscillators: (RC Phase Shift Oscillator, Weinbridge Oscillator, Colpitts Oscillator-1, Communications, Aptitude)</t>
  </si>
  <si>
    <t>Power Amplifier</t>
  </si>
  <si>
    <t>Analog Circuits - Power Amplifier: (Comparison of Amplifier Classes, Distortion in Amplifier-1, Distortion in Amplifier-2, Features of Power Amplifier, Heat Sink for Power Transistor-1)</t>
  </si>
  <si>
    <t>Analog Circuits - Power Amplifier: (Heat Sink for Power Transistor-2, Push-Pull Class B Amplifier, Distortion in Amplifier-1, Communications, Aptitude)</t>
  </si>
  <si>
    <t>Transistor Biasing and Low Frequencies</t>
  </si>
  <si>
    <t>Analog Circuits - Transistor Biasing and Low Frequencies: (Characteristics of Amplifier, Collector Feedback Configuration, General Frequency Consideration, Hybrid Equivalent Model, Operating Point of Transistor)</t>
  </si>
  <si>
    <t>Analog Circuits - Transistor Biasing and Low Frequencies: (Transistor Bias Configuration, Transistor Switching Network, Collector Feedback Configuration, Communications, Aptitude)</t>
  </si>
  <si>
    <t>Transistor Frequency Response</t>
  </si>
  <si>
    <t>Analog Circuits - Transistor Frequency Response: (Effect of Various Capacitors on Frequency Response – 1, Effect of Various Capacitors on Frequency Response – 2, High Frequency Response, Low Frequency Response and Miller Effect Capacitance, Aptitude)</t>
  </si>
  <si>
    <t>Instrumentation Engineering</t>
  </si>
  <si>
    <t>Analog Communications</t>
  </si>
  <si>
    <t>Amplitude Modulation</t>
  </si>
  <si>
    <t>Analog Communications - Amplitude Modulation: (AM Wave Representation, Average Power For Sinusoidal AM, Detection of AM Waves, Envelope Detector, FDM System)</t>
  </si>
  <si>
    <t>Analog Communications - Amplitude Modulation: (Frequency Domain Description, Generation of AM Using Amplifiers, Generation of AM Waves, Linear Modulation, Methods of Reducing Distortion)</t>
  </si>
  <si>
    <t>Analog Communications - Amplitude Modulation: (Modulation Using Non-Linear Devices (Balanced Modulator), Power Calculation, Power Relations in AM Waves, Problems of AM, Single Tone Modulation)</t>
  </si>
  <si>
    <t>Analog Communications - Amplitude Modulation: (Spectrum of Multitone Signal, Methods of Reducing Distortion, Generation of AM Waves, Communications, Aptitude)</t>
  </si>
  <si>
    <t>Angle Modulation</t>
  </si>
  <si>
    <t>Analog Communications - Angle Modulation: (Bandwidth of FM Signal with Arbitrary m(t), Direct Method, FM Stereo Multiplexing, Foster Seely, Instantaneous Frequency and Frequency Modulation)</t>
  </si>
  <si>
    <t>Analog Communications - Angle Modulation: (Multitone Wideband FM, Reactance Modulator, Transmission Bandwidth, Types of Frequency Modulation, Varactor Diode)</t>
  </si>
  <si>
    <t>Analog Communications - Angle Modulation: (Variation Method, ZCD, Multitone Wideband FM, Communications, Aptitude)</t>
  </si>
  <si>
    <t>Double Sideband Suppressed Carrier Modulation</t>
  </si>
  <si>
    <t>Analog Communications - Double Sideband Suppressed Carrier Modulation: (Carrier Acquistion Techniques in DSB-SC, Coherent Detection of DSBSC Waves, Costas Loop, Demodulation of DSB-SC, Frequency Domain Representation)</t>
  </si>
  <si>
    <t>Analog Communications - Double Sideband Suppressed Carrier Modulation: (Generation of DSBSC Waves, Hilbert Transform, Problems of DSBSC, Quadrature Carrier Multiplexing, Time Domain Description)</t>
  </si>
  <si>
    <t>Elements of Communication System</t>
  </si>
  <si>
    <t>Analog Communications - Elements of Communication System: (Channel, Receiver, Source of Information, Transmitter, Aptitude)</t>
  </si>
  <si>
    <t>Modulation</t>
  </si>
  <si>
    <t>Analog Communications - Modulation: (Frequency Division Multiplexing, Frequency Translation, Narrowbanding, Practicality of Antenna, Reduction of Noise)</t>
  </si>
  <si>
    <t>Multiplexing and Sampling of Bandpass Signal</t>
  </si>
  <si>
    <t>Analog Communications - Multiplexing and Sampling of Bandpass Signal: (Asynchronous TDM, Digital Multiplexing, Multiplexing Definition, Practical Aspects of Sampling, Synchronous TDM)</t>
  </si>
  <si>
    <t>Analog Communications - Multiplexing and Sampling of Bandpass Signal: (Time Division Multiplexing, Practical Aspects of Sampling, Asynchronous TDM, Communications, Aptitude)</t>
  </si>
  <si>
    <t>Noise</t>
  </si>
  <si>
    <t>Analog Communications - Noise: (Comparison Between FM and PM, Comparison Between PM and AM, Noise for AM Wave, Noise for DSB-SC, Noise for SSB-SC)</t>
  </si>
  <si>
    <t>Analog Communications - Noise: (Noise in AM, Noise in FM, Noise in Phase Modulation, Threshold Effect in FM, Communications)</t>
  </si>
  <si>
    <t>Phase Locked Loop and Pulse Modulation</t>
  </si>
  <si>
    <t>Analog Communications - Phase Locked Loop and Pulse Modulation: (Bandwidth Requirement for PAM Transition, Noise in Pulse Modulated System, Phase Comparator, PWM, Aptitude)</t>
  </si>
  <si>
    <t>Receivers and Transducers</t>
  </si>
  <si>
    <t>Analog Communications - Receivers and Transducers: (AGC, AM Receiver, Amplitude Limiting, FM Receiver, Heterodyne Receiver)</t>
  </si>
  <si>
    <t>Analog Communications - Receivers and Transducers: (Pre Emphasis and De Emphasis, RF Mixing, Superhetrodyne Receiver, Communications, Aptitude)</t>
  </si>
  <si>
    <t>Side Band Techniques</t>
  </si>
  <si>
    <t>Analog Communications - Side Band Techniques: (Chopper Circuit, Non Linear Device, Spectrum of AM SC Waves, SSB with Large Carrier, Switching Circuit)</t>
  </si>
  <si>
    <t>SSB Modulation</t>
  </si>
  <si>
    <t>Analog Communications - SSB Modulation: (Advantages of Filter Method, Applications of SSB, Applications of VSB, Comparision of SSB Suppression Techniques, Demodulation of SSB with Large Carrier)</t>
  </si>
  <si>
    <t>Analog Communications - SSB Modulation: (Demodulation of SSB-SC, Disadvantages of Filter Method, Filter Method, Frequency Discrimination Method, Generation of VSB)</t>
  </si>
  <si>
    <t>Analog Communications - SSB Modulation: (Method of Generation of SSB-SC, Phase Shift Method, Representation of SSB-SC in Time and Frequency Domain, Single Side Band Transmission, Singletone SSB Modulation)</t>
  </si>
  <si>
    <t>Analytical Instrumentation</t>
  </si>
  <si>
    <t>Chromatography</t>
  </si>
  <si>
    <t>Analytical Instrumentation - Chromatography: (Amino-Acid Analysers, Chromatographic Behaviour of Solutes, Column Efficiency and Column Resolution, Detection System of Gas Chromatography, Detection System of Liquid Chromatography)</t>
  </si>
  <si>
    <t>Analytical Instrumentation - Chromatography: (Gas Chromatography, Gas Solid Chromatography, High Pressure Liquid Chromatography, Introduction to Chromatography, Liquid Chromatography)</t>
  </si>
  <si>
    <t>Analytical Instrumentation - Chromatography: (Operation of Chromatography, High Pressure Liquid Chromatography, Detection System of Liquid Chromatography, Communications, Aptitude)</t>
  </si>
  <si>
    <t>Colorimetry and Spectrometry</t>
  </si>
  <si>
    <t>Analytical Instrumentation - Colorimetry and Spectrometry: (Absorption Instrumentation and Block Diagram Representation, Atomic Absorption Spectroscopy, Flame Emission Photometers, Fourier Transform Infra-red Spectrometers, Instrumentation of IR)</t>
  </si>
  <si>
    <t>Analytical Instrumentation - Colorimetry and Spectrometry: (Introduction to UV Visible Spectrometers, Single Beam and Double Beam Instruments, Spectral Method of Analysis, Communications, Aptitude)</t>
  </si>
  <si>
    <t>Dissolved Component Analysers</t>
  </si>
  <si>
    <t>Analytical Instrumentation - Dissolved Component Analysers: (Dissolved Oxygen Analyser, Silica Analyser, Sodium Analyser, Communications, Aptitude)</t>
  </si>
  <si>
    <t>Electron and Ion Spectrometers</t>
  </si>
  <si>
    <t>Analytical Instrumentation - Electron and Ion Spectrometers: (Auger Electron Spectroscopy, Electron Spectroscopy for Chemical Analysis, Instrumentation for Electron Spectroscopy, Instrumentation of Ion Spectroscopy, Ion Spectroscopy)</t>
  </si>
  <si>
    <t>Analytical Instrumentation - Electron and Ion Spectrometers: (Surface Spectroscopic Techniques, Auger Electron Spectroscopy, Instrumentation of Ion Spectroscopy, Communications, Aptitude)</t>
  </si>
  <si>
    <t>Electron Spin Resonance Spectrometers</t>
  </si>
  <si>
    <t>Analytical Instrumentation - Electron Spin Resonance Spectrometers: (Basic ESR Spectrometer, Electron Spin Resonance, Instrumentation of ESR Spectrometer, Communications, Aptitude)</t>
  </si>
  <si>
    <t>Industrial Gas Analysers</t>
  </si>
  <si>
    <t>Analytical Instrumentation - Industrial Gas Analysers: (Analysers Based on Gas Density, Electrochemical Methods for Oxygen Analysis, H&lt;sub&gt;2&lt;/sub&gt;S Analysers, Infrared Gas Analysers, Magnetic Wind Instruments)</t>
  </si>
  <si>
    <t>Analytical Instrumentation - Industrial Gas Analysers: (Method Based on Ionization of Gases, NO&lt;sub&gt;2&lt;/sub&gt; Analyser, Paramagnetic Oxygen Analyser, Thermal Conductivity Analysers, Communications)</t>
  </si>
  <si>
    <t>Mass Spectrometer</t>
  </si>
  <si>
    <t>Analytical Instrumentation - Mass Spectrometer: (Components of Mass Spectrometer, Gas Chromatograph- Mass Spectrometer, Inductively Coupled Plasma Mass Spectrometer, Ion Transducers, Liquid Chromatograph- Mass Spectrometer)</t>
  </si>
  <si>
    <t>Analytical Instrumentation - Mass Spectrometer: (Magnetic Deflection Mass Spectrometer, Principle of operation of Mass Spectrometer, Quadrupole Mass Spectrometer, Radiofrequency Mass Spectrometer, Tandem Mass Spectroscopy)</t>
  </si>
  <si>
    <t>Analytical Instrumentation - Mass Spectrometer: (Time of Flight Mass Spectrometer, Magnetic Deflection Mass Spectrometer, Principle of operation of Mass Spectrometer, Communications, Aptitude)</t>
  </si>
  <si>
    <t>Nuclear Magnetic Resonance Spectrometer</t>
  </si>
  <si>
    <t>Analytical Instrumentation - Nuclear Magnetic Resonance Spectrometer: (Continuous Wave NMR Spectroscopy, Fourier Transform NMR Spectroscopy, Principle of Nuclear Magnetic Resonance Spectrometer, Sensivity Enhancement for NMR Spectroscopy, Types of NMR Spectrometers)</t>
  </si>
  <si>
    <t>pH Meters and Ion Analysers</t>
  </si>
  <si>
    <t>Analytical Instrumentation - pH Meters and Ion Analysers: (Ammonia and Fluoride Electrode, Biosensors, Combination Electrode, Hydrogen and Glass Electrodes, Ion Analyser)</t>
  </si>
  <si>
    <t>Analytical Instrumentation - pH Meters and Ion Analysers: (Ion Selective Electrodes-Principle and Types, pH Measurement and Types, pH Meters, Secondary Reference Electrodes, Special Designs of Ion Selective Electrodes)</t>
  </si>
  <si>
    <t>Pollution Monitoring Instruments</t>
  </si>
  <si>
    <t>Analytical Instrumentation - Pollution Monitoring Instruments: (Estimation of Carbon Monoxide, Estimation of Hydrocarbons, Estimation of Nitrogen Oxides, Sulphur Di-oxide Monitoring, Aptitude)</t>
  </si>
  <si>
    <t>Radiochemical Techniques</t>
  </si>
  <si>
    <t>Analytical Instrumentation - Radiochemical Techniques: (Fundamentals of Radiochemical Methods, Gamma Camera, Liquid Scintillation Counters, Pulse Height Analyser, Radiation Detectors)</t>
  </si>
  <si>
    <t>X-Ray Spectrometers</t>
  </si>
  <si>
    <t>Analytical Instrumentation - X-Ray Spectrometers: (Electron Probe Microanalyser, Instrumentation of X-Ray Spectroscopy, Total Reflection X-Ray Fluorescence Spectrometer, X-Ray Absorption Meter, X-Ray Diffractometers)</t>
  </si>
  <si>
    <t>Analytical Instrumentation - X-Ray Spectrometers: (X-Ray Fluorescence Spectrometry – Introduction, X-Ray Fluorescent Spectrometer, Total Reflection X-Ray Fluorescence Spectrometer, Communications, Aptitude)</t>
  </si>
  <si>
    <t>Electrical and Electronics Engineering</t>
  </si>
  <si>
    <t>Antennas</t>
  </si>
  <si>
    <t>Antenna Array</t>
  </si>
  <si>
    <t>Antennas - Antenna Array: (Antenna Array Factor, Array of N-Isotropic Sources, Broadside Array, End Fire array, Introduction to Antenna Array)</t>
  </si>
  <si>
    <t>Antennas - Antenna Array: (N-element Linear Array, Pattern Multiplications, Radiation Pattern for 4-Isotropic Elements, Radiation Pattern of 8-Isotropic Elements, Communications)</t>
  </si>
  <si>
    <t>Antenna Parameters</t>
  </si>
  <si>
    <t>Antennas - Antenna Parameters: (Antenna Bandwidth, Antenna Characteristics, Antenna Parameters Basics, Directive Gain, Directivity)</t>
  </si>
  <si>
    <t>Antennas - Antenna Parameters: (Effective Aperture, Friis Transmission Equation, Isotropic Radiators, Power Gain, Radiation Pattern)</t>
  </si>
  <si>
    <t>Antennas - Antenna Parameters: (Radiation Resistance, Effective Aperture, Antenna Characteristics, Communications, Aptitude)</t>
  </si>
  <si>
    <t>Aperture Antenna</t>
  </si>
  <si>
    <t>Antennas - Aperture Antenna: (Beamwidths, Radiation from Rectangular Aperture, Uniform Aperture Field, Communications, Aptitude)</t>
  </si>
  <si>
    <t>Folded Dipole and Yagi – Uda Antenna</t>
  </si>
  <si>
    <t>Antennas - Folded Dipole and Yagi – Uda Antenna: (Construction of Yagi – Uda, Different Types of Folded Dipole Antenna, Yagi – Uda Antenna, Communications, Aptitude)</t>
  </si>
  <si>
    <t>Frequency Independent Antenna</t>
  </si>
  <si>
    <t>Antennas - Frequency Independent Antenna: (Design of LPDA, Helical Antenna, Introduction to Log Periodic Antenna, Log Periodic Antenna, Modes of Radiation)</t>
  </si>
  <si>
    <t>Antennas - Frequency Independent Antenna: (Normal Mode of Radiation, Rumsey Principle, Working of LPDA, Communications, Aptitude)</t>
  </si>
  <si>
    <t>Horn Antenna</t>
  </si>
  <si>
    <t>Antennas - Horn Antenna: (Horn Antenna Design – 1, Horn Antenna Design – 2, Horn Antenna Principles, Horn Antenna Types, Aptitude)</t>
  </si>
  <si>
    <t>Modern Antennas and Antenna Measurements</t>
  </si>
  <si>
    <t>Antennas - Modern Antennas and Antenna Measurements: (Antenna Ranges, Measurement of Gain, Near Field and Far Field, Spectrum Analyzer, Standing Wave Ratio Method)</t>
  </si>
  <si>
    <t>Phased, Adaptive and Binomial Arrays</t>
  </si>
  <si>
    <t>Antennas - Phased, Adaptive and Binomial Arrays: (Adaptive Array, Antenna Synthesis, Binomial Array, Chebyshev Arrays, Chebyshev Polynomials Fundamentals)</t>
  </si>
  <si>
    <t>Antennas - Phased, Adaptive and Binomial Arrays: (Chebyshev Polynomials Properties, Different Types of Fed, Dolph Pattern Method, Phased Array Basics, Communications)</t>
  </si>
  <si>
    <t>Radiation, Baluns and Polarization</t>
  </si>
  <si>
    <t>Antennas - Radiation, Baluns and Polarization: (Baluns, Basic Maxwell Equations, Hertzian Dipole, Polarization Mismatch, Types of Baluns)</t>
  </si>
  <si>
    <t>Antennas - Radiation, Baluns and Polarization: (Types of Polarization, Baluns, Hertzian Dipole, Communications, Aptitude)</t>
  </si>
  <si>
    <t>Radio Wave Propagation</t>
  </si>
  <si>
    <t>Antennas - Radio Wave Propagation: (Field strength, Ground Wave Propagation, Modes of Propagation, Reflection Factor for Parallel Propagation, Structure of Atmosphere)</t>
  </si>
  <si>
    <t>Antennas - Radio Wave Propagation: (Structure of Ionosphere, Structure of Troposphere, Field strength, Communications, Aptitude)</t>
  </si>
  <si>
    <t>Reflector Antenna</t>
  </si>
  <si>
    <t>Antennas - Reflector Antenna: (Aperture Blockage, Application of Parabolic Reflector, Corner Reflector, Feeding Systems, Flat Sheet Reflector)</t>
  </si>
  <si>
    <t>Antennas - Reflector Antenna: (Parabolic Reflector Antenna, Reflector Antenna Basics, Feeding Systems, Communications, Aptitude)</t>
  </si>
  <si>
    <t>Slot and Microstrip Antenna</t>
  </si>
  <si>
    <t>Antennas - Slot and Microstrip Antenna: (Application of Microstrip Antenna, Feed Methods of Microstrip Antenna, Numerical Tool for Antenna Analysis, Types of Patch in Microstrip Antenna, Types of Slot Antennas)</t>
  </si>
  <si>
    <t>Space Wave Propagation</t>
  </si>
  <si>
    <t>Antennas - Space Wave Propagation: (Duct Propagation, Line of Sight Distance, Refractivity, Tropospheric Scatter, Aptitude)</t>
  </si>
  <si>
    <t>Virtual Height, Critical Frequency and Muf</t>
  </si>
  <si>
    <t>Antennas - Virtual Height, Critical Frequency and Muf: (Critical Frequency, Maximum Usable Frequency, Multi Hop Propagation, Virtual Height, Aptitude)</t>
  </si>
  <si>
    <t>Applied Chemistry</t>
  </si>
  <si>
    <t>Electro Chemical Cells and Corrosion</t>
  </si>
  <si>
    <t>Applied Chemistry - Electro Chemical Cells and Corrosion: (Corrosion, Electro Chemical Cells, Fuel Cells, Types of Corrosion and Passivity, Types of Fuel Cells)</t>
  </si>
  <si>
    <t>Fuel Technologies</t>
  </si>
  <si>
    <t>Applied Chemistry - Fuel Technologies: (Analysis of Coal and Selection, Calorific Value, Characteristics of Good Fuel and its Advantages, Classification of Crude Oil based on their Composition, Cracking and Knocking of Petroleum)</t>
  </si>
  <si>
    <t>Green Chemistry</t>
  </si>
  <si>
    <t>Applied Chemistry - Green Chemistry: (Methods of Synthesis, Needs of Green Chemistry, Principles of Green Chemistry, Communications, Aptitude)</t>
  </si>
  <si>
    <t>High Polymers and Plastics</t>
  </si>
  <si>
    <t>Applied Chemistry - High Polymers and Plastics: (Applications of Elastromers, Compounding of Plastics – 1, Compounding of Plastics – 2, Mechanism of Polymerization – 1, Mechanism of Polymerization – 2)</t>
  </si>
  <si>
    <t>Applied Chemistry - High Polymers and Plastics: (Methods of Polymerization, Natural Rubber, Plastics, Preparation, Properties and Applications of Some Compounds – 1, Preparation, Properties and Applications of Some Compounds – 2)</t>
  </si>
  <si>
    <t>Applied Chemistry - High Polymers and Plastics: (Properties of Polymers, Synthetic Rubber, Types of Polymers, Communications, Aptitude)</t>
  </si>
  <si>
    <t>Lubricants</t>
  </si>
  <si>
    <t>Applied Chemistry - Lubricants: (Classification of Lubricants – 1, Classification of Lubricants – 2, Classification of Lubricants – 3, Classification of Lubricants – 4, Cloud Point and Pour Point)</t>
  </si>
  <si>
    <t>Applied Chemistry - Lubricants: (Lubricants General Questions, Mechanism of Lubrication, Neutralization/Acidic Number, Oxidation Stability and Aniline Number, Saponification Value – 1)</t>
  </si>
  <si>
    <t>Applied Chemistry - Lubricants: (Saponification Value – 2, Selection of Lubricants, Types of Additives, Viscosity and Viscosity Index – 1, Viscosity and Viscosity Index – 2)</t>
  </si>
  <si>
    <t>Nano Materials</t>
  </si>
  <si>
    <t>Applied Chemistry - Nano Materials: (Applications of Nano Materials, Carbon Nano Tubes, Fullerenes and their Properties – 1, Fullerenes and their Properties – 2, Graphite)</t>
  </si>
  <si>
    <t>Applied Chemistry - Nano Materials: (Nano Wires and Nano Cones, Properties and Uses of CNT, Sol-Gel Method and Chemical Reduction Method, Super Conductors, Communications)</t>
  </si>
  <si>
    <t>Non Conventional Energy Sources and Storage Devices</t>
  </si>
  <si>
    <t>Applied Chemistry - Non Conventional Energy Sources and Storage Devices: (Biomass and Biofuel – 1, Biomass and Biofuel – 2, Biomass and Biofuel – 3, Conversion of Solar Energy and Applications, Geothermal Energy)</t>
  </si>
  <si>
    <t>Applied Chemistry - Non Conventional Energy Sources and Storage Devices: (Hydro Power, Ocean Thermal Energy Conversion, Photovoltaic Cell and Solar Cell Applications, Tidal and Wave Power – 1, Tidal and Wave Power – 2)</t>
  </si>
  <si>
    <t>Water</t>
  </si>
  <si>
    <t>Applied Chemistry - Water: (Biological Oxidation Process, Estimation of Hardness – 1, Estimation of Hardness – 2, Ion Exchange Process, Lime Washing Soda Method)</t>
  </si>
  <si>
    <t>Applied Chemistry - Water: (Methods of Reducing Water Pollution, Monitoring and Control of Water Pollution, Permutit’s Process, Problems, Units and Formulae, Reverse Osmosis, Ultrafilteration, COD and BOD)</t>
  </si>
  <si>
    <t>Applied Chemistry - Water: (Sources, Impurities and Hardness of Water, Types of Water Pollutants and Effects, Permutit’s Process, Communications, Aptitude)</t>
  </si>
  <si>
    <t>Arduino</t>
  </si>
  <si>
    <t>AtMega Microcontroller Specifications</t>
  </si>
  <si>
    <t>Arduino - AtMega Microcontroller Specifications: (AtMega 168, AtMega 2560, AtMega 328, AtMega 32U4, Aptitude)</t>
  </si>
  <si>
    <t>Board Specifications and Types</t>
  </si>
  <si>
    <t>Arduino - Board Specifications and Types: (Board Hardware Specifications, Board Pinout Structure, Uses for Different Arduino Boards, Communications, Aptitude)</t>
  </si>
  <si>
    <t>Interfacing of Sensors, Actuators, and Other Modules</t>
  </si>
  <si>
    <t>Arduino - Interfacing of Sensors, Actuators, and Other Modules: (Adafruit FONA 3G+GPS Breakout, ADXL335 Accelerometer Sensor, ESP8266 Wifi Module, GSR Sensor, IR Sensor)</t>
  </si>
  <si>
    <t>Arduino - Interfacing of Sensors, Actuators, and Other Modules: (LDR Sensor, LM35 Temperature Sensor Module, Motor Driver (L293D) and Motors, MPU6050 Sensor Module, MQ2 Gas Sensor Module)</t>
  </si>
  <si>
    <t>Arduino - Interfacing of Sensors, Actuators, and Other Modules: (Nokia 5110 Graphical Display Module, OLED Display Module, OV7076 Camera Module, Relay (Dual Channel) Module, RFID Module)</t>
  </si>
  <si>
    <t>Arduino - Interfacing of Sensors, Actuators, and Other Modules: (Ultrasonic Sensor, OV7076 Camera Module, Adafruit FONA 3G+GPS Breakout, Communications, Aptitude)</t>
  </si>
  <si>
    <t>Aeronautical Engineering</t>
  </si>
  <si>
    <t>Artificial Intelligence</t>
  </si>
  <si>
    <t>Adversarial Search</t>
  </si>
  <si>
    <t>Artificial Intelligence - Adversarial Search: (Alpha Beta Pruning, Game Theory, State Space Search, Communications, Aptitude)</t>
  </si>
  <si>
    <t>Communicating, Perceiving and Acting</t>
  </si>
  <si>
    <t>Artificial Intelligence - Communicating, Perceiving and Acting: (Communication, Image Perception, Natural Language Processing – 1, Natural Language Processing – 2, Perception)</t>
  </si>
  <si>
    <t>Artificial Intelligence - Communicating, Perceiving and Acting: (Robotics – 1, Robotics – 2, Speech Recognition, Communications, Aptitude)</t>
  </si>
  <si>
    <t>Intelligent Agents</t>
  </si>
  <si>
    <t>Artificial Intelligence - Intelligent Agents: (Agent Architecture, Agents, Environments, Intelligent Agents and Environment, Online Search Agent)</t>
  </si>
  <si>
    <t>Introduction to Artificial Intelligence</t>
  </si>
  <si>
    <t>Artificial Intelligence - Introduction to Artificial Intelligence: (AI Agents, Facts – 1, Facts – 2, Facts – 3, Facts – Human-Machine Interaction)</t>
  </si>
  <si>
    <t>Artificial Intelligence - Introduction to Artificial Intelligence: (History of AI – 1, History of AI – 2, History of AI – 3, Linguistics, Machine Learning)</t>
  </si>
  <si>
    <t>Knowledge and Reasoning</t>
  </si>
  <si>
    <t>Artificial Intelligence - Knowledge and Reasoning: (Frames, Inference in First-Order Logic, Knowledge and Reasoning, Rule Based System – 1, Rule Based System – 2)</t>
  </si>
  <si>
    <t>Artificial Intelligence - Knowledge and Reasoning: (Semantic Net – 1, Semantic Net – 2, Unification and Lifting, Communications, Aptitude)</t>
  </si>
  <si>
    <t>Learning</t>
  </si>
  <si>
    <t>Artificial Intelligence - Learning: (Decision Trees, Inductive Logic Programming, Learning – 1, Learning – 2, Learning – 3)</t>
  </si>
  <si>
    <t>LISP Programming</t>
  </si>
  <si>
    <t>Artificial Intelligence - LISP Programming: (LISP Programming – 1, LISP Programming – 2, LISP Programming – 3, Communications, Aptitude)</t>
  </si>
  <si>
    <t>Logical Agents</t>
  </si>
  <si>
    <t>Artificial Intelligence - Logical Agents: (Backward Chaining, First-Order Logic, Forward Chaining, Propositional Logic, Resolution)</t>
  </si>
  <si>
    <t>Planning and Acting in the Real World</t>
  </si>
  <si>
    <t>Artificial Intelligence - Planning and Acting in the Real World: (Graph Plan Algorithm, Partial Order Planning, Partial Order Planning – 1, Planning and Acting in the Real World, Aptitude)</t>
  </si>
  <si>
    <t>Problem Solving</t>
  </si>
  <si>
    <t>Artificial Intelligence - Problem Solving: (Constraints Satisfaction Problems, Informed Search and Exploration, Informed Search Strategy, Local Search Problems and Optimization Problems, Problem Solving)</t>
  </si>
  <si>
    <t>Artificial Intelligence - Problem Solving: (Uninformed Search and Exploration, Uninformed Search Strategy, Informed Search Strategy, Communications, Aptitude)</t>
  </si>
  <si>
    <t>Uncertain Knowledge and Reasoning</t>
  </si>
  <si>
    <t>Artificial Intelligence - Uncertain Knowledge and Reasoning: (Bayesian Networks, Expert Systems, Fuzzy Logic, Hidden Markov Models, Object Recognition)</t>
  </si>
  <si>
    <t>Artificial Intelligence - Uncertain Knowledge and Reasoning: (Probability Notation, Semantic Interpretation, Uncertain Knowledge and Reasoning, Communications, Aptitude)</t>
  </si>
  <si>
    <t>Computer Science</t>
  </si>
  <si>
    <t>Automata Theory</t>
  </si>
  <si>
    <t>Context Free Grammars and Languages</t>
  </si>
  <si>
    <t>Automata Theory - Context Free Grammars and Languages: (Ambiguous Grammar, Applications-Parsers, Construction and Yield of a Parse Tree, Context Free Grammar-Derivations and Definitions, Inferences to Trees and Trees to Derivations)</t>
  </si>
  <si>
    <t>Finite Automata</t>
  </si>
  <si>
    <t>Automata Theory - Finite Automata: (Applications of DFA, Applications of NFA, Deterministic Finite Automata-Introduction and Definition, DFA Processing Strings, Epsilon Closures)</t>
  </si>
  <si>
    <t>Automata Theory - Finite Automata: (The Language of DFA, The Language of NFA, Union, Intersection and Complement, Uses of Epsilon-Transitions, Communications)</t>
  </si>
  <si>
    <t>Intractable Problems</t>
  </si>
  <si>
    <t>Automata Theory - Intractable Problems: (Node-Cover Problem and Hamilton Circuit Problem, Non Deterministic Polynomial Time, Problem Solvable in Polynomial Time, Communications, Aptitude)</t>
  </si>
  <si>
    <t>Introduction to Turing Machines</t>
  </si>
  <si>
    <t>Automata Theory - Introduction to Turing Machines: (Equivalence of One-Tape and Multitape TM’s, Multistack and Counter Machines, Multitape Turing Machines, Non Deterministic Turing Machines, Programming Techniques-Storage and Subroutines)</t>
  </si>
  <si>
    <t>Properties of Regular Languages</t>
  </si>
  <si>
    <t>Automata Theory - Properties of Regular Languages: (Applications of Pumping Lemma, Closure Properties under Boolean Operations, Conversions among Representations, Pumping Lemma for Regular Language, Reversal-Homomorphism and Inverse Homomorphism)</t>
  </si>
  <si>
    <t>Automata Theory - Properties of Regular Languages: (Testing Emptiness and Membership, Pumping Lemma for Regular Language, Conversions among Representations, Communications, Aptitude)</t>
  </si>
  <si>
    <t>Push Down Automata</t>
  </si>
  <si>
    <t>Automata Theory - Push Down Automata: (PDA-Acceptance by Empty Stack, PDA-Acceptance by Final State, Regular Languages and D-PDA, Communications, Aptitude)</t>
  </si>
  <si>
    <t>Regular Expressions and Languages</t>
  </si>
  <si>
    <t>Automata Theory - Regular Expressions and Languages: (Lexical Analysis, Operators of Regular Expression, Properties-Non Regular Languages, Regular Expression – Introduction, Regular Expression in UNIX)</t>
  </si>
  <si>
    <t>Automata Theory - Regular Expressions and Languages: (Regular Language and Expression – 1, Regular Language and Expression – 2, Operators of Regular Expression, Communications, Aptitude)</t>
  </si>
  <si>
    <t>Undecidability</t>
  </si>
  <si>
    <t>Automata Theory - Undecidability: (Rice’s Theorem, Properties and PCP, The Diagonalization Languages, The Universal Language-Undecidability, Communications, Aptitude)</t>
  </si>
  <si>
    <t>Advanced Machining - Electrochemical Processes: (Electrostream (Capillary) Drilling, Shaped tube Electrolytic Machining, ECM-Introduction and Principle of electrolysis, Communications, Aptitude)</t>
  </si>
  <si>
    <t>Advanced Machining - Hybrid Electrochemical Processes: (Electrochemical Superfinishing, ECG-Introduction, ECG-MRR, Communications, Aptitude)</t>
  </si>
  <si>
    <t>Advanced Machining - Mechanical Processes: (WJM – Process Parameters and Material removal, Abrasive Water Jet Machining – Introduction, MAF – Process parameters and MRR, Communications, Aptitude)</t>
  </si>
  <si>
    <t>Aerodynamics - Aerodynamics – Fundamental Principles and Equations: (Infinitesimal Fluid Element, Pathlines, Streamlines, Streaklines, Angular Velocity, Vorticity, Strain, Communications, Aptitude)</t>
  </si>
  <si>
    <t>Aerodynamics - Inviscid and Incompressible Flow: (Uniform Flow, Vortex Flow, Source Flow, Communications, Aptitude)</t>
  </si>
  <si>
    <t>Advanced Machining - Mechanical Processes: (WJM – Process Parameters and Material removal, AJM – Material Removal and Process paramters, Magnetic Abrasive Finishing – Introduction, Communications, Aptitude)</t>
  </si>
  <si>
    <t>Aerodynamics - Aerodynamics – Fundamental Principles and Equations: (Infinitesimal Fluid Element, Pathlines, Streamlines, Streaklines, Continuity Equation, Communications, Aptitude)</t>
  </si>
  <si>
    <t>Aerospace Materials and Processes - Testing Aircraft Materials: (Testing Aircraft Materials – Inspection Methods-1, Testing Aircraft Materials – Inspection Methods-2, Aircraft Materials – Hardness testing – Brinell and Rockwell Hardness, Communications, Aptitude)</t>
  </si>
  <si>
    <t>Aircraft Design - Configuration Layout Considerations: (Configuration Layout Considerations – Visual Detectability, Configuration Layout – Aerodynamic Considerations-1, Configuration Layout Considerations – Infrared Detectability, Communications, Aptitude)</t>
  </si>
  <si>
    <t>Aircraft Design - Landing Gear and Subsystems: (Subsystems, Landing Gear and Subsystems – Seaplanes, Landing Gear – Tire Sizing, Communications, Aptitude)</t>
  </si>
  <si>
    <t>Aircraft Design - Propulsion and Fuel System Integration: (Propulsion – Propeller-Engine Integration, Propulsion Selection, Fuel System, Communications, Aptitude)</t>
  </si>
  <si>
    <t>Aircraft Maintenance - Aircraft Systems and Aviation Overview: (Overview of an Aircraft-2, Aircraft Systems and Aviation – Weather Radar-2, Aircraft Systems and Aviation – Antonov An-225 Mriya, Communications, Aptitude)</t>
  </si>
  <si>
    <t>Aircraft Maintenance - Cockpit Overview: (Glass Cockpit, Aircraft Cockpit, Cockpit Overview – Head up Display-2, Communications, Aptitude)</t>
  </si>
  <si>
    <t>Analog Circuits - Diode Circuit: (Voltage-Ampere Characteristics of Diode-1, Voltage-Ampere Characteristics of Diode-2, Parallel Clipper Circuit with Reference Voltage-2, Communications, Aptitude)</t>
  </si>
  <si>
    <t>Analog Circuits - Oscillators: (RC Phase Shift Oscillator, Weinbridge Oscillator, Classification of Oscillator-1, Communications, Aptitude)</t>
  </si>
  <si>
    <t>Analog Circuits - Power Amplifier: (Heat Sink for Power Transistor-2, Push-Pull Class B Amplifier, Comparison of Amplifier Classes, Communications, Aptitude)</t>
  </si>
  <si>
    <t>Analog Communications - Amplitude Modulation: (Spectrum of Multitone Signal, Detection of AM Waves, Modulation Using Non-Linear Devices (Balanced Modulator), Communications, Aptitude)</t>
  </si>
  <si>
    <t>Analog Communications - Angle Modulation: (Variation Method, ZCD, Foster Seely, Communications, Aptitude)</t>
  </si>
  <si>
    <t>Analog Communications - Multiplexing and Sampling of Bandpass Signal: (Time Division Multiplexing, Digital Multiplexing, Asynchronous TDM, Communications, Aptitude)</t>
  </si>
  <si>
    <t>Analytical Instrumentation - Chromatography: (Operation of Chromatography, Gas Chromatography, Gas Solid Chromatography, Communications, Aptitude)</t>
  </si>
  <si>
    <t>Analytical Instrumentation - Mass Spectrometer: (Time of Flight Mass Spectrometer, Gas Chromatograph- Mass Spectrometer, Principle of operation of Mass Spectrometer, Communications, Aptitude)</t>
  </si>
  <si>
    <t>Analytical Instrumentation - X-Ray Spectrometers: (X-Ray Fluorescence Spectrometry – Introduction, X-Ray Fluorescent Spectrometer, X-Ray Absorption Meter, Communications, Aptitude)</t>
  </si>
  <si>
    <t>Antennas - Antenna Parameters: (Radiation Resistance, Directive Gain, Directivity, Communications, Aptitude)</t>
  </si>
  <si>
    <t>Antennas - Radiation, Baluns and Polarization: (Types of Polarization, Hertzian Dipole, Polarization Mismatch, Communications, Aptitude)</t>
  </si>
  <si>
    <t>Applied Chemistry - Water: (Sources, Impurities and Hardness of Water, Types of Water Pollutants and Effects, Methods of Reducing Water Pollution, Communications, Aptitude)</t>
  </si>
  <si>
    <t>Arduino - Interfacing of Sensors, Actuators, and Other Modules: (Ultrasonic Sensor, Relay (Dual Channel) Module, ESP8266 Wifi Module, Communications, Aptitude)</t>
  </si>
  <si>
    <t>Artificial Intelligence - Problem Solving: (Uninformed Search and Exploration, Uninformed Search Strategy, Informed Search and Exploration, Communications, Aptitude)</t>
  </si>
  <si>
    <t>Automata Theory - Properties of Regular Languages: (Testing Emptiness and Membership, Applications of Pumping Lemma, Pumping Lemma for Regular Language, Communications, Aptitude)</t>
  </si>
  <si>
    <t>Automobile Engineering</t>
  </si>
  <si>
    <t>Automotive Electronics, Engine Performance Parameter and Testing of Automobile Engines</t>
  </si>
  <si>
    <t>Automobile Engineering - Automotive Electronics, Engine Performance Parameter and Testing of Automobile Engines: (Engine Electronics, Measurements and Testing, Performance Parameters and Characteristics, Communications, Aptitude)</t>
  </si>
  <si>
    <t>Chassis and Transmission System</t>
  </si>
  <si>
    <t>Automobile Engineering - Chassis and Transmission System: (Transmission System – Clutches, Transmission System – Gear Box, Universal Joints and Differential, Communications, Aptitude)</t>
  </si>
  <si>
    <t>Engine Construction and Wheel Assembly</t>
  </si>
  <si>
    <t>Automobile Engineering - Engine Construction and Wheel Assembly: (Cylinder Block, Cylinder Head, Wheel and Tire, Communications, Aptitude)</t>
  </si>
  <si>
    <t>Internal Combustion Engines</t>
  </si>
  <si>
    <t>Automobile Engineering - Internal Combustion Engines: (2 Stroke Engines, Applications of IC Engines, Development of IC Engines, Energy Cycle, Engine Valves and their Mechanisms)</t>
  </si>
  <si>
    <t>Automobile Engineering - Internal Combustion Engines: (Flywheel, Fuel Injection Systems, Heat Engines, IC Engine Crankshaft and Camshaft, Parts of an IC Engine Cylinder and Liner)</t>
  </si>
  <si>
    <t>Automobile Engineering - Internal Combustion Engines: (Various Parts of Engine – 1, Various Parts of Engine – 2, Fuel Injection Systems, Communications, Aptitude)</t>
  </si>
  <si>
    <t>Introduction</t>
  </si>
  <si>
    <t>Automobile Engineering - Introduction: (Automobiles Classification, Description of Automobiles, Introduction and History, Parts of an Automobile, Performance of an Automobile)</t>
  </si>
  <si>
    <t>Nonconventional Engines, Conventional Energy Sources and Cooling System</t>
  </si>
  <si>
    <t>Automobile Engineering - Nonconventional Engines, Conventional Energy Sources and Cooling System: (Charging System, Conventional Fuels, Nonconventional Engines, Storage Batteries, Aptitude)</t>
  </si>
  <si>
    <t>Automotive Engine Design</t>
  </si>
  <si>
    <t>Basic Engine Components</t>
  </si>
  <si>
    <t>Automotive Engine Design - Basic Engine Components: (Connecting Rod, Crankshafts, Cylinder Liners, Piston Rings, Pistons)</t>
  </si>
  <si>
    <t>Conventional Ignition System</t>
  </si>
  <si>
    <t>Automotive Engine Design - Conventional Ignition System: (Ignition Advance, Spark Plug, Types of Ignition System, Communications, Aptitude)</t>
  </si>
  <si>
    <t>Cooling System</t>
  </si>
  <si>
    <t>Automotive Engine Design - Cooling System: (Components of Water Cooling System, Coolants, Methods of Cooling, Communications, Aptitude)</t>
  </si>
  <si>
    <t>Design of IC Engine Components</t>
  </si>
  <si>
    <t>Automotive Engine Design - Design of IC Engine Components: (Big and Small End Bearings, Big End Cap and Bolts, Bore and Length of Cylinder, Buckling of Connecting Rod, Centre Crankshaft at Angle of Maximum Torque)</t>
  </si>
  <si>
    <t>Automotive Engine Design - Design of IC Engine Components: (Centre Crankshaft at TDC Position, Connecting Rod, Crankshaft, Cross-Section for Connecting Rod, Cylinder and Cylinder Liner)</t>
  </si>
  <si>
    <t>Automotive Engine Design - Design of IC Engine Components: (Cylinder Head, Design of Centre Crankshaft, Design of Push Rod, Design of Rocker Arms, Design of Studs for Cylinder Head)</t>
  </si>
  <si>
    <t>Automotive Engine Design - Design of IC Engine Components: (Design of Valve Spring, Design of Valves, Internal Combustion Engine, Piston, Piston Barrel)</t>
  </si>
  <si>
    <t>Automotive Engine Design - Design of IC Engine Components: (Piston Materials, Piston Pin, Piston Ribs and Cups, Piston Rings, Piston Skirt)</t>
  </si>
  <si>
    <t>Automotive Engine Design - Design of IC Engine Components: (Side Crankshaft at Angle of Maximum Torque, Side Crankshaft at TDC Position, Stresses in Cylinder Wall, Thickness of Cylinder Wall, Thickness of Piston Head)</t>
  </si>
  <si>
    <t>Automotive Engine Design - Design of IC Engine Components: (Valve-Gear Mechanism, Whipping Stress, Design of Centre Crankshaft, Communications, Aptitude)</t>
  </si>
  <si>
    <t>Diesel Engine Fuel Supply System</t>
  </si>
  <si>
    <t>Automotive Engine Design - Diesel Engine Fuel Supply System: (Fuel Injection Pump, Fuel Injection System, Fuel Injector, Governor, Modern Common Rail Fuel Injection System)</t>
  </si>
  <si>
    <t>Exhaust System and Petrol Engine Fuel Supply System</t>
  </si>
  <si>
    <t>Automotive Engine Design - Exhaust System and Petrol Engine Fuel Supply System: (Mufflers, Superchargers Types, Supercharging, Turbocharger, Aptitude)</t>
  </si>
  <si>
    <t>Fuels, Intake System and Leakage Preventers</t>
  </si>
  <si>
    <t>Automotive Engine Design - Fuels, Intake System and Leakage Preventers: (Alternative Fuels, Gaskets, Manifolds, Properties of Conventional Fuels, Refining of Crude Oil)</t>
  </si>
  <si>
    <t>Lubrication and Lubricants</t>
  </si>
  <si>
    <t>Automotive Engine Design - Lubrication and Lubricants: (Oil Filters, Oil Pumps, Systems of Engine Lubrication, Testing of Lubricants, Aptitude)</t>
  </si>
  <si>
    <t>Petrol Engine Fuel Supply System</t>
  </si>
  <si>
    <t>Automotive Engine Design - Petrol Engine Fuel Supply System: (Air Cleaners, Carburettor Service and Adjustment, Carburettor Types, Fuel Pumps, Petrol Injection)</t>
  </si>
  <si>
    <t>Automotive Engine Design - Petrol Engine Fuel Supply System: (Simple Carburettor, Carburettor Types, Fuel Pumps, Communications, Aptitude)</t>
  </si>
  <si>
    <t>Starting System</t>
  </si>
  <si>
    <t>Automotive Engine Design - Starting System: (Bendix Drives, Starting Motor Switches and Control Circuit, Starting System, Testing the Starting System, Aptitude)</t>
  </si>
  <si>
    <t>Storage Batteries</t>
  </si>
  <si>
    <t>Automotive Engine Design - Storage Batteries: (Battery Charging, Battery Testing, Battery Troubles, Lead-Acid Battery, Lithium-Ion Battery)</t>
  </si>
  <si>
    <t>Valve Timing Technologies</t>
  </si>
  <si>
    <t>Automotive Engine Design - Valve Timing Technologies: (Engine Bearings, Poppet Valves, Valve Timing, Valve Train Component Details, Variable Valve Timing)</t>
  </si>
  <si>
    <t>Avionics</t>
  </si>
  <si>
    <t>Air Data Systems, Altitude and Heading Reference</t>
  </si>
  <si>
    <t>Avionics - Air Data Systems, Altitude and Heading Reference: (Air Data Computers, Air Data Equations, Helicopter, Optical and Hyper Sonic Air Data, Pressure Measurements, Temperature, Angle of Attack and Angle of Side Slip Measurements)</t>
  </si>
  <si>
    <t>Avionics - Air Data Systems, Altitude and Heading Reference: (Vertical and Heading References, Pressure Measurements, Helicopter, Optical and Hyper Sonic Air Data, Communications, Aptitude)</t>
  </si>
  <si>
    <t>Amplitude and Frequency Modulation</t>
  </si>
  <si>
    <t>Avionics - Amplitude and Frequency Modulation: (Amplitude Modulation and Modulation Index, Frequency, Phase Modulation, Modulation Index and Sidebands, Noise Suppression Effects of FM, Sidebands and Frequency Domain, Single Sideband Modulation)</t>
  </si>
  <si>
    <t>Antennas and Wave Propagation</t>
  </si>
  <si>
    <t>Avionics - Antennas and Wave Propagation: (Antenna Fundamentals, Types of Antenna – 1, Types of Antenna – 2, Communications, Aptitude)</t>
  </si>
  <si>
    <t>Autopilots and Flight Management Systems</t>
  </si>
  <si>
    <t>Avionics - Autopilots and Flight Management Systems: (Autopilots, Height Control and Heading Control, Flight Management Systems – 1, Flight Management Systems – 2, ILS/MLS Coupled Landing System and Automatic Landing – 1, ILS/MLS Coupled Landing System and Automatic Landing – 2)</t>
  </si>
  <si>
    <t>Celestial Navigation, Doppler and Altimeter Radars</t>
  </si>
  <si>
    <t>Avionics - Celestial Navigation, Doppler and Altimeter Radars: (Doppler Radar, Radar Altimeter, Stellar Inertial Navigation Theory, Stellar Sensor Design, Aptitude)</t>
  </si>
  <si>
    <t>Digital Communication Techniques</t>
  </si>
  <si>
    <t>Avionics - Digital Communication Techniques: (Data Conversion – 1, Data Conversion – 2, Data Conversion – 3, Digital Signal Processing, Digital Transmission of Data)</t>
  </si>
  <si>
    <t>Avionics - Digital Communication Techniques: (Parallel and Serial Transmission, Pulse Modulation, Data Conversion – 1, Communications, Aptitude)</t>
  </si>
  <si>
    <t>Displays and Man</t>
  </si>
  <si>
    <t>Avionics - Displays and Man-Machine Interaction: (Control and Data Entry, Head Down Display Technology, Head Up Displays, Helmet Mounted Displays, Aptitude)</t>
  </si>
  <si>
    <t>Fly by Wire Flight Control</t>
  </si>
  <si>
    <t>Avionics - Fly by Wire Flight Control: (Control Laws in FBW, Digital Implementation, Fly-by-Light Flight Control, Fly-By-Wire Technology – 1, Fly-By-Wire Technology – 2)</t>
  </si>
  <si>
    <t>Avionics - Fly by Wire Flight Control: (Redundancy and Failure Survival in FBW, Control Laws in FBW, Fly-By-Wire Technology – 1, Communications, Aptitude)</t>
  </si>
  <si>
    <t>Fundamentals of Electronics</t>
  </si>
  <si>
    <t>Avionics - Fundamentals of Electronics: (Filters, Fourier Theory, Gain, Attenuation, Decibels, Tuned Circuits, Aptitude)</t>
  </si>
  <si>
    <t>Introduction and Navigation Equations</t>
  </si>
  <si>
    <t>Avionics - Introduction and Navigation Equations: (Guidance and Navigation, Navigation Equations, Phases of Flight, Communications, Aptitude)</t>
  </si>
  <si>
    <t>Introduction to Electronic Communication</t>
  </si>
  <si>
    <t>Avionics - Introduction to Electronic Communication: (Electromagnetic Spectrum, Modulation and Multiplexing, Types of Electronic Communication, Communications, Aptitude)</t>
  </si>
  <si>
    <t>Landing Systems and Air</t>
  </si>
  <si>
    <t>Avionics - Landing Systems and Air-Traffic Management: (Air Traffic Control, Automatic Landing Systems, Carrier Landing Systems, Instrument Landing Systems – 1, Instrument Landing Systems – 2)</t>
  </si>
  <si>
    <t>Avionics - Landing Systems and Air-Traffic Management: (Mechanics of Landing, Microwave Landing System, Satellite Landing System, Communications, Aptitude)</t>
  </si>
  <si>
    <t>Radio Transmitters, Communication Receivers, Multiplexing and Demultiplexing</t>
  </si>
  <si>
    <t>Avionics - Radio Transmitters, Communication Receivers, Multiplexing and Demultiplexing: (Communication Receivers, Frequency Division Multiplexing, Pulse Code Modulation, Radio Transmitters, Time Division Multiplexing)</t>
  </si>
  <si>
    <t>Satellite Communication</t>
  </si>
  <si>
    <t>Avionics - Satellite Communication: (Ground Stations, Satellite Applications, Satellite Communication Systems, Satellite Orbits, Satellite Subsystems)</t>
  </si>
  <si>
    <t>Satellite Radio Navigation and Inertial Navigation</t>
  </si>
  <si>
    <t>Avionics - Satellite Radio Navigation and Inertial Navigation: (Accelerometer, Atmospheric Effects on Satellite Signals, Global Orbiting Navigational Satellite System, Gyroscopes – 1, Gyroscopes – 2)</t>
  </si>
  <si>
    <t>Avionics - Satellite Radio Navigation and Inertial Navigation: (NAVSTAR GPS, Orbital Mechanics and Clock Characteristics, Strap Down and Gimballed Inertial Navigation Systems, Communications, Aptitude)</t>
  </si>
  <si>
    <t>Surveillance Systems, Mapping and Multimode Radars</t>
  </si>
  <si>
    <t>Avionics - Surveillance Systems, Mapping and Multimode Radars: (Electronic Scanned Array Radar, Modes S System, Primary and Secondary Radar, Communications, Aptitude)</t>
  </si>
  <si>
    <t>Terrestrial Radio Navigation System</t>
  </si>
  <si>
    <t>Avionics - Terrestrial Radio Navigation System: (Hyperbolic Radio Systems – 1, Hyperbolic Radio Systems – 2, Point Source Radio Systems, Radio Propagation and Noise Characteristics, Aptitude)</t>
  </si>
  <si>
    <t>Transmission Lines</t>
  </si>
  <si>
    <t>Avionics - Transmission Lines: (Standing Waves, Transmission Line Basics – 1, Transmission Line Basics – 2, Transmission Line Basics – 3, Transmission Lines as Circuit Elements)</t>
  </si>
  <si>
    <t>Chemical Engineering</t>
  </si>
  <si>
    <t>Basic Chemical Engineering</t>
  </si>
  <si>
    <t>Application of Energy Balances in the Absence of Chemical Reactions and Energy Balances</t>
  </si>
  <si>
    <t>Basic Chemical Engineering - Application of Energy Balances in the Absence of Chemical Reactions and Energy Balances: How to Account for Chemical Reaction: (Energy Balance to Closed Systems, Energy Balance to Open Systems, Heat (Enthalpy) of Reaction, Heat of Combustion, Merging Heat of Formation)</t>
  </si>
  <si>
    <t>Basic Chemical Engineering - Application of Energy Balances in the Absence of Chemical Reactions and Energy Balances: How to Account for Chemical Reaction: (Simplifications of General Energy Balance, Solving Energy Balance Problems, Standard Heat (Enthalpy) of Formation, Communications, Aptitude)</t>
  </si>
  <si>
    <t>Energy Balances that Include the Effects of Chemical Reaction, Ideal Processes, Efficiency and the Mechanical Energy Balance and Heats of Solution and Mixing</t>
  </si>
  <si>
    <t>Basic Chemical Engineering - Energy Balances that Include the Effects of Chemical Reaction, Ideal Processes, Efficiency and the Mechanical Energy Balance and Heats of Solution and Mixing: (Degrees of Freedom Analysis, Effects of Mixing into Energy Balance, Efficiency, Energy Balances Application in Processes, Heat of Solution, Dissolution and Mixing)</t>
  </si>
  <si>
    <t>Basic Chemical Engineering - Energy Balances that Include the Effects of Chemical Reaction, Ideal Processes, Efficiency and the Mechanical Energy Balance and Heats of Solution and Mixing: (Ideal Reversible Processes, Mechanical Energy Balance, Energy Balances Application in Processes, Communications, Aptitude)</t>
  </si>
  <si>
    <t>Humidity Charts and their Use, Analysis of the Degrees of Freedom in a Steady – State Process, Solving Material and Energy Balances Using Process and Unsteady State Material and Energy Balances</t>
  </si>
  <si>
    <t>Basic Chemical Engineering - Humidity Charts and their Use, Analysis of the Degrees of Freedom in a Steady – State Process, Solving Material and Energy Balances Using Process and Unsteady State Material and Energy Balances: (Applications of Humidity Chart, Degrees of Freedom Analysis, Humidity (Psychrometric) Chart, Material and Energy Balances-Process Simulators, Aptitude)</t>
  </si>
  <si>
    <t>Introduction to Energy Balances for Processes without Reaction and Calculation of Enthalpy Changes</t>
  </si>
  <si>
    <t>Basic Chemical Engineering - Introduction to Energy Balances for Processes without Reaction and Calculation of Enthalpy Changes: (Energy Balances-Closed, Steady-State Systems, Energy Balances-Closed, Unsteady-State Systems, Heat Capacity Equations, Internal Energy and Energy Conversion Concept, Phase Transitions)</t>
  </si>
  <si>
    <t>Basic Chemical Engineering - Introduction to Energy Balances for Processes without Reaction and Calculation of Enthalpy Changes: (Potential Energy and Kinetic Energy, Vaporization and Energy Balances, Internal Energy and Energy Conversion Concept, Communications, Aptitude)</t>
  </si>
  <si>
    <t>Introduction to Material Balances</t>
  </si>
  <si>
    <t>Basic Chemical Engineering - Introduction to Material Balances: (Accounting for Chemical Reactions, Material Balance Concept, Material Balances for Batch Processes, Multiple Component Systems, Open and Closed Systems)</t>
  </si>
  <si>
    <t>Basic Chemical Engineering - Introduction to Material Balances: (Steady-State and Unsteady-State Systems, Material Balance Concept, Multiple Component Systems, Communications, Aptitude)</t>
  </si>
  <si>
    <t>Liquids and Gases in Equilibrium with Solids and Energy</t>
  </si>
  <si>
    <t>Basic Chemical Engineering - Liquids and Gases in Equilibrium with Solids and Energy: Terminology, Concepts, and Units: (Energy Balances Terminology, Energy Types, Liquids and Gases in Equilibrium with Solids, Communications, Aptitude)</t>
  </si>
  <si>
    <t>Moles, Density and Concentration</t>
  </si>
  <si>
    <t>Basic Chemical Engineering - Moles, Density and Concentration: (Analyses of Multicomponent Solutions, Concentration, Density, Flow Rate, Mole Fraction and Mass (Weight) Fraction)</t>
  </si>
  <si>
    <t>Basic Chemical Engineering - Moles, Density and Concentration: (Specific Gravity, The Mole, Density, Communications, Aptitude)</t>
  </si>
  <si>
    <t>Real Gases</t>
  </si>
  <si>
    <t>Basic Chemical Engineering - Real Gases: Equations of State, Single Component Two Phase Systems, Saturation and Condensation: (Condensation, Equations of State, Modeling and Predicting Vapor Pressure, Saturation, Aptitude)</t>
  </si>
  <si>
    <t>Recycle, Bypass, Purge, Ideal Gases and Real Gases</t>
  </si>
  <si>
    <t>Basic Chemical Engineering - Recycle, Bypass, Purge, Ideal Gases and Real Gases: (Bypass and Purge, Compressibility, Ideal Gas Law, Ideal Gas Mixtures and Partial Pressure, Material Balances Involving Ideal Gases)</t>
  </si>
  <si>
    <t>Basic Chemical Engineering - Recycle, Bypass, Purge, Ideal Gases and Real Gases: (Recycle with Chemical Reaction, Recycle without Chemical Reaction, Bypass and Purge, Communications, Aptitude)</t>
  </si>
  <si>
    <t>Temperature and Pressure</t>
  </si>
  <si>
    <t>Basic Chemical Engineering - Temperature and Pressure: (Differential Pressure Measurements, Measurement of Pressure, Pressure Units, Temperature, Aptitude)</t>
  </si>
  <si>
    <t>The Chemical Reaction Equation and Stoichometry, Material Balances for Processes Involving Reaction and Multiple Units</t>
  </si>
  <si>
    <t>Basic Chemical Engineering - The Chemical Reaction Equation and Stoichometry, Material Balances for Processes Involving Reaction and Multiple Units: (Element Material Balances, Material Balances Involving Combustion, Material Balances Problems, Processes Involving Multiple Units, Species Material Balances)</t>
  </si>
  <si>
    <t>Basic Chemical Engineering - The Chemical Reaction Equation and Stoichometry, Material Balances for Processes Involving Reaction and Multiple Units: (Stoichiometry, Stoichiometry Applications Terminology, Material Balances Involving Combustion, Communications, Aptitude)</t>
  </si>
  <si>
    <t>Two Phase Gas – Liquid Systems, Phase Rule and Vapor</t>
  </si>
  <si>
    <t>Basic Chemical Engineering - Two Phase Gas – Liquid Systems, Phase Rule and Vapor-Liquid Equilibria: (Gibbs Phase Rule, Material Balance Problems-Partial Saturation, Partial Saturation Terminology, Vapor-Liquid Equilibria in Binary Systems, Aptitude)</t>
  </si>
  <si>
    <t>Civil Engineering</t>
  </si>
  <si>
    <t>Basic Civil Engineering</t>
  </si>
  <si>
    <t>Basic Surveying</t>
  </si>
  <si>
    <t>Basic Civil Engineering - Basic Surveying: (Basic Surveying Terms, Chain Surveying, Compass Surveying, Contouring, EDM – Total Station)</t>
  </si>
  <si>
    <t>Basic Civil Engineering - Basic Surveying: (Equipments Used in Levelling, Methods of Levelling, Plane Table Surveying, Communications, Aptitude)</t>
  </si>
  <si>
    <t>Building Construction</t>
  </si>
  <si>
    <t>Basic Civil Engineering - Building Construction: (Brick Masonry, Building Maintenance, Building Services, Components of Building, Composition of Concrete)</t>
  </si>
  <si>
    <t>Basic Civil Engineering - Building Construction: (Cost Effective Construction Techniques, Damp Proofing, Doors and Windows, Floor Coverings, Floor Types)</t>
  </si>
  <si>
    <t>Basic Civil Engineering - Building Construction: (Foundations, Manufacture of Concrete, Mortar, Painting, Plastering)</t>
  </si>
  <si>
    <t>Basic Civil Engineering - Building Construction: (Properties of Concrete, RCC, PSC and Ferro-Cement, Roof Coverings, Roof Types, Stairs)</t>
  </si>
  <si>
    <t>Basic Civil Engineering - Building Construction: (Stone Masonry, Tests on Concrete, Types of Structures, Communications, Aptitude)</t>
  </si>
  <si>
    <t>Materials for Construction</t>
  </si>
  <si>
    <t>Basic Civil Engineering - Materials for Construction: (Adhesives, Bulking of Sand, Calcination and Slaking of Lime, Characteristics and Ingredients of Paint, Classification of Timber)</t>
  </si>
  <si>
    <t>Basic Civil Engineering - Materials for Construction: (Coarse Aggregates, Composition of Good Brick Earth, Cost Effective Materials, Defects and Preservation of Timber, Fine Aggregates)</t>
  </si>
  <si>
    <t>Basic Civil Engineering - Materials for Construction: (Glass, Grades of Cement, Ingredients of Cement, Manufacture of Brick, Manufacture of Cement)</t>
  </si>
  <si>
    <t>Basic Civil Engineering - Materials for Construction: (Manufacture of Tiles, Manufacture of Timber, Market Forms and Uses of Steel, Properties and Uses of Aluminium, Properties of Cement)</t>
  </si>
  <si>
    <t>Basic Civil Engineering - Materials for Construction: (Properties of Sand, Properties of Stones, PVC, Qualities of Good Brick, Qualities of Timber)</t>
  </si>
  <si>
    <t>Basic Civil Engineering - Materials for Construction: (Quarrying and Dressing of Stones, Rubber, Seasoning of Timber, Sieve Analysis, Source and Classification of Lime)</t>
  </si>
  <si>
    <t>Basic Civil Engineering - Materials for Construction: (Source and Classification of Sand, Source and Classification of Stones, Tests on Bricks, Tests on Stones, Types and Uses of Paints)</t>
  </si>
  <si>
    <t>Basic Civil Engineering - Materials for Construction: (Types of Bricks, Types of Cement and Uses, Types of Tiles, Varnish, Communications)</t>
  </si>
  <si>
    <t>Other Major Topics in Civil Engineering</t>
  </si>
  <si>
    <t>Basic Civil Engineering - Other Major Topics in Civil Engineering: (Airport Engineering, AutoCAD, Biodiversity and Ecology, Computer-Aided Design, Dams)</t>
  </si>
  <si>
    <t>Basic Civil Engineering - Other Major Topics in Civil Engineering: (Environmental Engineering, Geotechnical Engineering, Geotechnical Investigation and Geosynthetics, Highway Engineering, Impact Assessment)</t>
  </si>
  <si>
    <t>Basic Civil Engineering - Other Major Topics in Civil Engineering: (Port and Harbour Engineering, Railway Engineering, Soil Properties, Solid Waste Management, Sustainable Engineering)</t>
  </si>
  <si>
    <t>Basic Civil Engineering - Other Major Topics in Civil Engineering: (Types of Irrigation, Urban Engineering, Various Cycles of Environment, Wastewater Management, Weirs)</t>
  </si>
  <si>
    <t>Basic Electrical Engineering</t>
  </si>
  <si>
    <t>Alternating Voltage and Current</t>
  </si>
  <si>
    <t>Basic Electrical Engineering - Alternating Voltage and Current: (Average and RMS Values of an Alternating Current, Average and RMS Values of Sinusoidal Currents and Voltages, Generation of an Alternating EMF, Phasor Diagrams Drawn with RMS Values Instead of Maximum Values, Relationship between Frequency, Speed and Number of Pole Pairs)</t>
  </si>
  <si>
    <t>Basic Electrical Engineering - Alternating Voltage and Current: (Representation of an Alternating Quantity by a Phasor, Waveform Terms and Definitions, Phasor Diagrams Drawn with RMS Values Instead of Maximum Values, Communications, Aptitude)</t>
  </si>
  <si>
    <t>Capacitance and Capacitors</t>
  </si>
  <si>
    <t>Basic Electrical Engineering - Capacitance and Capacitors: (Capacitance, Capacitance and the Capacitor, Capacitance of a Multi Plate Capacitor, Capacitors, Capacitors in Parallel)</t>
  </si>
  <si>
    <t>Basic Electrical Engineering - Capacitance and Capacitors: (Capacitors in Series, Charge and Voltage, Charging and Discharging Currents, Composite Dielectric Capacitor, Dielectric Strength)</t>
  </si>
  <si>
    <t>Basic Electrical Engineering - Capacitance and Capacitors: (Discharge of a Capacitor Through a Resistor, Displacement Current in a Dielectric, Distribution of Voltage Accross Capacitors in Series, Electric Field Strength and Electric Flux Density, Electric Fields)</t>
  </si>
  <si>
    <t>Basic Electrical Engineering - Capacitance and Capacitors: (Energy Stored in a Charged Capacitor, Force of Attraction Between Oppositely Charged Plates, Growth and Decay, Leakage and Conduction Currents in Capacitors, Relative Permittivity)</t>
  </si>
  <si>
    <t>Basic Electrical Engineering - Capacitance and Capacitors: (Transients in CR Networks, Types of Capacitor and Capacitance, Distribution of Voltage Accross Capacitors in Series, Communications, Aptitude)</t>
  </si>
  <si>
    <t>Electromagnetism</t>
  </si>
  <si>
    <t>Basic Electrical Engineering - Electromagnetism: (Characteristics of Lines of Magnetic Flux, Direction of Induced EMF, Direction of Magnetic Field, Electromagnetic Induction, Force Determination)</t>
  </si>
  <si>
    <t>Basic Electrical Engineering - Electromagnetism: (Force on a Current Carrying Conductor, Magnetic Field, Magnetic Field Due to an Electric Current, Magnetic Field of a Solenoid, Magnitude of the Generated or Induced EMF)</t>
  </si>
  <si>
    <t>Inductance in a DC Circuit</t>
  </si>
  <si>
    <t>Basic Electrical Engineering - Inductance in a DC Circuit: (Analysis of Growth, Coils Connected in Series, Coupling Coefficient, Energy Stored in an Inductor, Factors Determining the Inductance of a Coil)</t>
  </si>
  <si>
    <t>Basic Electrical Engineering - Inductance in a DC Circuit: (Ferromagnetic Cored Inductor in a DC Circuit, Growth in an Inductive Circuit, Inductance in Terms of Flux Linkages Per Ampere, Inductive and Non-Inductive Circuits, Mutual Inductance)</t>
  </si>
  <si>
    <t>Basic Electrical Engineering - Inductance in a DC Circuit: (Transients in LR Networks, Growth in an Inductive Circuit, Analysis of Growth, Communications, Aptitude)</t>
  </si>
  <si>
    <t>Network Theorems</t>
  </si>
  <si>
    <t>Basic Electrical Engineering - Network Theorems: (Delta Star Transformation, Kirchhoff’s Laws and Network Solutions, Maximum Power Transfer, Mesh Analysis, Nodal Analysis)</t>
  </si>
  <si>
    <t>Basic Electrical Engineering - Network Theorems: (Norton’s Theorem, Source Transformations, Star Delta Transformation, Superposition Theorem, Thevenin’s Theorem)</t>
  </si>
  <si>
    <t>Resonance in AC Circuits</t>
  </si>
  <si>
    <t>Basic Electrical Engineering - Resonance in AC Circuits: (Bandwidth, Frequency Variation in a Series RLC Circuit, Oscillation of Energy at Resonance, Quality Factor, Selectivity)</t>
  </si>
  <si>
    <t>Basic Electrical Engineering - Resonance in AC Circuits: (The Current in a Series RLC Circuit, Voltages in a Series RLC Circuit, Frequency Variation in a Series RLC Circuit, Communications, Aptitude)</t>
  </si>
  <si>
    <t>Simple DC Networks</t>
  </si>
  <si>
    <t>Basic Electrical Engineering - Simple DC Networks: (Energy, Kirchhoff’s Current Law, Kirchhoff’s Voltage Law, Parallel Networks, Power)</t>
  </si>
  <si>
    <t>Basic Electrical Engineering - Simple DC Networks: (Resistivity, Series Circuits, Series Circuits and Parallel Networks, Temperature Coefficient of Resistance, Communications)</t>
  </si>
  <si>
    <t>Single Phase Series Circuits</t>
  </si>
  <si>
    <t>Basic Electrical Engineering - Single Phase Series Circuits: (Alternating Current in a Capacitive Circuit, Alternating Current in a Resistive Circuit, Alternating Current in an RLC Circuit, Current and Voltage in a Capacitive Circuit, Current and Voltage in an Inductive Circuit)</t>
  </si>
  <si>
    <t>Basic Electrical Engineering - Single Phase Series Circuits: (Resistance and Capacitance in Series, Resistance and Inductance in Series, Alternating Current in a Resistive Circuit, Communications, Aptitude)</t>
  </si>
  <si>
    <t>Biochemistry</t>
  </si>
  <si>
    <t>Amino Acid Oxidation and the Production of Urea</t>
  </si>
  <si>
    <t>Biochemistry - Amino Acid Oxidation and the Production of Urea: (Metabolic Fates of Amino Groups, Nitrogen Excretion and the Urea Cycle, Pathways of Amino Acid Degradation, Communications, Aptitude)</t>
  </si>
  <si>
    <t>Amino Acids, Peptides and Proteins</t>
  </si>
  <si>
    <t>Biochemistry - Amino Acids, Peptides and Proteins: (Amino Acids, Peptides and Proteins, Protein Sequences and Evolution, The Covalent Structure of Proteins, Working with Proteins)</t>
  </si>
  <si>
    <t>Biosignalling</t>
  </si>
  <si>
    <t>Biochemistry - Biosignalling: (G Protein-Coupled Receptors and Second Messengers, Gated Ion Channels, Molecular Mechanisms of Signal Transduction, Multivalent Scaffold Proteins and Membrane Rafts, Oncogenes, Tumor Suppressor Genes)</t>
  </si>
  <si>
    <t>Biochemistry - Biosignalling: (Receptor Enzymes, Regulation of the Cell Cycle by Protein Kinases, Regulation of Transcription by Steroid Hormones, Sensory Transduction in Vision, Olfaction and Gustation, Signaling in Microorganisms and Plants)</t>
  </si>
  <si>
    <t>DNA</t>
  </si>
  <si>
    <t>Biochemistry - DNA-Based Information Technologies: (DNA Cloning: The Basics-1, DNA Cloning: The Basics-2, From Genes to Genomes-1, From Genes to Genomes-2, From Genomes to Proteasomes)</t>
  </si>
  <si>
    <t>Biochemistry - DNA-Based Information Technologies: (Genome Alterations and New Products of Biotechnology, DNA Cloning: The Basics-2, DNA Cloning: The Basics-1, Communications, Aptitude)</t>
  </si>
  <si>
    <t>DNA, RNA and Protein Metabolism</t>
  </si>
  <si>
    <t>Biochemistry - DNA, RNA and Protein Metabolism: (DNA Recombination, DNA Repair, DNA Replication, DNA-Dependent Synthesis of RNA, Protein Synthesis)</t>
  </si>
  <si>
    <t>Biochemistry - DNA, RNA and Protein Metabolism: (Protein Targeting and Degradation, RNA Processing, RNA-Dependent Synthesis of RNA and DNA, The Genetic Code, Communications)</t>
  </si>
  <si>
    <t>Enzymes, Carbohydrates and Gycobiology</t>
  </si>
  <si>
    <t>Biochemistry - Enzymes, Carbohydrates and Gycobiology: (Enzyme Kinetics as an Approach to Understanding Mechanism, Examples Of Enzymatic actions, Glycoconjugates: Proteoglycans, Glycoproteins and Glycolipids, Monosaccharides and Disaccharides, Polysaccharides)</t>
  </si>
  <si>
    <t>Biochemistry - Enzymes, Carbohydrates and Gycobiology: (Regulatory Enzymes, Enzyme Kinetics as an Approach to Understanding Mechanism, Glycoconjugates: Proteoglycans, Glycoproteins and Glycolipids, Communications, Aptitude)</t>
  </si>
  <si>
    <t>Genes and Chromosomes</t>
  </si>
  <si>
    <t>Biochemistry - Genes and Chromosomes: (Chromosomal Elements, DNA Supercoiling, The Structure Of Chromosomes, Communications, Aptitude)</t>
  </si>
  <si>
    <t>Lipid Biosynthesis, Biosynthesis of Amino Acids, Nucleotides and Related Molecules</t>
  </si>
  <si>
    <t>Biochemistry - Lipid Biosynthesis, Biosynthesis of Amino Acids, Nucleotides and Related Molecules: (Biosynthesis and Degradation of Nucleotides, Biosynthesis of Amino Acids, Biosynthesis of Cholesterol, Steroids and Isoprenoids, Biosynthesis of Fatty Acids and Eicosanoids, Biosynthesis of Membrane Phospholipids)</t>
  </si>
  <si>
    <t>Biochemistry - Lipid Biosynthesis, Biosynthesis of Amino Acids, Nucleotides and Related Molecules: (Biosynthesis of Triacylglycerols, Molecules Derived from Amino Acids, Overview of Nitrogen Metabolism, Communications, Aptitude)</t>
  </si>
  <si>
    <t>Lipids, Biological Membranes and Transport</t>
  </si>
  <si>
    <t>Biochemistry - Lipids, Biological Membranes and Transport: (Lipids as Signals, Cofactors, and Pigments, Membrane Dynamics, Solute Transport across Membranes, Storage Lipids, Structural Lipids in Membranes)</t>
  </si>
  <si>
    <t>Biochemistry - Lipids, Biological Membranes and Transport: (The Composition and Architecture of Membranes, Working with Lipids, Storage Lipids, Communications, Aptitude)</t>
  </si>
  <si>
    <t>Nucleotides and Nucleic Acids</t>
  </si>
  <si>
    <t>Biochemistry - Nucleotides and Nucleic Acids: (Nucleic Acid Chemistry, Nucleic Acid Structure, Some Basics, Communications, Aptitude)</t>
  </si>
  <si>
    <t>Oxidative Phosphorylation and Photophosphorylation</t>
  </si>
  <si>
    <t>Biochemistry - Oxidative Phosphorylation and Photophosphorylation: (ATP Synthesis by Photophosphorylation, ATP Synthesis-1, ATP Synthesis-2, Electron-Transfer reactions in Mitochondria, General Features of Photophosphorylation)</t>
  </si>
  <si>
    <t>Biochemistry - Oxidative Phosphorylation and Photophosphorylation: (Light-Driven Electron Flow, Mitochondrial Genes, Regulation of Oxidative Phosphorylation, The Role of Mitochondria in Apoptosis and Oxidative Stress, Communications)</t>
  </si>
  <si>
    <t>Principles of Bioenergetics and Glycolysis</t>
  </si>
  <si>
    <t>Biochemistry - Principles of Bioenergetics and Glycolysis: (Bioenergetics and Thermodynamics, Biological Oxidation-Reduction Reactions, Feeder Pathways for Glycolysis, Fermentation, Gluconeogenesis)</t>
  </si>
  <si>
    <t>Biochemistry - Principles of Bioenergetics and Glycolysis: (Glycolysis, Pentose Phosphate Pathway of Glucose Oxidation, Phosphoryl Group Transfers and ATP, Communications, Aptitude)</t>
  </si>
  <si>
    <t>Principles of Metabolic Regulation</t>
  </si>
  <si>
    <t>Biochemistry - Principles of Metabolic Regulation: Glucose and Glycogen: (Analysis of Metabolic Control, Coordinated Regulation of Glycogen Synthesis and Breakdown, Coordinated Regulation of Glycolysis, Regulation of Metabolic Pathways, Aptitude)</t>
  </si>
  <si>
    <t>Regulation of Gene Expression and Miscellaneous</t>
  </si>
  <si>
    <t>Biochemistry - Regulation of Gene Expression and Miscellaneous: (Principles of Gene Regulation, Regulation of Gene Expression in Prokaryotes-1, Regulation of Gene Expression in Prokaryotes-2, Tough Biochemistry Questions and Answers, Tricky Biochemistry Questions and Answers)</t>
  </si>
  <si>
    <t>Three Dimensional Structure Of Proteins and Protein Function</t>
  </si>
  <si>
    <t>Biochemistry - Three Dimensional Structure Of Proteins and Protein Function: (Actin, Myosin and Molecular Motors, Oxygen-Binding Proteins, Protein Denaturation and Folding, Protein Secondary Structure, Protein Tertiary and Quaternary Structures)</t>
  </si>
  <si>
    <t>Biochemistry - Three Dimensional Structure Of Proteins and Protein Function: (The Immune System and Immunoglobulins, Protein Denaturation and Folding, Oxygen-Binding Proteins, Communications, Aptitude)</t>
  </si>
  <si>
    <t>Water Basics</t>
  </si>
  <si>
    <t>Biochemistry - Water Basics: (Buffering against pH changes in Biological Systems, Ionization of Water, Weak acids and Weak Bases, Water as a Reactant, Weak Interactions in Aqueous Systems, Aptitude)</t>
  </si>
  <si>
    <t>Bioinformatics</t>
  </si>
  <si>
    <t>Collecting and Storing Sequences in Laboratory</t>
  </si>
  <si>
    <t>Bioinformatics - Collecting and Storing Sequences in Laboratory: (Comparative Genomics – 1, Comparative Genomics – 2, DNA and Genomic Sequencing, Genome Anatomy – 1, Genome Anatomy – 2)</t>
  </si>
  <si>
    <t>Bioinformatics - Collecting and Storing Sequences in Laboratory: (Genome Anatomy – 3, Multiple Sequence Formats, Storage of Information in a Sequence Database, Sequence Assembly and Gene Identification – 1, Sequence Assembly and Gene Identification – 2, Sequence Assembly and Gene Identification – 3)</t>
  </si>
  <si>
    <t>Bioinformatics - Collecting and Storing Sequences in Laboratory: (Sequence Formats and Computer Storage of Sequences, Sequencing cDNA Libraries of Expressed Genes and Submission of Sequences to the Databases, Using the Database Access Program ENTREZ, Communications, Aptitude)</t>
  </si>
  <si>
    <t>Database Similarity Searching</t>
  </si>
  <si>
    <t>Bioinformatics - Database Similarity Searching: (Basic Local Alignment Search Tool (BLAST), Comparison of FASTA and BLAST, Database Searching with the Smith – Waterman Method, FASTA, Heuristic Database Searching)</t>
  </si>
  <si>
    <t>Functional Genomics and Proteomics</t>
  </si>
  <si>
    <t>Bioinformatics - Functional Genomics and Proteomics: (Comparison of SAGE and DNA Microarrays, Microarray-Based Approaches, Post Translational Modification, Protein Interactions, Protein Sorting)</t>
  </si>
  <si>
    <t>Bioinformatics - Functional Genomics and Proteomics: (Sequence – Based Approaches, Technology of Protein Expression Analysis, Post Translational Modification, Communications, Aptitude)</t>
  </si>
  <si>
    <t>Gene and Promoter Prediction</t>
  </si>
  <si>
    <t>Bioinformatics - Gene and Promoter Prediction: (Categories of Gene Prediction Programs, Gene Prediction in Eukaryotes – 1, Gene Prediction in Eukaryotes – 2, Gene Prediction in Prokaryotes, Aptitude)</t>
  </si>
  <si>
    <t>Genome Mapping, Assembly and Comparison</t>
  </si>
  <si>
    <t>Bioinformatics - Genome Mapping, Assembly and Comparison: (Comparative Genomics, Genome Annotation, Genome Mapping, Genome Sequence Assembly, Genome Sequencing)</t>
  </si>
  <si>
    <t>Global Approaches for Studying Protein – Protein Interactions</t>
  </si>
  <si>
    <t>Bioinformatics - Global Approaches for Studying Protein – Protein Interactions: (Protein – Protein Interactions, Structural Analyses of Domain Interactions, The Use of Gene Order and Phylogeny to Predict Protein – Protein Interactions, Communications, Aptitude)</t>
  </si>
  <si>
    <t>Molecular Phylogenetics</t>
  </si>
  <si>
    <t>Bioinformatics - Molecular Phylogenetics: (Forms of Tree Representation, Gene Phylogeny Versus Species Phylogeny, Phylogenetics Basics, Communications, Aptitude)</t>
  </si>
  <si>
    <t>Multiple Sequence Alignment</t>
  </si>
  <si>
    <t>Bioinformatics - Multiple Sequence Alignment: (Exhaustive Algorithms, Heuristic Algorithms, Iterative Methods of Multiple Sequence Alignment, Localized Alignments in Sequences, Needleman – Wunsch Algorithm)</t>
  </si>
  <si>
    <t>Bioinformatics - Multiple Sequence Alignment: (Position – Specific Scoring Matrices, Progressive Methods of Multiple Sequence Alignment, Statistical Methods for Aiding Alignment, Communications, Aptitude)</t>
  </si>
  <si>
    <t>Pairwise Sequence Alignment</t>
  </si>
  <si>
    <t>Bioinformatics - Pairwise Sequence Alignment: (Methods, Sequence Homology Versus Sequence Similarity and Identity, Statistical Significance of Sequence Alignment, Communications, Aptitude)</t>
  </si>
  <si>
    <t>Phylogenetic Tree Construction Methods and Programs</t>
  </si>
  <si>
    <t>Bioinformatics - Phylogenetic Tree Construction Methods and Programs: (Character Based Methods, Distance Based Methods, Maximum Parsimony Method, Phylogenetic Programs, Phylogenetic Tree Evaluation)</t>
  </si>
  <si>
    <t>Bioinformatics - Phylogenetic Tree Construction Methods and Programs: (Reliability of Phylogenetic Predictions, The Maximum Likelihood Approach, Character Based Methods, Communications, Aptitude)</t>
  </si>
  <si>
    <t>Predicting the Structure of Protein – Biomolecular Interactions</t>
  </si>
  <si>
    <t>Bioinformatics - Predicting the Structure of Protein – Biomolecular Interactions: (Conformational Flexibility, Evaluation of Models and Visualization Methods, Molecular Complementarity, Communications, Aptitude)</t>
  </si>
  <si>
    <t>Promoter and Regulatory Element Prediction</t>
  </si>
  <si>
    <t>Bioinformatics - Promoter and Regulatory Element Prediction: (Prediction Algorithms – 1, Prediction Algorithms – 2, Prediction Algorithms – 3, Promoter and Regulatory Elements in Prokaryotes and Eukaryotes, Aptitude)</t>
  </si>
  <si>
    <t>RNA Structure Prediction</t>
  </si>
  <si>
    <t>Bioinformatics - RNA Structure Prediction: (Ab Initio Approach, Comparative Approach, Limitations of Prediction, MFOLD and the Use of Energy Plots, Minimum Free – Energy Method and Stochastic Context – Free Grammars)</t>
  </si>
  <si>
    <t>Bioinformatics - RNA Structure Prediction: (Performance Evaluation, RNA Secondary Structure Prediction Methods, Searching Genomes for RNA and RNA Structure Modeling Applications, Types of RNA Structures, Communications)</t>
  </si>
  <si>
    <t>Secondary Structure Prediction</t>
  </si>
  <si>
    <t>Bioinformatics - Secondary Structure Prediction: (Coiled Coil Prediction, Protein Secondary Structure Prediction for Globular Proteins, Secondary Structure Prediction for Transmembrane Proteins, Communications, Aptitude)</t>
  </si>
  <si>
    <t>Sequence Alignment</t>
  </si>
  <si>
    <t>Bioinformatics - Sequence Alignment: (Assessing the Significance of Sequence Alignments, Bayesian Statistics, Dot Matrix Sequence Comparison, Dynamic Programming Algorithm for Sequence Alignment, Global Sequence Alignment)</t>
  </si>
  <si>
    <t>Bioinformatics - Sequence Alignment: (Local Sequence Alignment, Motif and Domain Databases Using Regular Expressions, Motif and Domain Databases Using Statistical Models, Motif Discovery in Unaligned Sequences, Protein Family Databases)</t>
  </si>
  <si>
    <t>Bioinformatics - Sequence Alignment: (Protein Motifs and Domain Prediction, Use of Scoring Matrices and Gap Penalties in Sequence Alignments, Motif Discovery in Unaligned Sequences, Communications, Aptitude)</t>
  </si>
  <si>
    <t>Structural Bioinformatics</t>
  </si>
  <si>
    <t>Bioinformatics - Structural Bioinformatics: (Protein Structural Visualization, Protein Structure Basics, Protein Structure Classification, Protein Structure Comparison, Aptitude)</t>
  </si>
  <si>
    <t>School</t>
  </si>
  <si>
    <t>Class 11</t>
  </si>
  <si>
    <t>Biology  – Class 11</t>
  </si>
  <si>
    <t>Anatomy of Flowering Plants</t>
  </si>
  <si>
    <t>Biology  – Class 11 - Anatomy of Flowering Plants: (Anatomy of Dicotyledonous Plant, Anatomy of Monocotyledonous Plants, Secondary Growth of a Plant, Tissue System in Plants, Aptitude)</t>
  </si>
  <si>
    <t>Animal Kingdom</t>
  </si>
  <si>
    <t>Biology  – Class 11 - Animal Kingdom: (Basis of Classification in Animals – 1, Basis of Classification in Animals – 2, Chordata-1, Chordata-2, Chordata-3)</t>
  </si>
  <si>
    <t>Biology  – Class 11 - Animal Kingdom: (Classification of Animal Kingdom into Different Phylum-1, Classification of Animal Kingdom into Different Phylum-2, Classification of Animal Kingdom into Different Phylum-3, Classification of Animal Kingdom into Different Phylum-4, Communications)</t>
  </si>
  <si>
    <t>Biological Classification</t>
  </si>
  <si>
    <t>Biology  – Class 11 - Biological Classification: (Classification of Organisms by Aristotle and Linnaeus, Fungi – 1, Fungi – 2, Fungi – 3, Monera)</t>
  </si>
  <si>
    <t>Biology  – Class 11 - Biological Classification: (Protista – 1, Protista – 2, Viruses, Viroids and Lichens – 1, Viruses, Viroids and Lichens – 2, Whittaker’s Classification of Organisms)</t>
  </si>
  <si>
    <t>Biomolecules</t>
  </si>
  <si>
    <t>Biology  – Class 11 - Biomolecules: (Biomacromolecules – 1, Biomacromolecules – 2, Biomolecules – 1, Biomolecules – 2, Biomolecules – 3)</t>
  </si>
  <si>
    <t>Biology  – Class 11 - Biomolecules: (Biomolecules Chemical Analysis – 1, Biomolecules Chemical Analysis – 2, Biomolecules Chemical Analysis – 3, Concept of Metabolism – 1, Concept of Metabolism – 2)</t>
  </si>
  <si>
    <t>Biology  – Class 11 - Biomolecules: (Enzymes and Biocatalysts – 1, Enzymes and Biocatalysts – 2, Nuclei Acids, Polysaccharides – 1, Polysaccharides – 2)</t>
  </si>
  <si>
    <t>Biology  – Class 11 - Biomolecules: (Primary and Secondary Metabolites – 1, Primary and Secondary Metabolites – 2, Proteins, Structure of Proteins – 1, Structure of Proteins – 2)</t>
  </si>
  <si>
    <t>Body Fluids and Circulation</t>
  </si>
  <si>
    <t>Biology  – Class 11 - Body Fluids and Circulation: (Blood – 1, Blood – 2, Body Fluids and Circulation Basics, Disorders in Circulatory System, Double Circulation)</t>
  </si>
  <si>
    <t>Biology  – Class 11 - Body Fluids and Circulation: (ECG, Human Circulatory System – 1, Human Circulatory System – 2, Communications, Aptitude)</t>
  </si>
  <si>
    <t>Breathing and Exchange of Gases</t>
  </si>
  <si>
    <t>Biology  – Class 11 - Breathing and Exchange of Gases: (Disorders in Respiratory System, Exchange of Gases, Human Respiratory System – 1, Human Respiratory System – 2, Mechanism of Breathing – 1)</t>
  </si>
  <si>
    <t>Biology  – Class 11 - Breathing and Exchange of Gases: (Mechanism of Breathing – 2, Respiration in Animals, Transport of Gases, Communications, Aptitude)</t>
  </si>
  <si>
    <t>Cell</t>
  </si>
  <si>
    <t>Biology  – Class 11 - Cell : The Unit of Life: (Cell Basics, Cell Theory, Eukaryotic Cells and it’s Organelles – 1, Eukaryotic Cells and it’s Organelles – 2, Eukaryotic Cells and it’s Organelles – 3)</t>
  </si>
  <si>
    <t>Biology  – Class 11 - Cell : The Unit of Life: (Eukaryotic Cells and it’s Organelles – 4, Nucleus, Nucleus and Cytoplasm, Organelles in Eukaryotic and Prokaryotic Cells, Prokaryotic Cells)</t>
  </si>
  <si>
    <t>Cell Cycle and Cell Division</t>
  </si>
  <si>
    <t>Biology  – Class 11 - Cell Cycle and Cell Division: (Cell Cycle, M Phase-1, M Phase-2, Meiosis-1, Meiosis-2)</t>
  </si>
  <si>
    <t>Chemical Control and Coordination</t>
  </si>
  <si>
    <t>Biology  – Class 11 - Chemical Control and Coordination: (Endocrine Glands and Hormones, Hormones of Heart, Kidney and Gastrointestinal, Human Endocrine System – 1, Human Endocrine System – 2, Human Endocrine System – 3)</t>
  </si>
  <si>
    <t>Biology  – Class 11 - Chemical Control and Coordination: (Human Endocrine System – 4, Human Endocrine System – 2, Endocrine Glands and Hormones, Communications, Aptitude)</t>
  </si>
  <si>
    <t>Digestion and Absorption</t>
  </si>
  <si>
    <t>Biology  – Class 11 - Digestion and Absorption: (Absorption of Digested Products, Digestion of Food – 1, Digestion of Food – 2, Digestive System – 1, Digestive System – 2)</t>
  </si>
  <si>
    <t>Biology  – Class 11 - Digestion and Absorption: (Disorders in Digestive System – 1, Disorders in Digestive System – 2, Absorption of Digested Products, Communications, Aptitude)</t>
  </si>
  <si>
    <t>Excretory Products and Elimination</t>
  </si>
  <si>
    <t>Biology  – Class 11 - Excretory Products and Elimination: (Disorders in Excretory System, Excretory System in Animals, Function of Tubules – 1, Function of Tubules – 2, Human Excretory System – 1)</t>
  </si>
  <si>
    <t>Biology  – Class 11 - Excretory Products and Elimination: (Human Excretory System – 2, Mechanism of Concentration of the Filtrate, Regulation of Excretory System, Urine Formation – 1, Urine Formation – 2)</t>
  </si>
  <si>
    <t>Locomotion and Movement</t>
  </si>
  <si>
    <t>Biology  – Class 11 - Locomotion and Movement: (Disorders in Muscular and Skeletal System, Joints, Muscle – 1, Muscle – 2, Skeletal System – 1)</t>
  </si>
  <si>
    <t>Biology  – Class 11 - Locomotion and Movement: (Skeletal System – 2, Types of Movement, Muscle – 2, Communications, Aptitude)</t>
  </si>
  <si>
    <t>Morphology of Flowering Plants</t>
  </si>
  <si>
    <t>Biology  – Class 11 - Morphology of Flowering Plants: (Fabaceae, Solanaceae and Lillaceae, Flower-1, Flower-2, Fruit and the Seed-1, Fruit and the Seed-2)</t>
  </si>
  <si>
    <t>Biology  – Class 11 - Morphology of Flowering Plants: (Leaf, Root-1, Root-2, Stem, Communications)</t>
  </si>
  <si>
    <t>Neural Control and Coordination</t>
  </si>
  <si>
    <t>Biology  – Class 11 - Neural Control and Coordination: (CNS, Ear – 1, Ear – 2, Eye – 1, Eye – 2)</t>
  </si>
  <si>
    <t>Biology  – Class 11 - Neural Control and Coordination: (Human Neural System, Neural Coordination Basics, Neuron – 1, Neuron – 2, Reflex Action and Reflex Arc)</t>
  </si>
  <si>
    <t>Photosynthesis in Higher Plants</t>
  </si>
  <si>
    <t>Biology  – Class 11 - Photosynthesis in Higher Plants: (ATP and NADPH-1, ATP and NADPH-2, C4 Pathways, Electron Transport, Factors Affecting Photosynthesis)</t>
  </si>
  <si>
    <t>Biology  – Class 11 - Photosynthesis in Higher Plants: (Light Reaction, Photorespiration, Photosynthesis Basics – 1, Photosynthesis Basics – 2, Pigments Involved in Photosynthesis)</t>
  </si>
  <si>
    <t>Biology  – Class 11 - Photosynthesis in Higher Plants: (Sites of Photosynthesis in a Plant Cells, C4 Pathways, Factors Affecting Photosynthesis, Communications, Aptitude)</t>
  </si>
  <si>
    <t>Plant Growth and Development</t>
  </si>
  <si>
    <t>Biology  – Class 11 - Plant Growth and Development: (Differentiation, Dedifferentiation and Redifferentiation, Growth and Development in Plants – 1, Growth and Development in Plants – 2, Growth Regulators in Plants – 1, Growth Regulators in Plants – 2)</t>
  </si>
  <si>
    <t>Biology  – Class 11 - Plant Growth and Development: (Photoperiodism and Vernalisation, Differentiation, Dedifferentiation and Redifferentiation, Growth and Development in Plants – 1, Communications, Aptitude)</t>
  </si>
  <si>
    <t>Plant Kingdom</t>
  </si>
  <si>
    <t>Biology  – Class 11 - Plant Kingdom: (Algae-1, Algae-2, Angiosperms, Bryophytes-1, Bryophytes-2)</t>
  </si>
  <si>
    <t>Biology  – Class 11 - Plant Kingdom: (Classification in Plantae, Gymnosperms-1, Gymnosperms-2, Plant Life Cycles and Alternation of Generation, Pteridophytes)</t>
  </si>
  <si>
    <t>Respiration in Plants</t>
  </si>
  <si>
    <t>Biology  – Class 11 - Respiration in Plants: (Aerobic Respiration – 1, Aerobic Respiration – 2, Amphibolic Pathway, Fermentation, Glycolysis)</t>
  </si>
  <si>
    <t>Biology  – Class 11 - Respiration in Plants: (Respiration in Plants, Respiratory Quotient, Amphibolic Pathway, Communications, Aptitude)</t>
  </si>
  <si>
    <t>Structural Organisations in Animals</t>
  </si>
  <si>
    <t>Biology  – Class 11 - Structural Organisations in Animals: (Animal Tissues – 1, Animal Tissues – 2, Animal Tissues – 3, Animal Tissues – 4, Cockroach – 1)</t>
  </si>
  <si>
    <t>Biology  – Class 11 - Structural Organisations in Animals: (Cockroach – 2, Cockroach – 3, Earthworm – 1, Earthworm – 2, Earthworm – 3)</t>
  </si>
  <si>
    <t>Biology  – Class 11 - Structural Organisations in Animals: (Frogs – 1, Frogs – 2, Frogs – 3, Organs and Organ System – 1, Organs and Organ System – 2)</t>
  </si>
  <si>
    <t>Biology  – Class 11 - Structural Organisations in Animals: (Organs and Organ System – 3, Organs and Organ System – 4, Frogs – 1, Communications, Aptitude)</t>
  </si>
  <si>
    <t>The Living World</t>
  </si>
  <si>
    <t>Biology  – Class 11 - The Living World: (Diversity in the Living World – 1, Diversity in the Living World – 2, Living and Non Living – 1, Living and Non Living – 2, Nomenclature)</t>
  </si>
  <si>
    <t>Biology  – Class 11 - The Living World: (Taxonomic Categories, Taxonomical Aids, Living and Non Living – 2, Communications, Aptitude)</t>
  </si>
  <si>
    <t>Transport in Plants</t>
  </si>
  <si>
    <t>Biology  – Class 11 - Transport in Plants: (Long Distance Transport of Water, Means of Transport, Phloem Transport, Plant-Water Relations-1, Plant-Water Relations-2)</t>
  </si>
  <si>
    <t>Biology  – Class 11 - Transport in Plants: (Transpiration, Transport of Mineral Nutrients, Transportation in Plants, Communications, Aptitude)</t>
  </si>
  <si>
    <t>Class 12</t>
  </si>
  <si>
    <t>Biology  – Class 12</t>
  </si>
  <si>
    <t>Biodiversity and Conservation</t>
  </si>
  <si>
    <t>Biology  – Class 12 - Biodiversity and Conservation: (Biodiversity Basics, Biodiversity Conservation, Causes of Biodiversity Losses, Importance of Species Diversity to the Ecosystem, In-situ and Ex-situ Conservation)</t>
  </si>
  <si>
    <t>Biology  – Class 12 - Biodiversity and Conservation: (Loss of Biodiversity, Number of Species on Earth and in India, Patterns of Biodiversity, Communications, Aptitude)</t>
  </si>
  <si>
    <t>Biotechnology and its Applications</t>
  </si>
  <si>
    <t>Biology  – Class 12 - Biotechnology and its Applications: (Biotechnological Applications in Agriculture, Biotechnological Applications in Medicine: Gene Therapy, Biotechnological Applications in Medicine: Genetically Engineered Insulin, Biotechnological Applications in Medicine: Molecular Diagnosis – 1, Biotechnological Applications in Medicine: Molecular Diagnosis – 2)</t>
  </si>
  <si>
    <t>Biology  – Class 12 - Biotechnology and its Applications: (Bt Cotton, Ethical Issues – 1, Ethical Issues – 2, Pest Resistant Plants – 1, Pest Resistant Plants – 2)</t>
  </si>
  <si>
    <t>Biology  – Class 12 - Biotechnology and its Applications: (Transgenic Animals – 1, Transgenic Animals – 2, Transgenic Animals – 3, Communications, Aptitude)</t>
  </si>
  <si>
    <t>Biotechnology Principles and Processes</t>
  </si>
  <si>
    <t>Biology  – Class 12 - Biotechnology Principles and Processes: (Principles of Biotechnology, Processes of Recombinant DNA Technology – 1, Processes of Recombinant DNA Technology – 2, Processes of Recombinant DNA Technology – 3, Tools of Recombinant DNA Technology: Cloning Vectors)</t>
  </si>
  <si>
    <t>Biology  – Class 12 - Biotechnology Principles and Processes: (Tools of Recombinant DNA Technology: Competent Host, Tools of Recombinant DNA Technology: Restriction Enzymes, Principles of Biotechnology, Communications, Aptitude)</t>
  </si>
  <si>
    <t>Ecosystem</t>
  </si>
  <si>
    <t>Biology  – Class 12 - Ecosystem: (Carbon Cycle, Decomposition – 1, Decomposition – 2, Ecological Pyramids – 1, Ecological Pyramids – 2)</t>
  </si>
  <si>
    <t>Biology  – Class 12 - Ecosystem: (Energy Flow – 5, Hydrarch Succession, Nutrient Cycling, Phosphorus Cycle, Productivity – 1)</t>
  </si>
  <si>
    <t>Biology  – Class 12 - Ecosystem: (Productivity – 2, Xerarch Succession, Hydrarch Succession, Communications, Aptitude)</t>
  </si>
  <si>
    <t>Environmental Issues</t>
  </si>
  <si>
    <t>Biology  – Class 12 - Environmental Issues: (Agro-Chemicals and their Effects, Air Pollution and its Control, Biomagnification and Eutrophication, Greenhouse Effect and Global Warming, Ozone Depletion in the Stratosphere)</t>
  </si>
  <si>
    <t>Biology  – Class 12 - Environmental Issues: (Radioactive Wastes, Solid Wastes, Water Pollution and its Control – 1, Water Pollution and its Control – 2, Communications)</t>
  </si>
  <si>
    <t>Evolution</t>
  </si>
  <si>
    <t>Biology  – Class 12 - Evolution: (A Brief Account of Evolution of Animals, A Brief Account of Evolution of Plants, Adaptive Radiation, Biological Evolution – 1, Biological Evolution – 2)</t>
  </si>
  <si>
    <t>Biology  – Class 12 - Evolution: (Evidences for Evolution, Evolution of Life Forms-A Theory, Hardy-Weinberg Principle-1, Hardy-Weinberg Principle-2, Mechanism of Evolution)</t>
  </si>
  <si>
    <t>Biology  – Class 12 - Evolution: (Origin and Evolution of Man – 1, Origin and Evolution of Man – 2, Origin and Evolution of Man – 3, Origin and Evolution of Man – 4, Origin and Evolution of Man – 5)</t>
  </si>
  <si>
    <t>Biology  – Class 12 - Evolution: (Origin and Evolution of Man – 6, Origin of Life – 1, Origin of Life – 2, Origin of Life – 3, Communications)</t>
  </si>
  <si>
    <t>Human Health and Disease</t>
  </si>
  <si>
    <t>Biology  – Class 12 - Human Health and Disease: (Active and Passive Immunity, AIDS-1, AIDS-2, Allergies, Autoimmunity)</t>
  </si>
  <si>
    <t>Biology  – Class 12 - Human Health and Disease: (Bacterial Diseases in Humans-1, Bacterial Diseases in Humans-2, Cancer Detection and Diagnosis, Causes of Cancer, Cell Mediated Immunity)</t>
  </si>
  <si>
    <t>Biology  – Class 12 - Human Health and Disease: (Drugs and Alcohol Abuse-1, Drugs and Alcohol Abuse-2, Drugs and Alcohol Abuse-3, Drugs and Alcohol Abuse-4, Drugs and Alcohol Abuse-5)</t>
  </si>
  <si>
    <t>Biology  – Class 12 - Human Health and Disease: (Drugs and Alcohol Abuse-6, Drugs and Alcohol Abuse-7, Fungal Diseases in Humans, Helminthic Diseases in Humans-1, Helminthic Diseases in Humans-2)</t>
  </si>
  <si>
    <t>Biology  – Class 12 - Human Health and Disease: (Human Health and Diseases, Humoral Immunity-1, Humoral Immunity-2, Immune System in the Body, Innate and Acquired Immunity)</t>
  </si>
  <si>
    <t>Biology  – Class 12 - Human Health and Disease: (Protozoan Diseases in Humans, Types of Cancer, Vaccination and Immunisation, Venereal Diseases in Humans-1, Venereal Diseases in Humans-2)</t>
  </si>
  <si>
    <t>Biology  – Class 12 - Human Health and Disease: (Viral Diseases in Humans-1, Viral Diseases in Humans-2, Immune System in the Body, Communications, Aptitude)</t>
  </si>
  <si>
    <t>Human Reproduction</t>
  </si>
  <si>
    <t>Biology  – Class 12 - Human Reproduction: (Fertilisation, Implantation, Menstrual Cycle – 1, Menstrual Cycle – 2, Oogenesis)</t>
  </si>
  <si>
    <t>Biology  – Class 12 - Human Reproduction: (Parturition and Lactation, Pregnancy and Embryonic Development – 1, Pregnancy and Embryonic Development – 2, Spermatogenesis, Structure of a Mammary Gland)</t>
  </si>
  <si>
    <t>Biology  – Class 12 - Human Reproduction: (Structure of a Sperm, Structure of an Ovary, The Female External Genitalia, The Female Reproductive System, The Male Accessory Ducts and Glands)</t>
  </si>
  <si>
    <t>Biology  – Class 12 - Human Reproduction: (The Male External Genitalia, The Male Reproductive System, Menstrual Cycle – 1, Communications, Aptitude)</t>
  </si>
  <si>
    <t>Microbes in Human Welfare</t>
  </si>
  <si>
    <t>Biology  – Class 12 - Microbes in Human Welfare: (Bioenergy, Microbes, Microbes as Biocontrol Agents, Microbes as Biofertilizers, Microbes in Household Products-1)</t>
  </si>
  <si>
    <t>Biology  – Class 12 - Microbes in Human Welfare: (Microbes in Household Products-2, Microbes in Industrial Products-1, Microbes in Industrial Products-2, Microbes in Industrial Products-3, Microbes in Industrial Products-4)</t>
  </si>
  <si>
    <t>Biology  – Class 12 - Microbes in Human Welfare: (Microbes in Production of Biogas, Microbes in Sewage Treatment, Microbes in Industrial Products-3, Communications, Aptitude)</t>
  </si>
  <si>
    <t>Molecular Basis of Inheritance</t>
  </si>
  <si>
    <t>Biology  – Class 12 - Molecular Basis of Inheritance: (DNA, DNA Fingerprinting, Genetic Code, Lac Operon, Methodologies of HGP)</t>
  </si>
  <si>
    <t>Biology  – Class 12 - Molecular Basis of Inheritance: (Transcription Basics, Translation, tRNA-Adapter Molecule, Types of RNA and Process of Transcription in Prokaryotes, Unit and the Gene)</t>
  </si>
  <si>
    <t>Organisms and Populations</t>
  </si>
  <si>
    <t>Biology  – Class 12 - Organisms and Populations: (Major Abiotic Factors – 2, Organism and its Environment – 1, Organism and its Environment – 2, Population Attributes – 1, Population Attributes – 2)</t>
  </si>
  <si>
    <t>Biology  – Class 12 - Organisms and Populations: (Population Growth – 1, Population Growth – 2, Population Growth – 3, Population Interactions-1, Population Interactions-2)</t>
  </si>
  <si>
    <t>Biology  – Class 12 - Organisms and Populations: (Population Interactions-3, Population Interactions-4, Responses to Abiotic Factors – 1, Responses to Abiotic Factors – 2, Communications)</t>
  </si>
  <si>
    <t>Principles of Inheritance and Variation</t>
  </si>
  <si>
    <t>Biology  – Class 12 - Principles of Inheritance and Variation: (Chromosomal Disorders, Chromosomal Theory of Inheritance-1, Chromosomal Theory of Inheritance-2, Chromosomal Theory of Inheritance-3, Co-Dominance)</t>
  </si>
  <si>
    <t>Biology  – Class 12 - Principles of Inheritance and Variation: (Incomplete Dominance, Inheritance of One Gene-1, Inheritance of One Gene-2, Inheritance of Two Genes-1, Inheritance of Two Genes-2)</t>
  </si>
  <si>
    <t>Biology  – Class 12 - Principles of Inheritance and Variation: (Linkage and Recombination-1, Linkage and Recombination-2, Mendel’s Laws of Inheritance-1, Mendel’s Laws of Inheritance-2, Mendelian Disorders)</t>
  </si>
  <si>
    <t>Biology  – Class 12 - Principles of Inheritance and Variation: (Multiple Allelism, Mutation, Pedigree Analysis, Pleiotropy, Polygenic Inheritance)</t>
  </si>
  <si>
    <t>Biology  – Class 12 - Principles of Inheritance and Variation: (Punnett Square-1, Punnett Square-2, Sex Determination, Communications, Aptitude)</t>
  </si>
  <si>
    <t>Reproduction in Organisms</t>
  </si>
  <si>
    <t>Biology  – Class 12 - Reproduction in Organisms: (Asexual Reproduction, Different Types of Asexual Reproduction, Fertilisation Events in Sexual Reproduction, Post-Fertilisation Events in Sexual Reproduction, Pre-Fertilisation Events in Sexual Reproduction)</t>
  </si>
  <si>
    <t>Biology  – Class 12 - Reproduction in Organisms: (Reproduction in Organisms, Sexual Reproduction, Post-Fertilisation Events in Sexual Reproduction, Communications, Aptitude)</t>
  </si>
  <si>
    <t>Reproductive Health</t>
  </si>
  <si>
    <t>Biology  – Class 12 - Reproductive Health: (Assisted Reproductive Technologies, Barrier Methods of Birth Control, Infertility, Injectable Contraceptives and Implants, Intrauterine Devices)</t>
  </si>
  <si>
    <t>Biology  – Class 12 - Reproductive Health: (Medical Termination of Pregnancy, Natural Birth Control Methods, Oral Contraceptives, Population Stabilisation, Reproductive Health Problems and Strategies)</t>
  </si>
  <si>
    <t>Biology  – Class 12 - Reproductive Health: (Sexually Transmitted Infections, Side Effects of Contraceptive Methods, Surgical Methods of Contraception, Communications, Aptitude)</t>
  </si>
  <si>
    <t>Sexual Reproduction in Flowering Plants</t>
  </si>
  <si>
    <t>Biology  – Class 12 - Sexual Reproduction in Flowering Plants: (Abiotic Agents of Pollination, Apomixis and Polyembryony, Biotic Agents of Pollination, Double Fertilisation, Pollen-Pistil Interaction)</t>
  </si>
  <si>
    <t>Biology  – Class 12 - Sexual Reproduction in Flowering Plants: (Pollination and Types of Pollination, Properties of Pollen Grains, Sexual Reproduction in Flowering Plants, Structure of a Pollen Grain, Structure of Embryo Sac)</t>
  </si>
  <si>
    <t>Biology  – Class 12 - Sexual Reproduction in Flowering Plants: (Structure of Endosperm, Structure of Megasporangium, Structure of Microsporangium, Structure of Monocot and Dicot Embryo, Structure of Pistil)</t>
  </si>
  <si>
    <t>Biology  – Class 12 - Sexual Reproduction in Flowering Plants: (Structure of Seed, Structure of Stamen, Structure of Megasporangium, Communications, Aptitude)</t>
  </si>
  <si>
    <t>Strategies for Enhancement in Food Production</t>
  </si>
  <si>
    <t>Biology  – Class 12 - Strategies for Enhancement in Food Production: (Animal Breeding, Animal Husbandry and Dairy Farm Management-1, Animal Husbandry and Dairy Farm Management-2, Apiculture, Bacterial Diseases in Animals)</t>
  </si>
  <si>
    <t>Biology  – Class 12 - Strategies for Enhancement in Food Production: (Controlled Breeding Experiments, Parasitic and Protozoan Diseases in Animals, Pisciculture, Plant Breeding for Developing Resistance to Insect Pests and for Improved Food Quality, Plant Breeding for Disease Resistance)</t>
  </si>
  <si>
    <t>Biology  – Class 12 - Strategies for Enhancement in Food Production: (Plant Breeding-1, Plant Breeding-2, Plant Diseases and their Control, Plant Diseases caused by Fungi and Nematodes, Plant Diseases caused by Viruses and Bacteria)</t>
  </si>
  <si>
    <t>Biology  – Class 12 - Strategies for Enhancement in Food Production: (Plant Tissue Culture, Poultry Farm Management, Sericulture, Single Cell Protein, Viral Diseases in Animals)</t>
  </si>
  <si>
    <t>Biomedical Instrumentation</t>
  </si>
  <si>
    <t>Arrhythmia and Ambulatory Monitoring Instruments</t>
  </si>
  <si>
    <t>Biomedical Instrumentation - Arrhythmia and Ambulatory Monitoring Instruments: (Ambulatory Monitoring Instruments, Arrhythmias Monitor, Cardiac Arrhythmias, Data Compression Techniques, Exercise Stress Testing)</t>
  </si>
  <si>
    <t>Biomedical Instrumentation - Arrhythmia and Ambulatory Monitoring Instruments: (QRS Detection Techniques, Data Compression Techniques, Cardiac Arrhythmias, Communications, Aptitude)</t>
  </si>
  <si>
    <t>Bioelectric Signal and Electrodes</t>
  </si>
  <si>
    <t>Biomedical Instrumentation - Bioelectric Signal and Electrodes: (Electrodes for ECG, Electrodes for EEG, Electrodes for EMG, Microelectrodes, Origin of Bioelectric Signals)</t>
  </si>
  <si>
    <t>Biomedical Instrumentation - Bioelectric Signal and Electrodes: (Recording Electrodes, Silver-Silver Chloride Electrodes, Electrodes for ECG, Communications, Aptitude)</t>
  </si>
  <si>
    <t>Biomedical Recorders</t>
  </si>
  <si>
    <t>Biomedical Instrumentation - Biomedical Recorders: (Biofeedback Instrumentation, Digital Stethoscope, Electrocardiography, Electroencephalograph (EEG), Electromyograph (EMG))</t>
  </si>
  <si>
    <t>Biomedical Instrumentation - Biomedical Recorders: (Other Biomedical Recorders, Phonocardiography (PCG), Vectorcardiography (VCG), Communications, Aptitude)</t>
  </si>
  <si>
    <t>Biomedical Telemetry</t>
  </si>
  <si>
    <t>Biomedical Instrumentation - Biomedical Telemetry: (Biotelemetry, Biotelemetry Application on Wimax Networks, Implantable Telemetry Systems, Multi-Channel Wireless Telemetry System, Multi-Patient Telemetry)</t>
  </si>
  <si>
    <t>Biomedical Instrumentation - Biomedical Telemetry: (Single Channel Telemetry System, Transmission of Analog Physiological Signals Over Telephone, Implantable Telemetry Systems, Communications, Aptitude)</t>
  </si>
  <si>
    <t>Foetal Monitoring Instruments</t>
  </si>
  <si>
    <t>Biomedical Instrumentation - Foetal Monitoring Instruments: (Cardiotocograph, Methods of Monitoring Foetal Heart Rate – 1, Methods of Monitoring Foetal Heart Rate – 2, Monitoring Labour Activity, Recording System)</t>
  </si>
  <si>
    <t>Oximeters</t>
  </si>
  <si>
    <t>Biomedical Instrumentation - Oximeters: (Ear Oximeter, Intravascular Oximeters, Oximeters, Pulse Oximeter, Skin Reflectance Oximeters)</t>
  </si>
  <si>
    <t>Patient Monitoring System</t>
  </si>
  <si>
    <t>Biomedical Instrumentation - Patient Monitoring System: (Bedside Patient Monitoring System, Cardiac Monitor, Catheterization Laboratory Instrumentation, Central Monitors, Measurement of Heart Rate)</t>
  </si>
  <si>
    <t>Biomedical Instrumentation - Patient Monitoring System: (Measurement of Respiration Rate, Measurement of Temperature, System Concepts, Communications, Aptitude)</t>
  </si>
  <si>
    <t>Physiological Transducers</t>
  </si>
  <si>
    <t>Biomedical Instrumentation - Physiological Transducers: (Biosensors, Classification of Transducers, Displacement, Position and Motion Transducers, Optical Fiber Sensors, Performance Characteristics of Transducers)</t>
  </si>
  <si>
    <t>Biomedical Instrumentation - Physiological Transducers: (Photoelectric Transducers, Pressure Transducers, Smart Sensors, Transducers for Body Temperature Measurement, Communications)</t>
  </si>
  <si>
    <t>Pulmonary Function Analysers</t>
  </si>
  <si>
    <t>Biomedical Instrumentation - Pulmonary Function Analysers: (Measurement of Volume, Pneumotachometers, Pulmonary Function Analysers, Pulmonary Function Measurement, Respiratory Gas Analysers)</t>
  </si>
  <si>
    <t>Biomedical Instrumentation - Pulmonary Function Analysers: (Spirometry, Pulmonary Function Measurement, Pneumotachometers, Communications, Aptitude)</t>
  </si>
  <si>
    <t>Recording System</t>
  </si>
  <si>
    <t>Biomedical Instrumentation - Recording System: (Biomedical Signal Analysis and Processing Techniques, Digital Recorders, Direct Writing Recorders, General Considerations for Signal Conditioners, Potentiometric Recorder)</t>
  </si>
  <si>
    <t>Biomedical Instrumentation - Recording System: (Preamplifiers, Sources of Noise in Low Level Measurements, The Inkjet Recorders, The Main Amplifier and Driver Stage, Video Printers)</t>
  </si>
  <si>
    <t>Biomedical Instrumentation - Recording System: (Writing System, Potentiometric Recorder, Sources of Noise in Low Level Measurements, Communications, Aptitude)</t>
  </si>
  <si>
    <t>Telemedicine Technology</t>
  </si>
  <si>
    <t>Biomedical Instrumentation - Telemedicine Technology: (Application of Telemedicine, Clinical Data Interchange/Exchange Standards, Cyber Medicine, Delivery Models in Telemedicine, Essential Parameters for Telemedicine)</t>
  </si>
  <si>
    <t>Biomedical Instrumentation - Telemedicine Technology: (PACS (Picture Archiving and Communication System), Telemedicine System, Transmission of Digital Audio, Transmission of Still Images, Transmission of Video Images)</t>
  </si>
  <si>
    <t>Biotechnology</t>
  </si>
  <si>
    <t>Bioprocess Engineering</t>
  </si>
  <si>
    <t>Bioprocess Considerations in Using Animal Cell Cultures</t>
  </si>
  <si>
    <t>Bioprocess Engineering - Bioprocess Considerations in Using Animal Cell Cultures: (Bioreactor Considerations, Methods Used for the Cultivation of Animal Cells, Products of Animal Cell Cultures, Communications, Aptitude)</t>
  </si>
  <si>
    <t>Effluent Treatment</t>
  </si>
  <si>
    <t>Bioprocess Engineering - Effluent Treatment: (By-Products, Disposal of Effluent, Treatment Processes, Communications, Aptitude)</t>
  </si>
  <si>
    <t>Fluid Flow and Mixing</t>
  </si>
  <si>
    <t>Bioprocess Engineering - Fluid Flow and Mixing: (Classification of Fluids, Factors Affecting Broth Viscosity, Fluids in Motion, Mixing, Non Newtonian Fluids)</t>
  </si>
  <si>
    <t>Bioprocess Engineering - Fluid Flow and Mixing: (Power Requirements for Mixing, Role of Shear in Stirred Fermenters, Viscosity Measurement, Communications, Aptitude)</t>
  </si>
  <si>
    <t>Heterogenous Reactions</t>
  </si>
  <si>
    <t>Bioprocess Engineering - Heterogenous Reactions: (Concentration Gradients and Reaction Rates in Solid Catalysts, External Mass Transfer, Internal Mass Transfer and Reaction, Liquid – Solid Mass Transfer Correlations, Minimising Mass Transfer Effects)</t>
  </si>
  <si>
    <t>Homogenous Reactions</t>
  </si>
  <si>
    <t>Bioprocess Engineering - Homogenous Reactions: (Basic Reaction Theory, Cell Growth Kinetics, Determining Enzyme Kinetic Constants from Batch Data, Effect of Maintenance on Yields, General Reaction Kinetics for Biological Systems)</t>
  </si>
  <si>
    <t>Bioprocess Engineering - Homogenous Reactions: (Kinetics of Cell Substrate Uptake in Cell Culture, Production Kinetics in Cell Culture, Yields in Cell Culture, Communications, Aptitude)</t>
  </si>
  <si>
    <t>Introduction to Fermentation Processes and Media for Industrial Fermentation</t>
  </si>
  <si>
    <t>Bioprocess Engineering - Introduction to Fermentation Processes and Media for Industrial Fermentation: (Buffers, Medium Formulation, Medium Optimization, The Range of Fermentation Processes, Aptitude)</t>
  </si>
  <si>
    <t>Mass Transfer</t>
  </si>
  <si>
    <t>Bioprocess Engineering - Mass Transfer: (Convective Mass Transfer, Estimating Oxygen Solubility, Measurement of KLa, Molecular Diffusion, Oxygen Transfer in Fermenters)</t>
  </si>
  <si>
    <t>Bioprocess Engineering - Mass Transfer: (Oxygen Uptake in Cell Cultures, Role of Diffusion in Bioprocessing, Molecular Diffusion, Communications, Aptitude)</t>
  </si>
  <si>
    <t>Microbial Growth Kinetics</t>
  </si>
  <si>
    <t>Bioprocess Engineering - Microbial Growth Kinetics: (Comparison of Batch and Continuous Culture in Industrial Processes, Continuous Culture, Fed Batch Culture, Communications, Aptitude)</t>
  </si>
  <si>
    <t>Presentation and Analysis of Data</t>
  </si>
  <si>
    <t>Bioprocess Engineering - Presentation and Analysis of Data: (Data Analysis, Errors in Data and Calculations, Graph Paper with Logarithmic Coordinates, Communications, Aptitude)</t>
  </si>
  <si>
    <t>Reactor Engineering</t>
  </si>
  <si>
    <t>Bioprocess Engineering - Reactor Engineering: (Bioreactor Configurations, Ideal Reactor Operation, Monitoring and Control of Bioreactors, Practical Considerations For Bioreactor Construction, Sterilisation)</t>
  </si>
  <si>
    <t>Unit Operations</t>
  </si>
  <si>
    <t>Bioprocess Engineering - Unit Operations: (Adsorption, Centrifugation, Chromatography, Filtration, Aptitude)</t>
  </si>
  <si>
    <t>Utilizing Genetically Engineered Organisms and Medical Applications of Bioprocess Engineering</t>
  </si>
  <si>
    <t>Bioprocess Engineering - Utilizing Genetically Engineered Organisms and Medical Applications of Bioprocess Engineering: (Bioreactors, Gene Therapy Using Viral Vectors, Guidelines for Choosing Host-Vector Systems, Process Constraints: Genetic Instability, Tissue Engineering)</t>
  </si>
  <si>
    <t>IT</t>
  </si>
  <si>
    <t>Programming</t>
  </si>
  <si>
    <t>C</t>
  </si>
  <si>
    <t>String Operations in C</t>
  </si>
  <si>
    <t>C - String Operations in C: (Character Handling – 1, Character Handling – 2, Error Handling, String Operations – 1, String Operations – 2)</t>
  </si>
  <si>
    <t>C#</t>
  </si>
  <si>
    <t>Console I/O Operations and Stream Classes</t>
  </si>
  <si>
    <t>C# - Console I/O Operations and Stream Classes: (Attributes, Byte Stream, Character Stream, Introduction of Console I/O Operations, Introduction of Stream Classes)</t>
  </si>
  <si>
    <t>Casting-Forming-Welding I</t>
  </si>
  <si>
    <t>Cooling and Solidification</t>
  </si>
  <si>
    <t>Casting-Forming-Welding I - Cooling and Solidification: (Mechanism of Solidification, Rate of Solidification, Residual Stress, Riser Placement, Solidification of a Large Casting in an Insulating Mould)</t>
  </si>
  <si>
    <t>Casting-Forming-Welding I - Cooling and Solidification: (Solidification with Constant Surface Temperature, Solidification with Predominant Interface Resistance, Solidification with Predominant Resistance in Mould, Communications, Aptitude)</t>
  </si>
  <si>
    <t>Core and Core Making</t>
  </si>
  <si>
    <t>Casting-Forming-Welding I - Core and Core Making: (Baking the Cores, Core Application, Dielectric Core Bakers, Different Functions of Core, Finishing of Cores)</t>
  </si>
  <si>
    <t>Casting-Forming-Welding I - Core and Core Making: (Making the Cores, Setting the Cores, Types of Cores, Communications, Aptitude)</t>
  </si>
  <si>
    <t>Foundry Environment Health and Dust Problem in Foundries</t>
  </si>
  <si>
    <t>Casting-Forming-Welding I - Foundry Environment Health and Dust Problem in Foundries: (Dust Collecting Equipment, Dust Control and Dust Extraction in Foundry, Dust Measurement and Sampling, Foundry Environment Health and Safety – 1, Foundry Environment Health and Safety – 2)</t>
  </si>
  <si>
    <t>Foundry Mechanizations</t>
  </si>
  <si>
    <t>Casting-Forming-Welding I - Foundry Mechanizations: (Core Making Machines, Mechanization, Mechanized Foundry, Molding Machines, Processing Steps in Mechanized Foundry)</t>
  </si>
  <si>
    <t>Inspection Testing in Foundries</t>
  </si>
  <si>
    <t>Casting-Forming-Welding I - Inspection Testing in Foundries: (Destructive Testing, Dimensional Inspection, Inspection and Testing, Inspection Procedures, Non Destructive Testing)</t>
  </si>
  <si>
    <t>Casting-Forming-Welding I - Inspection Testing in Foundries: (Testing of Mechanical Properties, Visual Inspection, Inspection Procedures, Communications, Aptitude)</t>
  </si>
  <si>
    <t>Mold and Mold Making</t>
  </si>
  <si>
    <t>Casting-Forming-Welding I - Mold and Mold Making: (Forces Acting on Cores and Mold, Hand Molding Equipment, Methods of Green Sand Molding, Methods of Ramming Mold Boxes – 1, Methods of Ramming Mold Boxes – 2)</t>
  </si>
  <si>
    <t>Casting-Forming-Welding I - Mold and Mold Making: (Mold-Metal Reaction, Molding Processes, Steps Involved In Making a Mold, Types of Molds, Venting of Moulds)</t>
  </si>
  <si>
    <t>Molding and Core Sands</t>
  </si>
  <si>
    <t>Casting-Forming-Welding I - Molding and Core Sands: (Bonding Theory, Fire Clays, Illite and Kaolinite, Grain Size and Shape, Indian Sand and Core Sand, Mold Materials)</t>
  </si>
  <si>
    <t>Casting-Forming-Welding I - Molding and Core Sands: (Molding Sand Mixtures for Casting, Molding Sands, Molding Sands Binders, Preparation of Core Mix, Properties of Molding Sands)</t>
  </si>
  <si>
    <t>Casting-Forming-Welding I - Molding and Core Sands: (Refractory Sands, Preparation of Core Mix, Fire Clays, Illite and Kaolinite, Communications, Aptitude)</t>
  </si>
  <si>
    <t>Pattern and Mould, Principles of Gating and Risering</t>
  </si>
  <si>
    <t>Casting-Forming-Welding I - Pattern and Mould, Principles of Gating and Risering: (Directional Solidification, Functions of a Riser, Functions of Gating Systems, Gating Design, Green Sand Mould)</t>
  </si>
  <si>
    <t>Casting-Forming-Welding I - Pattern and Mould, Principles of Gating and Risering: (Riser Design – 1, Riser Design – 2, Types of Risers, Communications, Aptitude)</t>
  </si>
  <si>
    <t>Pattern and Pattern Making</t>
  </si>
  <si>
    <t>Casting-Forming-Welding I - Pattern and Pattern Making: (Difference between Pattern and Casting, Finishing Patterns and Storing of Patterns, Functions of a Pattern, Jointing Materials, Pattern Colours)</t>
  </si>
  <si>
    <t>Casting-Forming-Welding I - Pattern and Pattern Making: (Pattern Design, Pattern Fillets, Pattern Making, Pattern Materials, Types of Pattern)</t>
  </si>
  <si>
    <t>Pouring – Gating Design, Melting Furnaces, Melting and Casting Quality</t>
  </si>
  <si>
    <t>Casting-Forming-Welding I - Pouring – Gating Design, Melting Furnaces, Melting and Casting Quality: (Aspiration Effect, Casting Cleaning, Effects of Friction and Velocity Distribution, Furnaces for Melting, Gases in Metals)</t>
  </si>
  <si>
    <t>Casting-Forming-Welding I - Pouring – Gating Design, Melting Furnaces, Melting and Casting Quality: (Product Design for Sand Castings, Aspiration Effect, Casting Cleaning, Communications, Aptitude)</t>
  </si>
  <si>
    <t>Preventive Maintenance in Foundries and Metal Casting Process</t>
  </si>
  <si>
    <t>Casting-Forming-Welding I - Preventive Maintenance in Foundries and Metal Casting Process: (Elements of Preventive Maintenance, Heating and Pouring, Pattern Allowances, Communications, Aptitude)</t>
  </si>
  <si>
    <t>Salvage of Defective Castings</t>
  </si>
  <si>
    <t>Casting-Forming-Welding I - Salvage of Defective Castings: (Classification of Defects and Factors Affecting Salvage of Castings, Salvaging Techniques – 1, Salvaging Techniques – 2, Communications, Aptitude)</t>
  </si>
  <si>
    <t>Special Casting Techniques</t>
  </si>
  <si>
    <t>Casting-Forming-Welding I - Special Casting Techniques: (Centrifugal Casting, CO&lt;sub&gt;2&lt;/sub&gt; Process, Continuous Casting, Die Casting, Gravity Die Casting)</t>
  </si>
  <si>
    <t>Casting-Forming-Welding I - Special Casting Techniques: (Low Pressure Die Casting, Permanent Mould Casting, Precision Investment Casting, Shell Moulding, Slush Casting)</t>
  </si>
  <si>
    <t>Casting-Forming-Welding I - Special Casting Techniques: (Special Casting Techniques, Squeeze Casting, Vacuum Die Casting, Communications, Aptitude)</t>
  </si>
  <si>
    <t>Casting-Forming-Welding II</t>
  </si>
  <si>
    <t>Binder Technology</t>
  </si>
  <si>
    <t>Casting-Forming-Welding II - Binder Technology: (Cold-Set Resin Binders, Comparative Properties of Gas-Vapour Cured Resin Binders, Gas-Vapour Cured Resin Binders, Communications, Aptitude)</t>
  </si>
  <si>
    <t>Casting Process</t>
  </si>
  <si>
    <t>Casting-Forming-Welding II - Casting Process: (Advantages and Disadvantages of Casting, Casting Techniques, Laser and Electron Beam Melting With Rapid Prototyping, Communications, Aptitude)</t>
  </si>
  <si>
    <t>Forming Process</t>
  </si>
  <si>
    <t>Casting-Forming-Welding II - Forming Process: (Behaviour in Metal Forming, Blanking and Piercing, Classification of Metal Forming Processes, Defects in Rolled Parts, Drop and Press Forging)</t>
  </si>
  <si>
    <t>Casting-Forming-Welding II - Forming Process: (Extrusion and Wire Drawing, Flat Rolling, Hot Rolling, Metal Forming Processes, Open and Closed Die Forging)</t>
  </si>
  <si>
    <t>Casting-Forming-Welding II - Forming Process: (Principle of Roll Pass, Hot Rolling, Behaviour in Metal Forming, Communications, Aptitude)</t>
  </si>
  <si>
    <t>Foundry Introduction and Materials</t>
  </si>
  <si>
    <t>Casting-Forming-Welding II - Foundry Introduction and Materials: (Aluminium and Its Alloys, Cast Irons – 1, Cast Irons – 2, Classification of Foundry Metals And Alloys, Copper Alloys – 1)</t>
  </si>
  <si>
    <t>Casting-Forming-Welding II - Foundry Introduction and Materials: (Copper Alloys – 2, Foundry Fluxes and Refractories, Introduction of Foundry industry, Magnesium Alloys – 1, Magnesium Alloys – 2)</t>
  </si>
  <si>
    <t>Casting-Forming-Welding II - Foundry Introduction and Materials: (Melting of Steel and Stainless Steel, Melting of Titanium Alloys, Methods and Materials for Degassing, Communications, Aptitude)</t>
  </si>
  <si>
    <t>Heat treatment of Metals and Alloys</t>
  </si>
  <si>
    <t>Casting-Forming-Welding II - Heat treatment of Metals and Alloys: (Annealing and Normalizing, Cooling Curve for Pure Iron, Inverse Rate Curves for Steel, Method of Heat Treatment, Transformation in Steel)</t>
  </si>
  <si>
    <t>Mechanical Working of Metals</t>
  </si>
  <si>
    <t>Casting-Forming-Welding II - Mechanical Working of Metals: (Cold Rolling, Deep Drawing, Metallurgical Aspects, Communications, Aptitude)</t>
  </si>
  <si>
    <t>Metal Furnace and Practice</t>
  </si>
  <si>
    <t>Casting-Forming-Welding II - Metal Furnace and Practice: (Air Requirements and Metallurgical Control for Cupola, Coke Bed Charge Calculations, Converter, Crucible Furnaces, Crucibles – Advantages and Production)</t>
  </si>
  <si>
    <t>Casting-Forming-Welding II - Metal Furnace and Practice: (Cupola, Cupola Charge Calculations, Direct Arc Furnace, Electric Furnace, Induction Furnace – High Frequency)</t>
  </si>
  <si>
    <t>Casting-Forming-Welding II - Metal Furnace and Practice: (Induction Furnace – Low Frequency, Open Hearth Surface, Reverberatory Furnace, Rocking Furnace, Rotory Melting Furnace)</t>
  </si>
  <si>
    <t>Casting-Forming-Welding II - Metal Furnace and Practice: (Selection of Remelting Furnace, Zones and Effiicency of Cupola, Rocking Furnace, Communications, Aptitude)</t>
  </si>
  <si>
    <t>Miscellaneous Forming Processes</t>
  </si>
  <si>
    <t>Casting-Forming-Welding II - Miscellaneous Forming Processes: (Rod and Tube Drawing, Stretch Forming, Swaging, Thread Rolling, Tube Making)</t>
  </si>
  <si>
    <t>Moulding with Polymers</t>
  </si>
  <si>
    <t>Casting-Forming-Welding II - Moulding with Polymers: (Blow Moulding and Thermoforming – 1, Blow Moulding and Thermoforming – 2, Extrusion in Polymers – 1, Extrusion in Polymers – 2, Injection Moulding Process – 1)</t>
  </si>
  <si>
    <t>Casting-Forming-Welding II - Moulding with Polymers: (Injection Moulding Process – 2, Processing of Thermosetting Plastics – 1, Processing of Thermosetting Plastics – 2, Communications, Aptitude)</t>
  </si>
  <si>
    <t>Non Destructive Techniques</t>
  </si>
  <si>
    <t>Casting-Forming-Welding II - Non Destructive Techniques: (Dye Penetrant Test, Eddy Current Test, Magnaflux Test, Radiography, Ultrasonic Inspection)</t>
  </si>
  <si>
    <t>Sand Reclamation and Control Test</t>
  </si>
  <si>
    <t>Casting-Forming-Welding II - Sand Reclamation and Control Test: (Sand Reclamation Techniques, Tem Tech Thermal Sand Reclamation, Testing of Core Sands, Communications, Aptitude)</t>
  </si>
  <si>
    <t>Smithing and Forging</t>
  </si>
  <si>
    <t>Casting-Forming-Welding II - Smithing and Forging: (Forging Temperatures, Hand tools and Appliances, Impression Die Forging, Smith Forging Operations, Aptitude)</t>
  </si>
  <si>
    <t>Types of Die and Metal Forming Processes</t>
  </si>
  <si>
    <t>Casting-Forming-Welding II - Types of Die and Metal Forming Processes: (Advantage and Disadvantage of Hot and Cold Forming, Electromagnetic Forming, Forging, Friction and Lubrication in Metal Forming, Plastic Deformation and Yield Criteria)</t>
  </si>
  <si>
    <t>FormTypes of Die and Metal Forming Processesing</t>
  </si>
  <si>
    <t>Casting-Forming-Welding II - Types of Die and Metal Forming Processes: (Relationship between Tensile and Shear Yield Stress, Types of Sheet Metal Die, Advantage and Disadvantage of Hot and Cold Forming, Communications, Aptitude)</t>
  </si>
  <si>
    <t>Welding and Related Processes</t>
  </si>
  <si>
    <t>Casting-Forming-Welding II - Welding and Related Processes: (Arc Welding, Arc Welding Equipment, Arc Welding Methods, Gas Welding, Metallurgy of Weld)</t>
  </si>
  <si>
    <t>Casting-Forming-Welding II - Welding and Related Processes: (Oxy-Acetylene Welding, Oxygen Cutting, Resistance Welding Methods, Solid State Welding, Thermit Welding)</t>
  </si>
  <si>
    <t>Casting-Forming-Welding II - Welding and Related Processes: (Types of Welding, Weldability, Welding of Various Metals, Communications, Aptitude)</t>
  </si>
  <si>
    <t>Cell Biology</t>
  </si>
  <si>
    <t>Bioenergetics, Enzymes, Metabolism, Genes, Chromosomes and Genomes</t>
  </si>
  <si>
    <t>Cell Biology - Bioenergetics, Enzymes, Metabolism, Genes, Chromosomes and Genomes: (Bioenergetics, Enzymes as Biological Catalysts, Genes, Chromosomes and Genomes – 1, Genes, Chromosomes and Genomes – 2, Metabolism)</t>
  </si>
  <si>
    <t>Cancer</t>
  </si>
  <si>
    <t>Cell Biology - Cancer: (Causes of Cancer, Combating Cancer, Genetics of Cancer, Properties of Cancer Cells, Aptitude)</t>
  </si>
  <si>
    <t>Cell Signaling and Signal Transduction</t>
  </si>
  <si>
    <t>Cell Biology - Cell Signaling and Signal Transduction: (Apoptosis, Cell Signaling Systems, Crosstalk among Pathways, G-protein Receptors and Messengers, Protein-tyrosine Phosphorylation)</t>
  </si>
  <si>
    <t>Cell Biology - Cell Signaling and Signal Transduction: (Role of Calcium, Role of NO, Crosstalk among Pathways, Communications, Aptitude)</t>
  </si>
  <si>
    <t>Cellular Membranes</t>
  </si>
  <si>
    <t>Cell Biology - Cellular Membranes: (Chemical Composition of Membranes, History and Overview, Membrane Lipids and Fluidity, Membrane Potential and Nerve Impulses, Movement of Substances Across Cell Membranes)</t>
  </si>
  <si>
    <t>Cell Biology - Cellular Membranes: (Plasma Membrane, Structure and Function of Membrane Proteins, Membrane Lipids and Fluidity, Communications, Aptitude)</t>
  </si>
  <si>
    <t>Chemical Basis of Life</t>
  </si>
  <si>
    <t>Cell Biology - Chemical Basis of Life: (Acids, Bases and Buffers, Carbohydrates, Chaperones, Lipids, Nucleic Acids)</t>
  </si>
  <si>
    <t>Cell Biology - Chemical Basis of Life: (Protein Misfolding, Proteins, Self-assembling Macromolecules, Communications, Aptitude)</t>
  </si>
  <si>
    <t>Chloroplast Structure and Function</t>
  </si>
  <si>
    <t>Cell Biology - Chloroplast Structure and Function: (Absorption of Light, Chloroplast and Photosynthetic Pigments, CO2 Fixation and Carbohydrate Synthesis in C3 Plants, CO2 Fixation and Carbohydrate Synthesis in C4 Plants, CO2 Fixation and Carbohydrate Synthesis in CAM Plants)</t>
  </si>
  <si>
    <t>Cell Biology - Chloroplast Structure and Function: (Photophosphorylation, Photosynthetic Units and Reaction Centres, CO2 Fixation and Carbohydrate Synthesis in C4 Plants, Communications, Aptitude)</t>
  </si>
  <si>
    <t>Control of Gene Expression</t>
  </si>
  <si>
    <t>Cell Biology - Control of Gene Expression: (Aberrations and Disorders, Gene Expression in Bacteria, Gene Expression in Eukaryotes, Post-translational Control, Processing-level Control)</t>
  </si>
  <si>
    <t>Cell Biology - Control of Gene Expression: (Transcriptional-level Control, Translational Control, Post-translational Control, Communications, Aptitude)</t>
  </si>
  <si>
    <t>Cytoplasmic Membrane Systems</t>
  </si>
  <si>
    <t>Cell Biology - Cytoplasmic Membrane Systems: (Endocytosis, Endomembrane System, Lysosomes, Plant Cell Vacuoles, Post-translational Uptake)</t>
  </si>
  <si>
    <t>Cell Biology - Cytoplasmic Membrane Systems: (Studying Endomembrane System, The Endoplasmic Reticulum, The Golgi Complex, Vesicle Transport, Communications)</t>
  </si>
  <si>
    <t>Cytoskeleton and Cell Motility</t>
  </si>
  <si>
    <t>Cell Biology - Cytoskeleton and Cell Motility: (Cilia, Intermediate Filaments, Microfilaments, Microtubules, Muscle Contractility)</t>
  </si>
  <si>
    <t>Cell Biology - Cytoskeleton and Cell Motility: (Non-muscle Motility – 1, Non-muscle Motility – 2, Studying the Cytoskeleton, The Cytoskeleton, Communications)</t>
  </si>
  <si>
    <t>DNA Replication and Repair, Cellular Reproduction</t>
  </si>
  <si>
    <t>Cell Biology - DNA Replication and Repair, Cellular Reproduction: (Between Replication and Repair, Cell Cycle, DNA Repair, DNA Replication, M-Phase)</t>
  </si>
  <si>
    <t>Cell Biology - DNA Replication and Repair, Cellular Reproduction: (Meiosis, DNA Replication, DNA Repair, Communications, Aptitude)</t>
  </si>
  <si>
    <t>Extracellular Matrix and Cell Interactions</t>
  </si>
  <si>
    <t>Cell Biology - Extracellular Matrix and Cell Interactions: (Adherens Junctions and Desmosomes, Cell Walls, Gap Junctions and Plasmodesmata, Immunoglobulin Superfamily and Cadherins, Interaction of Cells with Extracellular Matrix – Integrins)</t>
  </si>
  <si>
    <t>Cell Biology - Extracellular Matrix and Cell Interactions: (Interaction of Cells with Other Cells, Tight Junctions, Immunoglobulin Superfamily and Cadherins, Communications, Aptitude)</t>
  </si>
  <si>
    <t>Gene Expression</t>
  </si>
  <si>
    <t>Cell Biology - Gene Expression: (Decoding the Genetic Code, Messenger RNA, Properties of Genetic Code, Regulation and Silencing, Ribosomal RNA and tRNA)</t>
  </si>
  <si>
    <t>Cell Biology - Gene Expression: (Transcription, Translation, Regulation and Silencing, Communications, Aptitude)</t>
  </si>
  <si>
    <t>Immune Response</t>
  </si>
  <si>
    <t>Cell Biology - Immune Response: (Clonal Selection Theory, Molecular Basis of Immunity, T-lymphocytes, The Immune Response, Aptitude)</t>
  </si>
  <si>
    <t>Introduction to Cell</t>
  </si>
  <si>
    <t>Cell Biology - Introduction to Cell: (Basic Properties of Cells, Discovery of Cells, Two Fundamentally Different Classes of Cells – 1, Two Fundamentally Different Classes of Cells – 2, Viruses and Viroids)</t>
  </si>
  <si>
    <t>Mitochondrial Structure and Function</t>
  </si>
  <si>
    <t>Cell Biology - Mitochondrial Structure and Function: (Mitochondrial Structure and Function – 1, Mitochondrial Structure and Function – 2, Peroxisomes, Communications, Aptitude)</t>
  </si>
  <si>
    <t>Nature of Genome</t>
  </si>
  <si>
    <t>Cell Biology - Nature of Genome: (Chemical Nature of the Gene, Sequencing of Genome, Stability of Genome, Structure of Genome, Aptitude)</t>
  </si>
  <si>
    <t>Nucleus and Aerobic Respiration</t>
  </si>
  <si>
    <t>Cell Biology - Nucleus and Aerobic Respiration: (Adenosine Triphosphate, Oxidative Metabolism, Proton Motive Force, Structure and Function of Nucleus, TCA Cycle)</t>
  </si>
  <si>
    <t>Cell Biology - Nucleus and Aerobic Respiration: (Transport of Molecules Through Nucleopores, Oxidative Metabolism, Structure and Function of Nucleus, Communications, Aptitude)</t>
  </si>
  <si>
    <t>Techniques in Cell Biology</t>
  </si>
  <si>
    <t>Cell Biology - Techniques in Cell Biology: (Cell Culture, Differential Centrifugation, Nucleic-acid Techniques, Protein Techniques, Recombinant DNA Technology)</t>
  </si>
  <si>
    <t>Cell Biology - Techniques in Cell Biology: (SEM and AFM, Structure Analysis, The Light Microscope, Transmission Electron Microscope, Use of Radioisotopes)</t>
  </si>
  <si>
    <t>Chemical Process Calculation</t>
  </si>
  <si>
    <t>Energy Balances</t>
  </si>
  <si>
    <t>Chemical Process Calculation - Energy Balances: (Energy Balance for Chemical Reaction-I, Energy Balance for Chemical Reaction-II, Energy Balance Terminology-I, Energy Balance Terminology-II, Energy Balance Terminology-III)</t>
  </si>
  <si>
    <t>Chemical Process Calculation - Energy Balances: (Energy Balance Terminology-IV, Energy Balance without Reaction, Enthalpy-I, Enthalpy-II, Heat)</t>
  </si>
  <si>
    <t>Chemical Process Calculation - Energy Balances: (Heat Capacity, Internal Energy, Kinetic and Potential Energy, Work-I, Work-II)</t>
  </si>
  <si>
    <t>Introductory Concepts</t>
  </si>
  <si>
    <t>Chemical Process Calculation - Introductory Concepts: (Choosing a Basis, Concentration-I, Concentration-II, Conversion of Units-I, Conversion of Units-II)</t>
  </si>
  <si>
    <t>Chemical Process Calculation - Introductory Concepts: (Mole and Molecular Weight-I, Mole and Molecular Weight-II, Mole and Molecular Weight-III, Mole and Molecular Weight-IV, Mole and Molecular Weight-V)</t>
  </si>
  <si>
    <t>Chemical Process Calculation - Introductory Concepts: (Mole and Molecular Weight-VI, Mole and Molecular Weight-VII, Mole and Molecular Weight-VIII, Pressure and Hydrostatic Head-I, Pressure and Hydrostatic Head-II)</t>
  </si>
  <si>
    <t>Chemical Process Calculation - Introductory Concepts: (Pressure and Hydrostatic Head-III, Signifiant Figures, System of Units, Temperature, Communications)</t>
  </si>
  <si>
    <t>Material Balances for Multi</t>
  </si>
  <si>
    <t>Chemical Process Calculation - Material Balances for Multi-Unit Systems and Ideal and Real Gases: (Bypass and Purge, Ideal Gas Mixture-I, Ideal Gases – I, Ideal Gases – II, Ideal Gases – III)</t>
  </si>
  <si>
    <t>Chemical Process Calculation - Material Balances for Multi-Unit Systems and Ideal and Real Gases: (Material Balances for Multi-Unit System – Primary Concept, Material Balances for Multi-Unit System-Sequetial Multiunit System-I, Material balances for Multi-Unit System-Sequetial Multiunit System-II, Real Gas Mixture, Real Gases)</t>
  </si>
  <si>
    <t>Chemical Process Calculation - Material Balances for Multi-Unit Systems and Ideal and Real Gases: (Recycle, Real Gas Mixture, Material balances for Multi-Unit System-Sequetial Multiunit System-II, Communications, Aptitude)</t>
  </si>
  <si>
    <t>Material Balances without Reaction and Material Balances Involving Reactions</t>
  </si>
  <si>
    <t>Chemical Process Calculation - Material Balances without Reaction and Material Balances Involving Reactions: (Material Balance without Reaction-III, Material Balance without Reaction-IV, Material Balances for a Combustion System-I, Material Balances for a Combustion System-II, Species Mole Balances-I)</t>
  </si>
  <si>
    <t>Chemical Process Calculation - Material Balances without Reaction and Material Balances Involving Reactions: (Species Mole Balances-II, Stoichiometry-I, Stoichiometry-II, Stoichiometry-III, Stoichiometry-IV)</t>
  </si>
  <si>
    <t>Chemical Process Calculation - Material Balances without Reaction and Material Balances Involving Reactions: (Terminology for a Reaction System-II, Terminology for a Reaction System-III, Terminology for a Reaction System-IV, Terminology for a Reaction System-V, Communications)</t>
  </si>
  <si>
    <t>Miscellaneous</t>
  </si>
  <si>
    <t>Chemical Process Calculation - Miscellaneous: (Energy Balance for Different Type of Systems-I, Energy Conversion, Heats of Solution and Mixing, Liquids and Gases in Equilibrium with Solids, Process Simulators)</t>
  </si>
  <si>
    <t>Chemical Process Calculation - Miscellaneous: (The Mechanical Energy Balance, Energy Conversion, Energy Balance for Different Type of Systems-I, Communications, Aptitude)</t>
  </si>
  <si>
    <t>Multiphase Equilibrium</t>
  </si>
  <si>
    <t>Chemical Process Calculation - Multiphase Equilibrium: (Condensation, Phase Diagarms and Phase Rule-I, Phase Diagrams and Phase Rule-II, Phase Diagrams and Phase Rule-III, Saturation)</t>
  </si>
  <si>
    <t>Chemical Process Calculation - Multiphase Equilibrium: (Two Component Gas-Two Component Liquid System-I, Two Component Gas-Two Component Liquid System-II, Vaporization, Communications, Aptitude)</t>
  </si>
  <si>
    <t>Chemical Reaction Engineering</t>
  </si>
  <si>
    <t>Basic Concepts</t>
  </si>
  <si>
    <t>Chemical Reaction Engineering - Basic Concepts: (Classification of Reactions, Mole Balances, Reaction Rates – 1, Reaction Rates – 2, Aptitude)</t>
  </si>
  <si>
    <t>Elements of Reaction Kinetics</t>
  </si>
  <si>
    <t>Chemical Reaction Engineering - Elements of Reaction Kinetics: (Modelling the Rate Coefficient – 1, Modelling the Rate Coefficient – 2, Reducing the Size of Kinetic Models, Communications, Aptitude)</t>
  </si>
  <si>
    <t>Fluid</t>
  </si>
  <si>
    <t>Chemical Reaction Engineering - Fluid-Fluid Reactions: Kinetics and Basics of Non Ideal Flow: (Absorption Systems with Chemical Reaction, Design of Fluid Fluid Reactors, Properties of C, F and E Curves – 1, Properties of C, F and E Curves – 2, RTD for Combination of Reactors)</t>
  </si>
  <si>
    <t>Ideal Reactors for a Single Reaction, Conversion and Reactor Sizing</t>
  </si>
  <si>
    <t>Chemical Reaction Engineering - Ideal Reactors for a Single Reaction, Conversion and Reactor Sizing: (Space Time and Space Velocity, Batch Reactor Design Equations, Choosing of Right Reactor Series or Connections (Maximum Profitability), Communications, Aptitude)</t>
  </si>
  <si>
    <t>Kinetics of Homogeneous Reactions</t>
  </si>
  <si>
    <t>Chemical Reaction Engineering - Kinetics of Homogeneous Reactions: (Comparison of Theories – 1, Comparison of Theories – 2, Ideal Reactor Types, Liquid and Gas Phase Reactions, Aptitude)</t>
  </si>
  <si>
    <t>Rate Laws and Stoichiometry</t>
  </si>
  <si>
    <t>Chemical Reaction Engineering - Rate Laws and Stoichiometry: (Batch Reactors with Variable Volume, Constant – Volume Batch Reaction Systems, Non – Elementary Rate Laws, Rate Laws and Stoichiometry Definitions, Reaction Order and Elementary Rate Law)</t>
  </si>
  <si>
    <t>Chemical Reaction Engineering - Rate Laws and Stoichiometry: (Reversible Reactions Rate Laws, Non – Elementary Rate Laws, Batch Reactors with Variable Volume, Communications, Aptitude)</t>
  </si>
  <si>
    <t>Chemical Technology</t>
  </si>
  <si>
    <t>Chemical Industries</t>
  </si>
  <si>
    <t>Chemical Technology - Chemical Industries: (Chemical Industries, Inorganic Chemicals, Organic Chemicals, Communications, Aptitude)</t>
  </si>
  <si>
    <t>Inorganic Chemical Industries</t>
  </si>
  <si>
    <t>Chemical Technology - Inorganic Chemical Industries: (Acetylene, Ammonia – 1, Ammonia – 2, Ammonium Nitrate, Boron – Hydrogen)</t>
  </si>
  <si>
    <t>Chemical Technology - Inorganic Chemical Industries: (Calcium Phosphate, Cement and Lime, Chemical from Sea, Chlorine and Naoh, Chloro – Alkali Industries)</t>
  </si>
  <si>
    <t>Chemical Technology - Inorganic Chemical Industries: (Cryogenics, Electrochemical Industries, Electroorganic Chemicals, Expolsives, Fertilizer Industry)</t>
  </si>
  <si>
    <t>Chemical Technology - Inorganic Chemical Industries: (Fuel Cells, Fuels and Industrial Gases, General Principles, Graphite, Hydrazine)</t>
  </si>
  <si>
    <t>Chemical Technology - Inorganic Chemical Industries: (Nitric Acid, Nitrogen Phosphate, Nuclear Materials, Oxygen and Nitrogen, Phosphoric Acid)</t>
  </si>
  <si>
    <t>Chemical Technology - Inorganic Chemical Industries: (Phosphurus Industry, Propellants, Sea Floor Minerals, Sodium Phosphate, Sulfur)</t>
  </si>
  <si>
    <t>Metallurgical Industries</t>
  </si>
  <si>
    <t>Chemical Technology - Metallurgical Industries: (Aluminum, Copper, Iron, Lead, Steel)</t>
  </si>
  <si>
    <t>Natural Products</t>
  </si>
  <si>
    <t>Chemical Technology - Natural Products: (Carbohydrates, Cellulose, Coal Industry, Detergents, Edible and Essential Oils)</t>
  </si>
  <si>
    <t>Chemical Technology - Natural Products: (Fermentation, Food Industry, Paints, Varnishes and Pigments, Paper, Petroleum – 1)</t>
  </si>
  <si>
    <t>Chemical Technology - Natural Products: (Petroleum – 2, Pulp, Soaps, Starch Derivatives, Communications)</t>
  </si>
  <si>
    <t>Polymerization Industries</t>
  </si>
  <si>
    <t>Chemical Technology - Polymerization Industries: (Composite Materials, Ethenic Polymers, Fibres, Polycondensation, Aptitude)</t>
  </si>
  <si>
    <t>Synthetic Organic Chemical Industries</t>
  </si>
  <si>
    <t>Chemical Technology - Synthetic Organic Chemical Industries: (Acetone, Acrylonitrile, Bhc, C1 Compounds, C2 Compounds)</t>
  </si>
  <si>
    <t>Chemical Technology - Synthetic Organic Chemical Industries: (Chloromethanes, Cumene, Ddt, Ethanol, Ethylene Oxide)</t>
  </si>
  <si>
    <t>Chemical Technology - Synthetic Organic Chemical Industries: (Isoprene, Isopropanol, Methanol, Perchloroethylene, Petrochemicals)</t>
  </si>
  <si>
    <t>Chemical Technology - Synthetic Organic Chemical Industries: (Phthalic Anhydride, Styrene, Trichloroethylene, Vinyl Acetate, Vinyl Chloride)</t>
  </si>
  <si>
    <t>Chemistry  – Class 11</t>
  </si>
  <si>
    <t>Chemical Bonding and Molecular Structure</t>
  </si>
  <si>
    <t>Chemistry  – Class 11 - Chemical Bonding and Molecular Structure: (Bond Parameters, Bonding in Some Homonuclear Diatomic Molecules, Hybridisation, Hydrogen Bonding, Ionic or Electrovalent Bond)</t>
  </si>
  <si>
    <t>Chemistry  – Class 11 - Chemical Bonding and Molecular Structure: (Kossel-Lewis Approach to Chemical Bonding, Molecular Orbital Theory, Valence Bond Theory, Valence Shell Electron Pair Repulsion (VSEPR) Theory, Communications)</t>
  </si>
  <si>
    <t>Chemistry Basic Concepts</t>
  </si>
  <si>
    <t>Chemistry  – Class 11 - Chemistry Basic Concepts: (Atomic and Molecular Masses, Dalton’s Atomic Theory, Importance of Chemistry, Laws of Chemical Combination, Mole Concept and Molar Masses)</t>
  </si>
  <si>
    <t>Chemistry  – Class 11 - Chemistry Basic Concepts: (Nature of Matter, Percentage Composition, Properties of Matter and their Measurement, Stoichiometry and Stoichiometric Calculations, Uncertainty in Measurement)</t>
  </si>
  <si>
    <t>Classification of Elements and Periodicity in Properties</t>
  </si>
  <si>
    <t>Chemistry  – Class 11 - Classification of Elements and Periodicity in Properties: (Electronic Configurations and Types of Elements: s, p, d and f Blocks, Electronic Configurations of Elements and the Periodic Table, Genesis of Periodic Classification, Modern Periodic Law and the Present Form of the Periodic Table, Nomenclature of Elements with Atomic Numbers &gt; 100)</t>
  </si>
  <si>
    <t>Chemistry  – Class 11 - Classification of Elements and Periodicity in Properties: (Periodic Trends in Properties of Elements, Electronic Configurations of Elements and the Periodic Table, Electronic Configurations and Types of Elements: s, p, d and f Blocks, Communications, Aptitude)</t>
  </si>
  <si>
    <t>Environmental Chemistry</t>
  </si>
  <si>
    <t>Chemistry  – Class 11 - Environmental Chemistry: (Atmospheric Pollution, Environmental Pollution, Industrial Waste, Soil Pollution, Strategies to Control Environmental Pollution)</t>
  </si>
  <si>
    <t>Chemistry  – Class 11 - Environmental Chemistry: (Water Pollution, Soil Pollution, Atmospheric Pollution, Communications, Aptitude)</t>
  </si>
  <si>
    <t>Equilibrium</t>
  </si>
  <si>
    <t>Chemistry  – Class 11 - Equilibrium: (Acids, Bases and Salts, Applications of Equilibrium Constants, Buffer Solutions, Equilibrium in Chemical Processes – Dynamic Equilibrium, Equilibrium in Physical Processes)</t>
  </si>
  <si>
    <t>Chemistry  – Class 11 - Equilibrium: (Factors Affecting Equilibria, Homogeneous Equilibria, Ionic Equilibrium in Solution, Ionization of Acids and Bases, Law of Chemical Equilibrium and Equilibrium Constant)</t>
  </si>
  <si>
    <t>Chemistry  – Class 11 - Equilibrium: (Relationship between Equilibrium Constant K, Reaction Quotient Q and Gibbs Energy G, Solubility Equilibria of Sparingly Soluble Salts, Applications of Equilibrium Constants, Communications, Aptitude)</t>
  </si>
  <si>
    <t>Hydrocarbons</t>
  </si>
  <si>
    <t>Chemistry  – Class 11 - Hydrocarbons: (Alkanes, Alkenes, Alkynes, Aromatic Hydrocarbon, Aptitude)</t>
  </si>
  <si>
    <t>Hydrogen</t>
  </si>
  <si>
    <t>Chemistry  – Class 11 - Hydrogen: (Dihydrogen and H&lt;sub&gt;2&lt;/sub&gt;, Dihydrogen as a Fuel, Heavy Water and D&lt;sub&gt;2&lt;/sub&gt;O, Hydrides, Hydrogen Peroxide (H&lt;sub&gt;2&lt;/sub&gt;O&lt;sub&gt;2&lt;/sub&gt;))</t>
  </si>
  <si>
    <t>Chemistry  – Class 11 - Hydrogen: (Position of Hydrogen in the Periodic Table, Preparation of Dihydrogen and H&lt;sub&gt;2&lt;/sub&gt;, Properties of Dihydrogen, Water, Communications)</t>
  </si>
  <si>
    <t>Organic Chemistry – Basic Principles and Technique</t>
  </si>
  <si>
    <t>Chemistry  – Class 11 - Organic Chemistry – Basic Principles and Technique: (Classification of Organic Compounds, Fundamental Concepts in Organic Reaction Mechanism, Isomerism, Methods of Purification of Organic Compounds, Qualitative Analysis of Organic Compounds)</t>
  </si>
  <si>
    <t>Chemistry  – Class 11 - Organic Chemistry – Basic Principles and Technique: (Quantitative Analysis, Structural Representations of Organic Compounds, Tetravalence of Carbon: Shapes of Organic Compounds, Communications, Aptitude)</t>
  </si>
  <si>
    <t>p</t>
  </si>
  <si>
    <t>Chemistry  – Class 11 - p-Block Elements: (Allotropes of Carbon, Group 13 Elements: Boron Family, Group 14 Elements: Carbon Family, Important Compounds of Boron, Important Compounds of Carbon and Silicon)</t>
  </si>
  <si>
    <t>Chemistry  – Class 11 - p-Block Elements: (Important Trends and Anomalous Properties of Boron, Uses of Boron and Aluminium and their Compounds, Group 13 Elements: Boron Family, Communications, Aptitude)</t>
  </si>
  <si>
    <t>Redox Reactions</t>
  </si>
  <si>
    <t>Chemistry  – Class 11 - Redox Reactions: (Classical Idea of Redox Reactions-Oxidation and Reduction Reactions, Oxidation Number, Redox Reactions and Electrode Processes, Redox Reactions in Terms of Electron Transfer Reactions, Aptitude)</t>
  </si>
  <si>
    <t>s</t>
  </si>
  <si>
    <t>Chemistry  – Class 11 - s-Block Elements: (Anomalous Behaviour of Beryllium, Anomalous Properties of Lithium, Biological Importance of Sodium and Potassium, General Characteristics of the Compounds of the Alkali Metals, Group 1 Elements: Alkali Metals)</t>
  </si>
  <si>
    <t>Chemistry  – Class 11 - s-Block Elements: (Group 2 Elements : Alkaline Earth Metals, Important Compounds of Calcium, Important Compounds of Sodium, Communications, Aptitude)</t>
  </si>
  <si>
    <t>States of Matter</t>
  </si>
  <si>
    <t>Chemistry  – Class 11 - States of Matter: (Behaviour of Real Gases: Deviation from Ideal Gas Behaviour, Gas Laws, Gaseous State, Ideal Gas Equation, Intermolecular Forces)</t>
  </si>
  <si>
    <t>Chemistry  – Class 11 - States of Matter: (Intermolecular Forces vs Thermal Interactions, Kinetic Energy and Molecular Speeds, Kinetic Molecular Theory of Gases, Liquefaction of Gases, Liquid State)</t>
  </si>
  <si>
    <t>Chemistry  – Class 11 - States of Matter: (Thermal Energy, Kinetic Energy and Molecular Speeds, Intermolecular Forces vs Thermal Interactions, Communications, Aptitude)</t>
  </si>
  <si>
    <t>Structure of Atom</t>
  </si>
  <si>
    <t>Chemistry  – Class 11 - Structure of Atom: (Atomic Models, Bohr’s Model for Hydrogen Atom, Developments Leading to the Bohr’s Model of Atom, Discovery of Sub-atomic Particles, Quantum Mechanical Model of Atom)</t>
  </si>
  <si>
    <t>Chemistry  – Class 11 - Structure of Atom: (Towards Quantum Mechanical Model of the Atom, Bohr’s Model for Hydrogen Atom, Discovery of Sub-atomic Particles, Communications, Aptitude)</t>
  </si>
  <si>
    <t>Thermodynamics</t>
  </si>
  <si>
    <t>Chemistry  – Class 11 - Thermodynamics: (Enthalpies for Different Types of Reactions, Enthalpy Change, ∆rH of a Reaction – Reaction Enthalpy, Gibbs Energy Change and Equilibrium, Measurement of ∆U and ∆H: Calorimetry, Spontaneity)</t>
  </si>
  <si>
    <t>Chemistry  – Class 11 - Thermodynamics: (Thermodynamic Terms, Thermodynamics Applications, Measurement of ∆U and ∆H: Calorimetry, Communications, Aptitude)</t>
  </si>
  <si>
    <t>Chemistry  – Class 12</t>
  </si>
  <si>
    <t>Alcohols, Phenols and Ethers</t>
  </si>
  <si>
    <t>Chemistry  – Class 12 - Alcohols, Phenols and Ethers: (Alcohols and Phenols – 1, Alcohols and Phenols – 2, Alcohols and Phenols – 3, Alcohols and Phenols – 4, Alcohols, Phenols and Ethers Classification)</t>
  </si>
  <si>
    <t>Chemistry  – Class 12 - Alcohols, Phenols and Ethers: (Alcohols, Phenols and Ethers Nomenclature – 1, Alcohols, Phenols and Ethers Nomenclature – 2, Commercially Important Alcohols, Ethers, Structures of Functional Groups)</t>
  </si>
  <si>
    <t>Aldehydes, Ketones and Carboxylic Acids</t>
  </si>
  <si>
    <t>Chemistry  – Class 12 - Aldehydes, Ketones and Carboxylic Acids: (Aldehydes and Ketones Chemical Reactions – 1, Aldehydes and Ketones Chemical Reactions – 2, Aldehydes and Ketones Physical Properties, Carboxylic Acids Chemical Reactions – 1, Carboxylic Acids Chemical Reactions – 2)</t>
  </si>
  <si>
    <t>Chemistry  – Class 12 - Aldehydes, Ketones and Carboxylic Acids: (Carboxylic Acids Chemical Reactions – 3, Carboxylic Acids Physical Properties, Methods of Carboxylic Acids Preparation, Nomenclature and Structure of Carbonyl Groups – 1, Nomenclature and Structure of Carbonyl Groups – 2)</t>
  </si>
  <si>
    <t>Chemistry  – Class 12 - Aldehydes, Ketones and Carboxylic Acids: (Nomenclature and Structure of Carboxyl Groups, Preparation of Aldehydes and Ketones, Uses of Aldehydes and Ketones, Uses of Carboxylic Acids, Communications)</t>
  </si>
  <si>
    <t>Amines</t>
  </si>
  <si>
    <t>Chemistry  – Class 12 - Amines: (Amines Chemical Reactions – 1, Amines Chemical Reactions – 2, Amines Chemical Reactions – 3, Amines Chemical Reactions – 4, Amines Classification)</t>
  </si>
  <si>
    <t>Chemistry  – Class 12 - Amines: (Amines Nomenclature – 1, Amines Nomenclature – 2, Amines Physical Properties, Diazonium Salts Chemical Reactions – 1, Diazonium Salts Chemical Reactions – 2)</t>
  </si>
  <si>
    <t>Chemistry  – Class 12 - Amines: (Diazonium Salts Chemical Reactions – 3, Diazonium Salts in Synthesis of Aromatic Compounds, Diazonium Salts Physical Properties, Preparation Method of Diazonium Salts, Preparation of Amines – 1)</t>
  </si>
  <si>
    <t>Chemistry  – Class 12 - Amines: (Preparation of Amines – 2, Structure of Amines, Amines Physical Properties, Communications, Aptitude)</t>
  </si>
  <si>
    <t>Chemistry  – Class 12 - Biomolecules: (Biomolecules Carbohydrates – 1, Biomolecules Carbohydrates – 2, Biomolecules Carbohydrates – 3, Biomolecules Carbohydrates – 4, Enzymes)</t>
  </si>
  <si>
    <t>Chemistry  – Class 12 - Biomolecules: (Hormones, Nucleic Acids, Proteins – 1, Proteins – 2, Vitamins)</t>
  </si>
  <si>
    <t>Chemical Kinetics</t>
  </si>
  <si>
    <t>Chemistry  – Class 12 - Chemical Kinetics: (Collision Theory of Chemical Reactions, Factors Influencing Rate of a Reaction, Integrated Rate Equations, Pseudo First Order Reaction, Rate of a Chemical Reaction)</t>
  </si>
  <si>
    <t>Chemistry  – Class 12 - Chemical Kinetics: (Temperature Dependence of the Rate of a Reaction, Collision Theory of Chemical Reactions, Integrated Rate Equations, Communications, Aptitude)</t>
  </si>
  <si>
    <t>Chemistry in Everyday Life</t>
  </si>
  <si>
    <t>Chemistry  – Class 12 - Chemistry in Everyday Life: (Chemicals in Food, Drug-Target Interaction, Drugs and their Classification, Therapeutic Action of Different Classes of Drugs – 1, Therapeutic Action of Different Classes of Drugs – 2)</t>
  </si>
  <si>
    <t>Coordination Compounds</t>
  </si>
  <si>
    <t>Chemistry  – Class 12 - Coordination Compounds: (Bonding in Coordination Compounds – 1, Bonding in Coordination Compounds – 2, Bonding in Metal Carbonyls, Coordination Compounds Importance and Applications, Definitions – Coordination Compounds – 1)</t>
  </si>
  <si>
    <t>Chemistry  – Class 12 - Coordination Compounds: (Definitions – Coordination Compounds – 2, Isomerism in Coordination Compounds – 1, Isomerism in Coordination Compounds – 2, Nomenclature of Coordination Compounds – 1, Nomenclature of Coordination Compounds – 2)</t>
  </si>
  <si>
    <t>Chemistry  – Class 12 - Coordination Compounds: (Stability of Coordination Compounds, Werner’s Theory of Coordination Compounds, Bonding in Coordination Compounds – 1, Communications, Aptitude)</t>
  </si>
  <si>
    <t>D and F</t>
  </si>
  <si>
    <t>Chemistry  – Class 12 - D and F-Block Elements: (Actinoids, Application of D and F-Block Elements, Electronic Configurations of the D-Block Elements, General Properties of the Transition Elements (D-Block), Lanthanoids)</t>
  </si>
  <si>
    <t>Chemistry  – Class 12 - D and F-Block Elements: (Position of the Periodic Table, Transition Elements Compounds, Actinoids, Communications, Aptitude)</t>
  </si>
  <si>
    <t>Electrochemistry</t>
  </si>
  <si>
    <t>Chemistry  – Class 12 - Electrochemistry: (Batteries, Conductance of Electrolytic Solutions, Corrosion, Electrochemical Cells, Electrolytic Cells and Electrolysis)</t>
  </si>
  <si>
    <t>Chemistry  – Class 12 - Electrochemistry: (Fuel Cells, Galvanic Cells, Nernst Equation, Communications, Aptitude)</t>
  </si>
  <si>
    <t>General Principles and Processes of Isolation of Elements</t>
  </si>
  <si>
    <t>Chemistry  – Class 12 - General Principles and Processes of Isolation of Elements: (Concentration of Ores, Electrochemical Principles of Metallurgy, Extraction of Crude Metal from Concentrated Ore, Occurence of Metals, Oxidation Reduction)</t>
  </si>
  <si>
    <t>Chemistry  – Class 12 - General Principles and Processes of Isolation of Elements: (Refining, Thermodynamic Principles of Metallurgy, Uses of Aluminium, Copper, Zinc and Iron, Communications, Aptitude)</t>
  </si>
  <si>
    <t>Haloalkanes and Haloarenes</t>
  </si>
  <si>
    <t>Chemistry  – Class 12 - Haloalkanes and Haloarenes: (Haloalkanes and Haloarenes Chemical Reactions – 1, Haloalkanes and Haloarenes Chemical Reactions – 2, Haloalkanes and Haloarenes Chemical Reactions – 3, Haloalkanes Classification, Haloalkanes Nomenclature)</t>
  </si>
  <si>
    <t>Chemistry  – Class 12 - Haloalkanes and Haloarenes: (Haloarenes Physical Properties, Methods of Preparation of Haloalkanes, Nature of C-X Bond, Polyhalogen Compounds, Preparation of Haloarenes)</t>
  </si>
  <si>
    <t>P</t>
  </si>
  <si>
    <t>Chemistry  – Class 12 - P-Block Elements: (Ammonia, Chlorine, Dinitrogen, Dioxygen, Group 15 Elements)</t>
  </si>
  <si>
    <t>Chemistry  – Class 12 - P-Block Elements: (Group 16 Elements, Group 17 Elements, Group 18 Elements, Hydrogen Chloride, Interhalogen Compounds)</t>
  </si>
  <si>
    <t>Chemistry  – Class 12 - P-Block Elements: (Nitric Acid, Oxides of Nitrogen, Oxoacids of Halogens, Oxoacids of Phosphorus, Oxoacids of Sulphur)</t>
  </si>
  <si>
    <t>Chemistry  – Class 12 - P-Block Elements: (Ozone, Phosphine, Phosphorus – Allotropic Forms, Phosphorus Halides, Simple Oxides)</t>
  </si>
  <si>
    <t>Chemistry  – Class 12 - P-Block Elements: (Sulphur – Allotropic Forms, Sulphur Dioxide, Sulphuric Acid, Communications, Aptitude)</t>
  </si>
  <si>
    <t>Polymers</t>
  </si>
  <si>
    <t>Chemistry  – Class 12 - Polymers: (Biodegradable Polymers, Classification of Polymers, Molecular Mass of Polymers, Polymers of Commercial Importance, Types of Polymerisation Reactions – 1)</t>
  </si>
  <si>
    <t>Chemistry  – Class 12 - Polymers: (Types of Polymerisation Reactions – 2, Molecular Mass of Polymers, Biodegradable Polymers, Communications, Aptitude)</t>
  </si>
  <si>
    <t>Solid State</t>
  </si>
  <si>
    <t>Chemistry  – Class 12 - Solid State: (Amorphous and Crystalline Solids, Calculations Involving Unit Cells Dimensions, Classification of Crystalline Solids, Close Packed Structures, Crystal Lattices and Unit Cells)</t>
  </si>
  <si>
    <t>Chemistry  – Class 12 - Solid State: (Solid State Magnetic Properties, Solid State Characteristics, Packing Efficiency, Communications, Aptitude)</t>
  </si>
  <si>
    <t>Solutions</t>
  </si>
  <si>
    <t>Chemistry  – Class 12 - Solutions: (Abnormal Molar Masses, Colligative Properties and Determination of Molar Mass – 1, Colligative Properties and Determination of Molar Mass – 2, Expressing Concentration of Solutions, Ideal and Non-Ideal Solutions)</t>
  </si>
  <si>
    <t>Chemistry  – Class 12 - Solutions: (Solubility Solutions, Types of Solutions, Vapour Pressure of Liquid Solutions, Communications, Aptitude)</t>
  </si>
  <si>
    <t>Surface Chemistry</t>
  </si>
  <si>
    <t>Chemistry  – Class 12 - Surface Chemistry: (Adsorption, Catalysis, Colloids, Colloids Around Us, Colloids Classification)</t>
  </si>
  <si>
    <t>Chemistry  – Class 12 - Surface Chemistry: (Emulsions, Adsorption, Colloids, Communications, Aptitude)</t>
  </si>
  <si>
    <t>Clinical Science</t>
  </si>
  <si>
    <t>Anaesthesia</t>
  </si>
  <si>
    <t>Clinical Science - Anaesthesia: (Anaesthesia Pre and Post Care, CSSD, General Anaesthesia, Laws of Gases, Uptake of Anaesthetic Gases and Vapours, Patient Monitoring During Surgery, Organization of Theaters)</t>
  </si>
  <si>
    <t>Clinical Science - Anaesthesia: (Pre and Post Operative Care, CSSD, Laws of Gases, Uptake of Anaesthetic Gases and Vapours, Patient Monitoring During Surgery, Communications, Aptitude)</t>
  </si>
  <si>
    <t>Diagnostic Investigation in Neurology and Cardiology</t>
  </si>
  <si>
    <t>Clinical Science - Diagnostic Investigation in Neurology and Cardiology: (Angiography, Angioplasty, Electrocardiography, Electroencephalography, Electromyography)</t>
  </si>
  <si>
    <t>Clinical Science - Diagnostic Investigation in Neurology and Cardiology: (Measuring Blood Pressure and Pulse Oximetry, Nerve Conduction Velocity, Electrocardiography, Communications, Aptitude)</t>
  </si>
  <si>
    <t>Diagnostic Investigation via Imaging Techniques</t>
  </si>
  <si>
    <t>Clinical Science - Diagnostic Investigation via Imaging Techniques: (Computerized Axial Tomography, Echocardiography, Fluoroscopy, FMRI, MRI)</t>
  </si>
  <si>
    <t>Clinical Science - Diagnostic Investigation via Imaging Techniques: (PET and SPECT, Ultrasound, X-Ray, Communications, Aptitude)</t>
  </si>
  <si>
    <t>Gastroenterology</t>
  </si>
  <si>
    <t>Clinical Science - Gastroenterology: (Anatomy and Physiology of G.I.T. – 1, Anatomy and Physiology of G.I.T. – 2, Basics of Endoscopy, Intravenous Cannulae, Stomach Wash Tubes, Infusion Pumps v/s Syringe Pumps, Aptitude)</t>
  </si>
  <si>
    <t>Orthopaedics</t>
  </si>
  <si>
    <t>Clinical Science - Orthopaedics: (Classification of Joints, Fractures, Orthopaedics – Anatomical Terms and Numericals – Anatomical Terms of Motion, Communications, Aptitude)</t>
  </si>
  <si>
    <t>Pathology</t>
  </si>
  <si>
    <t>Clinical Science - Pathology: (Blood Groups, Collection of Blood in Pathology, Components of Blood, General Pathology, Aptitude)</t>
  </si>
  <si>
    <t>Rehabilitation and Recovery</t>
  </si>
  <si>
    <t>Clinical Science - Rehabilitation and Recovery: (Artificial Organs – 1, Artificial Organs – 2, Dialysis, Nutrition, Rehabilitative Devices)</t>
  </si>
  <si>
    <t>Cloud Computing</t>
  </si>
  <si>
    <t>Abstraction and Virtualization Layer and Capacity Planning</t>
  </si>
  <si>
    <t>Cloud Computing - Abstraction and Virtualization Layer and Capacity Planning: (Baseline Measurements, Capacity Planning, Hypervisors-1, Hypervisors-2, Machine Imaging)</t>
  </si>
  <si>
    <t>Cloud Computing - Abstraction and Virtualization Layer and Capacity Planning: (Network Capacity, Porting Applications, Resource Ceilings, Server and Instance types, Virtualization Technologies)</t>
  </si>
  <si>
    <t>AWS – Amazon Web Services and Microsoft Cloud Services</t>
  </si>
  <si>
    <t>Cloud Computing - AWS – Amazon Web Services and Microsoft Cloud Services: (Amazon Elastic Block Store, Amazon Machine Images, Amazon Storage Systems, Amazon Web Service Components and Services, Amazon Web Services)</t>
  </si>
  <si>
    <t>Cloud Computing - AWS – Amazon Web Services and Microsoft Cloud Services: (Azure Content Delivery Network, Microsoft Cloud Services, Windows Azure AppFabric, Windows Azure Platform, Windows Live-1)</t>
  </si>
  <si>
    <t>Cloud Computing - AWS – Amazon Web Services and Microsoft Cloud Services: (Windows Live-2, Microsoft Cloud Services, Windows Azure Platform, Communications, Aptitude)</t>
  </si>
  <si>
    <t>Cloud Architecture, Services and Applications Basics</t>
  </si>
  <si>
    <t>Cloud Computing - Cloud Architecture, Services and Applications Basics: (CaaS, Cloud Computing Stack-1, Cloud Computing Stack-2, IaaS-1, IaaS-2)</t>
  </si>
  <si>
    <t>Cloud Computing - Cloud Architecture, Services and Applications Basics: (IDaaS-1, IDaaS-2, PaaS, SaaS, Communications)</t>
  </si>
  <si>
    <t>Cloud Communication, Media and Streaming</t>
  </si>
  <si>
    <t>Cloud Computing - Cloud Communication, Media and Streaming: (Collaboration Technologies-1, Collaboration Technologies-2, Communicating with the Cloud-1, Communicating with the Cloud-2, Media and Streaming)</t>
  </si>
  <si>
    <t>Cloud Computing - Cloud Communication, Media and Streaming: (Video Streaming-1, Video Streaming-2, VoIP Applications, Communications, Aptitude)</t>
  </si>
  <si>
    <t>Cloud Computing Basics</t>
  </si>
  <si>
    <t>Cloud Computing - Cloud Computing Basics: (Attributes of Cloud Computing, Benefits and Drawbacks of Cloud Computing, Cloud Types-1, Cloud Types-2, Cloud Types-3)</t>
  </si>
  <si>
    <t>Cloud Computing - Cloud Computing Basics: (Introduction to Cloud Computing, Cloud Types-1, Benefits and Drawbacks of Cloud Computing, Communications, Aptitude)</t>
  </si>
  <si>
    <t>Cloud Management and Security</t>
  </si>
  <si>
    <t>Cloud Computing - Cloud Management and Security: (Administrating the Clouds, Cloud Commons and SMI, Cloud Management Products, Cloud Security, Identity Protocol Standards)</t>
  </si>
  <si>
    <t>Cloud Computing - Cloud Management and Security: (Securing Data, Security Service Boundry, Administrating the Clouds, Communications, Aptitude)</t>
  </si>
  <si>
    <t>Cloud</t>
  </si>
  <si>
    <t>Cloud Computing - Cloud-Based Storage: (Backup Types, Cloud Backup Features, Cloud Backup Solutions, Cloud Data Management Interface, Cloud Storage in the Digital Universe)</t>
  </si>
  <si>
    <t>Cloud Computing - Cloud-Based Storage: (Open Cloud Computing Interface, Provisioning Cloud Storage-1, Provisioning Cloud Storage-2, Virtual Storage Containers, Communications)</t>
  </si>
  <si>
    <t>Mobile Cloud and Mobile Web Services</t>
  </si>
  <si>
    <t>Cloud Computing - Mobile Cloud and Mobile Web Services: (Context-Aware Services, MEMS, Mobile Cloud, Mobile Cloud Applications-1, Mobile Cloud Applications-2)</t>
  </si>
  <si>
    <t>Cloud Computing - Mobile Cloud and Mobile Web Services: (Mobile Web Services, Service Discovery, Service Types, Synchronization, Communications)</t>
  </si>
  <si>
    <t>Moving Applications to the Cloud</t>
  </si>
  <si>
    <t>Cloud Computing - Moving Applications to the Cloud: (Application Attributes, Applications and Cloud APIs, Applications in the Clouds, Cloud Service Attributes, Aptitude)</t>
  </si>
  <si>
    <t>PaaS – Platform as a Service and Google Web Services</t>
  </si>
  <si>
    <t>Cloud Computing - PaaS – Platform as a Service and Google Web Services: (Google Application Portfolio, Google Toolkit, Google Web Services, PaaS Application Frameworks-1, PaaS Application Frameworks-2)</t>
  </si>
  <si>
    <t>Service Oriented Architecture</t>
  </si>
  <si>
    <t>Cloud Computing - Service Oriented Architecture: (Business Process Modeling-1, Business Process Modeling-2, Event-Driven SOA or SOA 2.0, Managing and Monitoring SOA, Service Oriented Architecture)</t>
  </si>
  <si>
    <t>Cloud Computing - Service Oriented Architecture: (SOA Communications, SOA Security, The Enterprise Service Bus, The Open Cloud Consortium, Communications)</t>
  </si>
  <si>
    <t>Value Proposition of Cloud</t>
  </si>
  <si>
    <t>Cloud Computing - Value Proposition of Cloud: (Challenges and Obstacles to Cloud Computing, Cloud Computing Costs-1, Cloud Computing Costs-2, Connecting to the Cloud, Laws of Cloudonomics)</t>
  </si>
  <si>
    <t>Cognitive Radio</t>
  </si>
  <si>
    <t>Cognitive Radio Architecture</t>
  </si>
  <si>
    <t>Cognitive Radio - Cognitive Radio Architecture: (Act and Learning Phase of Cognition Cycle, Architecture Maps – 1, Architecture Maps – 2, Building CRA on SDR Architecture – 1, Building CRA on SDR Architecture – 2)</t>
  </si>
  <si>
    <t>Cognitive Radio - Cognitive Radio Architecture: (Cognition Subsystem, Cognitive Radio Components, Cognitive Radio Functions, Design Rules of Cognitive Radio, Inference Hierarchy – 1)</t>
  </si>
  <si>
    <t>Cognitive Radio - Cognitive Radio Architecture: (Inference Hierarchy – 2, Observe and Orient Phase of Cognition Cycle, Plan and Decide Phase of Cognition Cycle, Communications, Aptitude)</t>
  </si>
  <si>
    <t>Cognitive Radio Basics</t>
  </si>
  <si>
    <t>Cognitive Radio - Cognitive Radio Basics: (Adaptive Radio, Available Technologies for Cognitive Radio – 1, Available Technologies for Cognitive Radio – 2, Aware Radios – 1, Aware Radios – 2)</t>
  </si>
  <si>
    <t>Cognitive Radio - Cognitive Radio Basics: (Cognitive Radio, Radio Flexibility, Adaptive Radio, Communications, Aptitude)</t>
  </si>
  <si>
    <t>Cognitive Techniques</t>
  </si>
  <si>
    <t>Cognitive Radio - Cognitive Techniques: (Artificial Intelligence – 1, Artificial Intelligence – 2, Artificial Intelligence – 3, Optimisation of Radio Resources – 1, Optimisation of Radio Resources – 2)</t>
  </si>
  <si>
    <t>Cognitive Radio - Cognitive Techniques: (Optimisation of Radio Resources – 3, Optimisation of Radio Resources – 1, Artificial Intelligence – 1, Communications, Aptitude)</t>
  </si>
  <si>
    <t>Location and Environment Awareness in Cognitive Radio</t>
  </si>
  <si>
    <t>Cognitive Radio - Location and Environment Awareness in Cognitive Radio: (Environment Awareness – 1, Environment Awareness – 2, Environment Awareness – 3, Location Awareness – 1, Location Awareness – 2)</t>
  </si>
  <si>
    <t>Next Generation Wireless Network</t>
  </si>
  <si>
    <t>Cognitive Radio - Next Generation Wireless Network: (Cognition Policy Engine – 1, Cognition Policy Engine – 2, Communication Policies – 1, Communication Policies – 2, Cross Layer Design – 1)</t>
  </si>
  <si>
    <t>Cognitive Radio - Next Generation Wireless Network: (Cross Layer Design – 2, Network Cognitive Techniques, Position Awareness – 1, Position Awareness – 2, Radio Environment Map – 1)</t>
  </si>
  <si>
    <t>Cognitive Radio - Next Generation Wireless Network: (Radio Environment Map – 2, Spectrum Awareness – 1, Spectrum Awareness – 2, Spectrum Management – 1, Spectrum Management – 2)</t>
  </si>
  <si>
    <t>Cognitive Radio - Next Generation Wireless Network: (Spectrum Mobility – 1, Spectrum Mobility – 2, Spectrum Sensing – 1, Spectrum Sensing – 2, Spectrum Sharing – 1)</t>
  </si>
  <si>
    <t>Cognitive Radio - Next Generation Wireless Network: (Spectrum Sharing – 2, The xG Network Architecture – 1, The xG Network Architecture – 2, Upper Layers Issue – 1, Upper Layers Issue – 2)</t>
  </si>
  <si>
    <t>Cognitive Radio - Next Generation Wireless Network: (User Cognitive Techniques – 1, User Cognitive Techniques – 2, Spectrum Awareness – 2, Communications, Aptitude)</t>
  </si>
  <si>
    <t>Software Defined Radio Architecture</t>
  </si>
  <si>
    <t>Cognitive Radio - Software Defined Radio Architecture: (Computational Processing Resources, Essential Function of Software Radio, Hardware Architecture – 1, Hardware Architecture – 2, Interface Technologies)</t>
  </si>
  <si>
    <t>Cognitive Radio - Software Defined Radio Architecture: (Radio Resource Analysis, Software Architecture – 1, Software Architecture – 2, Communications, Aptitude)</t>
  </si>
  <si>
    <t>Technology Tradeoffs in Software Defined Radio</t>
  </si>
  <si>
    <t>Cognitive Radio - Technology Tradeoffs in Software Defined Radio: (ADC Tradeoffs – 1, ADC Tradeoffs – 2, Antenna Tradeoffs – 1, Antenna Tradeoffs – 2, Digital Architecture Tradeoffs – 1)</t>
  </si>
  <si>
    <t>Cognitive Radio - Technology Tradeoffs in Software Defined Radio: (Digital Architecture Tradeoffs – 2, Performance Management Tradeoffs, RF and IF Processing Tradeoffs – 1, RF and IF Processing Tradeoffs – 2, Software Architecture Tradeoffs – 1)</t>
  </si>
  <si>
    <t>Cognitive Radio - Technology Tradeoffs in Software Defined Radio: (Software Architecture Tradeoffs – 2, Digital Architecture Tradeoffs – 1, Antenna Tradeoffs – 1, Communications, Aptitude)</t>
  </si>
  <si>
    <t>Electronics and Communication Engineering</t>
  </si>
  <si>
    <t>Compiler</t>
  </si>
  <si>
    <t>Bottom Up Parsing</t>
  </si>
  <si>
    <t>Compiler - Bottom Up Parsing: (Bottom – Up Parsing – 1, Bottom – Up Parsing – 2, Data Structure for Representing Parsing Table – 1, Data Structure for Representing Parsing Table – 2, Handle of Right Sentinel Grammar – 1)</t>
  </si>
  <si>
    <t>Compiler - Bottom Up Parsing: (Handle of Right Sentinel Grammar – 2, LR Parser – 1, LR Parser – 2, Communications, Aptitude)</t>
  </si>
  <si>
    <t>Compiler Introduction</t>
  </si>
  <si>
    <t>Compiler - Compiler Introduction: (Lexical Analysis – 2, Regular Expression – 1, Regular Expression – 2, Relations – 1, Relations – 2)</t>
  </si>
  <si>
    <t>Contextfree Grammar and Syntax Analysis</t>
  </si>
  <si>
    <t>Compiler - Contextfree Grammar and Syntax Analysis: (Context Free Grammar – 1, Context Free Grammar – 2, Regular Grammar – 1, Regular Grammar – 2, Right Left Linear Grammar – 1)</t>
  </si>
  <si>
    <t>Compiler - Contextfree Grammar and Syntax Analysis: (Right Left Linear Grammar – 2, Syntax Analyser – 1, Syntax Analyser – 2, Communications, Aptitude)</t>
  </si>
  <si>
    <t>Finite Automata and Regular Expression</t>
  </si>
  <si>
    <t>Compiler - Finite Automata and Regular Expression: (Finite Automata – 1, Finite Automata – 2, Lexical Analyser – 1, Lexical Analyser – 2, Minimization of DFA – 1)</t>
  </si>
  <si>
    <t>Compiler - Finite Automata and Regular Expression: (Transformation from NFA to DFA – 2, Finite Automata – 2, Lexical Analyser – 2, Communications, Aptitude)</t>
  </si>
  <si>
    <t>Symbol Table</t>
  </si>
  <si>
    <t>Compiler - Symbol Table: (Runtime Storage Location – 1, Runtime Storage Location – 2, Symbol Table Organization – 1, Symbol Table Organization – 2, Aptitude)</t>
  </si>
  <si>
    <t>Computational Fluid Dynamics</t>
  </si>
  <si>
    <t>Basic Aspects of Discretization, Grid Generation with Appropriate Transformation</t>
  </si>
  <si>
    <t>Computational Fluid Dynamics - Basic Aspects of Discretization, Grid Generation with Appropriate Transformation: (Boundedness, Conservativeness, Consistency, Convergence, Discretization)</t>
  </si>
  <si>
    <t>Computational Fluid Dynamics - Basic Aspects of Discretization, Grid Generation with Appropriate Transformation: (Errors and Stability Analysis, Grid Generation, Stability, Thomas Algorithm, Transportiveness)</t>
  </si>
  <si>
    <t>Boundary Conditions</t>
  </si>
  <si>
    <t>Computational Fluid Dynamics - Boundary Conditions: (Boundary Conditions, Boundary Conditions (Constant Pressure and Periodic), Boundary Conditions (Inlet and Outlet), Boundary Conditions (Wall and Symmetry), Aptitude)</t>
  </si>
  <si>
    <t>Convection</t>
  </si>
  <si>
    <t>Computational Fluid Dynamics - Convection-Diffusion Problems: (Central Difference Schemes, Error Sources, FROMM Scheme, Hybrid Differencing Scheme, QUICK Scheme)</t>
  </si>
  <si>
    <t>Computational Fluid Dynamics - Convection-Diffusion Problems: (Second Order Upwind Scheme, Upwind and Downwind Schemes, Central Difference Schemes, Communications, Aptitude)</t>
  </si>
  <si>
    <t>Diffusion Problem</t>
  </si>
  <si>
    <t>Computational Fluid Dynamics - Diffusion Problem: (FVM for 1-D Steady State Diffusion, FVM for Multi-dimensional Steady State Diffusion, Green-Gauss Gradient for Cartesian Grids, Least-Square Gradient for Cartesian Grids, Orthogonal and Non-Orthogonal Grids)</t>
  </si>
  <si>
    <t>Computational Fluid Dynamics - Diffusion Problem: (Rules for Discretization Equation, FVM for 1-D Steady State Diffusion, Green-Gauss Gradient for Cartesian Grids, Communications, Aptitude)</t>
  </si>
  <si>
    <t>Finite Difference Methods</t>
  </si>
  <si>
    <t>Computational Fluid Dynamics - Finite Difference Methods: (Errors in Finite Difference Approximations, Explicit and Implicit Finite Difference Methods, Finite Difference Method, Lax-Wendroff Technique, MacCormack’s Technique)</t>
  </si>
  <si>
    <t>Computational Fluid Dynamics - Finite Difference Methods: (Spectral Methods, Explicit and Implicit Finite Difference Methods, Finite Difference Method, Communications, Aptitude)</t>
  </si>
  <si>
    <t>Finite Volume Methods</t>
  </si>
  <si>
    <t>Computational Fluid Dynamics - Finite Volume Methods: (Finite Volume Method, Order of Accuracy, Structured Grids in FVM, The Geometry of FVM Elements, Types of FVM Elements)</t>
  </si>
  <si>
    <t>Computational Fluid Dynamics - Finite Volume Methods: (Unstructured Grids in FVM, Variable Arrangement in FVM, Structured Grids in FVM, Communications, Aptitude)</t>
  </si>
  <si>
    <t>Governing Equations of Fluid Dynamics</t>
  </si>
  <si>
    <t>Computational Fluid Dynamics - Governing Equations of Fluid Dynamics: (Continuity Equation – Finite Control Volume, Continuity Equation – Infinitesimally Small Element, Divergence of Velocity, Energy Equation – Based on Thermal Properties, Energy Equation – Temperature Terms)</t>
  </si>
  <si>
    <t>Computational Fluid Dynamics - Governing Equations of Fluid Dynamics: (Equations of State, Euler Equation, Eulerian and Lagrangian Conservation Laws, General Transport Equation, Models of the Flow)</t>
  </si>
  <si>
    <t>Computational Fluid Dynamics - Governing Equations of Fluid Dynamics: (Momentum Equation, Navier Stokes Equation, Reynolds Transport Theorem, Stress and Strain Tensor, Substantial Derivative)</t>
  </si>
  <si>
    <t>Incompressible Flows and Compressible Flows</t>
  </si>
  <si>
    <t>Computational Fluid Dynamics - Incompressible Flows and Compressible Flows: (Calculation of Pressure, Conservation Equation, PISO Algorithm, Pressure Correction Equation, Rhie-Chow Interpolation)</t>
  </si>
  <si>
    <t>Computational Fluid Dynamics - Incompressible Flows and Compressible Flows: (SIMPLE Algorithm, SIMPLEC Algorithm, SIMPLER Algorithm, Special Features of Navier Stokes Equation, Staggered Grid)</t>
  </si>
  <si>
    <t>Mathematical Behaviour of Partial Differential Equations</t>
  </si>
  <si>
    <t>Computational Fluid Dynamics - Mathematical Behaviour of Partial Differential Equations: (Classification of PDE – 1, Classification of PDE – 2, Partial Differential Equation, The Behaviour of Elliptic Equations, The Behaviour of Hyperbolic Equations)</t>
  </si>
  <si>
    <t>Computational Fluid Dynamics - Mathematical Behaviour of Partial Differential Equations: (The Behaviour of Parabolic Equations, Well Posed Problems, The Behaviour of Elliptic Equations, Communications, Aptitude)</t>
  </si>
  <si>
    <t>Numerical Methods</t>
  </si>
  <si>
    <t>Computational Fluid Dynamics - Numerical Methods: (Components of Numerical Methods, Direct Solvers for Discretized Equations, Discretization Approaches, Iterative Solvers for Discretized Equations, Mesh Topology)</t>
  </si>
  <si>
    <t>Computational Fluid Dynamics - Numerical Methods: (Multi-grid Approach for Solving Discretized Equations, Solution of Coupled Equations and Non-Linear Equations, Variable Arrangements and Velocity Components, Communications, Aptitude)</t>
  </si>
  <si>
    <t>Philosophy of Computational Fluid Dynamics</t>
  </si>
  <si>
    <t>Computational Fluid Dynamics - Philosophy of Computational Fluid Dynamics: (Advantages and Disadvantages, Applications, Philosophy, Research and Design Tool, Solution Procedure)</t>
  </si>
  <si>
    <t>Transient Flows</t>
  </si>
  <si>
    <t>Computational Fluid Dynamics - Transient Flows: (Second Order Finite Volume Schemes, Transient SIMPLE and PISO Algorithms, Two-level Methods, Communications, Aptitude)</t>
  </si>
  <si>
    <t>Turbulence Modelling</t>
  </si>
  <si>
    <t>Computational Fluid Dynamics - Turbulence Modelling: (Boundary Conditions for Turbulence Model, Characteristics of Turbulent Flows, Concept of Y+, Direct Numerical Solution for Turbulent Models, Filtering)</t>
  </si>
  <si>
    <t>Computational Fluid Dynamics - Turbulence Modelling: (Free and Wall Turbulence, K-epsilon Model, K-omega Model, Kolmogorov Energy Spectrum, Large Eddy Simulation for Turbulent Models)</t>
  </si>
  <si>
    <t>Computational Fluid Dynamics - Turbulence Modelling: (Methods of Averaging, Mixing Length Turbulence Model, Realizable K Epsilon, Reynolds Averaged Navier-Stokes Model, RNG K Epsilon)</t>
  </si>
  <si>
    <t>Computational Fluid Dynamics - Turbulence Modelling: (Rules of Averaging, Shear Stress Transport Model, Spalart Allmaras Model, Sub Grid Models, Turbulence Modelling)</t>
  </si>
  <si>
    <t>Computational Fluid Dynamics - Turbulence Modelling: (Turbulent Boundary Layer, Turbulent Flow Structure, Turbulent Scale, Turbulent Schmidt Number, Turbulent Viscosity)</t>
  </si>
  <si>
    <t>Computer Architecture</t>
  </si>
  <si>
    <t>Arithmetic</t>
  </si>
  <si>
    <t>Computer Architecture - Arithmetic: (CISC and RISC Processors, Fast Adders, Multiplication, Pipelining, Representation of Floating Number)</t>
  </si>
  <si>
    <t>Computer Architecture - Arithmetic: (Superscalar Processors, Pipelining, CISC and RISC Processors, Communications, Aptitude)</t>
  </si>
  <si>
    <t>Basic Structures of Computers</t>
  </si>
  <si>
    <t>Computer Architecture - Basic Structures of Computers: (Basic Operational Concept, BUS Structure, Functional Units of a Computer, Performance of a System, Aptitude)</t>
  </si>
  <si>
    <t>Input/Output Organisation</t>
  </si>
  <si>
    <t>Computer Architecture - Input/Output Organisation: (Accessing I/O Devices, Asynchronous BUS, Bus Arbitration, Direct Memory Access, Exceptions)</t>
  </si>
  <si>
    <t>Computer Architecture - Input/Output Organisation: (Interface Circuits, Interrupts – 1, Interrupts – 2, Parallel Port, PCI BUS-1)</t>
  </si>
  <si>
    <t>Computer Architecture - Input/Output Organisation: (PCI BUS-2, SCSI BUS-1, SCSI BUS-2, Serial Port, Standard I/O Interfaces)</t>
  </si>
  <si>
    <t>Computer Architecture - Input/Output Organisation: (Synchronous BUS, USB-1, USB-2, Communications, Aptitude)</t>
  </si>
  <si>
    <t>Machine Instructions and Programs</t>
  </si>
  <si>
    <t>Computer Architecture - Machine Instructions and Programs: (Addressing Modes, Assembly Language, Instructions and Instruction Sequencing, Memory Locations and Addresses, Memory Operations and Management)</t>
  </si>
  <si>
    <t>Computer Architecture - Machine Instructions and Programs: (Numbers and Arithmetic Operations, Parameter Passing and Stack Frame, Subroutines and Nesting, Communications, Aptitude)</t>
  </si>
  <si>
    <t>Memory System</t>
  </si>
  <si>
    <t>Computer Architecture - Memory System: (Asynchronous DRAM, Cache Miss and Hit, Caches, Hardwired Control, Hierarchy of Memory)</t>
  </si>
  <si>
    <t>Computer Architecture - Memory System: (Large Memories, Mapping Functions, Micro-programmed Control, Multiple BUS Organisation, Performance of Caches)</t>
  </si>
  <si>
    <t>Computer Architecture - Memory System: (RamBus Memory, Read-Only Memory, Replacement Algorithms, Secondary Storage-1, Secondary Storage-2)</t>
  </si>
  <si>
    <t>Computer Architecture - Memory System: (Single BUS Organisation-1, Single BUS Organisation-2, Static Memories, Synchronous DRAM, Virtual Memory)</t>
  </si>
  <si>
    <t>Pipelining</t>
  </si>
  <si>
    <t>Computer Architecture - Pipelining: (Clusters, Hazards of Processor Architecture, VLIW Architecture (I-64), Communications, Aptitude)</t>
  </si>
  <si>
    <t>Processor Families</t>
  </si>
  <si>
    <t>Computer Architecture - Processor Families: (Address Translation-1, Address Translation-2, ARM architecture-1, ARM architecture-2, Intel IA-32 Pentium Architecture-1)</t>
  </si>
  <si>
    <t>Computer Architecture - Processor Families: (Motorola 680X0 Processor architecture-1, Motorola 680X0 Processor architecture-2, Address Translation-2, Communications, Aptitude)</t>
  </si>
  <si>
    <t>Computer Fundamentals</t>
  </si>
  <si>
    <t>Application Software Packages and Business Data Processing</t>
  </si>
  <si>
    <t>Computer Fundamentals - Application Software Packages and Business Data Processing: (Components of DBMS, DBMS, File Management Systems, Graphics Package, Personal Assistance Package)</t>
  </si>
  <si>
    <t>Computer Fundamentals - Application Software Packages and Business Data Processing: (Spreadsheet Package, Word Processing Package, Graphics Package, Communications, Aptitude)</t>
  </si>
  <si>
    <t>Basic Computer Organisation</t>
  </si>
  <si>
    <t>Computer Fundamentals - Basic Computer Organisation: (The Arithmetic and Logic Unit, The Control Unit, The Input Unit, The Output Unit, The Storage Unit)</t>
  </si>
  <si>
    <t>Boolean Algebra and Logic Circuits</t>
  </si>
  <si>
    <t>Computer Fundamentals - Boolean Algebra and Logic Circuits: (Boolean Functions, Fundamental Concepts and Postulates, Logic Gates, SOP and POS, Universal Gates)</t>
  </si>
  <si>
    <t>Classification of Computers and Emerging Technologies</t>
  </si>
  <si>
    <t>Computer Fundamentals - Classification of Computers and Emerging Technologies: (Artificial Intelligence, Client-Server Computing, Cloud Computing, Generations of Computers, Internet of Things)</t>
  </si>
  <si>
    <t>Computer Fundamentals - Classification of Computers and Emerging Technologies: (Parallel Processing Systems, Types of Computers, Cloud Computing, Communications, Aptitude)</t>
  </si>
  <si>
    <t>Computer Arithmetic</t>
  </si>
  <si>
    <t>Computer Fundamentals - Computer Arithmetic: (Binary Multiplication and Division, Booth’s Algorithm, Complements, IEEE 32 and 64 bit, Sign Magnitude)</t>
  </si>
  <si>
    <t>Computer Codes</t>
  </si>
  <si>
    <t>Computer Fundamentals - Computer Codes: (ASCII, BCD, Data Types, EBCDIC, Unicode)</t>
  </si>
  <si>
    <t>Computer Languages</t>
  </si>
  <si>
    <t>Computer Fundamentals - Computer Languages: (Assembly Languages, COBOL Basics, FORTRAN Basics, High Level Languages, Machine Languages)</t>
  </si>
  <si>
    <t>Computer Software</t>
  </si>
  <si>
    <t>Computer Fundamentals - Computer Software: (Application Softwares, Firmware and MiddleWare, Open Source Initiative, Open Source Software, System Softwares)</t>
  </si>
  <si>
    <t>Data Communications and Computer Networks</t>
  </si>
  <si>
    <t>Computer Fundamentals - Data Communications and Computer Networks: (Internetworking, Modulation Techniques, Multiplexing, Network Topologies, Transmission Modes)</t>
  </si>
  <si>
    <t>Information Technology</t>
  </si>
  <si>
    <t>Computer Fundamentals - Information Technology: (Augmented Reality, Cryptography, Encryption and Viruses, Network Security, Network Security and Encryption)</t>
  </si>
  <si>
    <t>Computer Fundamentals - Information Technology: (Software Testing, Waterfall Model, Cryptography, Communications, Aptitude)</t>
  </si>
  <si>
    <t>Input</t>
  </si>
  <si>
    <t>Computer Fundamentals - Input-Output Devices: (Digitizers, Input Devices, Output Devices, Speech Synthesizers, Aptitude)</t>
  </si>
  <si>
    <t>Multimedia</t>
  </si>
  <si>
    <t>Computer Fundamentals - Multimedia: (Animations, Graphics Media, Text Media, Virtual Reality, Aptitude)</t>
  </si>
  <si>
    <t>Number Systems</t>
  </si>
  <si>
    <t>Computer Fundamentals - Number Systems: (Positional and Non-Positional Number System, The Binary Number System, The Decimal Number System, The Hexadecimal Number System, The Octal Number System)</t>
  </si>
  <si>
    <t>Operating Systems</t>
  </si>
  <si>
    <t>Computer Fundamentals - Operating Systems: (File Management, Memory Management, Multiprogramming, Multithreading, Virtual Memory)</t>
  </si>
  <si>
    <t>Planning the Computer Program</t>
  </si>
  <si>
    <t>Computer Fundamentals - Planning the Computer Program: (Algorithms, Flowcharting Rules, Flowcharts, Pseudo Code, Structural Programming)</t>
  </si>
  <si>
    <t>Processor and Memory</t>
  </si>
  <si>
    <t>Computer Fundamentals - Processor and Memory: (Cache Memory, CPU and Control Unit, Main Memory Organisation, Processor and Its Types, Registers)</t>
  </si>
  <si>
    <t>Secondary Storage Devices</t>
  </si>
  <si>
    <t>Computer Fundamentals - Secondary Storage Devices: (Magnetic Disks, Magnetic Tapes, Memory Storage Devices, Optical Disks, Sequential and Direct Access)</t>
  </si>
  <si>
    <t>System Implementation and Operation</t>
  </si>
  <si>
    <t>Computer Fundamentals - System Implementation and Operation: (Debugging, Documentation, Program Errors, System Evaluation and Maintenance, Testing)</t>
  </si>
  <si>
    <t>The Internet</t>
  </si>
  <si>
    <t>Computer Fundamentals - The Internet: (Abbreviations Related to Internet, FTP and HTTP, The History of Internet, The Internet and its Services, WWW)</t>
  </si>
  <si>
    <t>Mechatronics Engineering</t>
  </si>
  <si>
    <t>Computer Graphics</t>
  </si>
  <si>
    <t>2D Transformation and Viewing</t>
  </si>
  <si>
    <t>Computer Graphics - 2D Transformation and Viewing: (Cohen-Sutherland Line Clipping, Composite 2D Transformations, Liang-Barsky Line Clipping, Line Clipping Using Non Rectangular Clip Windows, Matrix Representations and Homogeneous Coordinates)</t>
  </si>
  <si>
    <t>Computer Graphics - 2D Transformation and Viewing: (2D Reflection and Shear, 2D Rotation, 2D Scaling, 2D Translation, Clipping Operations)</t>
  </si>
  <si>
    <t>Computer Graphics - 2D Transformation and Viewing: (Nicholl-Lee-Nicholl Line Clipping, Sutherland-Hodgeman Polygon Clipping, Transformations between Coordinate Systems and Affine Transformations, Two Dimensional Viewing, Window to Viewport Coordinate Transformation)</t>
  </si>
  <si>
    <t>Basic of Computer Graphics</t>
  </si>
  <si>
    <t>Computer Graphics - Basic of Computer Graphics: (Graphics Hardware and Display Devices, Input Devices – 1, Input Devices – 2, Communications, Aptitude)</t>
  </si>
  <si>
    <t>Graphics Primitives</t>
  </si>
  <si>
    <t>Computer Graphics - Graphics Primitives: (Area Fill Attributes, Area Sampling, Bundled Attributes, Character Attributes, Character Generation)</t>
  </si>
  <si>
    <t>Computer Graphics - Graphics Primitives: (Color and Grayscale Levels, Curve Attributes, Line Attributes, Line Filling Algorithms, Communications)</t>
  </si>
  <si>
    <t>Computer Network</t>
  </si>
  <si>
    <t>Application Layer</t>
  </si>
  <si>
    <t>Computer Network - Application Layer: (Application Layer – 1, Application Layer – 2, DHCP, DNS, FTP)</t>
  </si>
  <si>
    <t>Computer Network - Application Layer: (HTTP, HTTP and FTP, IPSecurity, SMI, SMTP – 1)</t>
  </si>
  <si>
    <t>Computer Network - Application Layer: (SMTP – 2, SNMP, SSH, Telnet – 1, Telnet – 2)</t>
  </si>
  <si>
    <t>Computer Network - Application Layer: (Virtual Private Networks, Telnet – 1, Application Layer – 2, Communications, Aptitude)</t>
  </si>
  <si>
    <t>Computer Networks Introduction</t>
  </si>
  <si>
    <t>Computer Network - Computer Networks Introduction: (Access Networks, Basics – 1, Basics – 2, Reference Models – 1, Reference Models – 2)</t>
  </si>
  <si>
    <t>Frame Relay</t>
  </si>
  <si>
    <t>Computer Network - Frame Relay: (ATM and Frame Relay, Congestion Control, Frame Relay, Virtual Circuit, Aptitude)</t>
  </si>
  <si>
    <t>Network Layer</t>
  </si>
  <si>
    <t>Computer Network - Network Layer: (Datagram Networks, Ethernet, Firewalls, Network Management, Network Utilities)</t>
  </si>
  <si>
    <t>Computer Network - Network Layer: (OSPF, OSPF Configuration, Ethernet, Communications, Aptitude)</t>
  </si>
  <si>
    <t>Networking</t>
  </si>
  <si>
    <t>Computer Network - Networking: (RIP v1, RIP v2, Security in the Internet, Socket Programming, Web Caching)</t>
  </si>
  <si>
    <t>OSI Model</t>
  </si>
  <si>
    <t>Computer Network - OSI Model: (Data Link Layer, Network Layer, Physical Layer, Transport Layer, Aptitude)</t>
  </si>
  <si>
    <t>Security and Physical Layer</t>
  </si>
  <si>
    <t>Computer Network - Security and Physical Layer: (Delays and Loss, Multiplexing, Network Attacks, Packet Switching and Circuit Switching, Physical Media)</t>
  </si>
  <si>
    <t>Computer Network - Security and Physical Layer: (STP (Shielded Twisted Pair) Cables, Topology, Delays and Loss, Communications, Aptitude)</t>
  </si>
  <si>
    <t>TCP/IP Protocol Suite</t>
  </si>
  <si>
    <t>Computer Network - TCP/IP Protocol Suite: (Analyzing Subnet Masks, Designing Subnet Masks, ICMP, IPv4, IPv4 Addressing)</t>
  </si>
  <si>
    <t>Computer Network - TCP/IP Protocol Suite: (IPV4 and IPV6 Comparision, IPv6, IPv6 Addressing, P2P Applications, Transition from IPV4 to IPV6)</t>
  </si>
  <si>
    <t>Computer Network - TCP/IP Protocol Suite: (World Wide Web, IPv6, IPv4, Communications, Aptitude)</t>
  </si>
  <si>
    <t>Transport Layer</t>
  </si>
  <si>
    <t>Computer Network - Transport Layer: (AH and ESP Protocols, TCP – 1, TCP – 2, UDP, Aptitude)</t>
  </si>
  <si>
    <t>Wireless LAN’s, Electronic Mail and File Transfer</t>
  </si>
  <si>
    <t>Computer Network - Wireless LAN’s, Electronic Mail and File Transfer: (Bluetooth, Internet, RPC, RTP, SONET)</t>
  </si>
  <si>
    <t>Computer Network - Wireless LAN’s, Electronic Mail and File Transfer: (WiMAX, Wireless LAN, Bluetooth, Communications, Aptitude)</t>
  </si>
  <si>
    <t>Concrete Technology</t>
  </si>
  <si>
    <t>Admixtures and Construction Chemicals</t>
  </si>
  <si>
    <t>Concrete Technology - Admixtures and Construction Chemicals: (Accelerators and Retarders, Admixtures, Agents, Concrete Repair System, Damp Proofing Admixtures)</t>
  </si>
  <si>
    <t>Concrete Technology - Admixtures and Construction Chemicals: (Plasticizers, Silica Fume, Water Proofing Admixtures, Communications, Aptitude)</t>
  </si>
  <si>
    <t>Aggregates and Testing of Aggregates</t>
  </si>
  <si>
    <t>Concrete Technology - Aggregates and Testing of Aggregates: (Bulking of Aggregates, Classification of Aggregates, Mechanical Properties of Aggregates, Soundness of Aggregates, Source of Aggregates)</t>
  </si>
  <si>
    <t>Concrete Technology - Aggregates and Testing of Aggregates: (Strength of Aggregates, Testing of Aggregates, Thermal Properties, Communications, Aptitude)</t>
  </si>
  <si>
    <t>Cement</t>
  </si>
  <si>
    <t>Concrete Technology - Cement: (Dry Process, Hydration of Cement, Manufacture of Portland Cement, Wet Process, Aptitude)</t>
  </si>
  <si>
    <t>Concrete Mix Design</t>
  </si>
  <si>
    <t>Concrete Technology - Concrete Mix Design: (American Concrete Method of Mix Design, Concept of Concrete Mix Design, Mix Design for Pumpable Concrete, Road Method of Mix Design, Sampling)</t>
  </si>
  <si>
    <t>Concrete Technology - Concrete Mix Design: (Testing, Mix Design for Pumpable Concrete, Concept of Concrete Mix Design, Communications, Aptitude)</t>
  </si>
  <si>
    <t>Durability of Concrete</t>
  </si>
  <si>
    <t>Concrete Technology - Durability of Concrete: (Mass Concrete and Chemical Action – Sulphate Attack, Permeability, Strength and Durability Relationship, Communications, Aptitude)</t>
  </si>
  <si>
    <t>Elasticity, Creep and Shrinkage</t>
  </si>
  <si>
    <t>Concrete Technology - Elasticity, Creep and Shrinkage: (Creep, Elastic Properties of Aggregates, Factors Affecting Creep and Elasticity, Factors Affecting Shrinkage, Shrinkage)</t>
  </si>
  <si>
    <t>Concrete Technology - Elasticity, Creep and Shrinkage: (Types of Shrinkage, Factors Affecting Shrinkage, Creep, Communications, Aptitude)</t>
  </si>
  <si>
    <t>Fresh Concrete</t>
  </si>
  <si>
    <t>Concrete Technology - Fresh Concrete: (Curing of Fresh Concrete, Measurement of Workability, Process of Manufacture of Fresh Concrete, Tests on Workability of Fresh Concrete, Workability of Fresh Concrete)</t>
  </si>
  <si>
    <t>Quality Control</t>
  </si>
  <si>
    <t>Concrete Technology - Quality Control: (Advantages of Quality Control, Factors Causing Variation in the Quality of Concrete, Flaws in Concrete and Remedial Measures, Quality of Concrete, Quality Management in Concrete Construction, Aptitude)</t>
  </si>
  <si>
    <t>Repair Technology for Concrete Structures</t>
  </si>
  <si>
    <t>Concrete Technology - Repair Technology for Concrete Structures: (Cracking of Concrete, Evaluation of Cracks, Defects Occurring During Construction, Symptoms and Diagnosis of Distress, Communications, Aptitude)</t>
  </si>
  <si>
    <t>Special Concrete and Concreting Methods</t>
  </si>
  <si>
    <t>Concrete Technology - Special Concrete and Concreting Methods: (Complexity in Special Concrete, India in SCC, Concrete Cloth, Polymer Impregnated Concrete, Factors Affecting PIC, Cold Weather Concreting, Hot Weather Concreting, Prepacked and Vacuum Cement, Light Weight Concrete)</t>
  </si>
  <si>
    <t>Concrete Technology - Special Concrete and Concreting Methods: (Mix Design, Mix Design of LWC, Aerated Concrete, No Fines Concrete, High Density Concrete, Special Concrete, Structural Light Weight Concrete)</t>
  </si>
  <si>
    <t>Concrete Technology - Special Concrete and Concreting Methods: (Sulphur Infiltrated Concrete, FRC, Various Testing Methods, Factors Affecting PIC, Cold Weather Concreting, Communications, Aptitude)</t>
  </si>
  <si>
    <t>Strength of Concrete</t>
  </si>
  <si>
    <t>Concrete Technology - Strength of Concrete: (Gel Space Ratio, High Strength Concrete, HPC, Maturity Concept of Concrete, Ultra High Strength Concrete)</t>
  </si>
  <si>
    <t>Concrete Technology - Strength of Concrete: (Water Cement Ratio, HPC, High Strength Concrete, Communications, Aptitude)</t>
  </si>
  <si>
    <t>Testing of Concrete</t>
  </si>
  <si>
    <t>Concrete Technology - Testing of Concrete: (Compression Test, Curing of Hardened Concrete, Destructive and Non-Destructive Tests, Flexural Strength of Concrete, Pulse Velocity Test)</t>
  </si>
  <si>
    <t>Concrete Technology - Testing of Concrete: (Ring Tension Test, Compression Test, Destructive and Non-Destructive Tests, Communications, Aptitude)</t>
  </si>
  <si>
    <t>Types of Cement and Testing of Cement</t>
  </si>
  <si>
    <t>Concrete Technology - Types of Cement and Testing of Cement: (Applications of Types of Cement, Chemical Composition Test, Setting Time Test, Standard Consistency Test, Testing of Cement)</t>
  </si>
  <si>
    <t>Concrete Technology - Types of Cement and Testing of Cement: (Types of Cement, Standard Consistency Test, Setting Time Test, Communications, Aptitude)</t>
  </si>
  <si>
    <t>Construction and Building Materials</t>
  </si>
  <si>
    <t>Acoustics and Ventilation</t>
  </si>
  <si>
    <t>Construction and Building Materials - Acoustics and Ventilation: (Acoustic Design of Auditorium, Acoustical Design of Halls and Studios, Characteristics of Audible Sound, Common Acoustical Defects, Defects in an Auditorium)</t>
  </si>
  <si>
    <t>Construction and Building Materials - Acoustics and Ventilation: (Functional Requirements of Ventilation System, Reflection, Reverberation and Absorption, Sound Insulation, Systems of Ventilation, Types of Ventilation)</t>
  </si>
  <si>
    <t>Construction and Building Materials - Acoustics and Ventilation: (Variations in Ventilation System with Climate, Sound Insulation, Acoustical Design of Halls and Studios, Communications, Aptitude)</t>
  </si>
  <si>
    <t>Arches, Lintels, Stairs and Formwork</t>
  </si>
  <si>
    <t>Construction and Building Materials - Arches, Lintels, Stairs and Formwork: (Arches Technical Terms, Components of Formwork, Materials for Lintels, Materials Used for Formwork, Stairs of Different Materials)</t>
  </si>
  <si>
    <t>Construction and Building Materials - Arches, Lintels, Stairs and Formwork: (Stairs Technical Terms, Types of Arches, Types of Stairs, Communications, Aptitude)</t>
  </si>
  <si>
    <t>Building Plans, PERT and CPM</t>
  </si>
  <si>
    <t>Construction and Building Materials - Building Plans, PERT and CPM: (Building Plans – 1, Building Plans – 2, PERT and CPM, Communications, Aptitude)</t>
  </si>
  <si>
    <t>Cavity Walls and Partition Walls</t>
  </si>
  <si>
    <t>Construction and Building Materials - Cavity Walls and Partition Walls: (Brick Partitions, General Features of Cavity Walls, Timber Partitions, Types of Partitions – 1, Types of Partitions – 2)</t>
  </si>
  <si>
    <t>Cement Concrete Construction</t>
  </si>
  <si>
    <t>Construction and Building Materials - Cement Concrete Construction: (Corrosion of Steel in Concrete, Curing of Concrete, Different Types of Concrete, Joints in Concrete Structures, Placing of Concrete)</t>
  </si>
  <si>
    <t>Construction and Building Materials - Cement Concrete Construction: (Properties of Cement Concrete, Proportioning Concrete, Water-Cement Ratio, Communications, Aptitude)</t>
  </si>
  <si>
    <t>Composite Masonry</t>
  </si>
  <si>
    <t>Construction and Building Materials - Composite Masonry: (Brick Stone Composite Masonry, Concrete Masonry, Hollow Clay Blocks Masonry, Reinforced Brick Masonry, Stone Composite Masonry)</t>
  </si>
  <si>
    <t>Construction Equipments</t>
  </si>
  <si>
    <t>Construction and Building Materials - Construction Equipments: (Conveying Equipment, Drill Bits, Drilling and Road Making Equipments, Earth Compaction Equipments, Excavating Equipments)</t>
  </si>
  <si>
    <t>Construction and Building Materials - Construction Equipments: (Hoisting Equipments, Operating Cost of Equipment, Types of Drills, Communications, Aptitude)</t>
  </si>
  <si>
    <t>Damp Proofing, Water Proofing and Termite Proofing</t>
  </si>
  <si>
    <t>Construction and Building Materials - Damp Proofing, Water Proofing and Termite Proofing: (Dampness, Termite Proofing, Water Leakage, Communications, Aptitude)</t>
  </si>
  <si>
    <t>Deep Excavations, Pile Foundations and Caisson</t>
  </si>
  <si>
    <t>Construction and Building Materials - Deep Excavations, Pile Foundations and Caisson: (Classification of Caissons, Cofferdam and Caisson, Dewatering of the Foundation Trenches, Different Types of Pile, Pile Driving Formulas)</t>
  </si>
  <si>
    <t>Construction and Building Materials - Deep Excavations, Pile Foundations and Caisson: (Some Terms in Timbering, Well Point System, Cofferdam and Caisson, Communications, Aptitude)</t>
  </si>
  <si>
    <t>Doors, Windows and Ventilators</t>
  </si>
  <si>
    <t>Construction and Building Materials - Doors, Windows and Ventilators: (Components of a Door, Definition of Technical Terms – 1, Definition of Technical Terms – 2, Door Frames – 1, Door Frames – 2)</t>
  </si>
  <si>
    <t>Construction and Building Materials - Doors, Windows and Ventilators: (Fixtures and Fastenings – 1, Fixtures and Fastenings – 2, Location of Doors and Windows, Parts of Window, Size of Doors)</t>
  </si>
  <si>
    <t>Construction and Building Materials - Doors, Windows and Ventilators: (Types of Doors, Types of Windows, Location of Doors and Windows, Communications, Aptitude)</t>
  </si>
  <si>
    <t>Earthquake Resistant Buildings</t>
  </si>
  <si>
    <t>Construction and Building Materials - Earthquake Resistant Buildings: (Earthquake Resistant R.C. Buildings, Earthquake Terminology and Seismic Effects on Buildings, Recommendations of Indian Standard Code, Communications, Aptitude)</t>
  </si>
  <si>
    <t>Fire Protection in Building, Carpentry and Joinery</t>
  </si>
  <si>
    <t>Construction and Building Materials - Fire Protection in Building, Carpentry and Joinery: (Classification of Joints, Fastenings, Fire Resisting Materials, Strong Room Construction, Terms Used in Carpentry)</t>
  </si>
  <si>
    <t>Construction and Building Materials - Fire Protection in Building, Carpentry and Joinery: (Tools Used in Carpentry Work, Classification of Joints, Fire Resisting Materials, Communications, Aptitude)</t>
  </si>
  <si>
    <t>Floors and Flooring</t>
  </si>
  <si>
    <t>Construction and Building Materials - Floors and Flooring: (Floors and its Types, Materials used for Flooring, Types of Ground Floors – 1, Types of Ground Floors – 2, Types of Upper Floors – 1)</t>
  </si>
  <si>
    <t>Construction and Building Materials - Floors and Flooring: (Types of Upper Floors – 2, Types of Ground Floors – 2, Types of Ground Floors – 1, Communications, Aptitude)</t>
  </si>
  <si>
    <t>Foundations</t>
  </si>
  <si>
    <t>Construction and Building Materials - Foundations: (Causes of Failure and Preventive Measures, Foundations Based on Different Conditions, Special Foundations, Types of Footing, Types of Foundation)</t>
  </si>
  <si>
    <t>Functional Planning of Buildings</t>
  </si>
  <si>
    <t>Construction and Building Materials - Functional Planning of Buildings: (Climate and its Effects, Essential Factors of Planning, Planning Regulations and Bye-Laws, Communications, Aptitude)</t>
  </si>
  <si>
    <t>Glass, Lime, Clay Products and Bricks</t>
  </si>
  <si>
    <t>Construction and Building Materials - Glass, Lime, Clay Products and Bricks: (Bricks – 1, Bricks – 2, Clay Products – 1, Clay Products – 2, Glass – 1)</t>
  </si>
  <si>
    <t>Construction and Building Materials - Glass, Lime, Clay Products and Bricks: (Glass – 2, Lime – 1, Lime – 2, Communications, Aptitude)</t>
  </si>
  <si>
    <t>Important Building Components</t>
  </si>
  <si>
    <t>Construction and Building Materials - Important Building Components: (Basic Functional Requirements of a Building, Foundation, Plinth, Superstructure, Aptitude)</t>
  </si>
  <si>
    <t>Load Bearing Walls</t>
  </si>
  <si>
    <t>Construction and Building Materials - Load Bearing Walls: (Design Considerations, Effective Height of Wall, Effective Length and Thickness of Wall, Lateral Support, Mortar Selection)</t>
  </si>
  <si>
    <t>Construction and Building Materials - Load Bearing Walls: (Structural Design of Walls, Types of Walls, Design Considerations, Communications, Aptitude)</t>
  </si>
  <si>
    <t>Miscellaneous Materials, Plain and Reinforced Cement Concrete</t>
  </si>
  <si>
    <t>Construction and Building Materials - Miscellaneous Materials, Plain and Reinforced Cement Concrete: (Cement – 1, Cement – 2, Miscellaneous Materials – 1, Miscellaneous Materials – 2, Aptitude)</t>
  </si>
  <si>
    <t>Painting, Varnishing, Distempering, etc</t>
  </si>
  <si>
    <t>Construction and Building Materials - Painting, Varnishing, Distempering, etc: (Characteristics of Varnishing, Defects in Painting, Ingredients of an Oil Borne Paint, Types of Paints, White Washing and Color Washing)</t>
  </si>
  <si>
    <t>Plumbing for Buildings</t>
  </si>
  <si>
    <t>Construction and Building Materials - Plumbing for Buildings: (Sanitary Fittings, Systems of Plumbing, Water Distribution System – 1, Water Distribution System – 2, Aptitude)</t>
  </si>
  <si>
    <t>Pointing and Plastering</t>
  </si>
  <si>
    <t>Construction and Building Materials - Pointing and Plastering: (Defects in Plastering, Mortar for Plastering, Special Materials for Plastered Surfaces, Terminology Used in Plastering Work – 1, Terminology Used in Plastering Work – 2)</t>
  </si>
  <si>
    <t>Construction and Building Materials - Pointing and Plastering: (Tools for Plastering, Types of Plaster Finishes, Types of Pointing, Communications, Aptitude)</t>
  </si>
  <si>
    <t>Rate Analysis, Estimation and Costing</t>
  </si>
  <si>
    <t>Construction and Building Materials - Rate Analysis, Estimation and Costing: (Long Wall and Short Wall Method and Center Line Method, Types of Estimates, Units and Dimensions, Communications, Aptitude)</t>
  </si>
  <si>
    <t>Roofing Materials</t>
  </si>
  <si>
    <t>Construction and Building Materials - Roofing Materials: (Curved Roofs, Flat Terraced Roofing, Pitched or Sloping Roofs, Roof Coverings for Pitched Roofs – 1, Roof Coverings for Pitched Roofs – 2)</t>
  </si>
  <si>
    <t>Construction and Building Materials - Roofing Materials: (Roofs, Single and Double Roofs, Trussed Roofs – 1, Trussed Roofs – 2, Types of Pitched Roofs)</t>
  </si>
  <si>
    <t>Construction and Building Materials - Roofing Materials: (Types of Roofs, Roof Coverings for Pitched Roofs – 1, Single and Double Roofs, Communications, Aptitude)</t>
  </si>
  <si>
    <t>Scaffolding, Shoring and Underpinning</t>
  </si>
  <si>
    <t>Construction and Building Materials - Scaffolding, Shoring and Underpinning: (Component Parts of a Scaffolding, Shoring and its Types, Underpinning and its Types, Communications, Aptitude)</t>
  </si>
  <si>
    <t>Site Investigation and Ground Techniques</t>
  </si>
  <si>
    <t>Construction and Building Materials - Site Investigation and Ground Techniques: (Bearing Capacity of Soil, Increasing the Bearing Capacity of Soil, Methods of Determining Bearing Capacity of Soil, Methods of Site Exploration, Aptitude)</t>
  </si>
  <si>
    <t>Steel, Timber, Mortar, Plastics, Non</t>
  </si>
  <si>
    <t>Construction and Building Materials - Steel, Timber, Mortar, Plastics, Non-Ferrous Metals and Alloys: (Mortar, Non-Ferrous Metals and Alloys – 1, Non-Ferrous Metals and Alloys – 2, Plastics, Steel – 1)</t>
  </si>
  <si>
    <t>Construction and Building Materials - Steel, Timber, Mortar, Plastics, Non-Ferrous Metals and Alloys: (Steel – 2, Timber, Non-Ferrous Metals and Alloys – 2, Communications, Aptitude)</t>
  </si>
  <si>
    <t>Stone and Brick Masonry</t>
  </si>
  <si>
    <t>Construction and Building Materials - Stone and Brick Masonry: (Bonds at Connections, Bonds in Brickwork, Classification of Stone Masonry, Common Building Stones of India, Dressing of Stone Surfaces)</t>
  </si>
  <si>
    <t>Construction and Building Materials - Stone and Brick Masonry: (Joints in Stone Masonry, Terms Used in Brick Masonry, Terms Used in Stone Masonry, Tools Used in Stone Masonry, Communications)</t>
  </si>
  <si>
    <t>Electronics and Electrical Engineering</t>
  </si>
  <si>
    <t>Control Systems</t>
  </si>
  <si>
    <t>Advances in Control System</t>
  </si>
  <si>
    <t>Control Systems - Advances in Control System: (Adaptive Control, Fuzzy Logic Control, Neural Networks, Communications, Aptitude)</t>
  </si>
  <si>
    <t>Control System and Components</t>
  </si>
  <si>
    <t>Control Systems - Control System and Components: (Classification of Control Systems, Controller Components – I, Controller Components – II, Hydraulic Systems, Linear Approximation of Nonlinear Systems)</t>
  </si>
  <si>
    <t>Control Systems - Control System and Components: (Pneumatic Systems, Stepper Motors, Controller Components – II, Communications, Aptitude)</t>
  </si>
  <si>
    <t>Design</t>
  </si>
  <si>
    <t>Control Systems - Design: (Cascade Compensation in Frequency Domain, Cascade Compensation in Time Domain, Feedback Compensation, Preliminary Considerations of Classical Design, Realization of Basic Compensators)</t>
  </si>
  <si>
    <t>Control Systems - Design: (The Design Problem, Tuning of PID Controllers, Preliminary Considerations of Classical Design, Communications, Aptitude)</t>
  </si>
  <si>
    <t>Digital Control Systems</t>
  </si>
  <si>
    <t>Control Systems - Digital Control Systems: (Compensation Techniques, Difference Equations, Signal Reconstruction, Spectrum Analysis of Sampling Process, Stability Analysis)</t>
  </si>
  <si>
    <t>Feedback Characteristics of Control Systems</t>
  </si>
  <si>
    <t>Control Systems - Feedback Characteristics of Control Systems: (Control of the Effects of Disturbance Signals by Use of Feedback, Feedback and Non-feedback Systems, Linearizing Effect and Regenerative Feedback, Communications, Aptitude)</t>
  </si>
  <si>
    <t>Frequency Response Analysis</t>
  </si>
  <si>
    <t>Control Systems - Frequency Response Analysis: (All-pass and Minimum-phase Systems, Bode Plots, Correlation between Time and Frequency Response, Experimentation of Transfer Functions, Frequency Response)</t>
  </si>
  <si>
    <t>Liapunov’s Stability Analysis</t>
  </si>
  <si>
    <t>Control Systems - Liapunov’s Stability Analysis: (Constructing of Liapunov for the Linear and Non-Linear System, Liapunov’s Stability Criterion – I, Liapunov’s Stability Criterion – II, Communications, Aptitude)</t>
  </si>
  <si>
    <t>Mathematical Models of Physical Systems</t>
  </si>
  <si>
    <t>Control Systems - Mathematical Models of Physical Systems: (Block diagram Algebra, Differential Equations of Physical Systems and Dynamics of Robotic Mechanisms, Signal Flow Graphs, Transfer Functions, Aptitude)</t>
  </si>
  <si>
    <t>Nonlinear Systems</t>
  </si>
  <si>
    <t>Control Systems - Nonlinear Systems: (Common Physical Nonlinearities, Constructing Phase-Trajectories, Construction of Phase-Trajectories, Stability Analysis by Describing Functions, Stability of Nonlinear System-1)</t>
  </si>
  <si>
    <t>Control Systems - Nonlinear Systems: (Stability of Nonlinear System-2, Constructing Phase-Trajectories, Construction of Phase-Trajectories, Communications, Aptitude)</t>
  </si>
  <si>
    <t>Optimal Control Systems</t>
  </si>
  <si>
    <t>Control Systems - Optimal Control Systems: (Optimal Control Problems, Optimal Control Problems-2, Parameter Optimization, Parameter Optimization : Servomechanims, The Infinite-Time Regulator Problem)</t>
  </si>
  <si>
    <t>Control Systems - Optimal Control Systems: (The Output Regulator and Tracking Problem, The State Regulator Problem, Parameter Optimization, Communications, Aptitude)</t>
  </si>
  <si>
    <t>Advanced Machining - Electrochemical Processes: (Electrostream (Capillary) Drilling, Shaped tube Electrolytic Machining, Electro Chemical Drilling, Communications, Aptitude)</t>
  </si>
  <si>
    <t>Advanced Machining - Hybrid Electrochemical Processes: (Electrochemical Superfinishing, ECG-Applications, Pros and Cons, ECG-MRR, Communications, Aptitude)</t>
  </si>
  <si>
    <t>Advanced Machining - Mechanical Processes: (WJM – Process Parameters and Material removal, Magnetic Abrasive Finishing – Introduction, AWJM – Machining System, Communications, Aptitude)</t>
  </si>
  <si>
    <t>Aerodynamics - Inviscid and Incompressible Flow: (Uniform Flow, Vortex Flow, Incompressible Flow in Duct, Communications, Aptitude)</t>
  </si>
  <si>
    <t>Aerospace Materials and Processes - Testing Aircraft Materials: (Testing Aircraft Materials – Inspection Methods-1, Testing Aircraft Materials – Inspection Methods-2, Aircraft Materials – Tension Testing – Yield Strength and Yield Point Determination, Communications, Aptitude)</t>
  </si>
  <si>
    <t>Aircraft Design - Airfoil and Geometry Selection: (Wing Geometry-2, Airfoil Selection-1, Airfoil Selection-2, Communications, Aptitude)</t>
  </si>
  <si>
    <t>Aircraft Design - Configuration Layout Considerations: (Configuration Layout Considerations – Visual Detectability, Configuration Layout Considerations – Infrared Detectability, Configuration Layout – Vulnerability Considerations, Communications, Aptitude)</t>
  </si>
  <si>
    <t>Aircraft Design - Landing Gear and Subsystems: (Subsystems, Landing Gear – Tire Sizing, Landing Gear and Subsystems – Seaplanes, Communications, Aptitude)</t>
  </si>
  <si>
    <t>Aircraft Design - Propulsion and Fuel System Integration: (Propulsion – Propeller-Engine Integration, Propulsion Selection, Propulsion – Jet-Engine Integration-2, Communications, Aptitude)</t>
  </si>
  <si>
    <t>Aircraft Maintenance - Aircraft Systems and Aviation Overview: (Overview of an Aircraft-2, Aircraft Systems and Aviation – Flight Management System, Aircraft Systems and Aviation – Cargo Aircraft, Communications, Aptitude)</t>
  </si>
  <si>
    <t>Aircraft Maintenance - Boeing Family of Aircraft’s: (Boeing KC-46 Pegasus-1, Boeing KC-46 Pegasus-2, Boeing Dreamlifter-1, Communications, Aptitude)</t>
  </si>
  <si>
    <t>Analog Circuits - Diode Circuit: (Voltage-Ampere Characteristics of Diode-1, Voltage-Ampere Characteristics of Diode-2, Piecewise Linear Model of Diode-2, Communications, Aptitude)</t>
  </si>
  <si>
    <t>Analog Circuits - Oscillators: (RC Phase Shift Oscillator, Weinbridge Oscillator, Crystal Oscillator-2, Communications, Aptitude)</t>
  </si>
  <si>
    <t>Analog Circuits - Transistor Biasing and Low Frequencies: (Transistor Bias Configuration, Transistor Switching Network, General Frequency Consideration, Communications, Aptitude)</t>
  </si>
  <si>
    <t>Analog Communications - Amplitude Modulation: (Spectrum of Multitone Signal, Average Power For Sinusoidal AM, FDM System, Communications, Aptitude)</t>
  </si>
  <si>
    <t>Analytical Instrumentation - Chromatography: (Operation of Chromatography, Detection System of Gas Chromatography, Gas Chromatography, Communications, Aptitude)</t>
  </si>
  <si>
    <t>Analytical Instrumentation - Electron and Ion Spectrometers: (Surface Spectroscopic Techniques, Auger Electron Spectroscopy, Instrumentation for Electron Spectroscopy, Communications, Aptitude)</t>
  </si>
  <si>
    <t>Analytical Instrumentation - Mass Spectrometer: (Time of Flight Mass Spectrometer, Components of Mass Spectrometer, Principle of operation of Mass Spectrometer, Communications, Aptitude)</t>
  </si>
  <si>
    <t>Antennas - Antenna Parameters: (Radiation Resistance, Antenna Characteristics, Antenna Bandwidth, Communications, Aptitude)</t>
  </si>
  <si>
    <t>Antennas - Radiation, Baluns and Polarization: (Types of Polarization, Polarization Mismatch, Hertzian Dipole, Communications, Aptitude)</t>
  </si>
  <si>
    <t>Antennas - Reflector Antenna: (Parabolic Reflector Antenna, Reflector Antenna Basics, Corner Reflector, Communications, Aptitude)</t>
  </si>
  <si>
    <t>Applied Chemistry - Water: (Sources, Impurities and Hardness of Water, Types of Water Pollutants and Effects, Estimation of Hardness – 2, Communications, Aptitude)</t>
  </si>
  <si>
    <t>Arduino - Interfacing of Sensors, Actuators, and Other Modules: (Ultrasonic Sensor, MPU6050 Sensor Module, GSR Sensor, Communications, Aptitude)</t>
  </si>
  <si>
    <t>Automata Theory - Properties of Regular Languages: (Testing Emptiness and Membership, Conversions among Representations, Pumping Lemma for Regular Language, Communications, Aptitude)</t>
  </si>
  <si>
    <t>Automata Theory - Regular Expressions and Languages: (Regular Language and Expression – 1, Regular Language and Expression – 2, Properties-Non Regular Languages, Communications, Aptitude)</t>
  </si>
  <si>
    <t>Automobile Engineering - Internal Combustion Engines: (Various Parts of Engine – 1, Various Parts of Engine – 2, Development of IC Engines, Communications, Aptitude)</t>
  </si>
  <si>
    <t>Automotive Engine Design - Design of IC Engine Components: (Valve-Gear Mechanism, Whipping Stress, Piston Barrel, Communications, Aptitude)</t>
  </si>
  <si>
    <t>Avionics - Air Data Systems, Altitude and Heading Reference: (Vertical and Heading References, Air Data Computers, Air Data Equations, Communications, Aptitude)</t>
  </si>
  <si>
    <t>Avionics - Digital Communication Techniques: (Parallel and Serial Transmission, Pulse Modulation, Data Conversion – 3, Communications, Aptitude)</t>
  </si>
  <si>
    <t>Avionics - Fly by Wire Flight Control: (Redundancy and Failure Survival in FBW, Fly-by-Light Flight Control, Control Laws in FBW, Communications, Aptitude)</t>
  </si>
  <si>
    <t>Basic Chemical Engineering - Energy Balances that Include the Effects of Chemical Reaction, Ideal Processes, Efficiency and the Mechanical Energy Balance and Heats of Solution and Mixing: (Ideal Reversible Processes, Mechanical Energy Balance, Efficiency, Communications, Aptitude)</t>
  </si>
  <si>
    <t>Basic Chemical Engineering - Introduction to Energy Balances for Processes without Reaction and Calculation of Enthalpy Changes: (Potential Energy and Kinetic Energy, Vaporization and Energy Balances, Heat Capacity Equations, Communications, Aptitude)</t>
  </si>
  <si>
    <t>Basic Chemical Engineering - Introduction to Material Balances: (Steady-State and Unsteady-State Systems, Material Balances for Batch Processes, Material Balance Concept, Communications, Aptitude)</t>
  </si>
  <si>
    <t>Basic Chemical Engineering - Recycle, Bypass, Purge, Ideal Gases and Real Gases: (Recycle with Chemical Reaction, Recycle without Chemical Reaction, Ideal Gas Mixtures and Partial Pressure, Communications, Aptitude)</t>
  </si>
  <si>
    <t>Basic Chemical Engineering - The Chemical Reaction Equation and Stoichometry, Material Balances for Processes Involving Reaction and Multiple Units: (Stoichiometry, Stoichiometry Applications Terminology, Material Balances Problems, Communications, Aptitude)</t>
  </si>
  <si>
    <t>Basic Electrical Engineering - Capacitance and Capacitors: (Transients in CR Networks, Types of Capacitor and Capacitance, Charging and Discharging Currents, Communications, Aptitude)</t>
  </si>
  <si>
    <t>Basic Electrical Engineering - Inductance in a DC Circuit: (Transients in LR Networks, Factors Determining the Inductance of a Coil, Growth in an Inductive Circuit, Communications, Aptitude)</t>
  </si>
  <si>
    <t>Basic Electrical Engineering - Resonance in AC Circuits: (The Current in a Series RLC Circuit, Voltages in a Series RLC Circuit, Quality Factor, Communications, Aptitude)</t>
  </si>
  <si>
    <t>Simple Magnetic Circuits</t>
  </si>
  <si>
    <t>Basic Electrical Engineering - Simple Magnetic Circuits: (Determination of the B/H Characteristic, Magnetomotive Force and Magnetic Field Strength, Ohm’s Law for a Magnetic Circuit, Permeability of Free Space or Magnetic Constant, Relative Permeability)</t>
  </si>
  <si>
    <t>Basic Electrical Engineering - Simple Magnetic Circuits: (Reluctance, Ohm’s Law for a Magnetic Circuit, Permeability of Free Space or Magnetic Constant, Communications, Aptitude)</t>
  </si>
  <si>
    <t>Basic Electrical Engineering - Single Phase Series Circuits: (Resistance and Capacitance in Series, Resistance and Inductance in Series, Alternating Current in an RLC Circuit, Communications, Aptitude)</t>
  </si>
  <si>
    <t>Biochemistry - DNA-Based Information Technologies: (Genome Alterations and New Products of Biotechnology, From Genes to Genomes-1, From Genes to Genomes-2, Communications, Aptitude)</t>
  </si>
  <si>
    <t>Biochemistry - Enzymes, Carbohydrates and Gycobiology: (Regulatory Enzymes, Enzyme Kinetics as an Approach to Understanding Mechanism, Examples Of Enzymatic actions, Communications, Aptitude)</t>
  </si>
  <si>
    <t>Biochemistry - Lipids, Biological Membranes and Transport: (The Composition and Architecture of Membranes, Working with Lipids, Lipids as Signals, Cofactors, and Pigments, Communications, Aptitude)</t>
  </si>
  <si>
    <t>Bioinformatics - Functional Genomics and Proteomics: (Sequence – Based Approaches, Technology of Protein Expression Analysis, Protein Interactions, Communications, Aptitude)</t>
  </si>
  <si>
    <t>Bioinformatics - Sequence Alignment: (Protein Motifs and Domain Prediction, Use of Scoring Matrices and Gap Penalties in Sequence Alignments, Dynamic Programming Algorithm for Sequence Alignment, Communications, Aptitude)</t>
  </si>
  <si>
    <t>Biology  – Class 11 - Chemical Control and Coordination: (Human Endocrine System – 4, Human Endocrine System – 1, Hormones of Heart, Kidney and Gastrointestinal, Communications, Aptitude)</t>
  </si>
  <si>
    <t>Biology  – Class 11 - Locomotion and Movement: (Skeletal System – 2, Types of Movement, Disorders in Muscular and Skeletal System, Communications, Aptitude)</t>
  </si>
  <si>
    <t>Biology  – Class 11 - Photosynthesis in Higher Plants: (Sites of Photosynthesis in a Plant Cells, Photosynthesis Basics – 2, ATP and NADPH-1, Communications, Aptitude)</t>
  </si>
  <si>
    <t>Biology  – Class 11 - Plant Growth and Development: (Photoperiodism and Vernalisation, Growth Regulators in Plants – 1, Growth and Development in Plants – 1, Communications, Aptitude)</t>
  </si>
  <si>
    <t>Biology  – Class 11 - Respiration in Plants: (Respiration in Plants, Respiratory Quotient, Aerobic Respiration – 1, Communications, Aptitude)</t>
  </si>
  <si>
    <t>Biology  – Class 11 - Structural Organisations in Animals: (Organs and Organ System – 3, Organs and Organ System – 4, Frogs – 3, Communications, Aptitude)</t>
  </si>
  <si>
    <t>Biology  – Class 11 - The Living World: (Taxonomic Categories, Taxonomical Aids, Diversity in the Living World – 2, Communications, Aptitude)</t>
  </si>
  <si>
    <t>Biology  – Class 12 - Biotechnology Principles and Processes: (Tools of Recombinant DNA Technology: Competent Host, Tools of Recombinant DNA Technology: Restriction Enzymes, Processes of Recombinant DNA Technology – 1, Communications, Aptitude)</t>
  </si>
  <si>
    <t>Biology  – Class 12 - Ecosystem: (Productivity – 2, Xerarch Succession, Decomposition – 2, Communications, Aptitude)</t>
  </si>
  <si>
    <t>Biology  – Class 12 - Human Health and Disease: (Viral Diseases in Humans-1, Viral Diseases in Humans-2, Drugs and Alcohol Abuse-1, Communications, Aptitude)</t>
  </si>
  <si>
    <t>Biology  – Class 12 - Human Reproduction: (The Male External Genitalia, The Male Reproductive System, Menstrual Cycle – 2, Communications, Aptitude)</t>
  </si>
  <si>
    <t>Biology  – Class 12 - Microbes in Human Welfare: (Microbes in Production of Biogas, Microbes in Sewage Treatment, Bioenergy, Communications, Aptitude)</t>
  </si>
  <si>
    <t>Biology  – Class 12 - Sexual Reproduction in Flowering Plants: (Structure of Seed, Structure of Stamen, Structure of Monocot and Dicot Embryo, Communications, Aptitude)</t>
  </si>
  <si>
    <t>Biomedical Instrumentation - Arrhythmia and Ambulatory Monitoring Instruments: (QRS Detection Techniques, Ambulatory Monitoring Instruments, Arrhythmias Monitor, Communications, Aptitude)</t>
  </si>
  <si>
    <t>Biomedical Instrumentation - Bioelectric Signal and Electrodes: (Recording Electrodes, Silver-Silver Chloride Electrodes, Electrodes for EMG, Communications, Aptitude)</t>
  </si>
  <si>
    <t>Biomedical Instrumentation - Biomedical Telemetry: (Single Channel Telemetry System, Transmission of Analog Physiological Signals Over Telephone, Biotelemetry, Communications, Aptitude)</t>
  </si>
  <si>
    <t>Biomedical Instrumentation - Pulmonary Function Analysers: (Spirometry, Measurement of Volume, Pulmonary Function Analysers, Communications, Aptitude)</t>
  </si>
  <si>
    <t>Biomedical Instrumentation - Recording System: (Writing System, Direct Writing Recorders, The Main Amplifier and Driver Stage, Communications, Aptitude)</t>
  </si>
  <si>
    <t>C Library</t>
  </si>
  <si>
    <t>C - C Library: (Standard Definition, Variable Argument Lists, Non-Local Jumps – 2, Communications, Aptitude)</t>
  </si>
  <si>
    <t>Casting-Forming-Welding I - Inspection Testing in Foundries: (Testing of Mechanical Properties, Visual Inspection, Inspection and Testing, Communications, Aptitude)</t>
  </si>
  <si>
    <t>Casting-Forming-Welding I - Molding and Core Sands: (Refractory Sands, Mold Materials, Molding Sand Mixtures for Casting, Communications, Aptitude)</t>
  </si>
  <si>
    <t>Casting-Forming-Welding I - Pouring – Gating Design, Melting Furnaces, Melting and Casting Quality: (Product Design for Sand Castings, Casting Cleaning, Effects of Friction and Velocity Distribution, Communications, Aptitude)</t>
  </si>
  <si>
    <t>Casting-Forming-Welding II - Forming Process: (Principle of Roll Pass, Flat Rolling, Blanking and Piercing, Communications, Aptitude)</t>
  </si>
  <si>
    <t>Casting-Forming-Welding II - Metal Furnace and Practice: (Selection of Remelting Furnace, Zones and Effiicency of Cupola, Cupola, Communications, Aptitude)</t>
  </si>
  <si>
    <t>Casting-Forming-Welding II - Types of Die and Metal Forming Processes: (Relationship between Tensile and Shear Yield Stress, Types of Sheet Metal Die, Friction and Lubrication in Metal Forming, Communications, Aptitude)</t>
  </si>
  <si>
    <t>Cell Biology - Cell Signaling and Signal Transduction: (Role of Calcium, Role of NO, G-protein Receptors and Messengers, Communications, Aptitude)</t>
  </si>
  <si>
    <t>Cell Biology - Chloroplast Structure and Function: (Photophosphorylation, Photosynthetic Units and Reaction Centres, Chloroplast and Photosynthetic Pigments, Communications, Aptitude)</t>
  </si>
  <si>
    <t>Cell Biology - DNA Replication and Repair, Cellular Reproduction: (Meiosis, Between Replication and Repair, DNA Repair, Communications, Aptitude)</t>
  </si>
  <si>
    <t>Cell Biology - Extracellular Matrix and Cell Interactions: (Interaction of Cells with Other Cells, Tight Junctions, Gap Junctions and Plasmodesmata, Communications, Aptitude)</t>
  </si>
  <si>
    <t>Cell Biology - Gene Expression: (Transcription, Translation, Decoding the Genetic Code, Communications, Aptitude)</t>
  </si>
  <si>
    <t>Material Balances</t>
  </si>
  <si>
    <t>Chemical Process Calculation - Material Balances: (Material Balances -I, Material Balances -II, Material Balances -III, Material Balances -IV, Material Balances -V)</t>
  </si>
  <si>
    <t>Chemical Process Calculation - Material Balances: (Material Balances -VI, Material Balances -II, Material Balances -III, Communications, Aptitude)</t>
  </si>
  <si>
    <t>Chemical Process Calculation - Material Balances for Multi-Unit Systems and Ideal and Real Gases: (Recycle, Ideal Gas Mixture-I, Material Balances for Multi-Unit System-Sequetial Multiunit System-I, Communications, Aptitude)</t>
  </si>
  <si>
    <t>Chemical Process Calculation - Miscellaneous: (The Mechanical Energy Balance, Liquids and Gases in Equilibrium with Solids, Energy Conversion, Communications, Aptitude)</t>
  </si>
  <si>
    <t>Chemical Reaction Engineering - Rate Laws and Stoichiometry: (Reversible Reactions Rate Laws, Batch Reactors with Variable Volume, Constant – Volume Batch Reaction Systems, Communications, Aptitude)</t>
  </si>
  <si>
    <t>Chemistry  – Class 11 - Classification of Elements and Periodicity in Properties: (Periodic Trends in Properties of Elements, Genesis of Periodic Classification, Electronic Configurations of Elements and the Periodic Table, Communications, Aptitude)</t>
  </si>
  <si>
    <t>Chemistry  – Class 11 - Environmental Chemistry: (Water Pollution, Environmental Pollution, Soil Pollution, Communications, Aptitude)</t>
  </si>
  <si>
    <t>Chemistry  – Class 11 - Equilibrium: (Relationship between Equilibrium Constant K, Reaction Quotient Q and Gibbs Energy G, Solubility Equilibria of Sparingly Soluble Salts, Homogeneous Equilibria, Communications, Aptitude)</t>
  </si>
  <si>
    <t>Chemistry  – Class 11 - p-Block Elements: (Important Trends and Anomalous Properties of Boron, Uses of Boron and Aluminium and their Compounds, Important Compounds of Boron, Communications, Aptitude)</t>
  </si>
  <si>
    <t>Chemistry  – Class 11 - States of Matter: (Thermal Energy, Gas Laws, Gaseous State, Communications, Aptitude)</t>
  </si>
  <si>
    <t>Chemistry  – Class 11 - Thermodynamics: (Thermodynamic Terms, Thermodynamics Applications, Enthalpy Change, ∆rH of a Reaction – Reaction Enthalpy, Communications, Aptitude)</t>
  </si>
  <si>
    <t>Chemistry  – Class 12 - Amines: (Preparation of Amines – 2, Structure of Amines, Amines Chemical Reactions – 4, Communications, Aptitude)</t>
  </si>
  <si>
    <t>Chemistry  – Class 12 - Coordination Compounds: (Stability of Coordination Compounds, Werner’s Theory of Coordination Compounds, Definitions – Coordination Compounds – 1, Communications, Aptitude)</t>
  </si>
  <si>
    <t>Chemistry  – Class 12 - D and F-Block Elements: (Position of the Periodic Table, Transition Elements Compounds, Electronic Configurations of the D-Block Elements, Communications, Aptitude)</t>
  </si>
  <si>
    <t>Chemistry  – Class 12 - Surface Chemistry: (Emulsions, Catalysis, Adsorption, Communications, Aptitude)</t>
  </si>
  <si>
    <t>Clinical Science - Anaesthesia: (Pre and Post Operative Care, Anaesthesia Pre and Post Care, Laws of Gases, Uptake of Anaesthetic Gases and Vapours, Patient Monitoring During Surgery, Communications, Aptitude)</t>
  </si>
  <si>
    <t>Cloud Computing - AWS – Amazon Web Services and Microsoft Cloud Services: (Windows Live-2, Amazon Web Service Components and Services, Amazon Web Services, Communications, Aptitude)</t>
  </si>
  <si>
    <t>Cloud Computing - Cloud Management and Security: (Securing Data, Security Service Boundry, Cloud Management Products, Communications, Aptitude)</t>
  </si>
  <si>
    <t>Productivity Software and Webmail Services</t>
  </si>
  <si>
    <t>Cloud Computing - Productivity Software and Webmail Services: (Cloud Mail Services-1, Cloud Mail Services-2, Online Office Systems-1, Online Office Systems-2, Online Office Systems-3)</t>
  </si>
  <si>
    <t>Cloud Computing - Productivity Software and Webmail Services: (Syndication Services, Online Office Systems-1, Online Office Systems-2, Communications, Aptitude)</t>
  </si>
  <si>
    <t>Cognitive Radio - Cognitive Radio Basics: (Cognitive Radio, Radio Flexibility, Aware Radios – 1, Communications, Aptitude)</t>
  </si>
  <si>
    <t>Cognitive Radio - Cognitive Techniques: (Optimisation of Radio Resources – 3, Artificial Intelligence – 1, Optimisation of Radio Resources – 1, Communications, Aptitude)</t>
  </si>
  <si>
    <t>Cognitive Radio - Next Generation Wireless Network: (User Cognitive Techniques – 1, User Cognitive Techniques – 2, Spectrum Sensing – 1, Communications, Aptitude)</t>
  </si>
  <si>
    <t>Cognitive Radio - Technology Tradeoffs in Software Defined Radio: (Software Architecture Tradeoffs – 2, Antenna Tradeoffs – 2, Antenna Tradeoffs – 1, Communications, Aptitude)</t>
  </si>
  <si>
    <t>Compiler - Finite Automata and Regular Expression: (Transformation from NFA to DFA – 2, Non – Deterministic Finite Automata – 2, Finite Automata – 2, Communications, Aptitude)</t>
  </si>
  <si>
    <t>Computational Fluid Dynamics - Convection-Diffusion Problems: (Second Order Upwind Scheme, Upwind and Downwind Schemes, Error Sources, Communications, Aptitude)</t>
  </si>
  <si>
    <t>Computational Fluid Dynamics - Diffusion Problem: (Rules for Discretization Equation, Green-Gauss Gradient for Cartesian Grids, Least-Square Gradient for Cartesian Grids, Communications, Aptitude)</t>
  </si>
  <si>
    <t>Computational Fluid Dynamics - Finite Difference Methods: (Spectral Methods, Errors in Finite Difference Approximations, Lax-Wendroff Technique, Communications, Aptitude)</t>
  </si>
  <si>
    <t>Computational Fluid Dynamics - Finite Volume Methods: (Unstructured Grids in FVM, Variable Arrangement in FVM, The Geometry of FVM Elements, Communications, Aptitude)</t>
  </si>
  <si>
    <t>High Resolution Schemes</t>
  </si>
  <si>
    <t>Computational Fluid Dynamics - High Resolution Schemes: (TVD Framework, Deferred Correction for High-Resolution Schemes, High-Resolution Schemes, Communications, Aptitude)</t>
  </si>
  <si>
    <t>Computational Fluid Dynamics - Mathematical Behaviour of Partial Differential Equations: (The Behaviour of Parabolic Equations, Well Posed Problems, Classification of PDE – 1, Communications, Aptitude)</t>
  </si>
  <si>
    <t>Computer Architecture - Processor Families: (Motorola 680X0 Processor architecture-1, Motorola 680X0 Processor architecture-2, Address Translation-1, Communications, Aptitude)</t>
  </si>
  <si>
    <t>Computer Fundamentals - Application Software Packages and Business Data Processing: (Spreadsheet Package, Word Processing Package, File Management Systems, Communications, Aptitude)</t>
  </si>
  <si>
    <t>Computer Network - Application Layer: (Virtual Private Networks, Application Layer – 2, SNMP, Communications, Aptitude)</t>
  </si>
  <si>
    <t>Computer Network - Network Layer: (OSPF, OSPF Configuration, Firewalls, Communications, Aptitude)</t>
  </si>
  <si>
    <t>Computer Network - TCP/IP Protocol Suite: (World Wide Web, IPv4, Designing Subnet Masks, Communications, Aptitude)</t>
  </si>
  <si>
    <t>Computer Network - Wireless LAN’s, Electronic Mail and File Transfer: (WiMAX, Wireless LAN, RPC, Communications, Aptitude)</t>
  </si>
  <si>
    <t>Concrete Technology - Elasticity, Creep and Shrinkage: (Types of Shrinkage, Factors Affecting Creep and Elasticity, Factors Affecting Shrinkage, Communications, Aptitude)</t>
  </si>
  <si>
    <t>Concrete Technology - Special Concrete and Concreting Methods: (Sulphur Infiltrated Concrete, FRC, Various Testing Methods, Light Weight Concrete, Communications, Aptitude)</t>
  </si>
  <si>
    <t>Concrete Technology - Strength of Concrete: (Water Cement Ratio, HPC, Maturity Concept of Concrete, Communications, Aptitude)</t>
  </si>
  <si>
    <t>Concrete Technology - Testing of Concrete: (Ring Tension Test, Destructive and Non-Destructive Tests, Curing of Hardened Concrete, Communications, Aptitude)</t>
  </si>
  <si>
    <t>Construction and Building Materials - Acoustics and Ventilation: (Variations in Ventilation System with Climate, Acoustical Design of Halls and Studios, Common Acoustical Defects, Communications, Aptitude)</t>
  </si>
  <si>
    <t>Air Conditioning, Thermal Insulation, Stones and Ferrous Metals</t>
  </si>
  <si>
    <t>Construction and Building Materials - Air Conditioning, Thermal Insulation, Stones and Ferrous Metals: (Ferrous Metals – 1, Ferrous Metals – 2, Stones – 1, Stones – 2, Systems and Essentials of Air Conditioning System)</t>
  </si>
  <si>
    <t>Construction and Building Materials - Air Conditioning, Thermal Insulation, Stones and Ferrous Metals: (Thermal Insulation, Ferrous Metals – 1, Stones – 2, Communications, Aptitude)</t>
  </si>
  <si>
    <t>Construction and Building Materials - Deep Excavations, Pile Foundations and Caisson: (Some Terms in Timbering, Well Point System, Different Types of Pile, Communications, Aptitude)</t>
  </si>
  <si>
    <t>Construction and Building Materials - Doors, Windows and Ventilators: (Types of Doors, Types of Windows, Definition of Technical Terms – 2, Communications, Aptitude)</t>
  </si>
  <si>
    <t>Construction and Building Materials - Fire Protection in Building, Carpentry and Joinery: (Tools Used in Carpentry Work, Classification of Joints, Fastenings, Communications, Aptitude)</t>
  </si>
  <si>
    <t>Construction and Building Materials - Floors and Flooring: (Types of Upper Floors – 2, Types of Ground Floors – 2, Floors and its Types, Communications, Aptitude)</t>
  </si>
  <si>
    <t>Construction and Building Materials - Load Bearing Walls: (Structural Design of Walls, Types of Walls, Lateral Support, Communications, Aptitude)</t>
  </si>
  <si>
    <t>Construction and Building Materials - Roofing Materials: (Types of Roofs, Single and Double Roofs, Roof Coverings for Pitched Roofs – 2, Communications, Aptitude)</t>
  </si>
  <si>
    <t>Construction and Building Materials - Steel, Timber, Mortar, Plastics, Non-Ferrous Metals and Alloys: (Steel – 2, Timber, Non-Ferrous Metals and Alloys – 1, Communications, Aptitude)</t>
  </si>
  <si>
    <t>Control Systems - Control System and Components: (Pneumatic Systems, Stepper Motors, Controller Components – I, Communications, Aptitude)</t>
  </si>
  <si>
    <t>Control Systems - Nonlinear Systems: (Stability of Nonlinear System-2, Stability Analysis by Describing Functions, Common Physical Nonlinearities, Communications, Aptitude)</t>
  </si>
  <si>
    <t>Control Systems - Optimal Control Systems: (The Output Regulator and Tracking Problem, The State Regulator Problem, Optimal Control Problems-2, Communications, Aptitude)</t>
  </si>
  <si>
    <t>Stability and Algebraic Criteria</t>
  </si>
  <si>
    <t>Control Systems - Stability and Algebraic Criteria: (Concept of Stability, Necessary Conditions for Stability and Non-Linear Systems, Relative Stability Analysis-II, Routh-Hurwitz Stability Criterion, Aptitude)</t>
  </si>
  <si>
    <t>Stability in Frequency Domain</t>
  </si>
  <si>
    <t>Control Systems - Stability in Frequency Domain: (Assessment of Relative Stability Using Nyquist Criterion, Closed-Loop Frequency Response, Mathematical Preliminaries, Nyquist Stability Criterion, Time Domain Analysis)</t>
  </si>
  <si>
    <t>State Variable Analysis and Design</t>
  </si>
  <si>
    <t>Control Systems - State Variable Analysis and Design: (Concepts of State, State Variables and State Model, Controlability and Observability, Diagonalization, Observer Systems, Pole Placement by State Feedback)</t>
  </si>
  <si>
    <t>The Root Locus Technique</t>
  </si>
  <si>
    <t>Control Systems - The Root Locus Technique: (Construction Root Loci, The Root Locus, The Root Locus Concepts, Communications, Aptitude)</t>
  </si>
  <si>
    <t>Time Response Analysis, Design Specifications and Performance Indices</t>
  </si>
  <si>
    <t>Control Systems - Time Response Analysis, Design Specifications and Performance Indices: (Approximation of Higher-Order Systems by Lower-Order, Design Considerations for Higher-Order Systems, Effect of Adding a Zero to a System, Effect of Adding a Zero to a System – II, Performance Indices)</t>
  </si>
  <si>
    <t>Control Systems - Time Response Analysis, Design Specifications and Performance Indices: (Robotic Control System – I, Robotic Control System – II, Standard Test Signals, State Variable Analysis – I, State Variable Analysis – II)</t>
  </si>
  <si>
    <t>Control Systems - Time Response Analysis, Design Specifications and Performance Indices: (Steady-state Errors and Error Constants, Time Response of First Order Systems, Time Response of Second Order Systems – I, Time Response of Second Order Systems – II, Time Response of Second Order Systems – III)</t>
  </si>
  <si>
    <t>Control Systems - Time Response Analysis, Design Specifications and Performance Indices: (Time Response of Second Order Systems – IV, Effect of Adding a Zero to a System – II, Standard Test Signals, Communications, Aptitude)</t>
  </si>
  <si>
    <t>Mechanical Engineering, Metallurgical Engineering</t>
  </si>
  <si>
    <t>Cryptograph and Network Security</t>
  </si>
  <si>
    <t>Basic Concepts in Number Theory and Finite Fields</t>
  </si>
  <si>
    <t>Cryptograph and Network Security - Basic Concepts in Number Theory and Finite Fields: (Groups Rings and Fields, Number Theory, Polynomial and Modular Arithmetic- I, Polynomial and Modular Arithmetic- II, Polynomial and Modular Arithmetic- III)</t>
  </si>
  <si>
    <t>Cryptograph and Network Security - Basic Concepts in Number Theory and Finite Fields: (Polynomial and Modular Arithmetic- IV, Polynomial and Modular Arithmetic- I, Polynomial and Modular Arithmetic- II, Communications, Aptitude)</t>
  </si>
  <si>
    <t>Block Ciphers and the Data Encryption Standard</t>
  </si>
  <si>
    <t>Cryptograph and Network Security - Block Ciphers and the Data Encryption Standard: (Block Cipher Systems, The Data Encryption Standard and Strength – I, The Data Encryption Standard and Strength – II, The Simplified Data Encryption Standard (SDES), Aptitude)</t>
  </si>
  <si>
    <t>Cryptography Overview, TCP/IP and Communication Networks</t>
  </si>
  <si>
    <t>Cryptograph and Network Security - Cryptography Overview, TCP/IP and Communication Networks: (Overview – II, Overview – III, Overview – IV, TCP/IP and OSI Reference Model – I, TCP/IP and OSI Reference Model – II)</t>
  </si>
  <si>
    <t>Cryptograph and Network Security - Cryptography Overview, TCP/IP and Communication Networks: (Topologies, Overview – III, Overview – I, Communications, Aptitude)</t>
  </si>
  <si>
    <t>Internet Protocol, Network Addressing and Transport Level Security</t>
  </si>
  <si>
    <t>Cryptograph and Network Security - Internet Protocol, Network Addressing and Transport Level Security: (Classful Addressing, Classless Addressing, Designing Subnets – I, Designing Subnets – II, IP Addressing)</t>
  </si>
  <si>
    <t>Message Authentication Codes, Whirlpool Algorithm and Key Management and Distribution</t>
  </si>
  <si>
    <t>Cryptograph and Network Security - Message Authentication Codes, Whirlpool Algorithm and Key Management and Distribution: (CCM, GCM and Key Wrapping – I, CCM, GCM and Key Wrapping – II, HMAC, DAA and CMAC, Message Authentication Codes (MACs), Public Keys and X.509 Certificates-I)</t>
  </si>
  <si>
    <t>Cryptograph and Network Security - Message Authentication Codes, Whirlpool Algorithm and Key Management and Distribution: (Public Keys and X.509 Certificates-II, Public Keys and X.509 Certificates-III, Symmetric Key Distribution – I, Symmetric Key Distribution – II, Whirlpool Algorithm – I)</t>
  </si>
  <si>
    <t>Cryptograph and Network Security - Message Authentication Codes, Whirlpool Algorithm and Key Management and Distribution: (Whirlpool Algorithm – II, Whirlpool Algorithm – III, Symmetric Key Distribution – II, Communications, Aptitude)</t>
  </si>
  <si>
    <t>More Number Theory</t>
  </si>
  <si>
    <t>Cryptograph and Network Security - More Number Theory: (Number Theory – I, Number Theory – II, Number Theory – III, Number Theory – IV, Number Theory – V)</t>
  </si>
  <si>
    <t>Other Public Key Cryptosystems and Cryptographic Hash Functions</t>
  </si>
  <si>
    <t>Cryptograph and Network Security - Other Public Key Cryptosystems and Cryptographic Hash Functions: (Elliptic Curve Arithmetic/Cryptography – I, Elliptic Curve Arithmetic/Cryptography – II, Hash Functions and Its Applications, Hash Functions Based on Cipher Block Chaining, Secure Hash Algorithms (SHA) – I)</t>
  </si>
  <si>
    <t>Cryptograph and Network Security - Other Public Key Cryptosystems and Cryptographic Hash Functions: (Secure Hash Algorithms (SHA) – II, Secure Hash Algorithms (SHA) – III, Secure Hash Algorithms (SHA) – IV, Communications, Aptitude)</t>
  </si>
  <si>
    <t>Pseudorandom Number Generation and Stream Ciphers and More Block Ciphers</t>
  </si>
  <si>
    <t>Cryptograph and Network Security - Pseudorandom Number Generation and Stream Ciphers and More Block Ciphers: (Blowfish Algorithm – I, Blowfish Algorithm – II, Principles of PRNG – I, Principles of PRNG – II, Pseudorandom Number Generators-I)</t>
  </si>
  <si>
    <t>Cryptograph and Network Security - Pseudorandom Number Generation and Stream Ciphers and More Block Ciphers: (Pseudorandom Number Generators-II, Pseudorandom Number Generators-III, RC4 and RC5 – I, RC4 and RC5 – II, Communications)</t>
  </si>
  <si>
    <t>Wireless Network Security and Network Security Overview</t>
  </si>
  <si>
    <t>Cryptograph and Network Security - Wireless Network Security and Network Security Overview: (IEEE 802.11 WLAN – I, IEEE 802.11 WLAN – II, IEEE 802.11i WLAN Security – I, IEEE 802.11i WLAN Security – II, IEEE 802.11i WLAN Security – III)</t>
  </si>
  <si>
    <t>Cryptograph and Network Security - Wireless Network Security and Network Security Overview: (Overview – I, Overview – II, Wireless Security, Communications, Aptitude)</t>
  </si>
  <si>
    <t>Mathematics  – Class 11</t>
  </si>
  <si>
    <t>Complex Numbers and Quadratic Equations</t>
  </si>
  <si>
    <t>Mathematics  – Class 11 - Complex Numbers and Quadratic Equations: (Applications of Quadratic Equations, Argand Plane and Polar Representation, Complex Numbers-1, Complex Numbers-2, Quadratic Equations – 1)</t>
  </si>
  <si>
    <t>Mathematics  – Class 11 - Complex Numbers and Quadratic Equations: (Quadratic Equations – 2, Complex Numbers-1, Applications of Quadratic Equations, Communications, Aptitude)</t>
  </si>
  <si>
    <t>Conic Sections</t>
  </si>
  <si>
    <t>Mathematics  – Class 11 - Conic Sections: (Circle, Ellipse, Hyperbola, Parabola-1, Parabola-2)</t>
  </si>
  <si>
    <t>Limits and Derivatives</t>
  </si>
  <si>
    <t>Mathematics  – Class 11 - Limits and Derivatives: (Derivatives, First Order Derivative – 1, First Order Derivative – 2, Limits, Limits of Trigonometric Functions)</t>
  </si>
  <si>
    <t>Mathematics  – Class 11 - Limits and Derivatives: (Second Order Derivative, First Order Derivative – 1, First Order Derivative – 2, Communications, Aptitude)</t>
  </si>
  <si>
    <t>Linear Inequalities</t>
  </si>
  <si>
    <t>Mathematics  – Class 11 - Linear Inequalities: (Algebraic Solutions of Linear Inequalities in One Variable and their Graphical Representation, Graphical Solution of Linear Variable in Two Variables, Inequalities, Communications, Aptitude)</t>
  </si>
  <si>
    <t>Mathematical Reasoning</t>
  </si>
  <si>
    <t>Mathematics  – Class 11 - Mathematical Reasoning: (Implications, New Statements from Old, Special Words/Phrases, Statements, Validating Statements)</t>
  </si>
  <si>
    <t>Permutations and Combinations</t>
  </si>
  <si>
    <t>Mathematics  – Class 11 - Permutations and Combinations: (Combinations, Fundamental Principle of Counting, Permutations-1, Permutations-2, Aptitude)</t>
  </si>
  <si>
    <t>Probability</t>
  </si>
  <si>
    <t>Mathematics  – Class 11 - Probability: (Events-1, Random Experiments-1, Random Experiments-2, Communications, Aptitude)</t>
  </si>
  <si>
    <t>Relations and Functions</t>
  </si>
  <si>
    <t>Mathematics  – Class 11 - Relations and Functions: (Cartesian Product of Sets, Functions, Relations, Communications, Aptitude)</t>
  </si>
  <si>
    <t>Sequences and Series</t>
  </si>
  <si>
    <t>Mathematics  – Class 11 - Sequences and Series: (Arithmetic Progression(A.P.) – 1, Arithmetic Progression(A.P.) – 2, Geometric Progression(G.P.), Relationship Between A.M. and G.M., Sequences)</t>
  </si>
  <si>
    <t>Mathematics  – Class 11 - Sequences and Series: (Series, Sum to n Terms of Special Series, Geometric Progression(G.P.), Communications, Aptitude)</t>
  </si>
  <si>
    <t>Sets</t>
  </si>
  <si>
    <t>Mathematics  – Class 11 - Sets: (Complement of a Set, Equal Sets, Finite and Infinite Sets, Operation on Sets-1, Operation on Sets-2)</t>
  </si>
  <si>
    <t>Mathematics  – Class 11 - Sets: (Power Sets, Practical Problems on Union and Intersection of Two Sets, Sets and their Representations – 1, Sets and their Representations – 2, Subsets – 1)</t>
  </si>
  <si>
    <t>Mathematics  – Class 11 - Sets: (Subsets – 2, The Empty Set, Universal Set, Venn Diagrams, Communications)</t>
  </si>
  <si>
    <t>Straight Lines</t>
  </si>
  <si>
    <t>Mathematics  – Class 11 - Straight Lines: (Distance of a Point from a Line, General Equation of a Line, Slope of a Line, Various Forms of the Equation of a Line, Aptitude)</t>
  </si>
  <si>
    <t>Three Dimensional Geometry</t>
  </si>
  <si>
    <t>Mathematics  – Class 11 - Three Dimensional Geometry: (Coordinates of a Point in Space, Distance between Two Points, Section Formula, Communications, Aptitude)</t>
  </si>
  <si>
    <t>Trigonometric Functions</t>
  </si>
  <si>
    <t>Mathematics  – Class 11 - Trigonometric Functions: (Angles, Trigonometric Equations – 1, Trigonometric Equations – 2, Trigonometric Functions – 1, Trigonometric Functions – 2)</t>
  </si>
  <si>
    <t>Mathematics  – Class 11 - Trigonometric Functions: (Trigonometric Functions of Sum and Difference of Two Angles-1, Trigonometric Functions of Sum and Difference of Two Angles-2, Trigonometric Equations – 1, Communications, Aptitude)</t>
  </si>
  <si>
    <t>Mathematics  – Class 12</t>
  </si>
  <si>
    <t>Application of Calculus</t>
  </si>
  <si>
    <t>Mathematics  – Class 12 - Application of Calculus: (Acceleration, Increasing and Decreasing Functions, Maxima and Minima – 1, Maxima and Minima – 2, Motion in a Straight Line – 1)</t>
  </si>
  <si>
    <t>Mathematics  – Class 12 - Application of Calculus: (Motion in a Straight Line – 2, Motion Under Gravity, Tangents and Normals – 1, Tangents and Normals – 2, Velocity – 1)</t>
  </si>
  <si>
    <t>Application of Derivatives</t>
  </si>
  <si>
    <t>Mathematics  – Class 12 - Application of Derivatives: (Application of Derivative, Application of Derivative for Error Determination, Approximations, Increasing and Decreasing Functions, Maxima and Minima)</t>
  </si>
  <si>
    <t>Mathematics  – Class 12 - Application of Derivatives: (Rate of Change of Quantities, Tangents and Normals, Application of Derivative for Error Determination, Communications, Aptitude)</t>
  </si>
  <si>
    <t>Continuity and Differentiability</t>
  </si>
  <si>
    <t>Mathematics  – Class 12 - Continuity and Differentiability: (Continuity, Derivatives of Functions in Parametric Forms, Differentiability, Exponential and Logarithmic Functions, Logarithmic Differentiation)</t>
  </si>
  <si>
    <t>Mathematics  – Class 12 - Continuity and Differentiability: (Mean Value Theorem, Second Order Derivatives, Differentiability, Communications, Aptitude)</t>
  </si>
  <si>
    <t>Determinants</t>
  </si>
  <si>
    <t>Mathematics  – Class 12 - Determinants: (Determinant – 1, Determinant – 2, Determinant – 3, Minors and Cofactors, Properties of Determinants)</t>
  </si>
  <si>
    <t>Differential Equations</t>
  </si>
  <si>
    <t>Mathematics  – Class 12 - Differential Equations: (Differential Equations Basics-1, Differential Equations Basics-2, General and Particular Solutions of Differential Equation, Linear First Order Differential Equations – 1, Linear First Order Differential Equations – 2)</t>
  </si>
  <si>
    <t>Mathematics  – Class 12 - Differential Equations: (Linear Second Order Differential Equations, Methods of Solving First Order and First Degree Differential Equations, Differential Equations Basics-2, Communications, Aptitude)</t>
  </si>
  <si>
    <t>Integrals</t>
  </si>
  <si>
    <t>Mathematics  – Class 12 - Integrals: (Definite Integral, Evaluation of Definite Integrals by Substitution, Fundamental Theorem of Calculus-1, Fundamental Theorem of Calculus-2, Integrals of Some Particular Functions)</t>
  </si>
  <si>
    <t>Mathematics  – Class 12 - Integrals: (Integration as an Inverse Process of Differentiation, Integration by Partial Fractions, Integration by Parts, Methods of Integration-1, Methods of Integration-2)</t>
  </si>
  <si>
    <t>Mathematics  – Class 12 - Integrals: (Properties of Definite Integrals, Fundamental Theorem of Calculus-1, Fundamental Theorem of Calculus-2, Communications, Aptitude)</t>
  </si>
  <si>
    <t>Matrices</t>
  </si>
  <si>
    <t>Mathematics  – Class 12 - Matrices: (Elementary Operation (Transformation) of a Matrix, Invertible Matrices, Matrices, Operations on Matrices, Symmetric and Skew Symmetric Matrices)</t>
  </si>
  <si>
    <t>Mathematics  – Class 12 - Matrices: (Transpose of a Matrix, Types of Matrices, Operations on Matrices, Communications, Aptitude)</t>
  </si>
  <si>
    <t>Mathematics  – Class 12 - Probability: (Bayes Theorem, Bernoulli Trials and Binomial Distribution, Conditional Probability, Independent Events, Multiplication Theorem on Probability)</t>
  </si>
  <si>
    <t>Mathematics  – Class 12 - Relations and Functions: (Binary Operations, Composition of Functions and Invertible Function, Types of Functions, Types of Relations, Aptitude)</t>
  </si>
  <si>
    <t>Mathematics  – Class 12 - Three Dimensional Geometry: (Angle between a Line and a Plane, Angle between Two Lines, Angle between Two Planes – 1, Angle between Two Planes – 2, Direction Cosines and Direction Ratios of a Line)</t>
  </si>
  <si>
    <t>Vector Algebra</t>
  </si>
  <si>
    <t>Mathematics  – Class 12 - Vector Algebra: (Addition of Vectors, Multiplication of a Vector by a Scalar, Product of Two Vectors-1, Product of Two Vectors-2, Types of Vectors)</t>
  </si>
  <si>
    <t>Mathematics  – Class 12 - Vector Algebra: (Vector Algebra Basics, Product of Two Vectors-1, Multiplication of a Vector by a Scalar, Communications, Aptitude)</t>
  </si>
  <si>
    <t>Physics  – Class 11</t>
  </si>
  <si>
    <t>Gravitation</t>
  </si>
  <si>
    <t>Physics  – Class 11 - Gravitation: (Acceleration due to Gravity below and above the Surface of Earth, Acceleration due to Gravity of the Earth, Earth Satellite – 1, Earth Satellite – 2, Energy of an Orbiting Satellite)</t>
  </si>
  <si>
    <t>Physics  – Class 11 - Gravitation: (Escape Speed, Geostationary and Polar Satellites, Gravitational Potential Energy, Kepler’s Laws, The Gravitational Constant)</t>
  </si>
  <si>
    <t>Physics  – Class 11 - Gravitation: (Universal Law of Gravitation, Weightlessness, Acceleration due to Gravity of the Earth, Communications, Aptitude)</t>
  </si>
  <si>
    <t>Kinetic Theory</t>
  </si>
  <si>
    <t>Physics  – Class 11 - Kinetic Theory: (Behaviour of Gases, Kinetic Theory – Specific Heat Capacity, Kinetic Theory of an Ideal Gas, Molecular Nature of Matter, Aptitude)</t>
  </si>
  <si>
    <t>Laws of Motion</t>
  </si>
  <si>
    <t>Physics  – Class 11 - Laws of Motion: (Conservation of Momentum, Equilibrium of a Particle, Laws of Motion Basics, Newton’s First Law of Motion, Newton’s Second Law of Motion)</t>
  </si>
  <si>
    <t>Physics  – Class 11 - Laws of Motion: (Newton’s Third Law of Motion, Non-Uniform Circular Motion, Laws of Motion Basics, Communications, Aptitude)</t>
  </si>
  <si>
    <t>Mechanical Properties of Fluids</t>
  </si>
  <si>
    <t>Physics  – Class 11 - Mechanical Properties of Fluids: (Bernoulli’s Equation, Fluids Mechanical Properties Pressure – 1, Fluids Mechanical Properties Pressure – 2, Streamline Flow, Surface Tension)</t>
  </si>
  <si>
    <t>Physics  – Class 11 - Mechanical Properties of Fluids: (Viscosity, Fluids Mechanical Properties Pressure – 1, Streamline Flow, Communications, Aptitude)</t>
  </si>
  <si>
    <t>Mechanical Properties of Solids</t>
  </si>
  <si>
    <t>Physics  – Class 11 - Mechanical Properties of Solids: (Elastic Behaviour of Solids, Elastic Moduli, Hooke’s Law, Stress and Strain, Stress-Strain Curve)</t>
  </si>
  <si>
    <t>Motion in a Plane</t>
  </si>
  <si>
    <t>Physics  – Class 11 - Motion in a Plane: (Motion in a Plane, Motion in a Plane with Constant Acceleration, Multiplication of Vectors by Real Numbers, Relative Velocity in Two Dimensions, Resolution of Vectors)</t>
  </si>
  <si>
    <t>Physics  – Class 11 - Motion in a Plane: (Scalars and Vectors, Simple Projectile Motion, Uniform Circular Motion, Vector Addition – Analytical Method, Communications)</t>
  </si>
  <si>
    <t>Motion in a Straight Line</t>
  </si>
  <si>
    <t>Physics  – Class 11 - Motion in a Straight Line: (Acceleration, Average Velocity and Average Speed, Instantaneous Velocity and Speed, Introduction to Motion in a Straight Line, Kinematic Equations for Uniformly Accelerated Motion)</t>
  </si>
  <si>
    <t>Physics  – Class 11 - Motion in a Straight Line: (Position, Path Length and Displacement, Relative Velocity, Acceleration, Communications, Aptitude)</t>
  </si>
  <si>
    <t>Oscillations</t>
  </si>
  <si>
    <t>Physics  – Class 11 - Oscillations: (Damped Simple Harmonic Motion, Energy in Simple Harmonic Motion, Force Law for Simple Harmonic Motion, Forced Oscillations and Resonance, Periodic and Oscillatory Motions)</t>
  </si>
  <si>
    <t>System of Particles and Rotational Motion</t>
  </si>
  <si>
    <t>Physics  – Class 11 - System of Particles and Rotational Motion: (Angular Momentum in case of Rotations about a Fixed Axis, Centre of Mass – 1, Centre of Mass – 2, Dynamics of Rotational Motion about a Fixed Axis, Kinematics of Rotational Motion about a Fixed Axis)</t>
  </si>
  <si>
    <t>Physics  – Class 11 - System of Particles and Rotational Motion: (Linear Momentum of a System of Particles, Moment of Inertia, Motion of Centre of Mass, Rolling Motion, Theorems of Perpendicular and Parallel Axes)</t>
  </si>
  <si>
    <t>Physics  – Class 11 - System of Particles and Rotational Motion: (Vector Product of Two Vectors, Centre of Mass – 2, Angular Momentum in case of Rotations about a Fixed Axis, Communications, Aptitude)</t>
  </si>
  <si>
    <t>Thermal Properties of Matter</t>
  </si>
  <si>
    <t>Physics  – Class 11 - Thermal Properties of Matter: (Calorimetry, Change of State, Heat Transfer, Ideal-Gas Equation and Absolute Temperature, Measurement of Temperature)</t>
  </si>
  <si>
    <t>Physics  – Class 11 - Thermal Properties of Matter: (Newton’s Law of Cooling, Specific Heat Capacity, Temperature and Heat, Thermal Expansion, Communications)</t>
  </si>
  <si>
    <t>Physics  – Class 11 - Thermodynamics: (Carnot Engine, First Law of Thermodynamics, Heat Engines, Heat, Internal Energy and Work, Refrigerators and Heat Pumps)</t>
  </si>
  <si>
    <t>Physics  – Class 11 - Thermodynamics: (Zeroth Law of Thermodynamics, Reversible and Irreversible Processes, Refrigerators and Heat Pumps, Communications, Aptitude)</t>
  </si>
  <si>
    <t>Units and Measurements</t>
  </si>
  <si>
    <t>Physics  – Class 11 - Units and Measurements: (Accuracy, Precision of Instruments and Errors in Measurement, Dimensional Analysis and its Applications, Dimensional Formulae and Equations, Measurement of Length, Measurement of Mass)</t>
  </si>
  <si>
    <t>Physics  – Class 11 - Units and Measurements: (Measurement of Time, Significant Figures, The International System of Units, Communications, Aptitude)</t>
  </si>
  <si>
    <t>Waves</t>
  </si>
  <si>
    <t>Physics  – Class 11 - Waves: (Beats, Displacement Relation in a Progressive Wave, Principle of Superposition of Waves, Reflection of Waves, Speed of a Travelling Wave)</t>
  </si>
  <si>
    <t>Physics  – Class 11 - Waves: (Transverse and Longitudinal Waves, Beats, Principle of Superposition of Waves, Communications, Aptitude)</t>
  </si>
  <si>
    <t>Work, Energy and Power</t>
  </si>
  <si>
    <t>Physics  – Class 11 - Work, Energy and Power: (Collision, Friction, Introduction to Work, Energy and Power, Kinetic Energy, Potential Energy)</t>
  </si>
  <si>
    <t>Physics  – Class 11 - Work, Energy and Power: (Power, The Potential Energy of a Spring, Various Forms of Energy : The Law of Conservation of Energy, Work, Work Done by a Variable Force)</t>
  </si>
  <si>
    <t>Physics  – Class 11 - Work, Energy and Power: (Work-Energy Theorem, Work-Energy Theorem for a Variable Force, Power, Communications, Aptitude)</t>
  </si>
  <si>
    <t>Physics  – Class 12</t>
  </si>
  <si>
    <t>Alternating Current</t>
  </si>
  <si>
    <t>Physics  – Class 12 - Alternating Current: (AC Generator, AC Voltage Applied to a Capacitor, AC Voltage Applied to a Resistor, AC Voltage Applied to a Series LCR Circuit, AC Voltage Applied to an Inductor)</t>
  </si>
  <si>
    <t>Physics  – Class 12 - Alternating Current: (Displacement Current, LC Oscillations, Power in AC Circuit : The Power Factor, Representation of AC Current and Voltage by Rotating Vectors – Phasors, Transformers)</t>
  </si>
  <si>
    <t>Atoms</t>
  </si>
  <si>
    <t>Physics  – Class 12 - Atoms: (Alpha-Particle Scattering and Rutherford’s Nuclear Model of Atom, Atomic Spectra, Bohr Model of the Hydrogen Atom, DE Broglie’s Explanation of Bohr’s Second Postulate of Quantisation, The Line Spectra of the Hydrogen Atom)</t>
  </si>
  <si>
    <t>Charges and Fields</t>
  </si>
  <si>
    <t>Physics  – Class 12 - Charges and Fields: (Coulomb’s Law, Dipole in a Uniform External Field, Electric Charges, Electric Dipole, Electric Field)</t>
  </si>
  <si>
    <t>Physics  – Class 12 - Charges and Fields: (Electric Field Lines, Electric Flux, Forces Between Multiple Charges, Gauss’s Law, Communications)</t>
  </si>
  <si>
    <t>Communication Systems</t>
  </si>
  <si>
    <t>Physics  – Class 12 - Communication Systems: (Amplitude Modulation, Bandwidth of Signals, Bandwidth of Transmission Medium, Basic Terminology used in Electronic Communication Systems, Elements of a Communication System)</t>
  </si>
  <si>
    <t>Physics  – Class 12 - Communication Systems: (Modulation and its Necessity, Production of Amplitude Modulated Wave, Propagation of Electromagnetic Waves, Communications, Aptitude)</t>
  </si>
  <si>
    <t>Current Electricity</t>
  </si>
  <si>
    <t>Physics  – Class 12 - Current Electricity: (Cells in Series and in Parallel, Cells, Emf and Internal Resistance, Combination of Resistors – Series and Parallel, Drift of Electrons and the Origin of Resistivity, Electric Current)</t>
  </si>
  <si>
    <t>Physics  – Class 12 - Current Electricity: (Electric Currents in Conductors, Electrical Energy and Power, Kirchoff’s Law, Limitations of Ohm’s Law, Meter Bridge)</t>
  </si>
  <si>
    <t>Physics  – Class 12 - Current Electricity: (Ohm’s Law, Potentiometer, Resistivity of Various Materials, Temperature Dependence of Resistivity, Wheatstone Bridge)</t>
  </si>
  <si>
    <t>Dual Nature of Radiation and Matter</t>
  </si>
  <si>
    <t>Physics  – Class 12 - Dual Nature of Radiation and Matter: (Davisson and Germer Experiment, Einstein’s Photoelectric Equation : Energy Quantum of Radiation, Electron Emission, Experimental Study of Photoelectric Effect, Particle Nature of Light : The Photon)</t>
  </si>
  <si>
    <t>Physics  – Class 12 - Dual Nature of Radiation and Matter: (Photoelectric Effect, Photoelectric Theory and Wave Theory of Light, Wave Nature of Matter, Communications, Aptitude)</t>
  </si>
  <si>
    <t>Electromagnetic Induction</t>
  </si>
  <si>
    <t>Physics  – Class 12 - Electromagnetic Induction: (Eddy Currents, Energy Consideration : A Quantitative Study, Faraday and Henry Experiments, Faraday’s Law of Induction, Inductance)</t>
  </si>
  <si>
    <t>Physics  – Class 12 - Electromagnetic Induction: (Lenz’s Law and Conservation of Energy, Magnetic Flux, Motional Electromotive Force, Communications, Aptitude)</t>
  </si>
  <si>
    <t>Electrostatic Potential and Capacitance</t>
  </si>
  <si>
    <t>Physics  – Class 12 - Electrostatic Potential and Capacitance: (Capacitors and Capacitance, Combination of Capacitors, Dielectrics and Polarisation, Effect of Dielectric on Capacitance, Electrostatic Potential)</t>
  </si>
  <si>
    <t>Physics  – Class 12 - Electrostatic Potential and Capacitance: (Electrostatics of Conductors, Energy Stored in a Capacitor, Equipotential Surfaces, Parallel Plate Capacitor, Potential due to a Point Charge)</t>
  </si>
  <si>
    <t>Physics  – Class 12 - Electrostatic Potential and Capacitance: (Potential due to a System of Charges, Potential due to an Electric Dipole, Potential Energy in an External Field, Potential Energy of a System of Charges, Van de Graff Generator)</t>
  </si>
  <si>
    <t>Magnetism and Matter</t>
  </si>
  <si>
    <t>Physics  – Class 12 - Magnetism and Matter: (Bar Magnet, Earth’s Magnetism, Magnetic Properties of Materials, Magnetisation and Magnetic Intensity, Magnetism and Gauss’s Law)</t>
  </si>
  <si>
    <t>Physics  – Class 12 - Magnetism and Matter: (Permanent Magnets and Electromagnets, Magnetic Properties of Materials, Bar Magnet, Communications, Aptitude)</t>
  </si>
  <si>
    <t>Moving Charges and Magnetism</t>
  </si>
  <si>
    <t>Physics  – Class 12 - Moving Charges and Magnetism: (Motion in a Magnetic Field, Motion in Combined Electric and Magnetic Field, Moving Coil Galvanometer, Solenoid and Toroid, Torque on Current Loop and Magnetic Dipole)</t>
  </si>
  <si>
    <t>Nucleus</t>
  </si>
  <si>
    <t>Physics  – Class 12 - Nucleus: (Atomic Masses and Composition of Nucleus, Nuclear Energy, Nuclear Force, Radioactivity, Size of the Nucleus)</t>
  </si>
  <si>
    <t>Ray Optics and Optical Instruments</t>
  </si>
  <si>
    <t>Physics  – Class 12 - Ray Optics and Optical Instruments: (Optical Instruments, Reflection of Light by Spherical Mirrors, Refraction, Refraction at Spherical Surfaces and by Lenses, Refraction through a Prism)</t>
  </si>
  <si>
    <t>Physics  – Class 12 - Ray Optics and Optical Instruments: (Some Natural Phenomena due to Sunlight, Total Internal Reflection, Refraction, Communications, Aptitude)</t>
  </si>
  <si>
    <t>Semiconductor Electronics</t>
  </si>
  <si>
    <t>Physics  – Class 12 - Semiconductor Electronics : Materials, Devices and Simple Circuits: (Application of Junction Diode as a Rectifier, Classification of Metals, Conductors and Semiconductors, Digital Electronics and Logic Gates, Extrinsic Semiconductor, Integrated Circuits)</t>
  </si>
  <si>
    <t>Physics  – Class 12 - Semiconductor Electronics : Materials, Devices and Simple Circuits: (Intrinsic Semiconductor, Junction Transistor, p-n Junction, Semiconductor Diode, Special Purpose p-n Junction Diodes)</t>
  </si>
  <si>
    <t>Wave Optics</t>
  </si>
  <si>
    <t>Physics  – Class 12 - Wave Optics: (Coherent and Incoherent Addition of Waves, Diffraction, Huygen’s Principle, Interference of Light Waves and Young’s Experiment, Polarisation)</t>
  </si>
  <si>
    <t>Physics  – Class 12 - Wave Optics: (Refraction and Reflection of Plane Waves Using Huygen’s Principle, Huygen’s Principle, Diffraction, Communications, Aptitude)</t>
  </si>
  <si>
    <t>Corrosion Engineering</t>
  </si>
  <si>
    <t>Corrosion Prevention</t>
  </si>
  <si>
    <t>Corrosion Engineering - Corrosion Prevention: (Cathodic and Anodic Protection – 1, Cathodic and Anodic Protection – 2, Coatings – 1, Coatings – 2, Inhibitors)</t>
  </si>
  <si>
    <t>Corrosion Engineering - Corrosion Prevention: (Material Selection and Design – 1, Material Selection and Design – 2, Coatings – 1, Communications, Aptitude)</t>
  </si>
  <si>
    <t>Corrosion Principles</t>
  </si>
  <si>
    <t>Corrosion Engineering - Corrosion Principles: (Corrosion and its Classification – 1, Corrosion and its Classification – 2, Corrosion Damage, Corrosion Rate Expression, Effect of Galvanic Coupling)</t>
  </si>
  <si>
    <t>Corrosion Engineering - Corrosion Principles: (Effect of Oxygen and Velocity, Effect of Temperature and Corrosive Concentration, Electrochemical Aspects – 1, Electrochemical Aspects – 2, Metallurgical and Other Aspects)</t>
  </si>
  <si>
    <t>Corrosion Testing</t>
  </si>
  <si>
    <t>Corrosion Engineering - Corrosion Testing: (Corrosion of Plastics and Elastomers, Exposure Techniques and its Factors – 1, Exposure Techniques and its Factors – 2, Communications, Aptitude)</t>
  </si>
  <si>
    <t>Eight Forms of Corrosion</t>
  </si>
  <si>
    <t>Corrosion Engineering - Eight Forms of Corrosion: (Cavitation and Fretting Corrosion, Corrosion Fatigue, Crevice Corrosion, Erosion Corrosion, Filiform Corrosion)</t>
  </si>
  <si>
    <t>Corrosion Engineering - Eight Forms of Corrosion: (Galvanic Corrosion – 1, Galvanic Corrosion – 2, Hydrogen Damage, Intergranular Corrosion – 1, Intergranular Corrosion – 2)</t>
  </si>
  <si>
    <t>Corrosion Engineering - Eight Forms of Corrosion: (Pitting Corrosion, Selective Leaching, Stress Corrosion, Uniform Corrosion, Communications)</t>
  </si>
  <si>
    <t>Materials</t>
  </si>
  <si>
    <t>Corrosion Engineering - Materials: (Metals and Alloys – 1, Metals and Alloys – 2, Other Nonmetallics, Thermoplastics, Thermosetters)</t>
  </si>
  <si>
    <t>Mineral Acids</t>
  </si>
  <si>
    <t>Corrosion Engineering - Mineral Acids: (Hydrofluoric Acid and Phosphoric Acid, Nitric Acid and Hydrochloric Acid, Sulfuric Acid, Communications, Aptitude)</t>
  </si>
  <si>
    <t>Other Environments</t>
  </si>
  <si>
    <t>Corrosion Engineering - Other Environments: (Alkalies, Atmospheric Corrosion, Biological Corrosion, Liquid Metals and Fused Salts, Organic Acids)</t>
  </si>
  <si>
    <t>Corrosion Engineering - Other Environments: (Petroleum Industry, Sea Water and Fresh Water, Soil and Aerospace, Communications, Aptitude)</t>
  </si>
  <si>
    <t>CSS</t>
  </si>
  <si>
    <t>CSS Fundamentals, Colors and Styling</t>
  </si>
  <si>
    <t>CSS - CSS Fundamentals, Colors and Styling: (CSS Color Values, CSS Fonts, CSS Functions, CSS Versions, Introduction to CSS)</t>
  </si>
  <si>
    <t>CSS - CSS Fundamentals, Colors and Styling: (Specifying Sizes, Colors and Files, Style Inclusion Methods, The Specification of CSS, Communications, Aptitude)</t>
  </si>
  <si>
    <t>CSS Properties, Elements, Functions and Tables</t>
  </si>
  <si>
    <t>CSS - CSS Properties, Elements, Functions and Tables: (CSS and (X)HTML Elements Fundamentals, CSS Keyframes, CSS Miscellaneous Property, CSS1 and CSS 2.1 Properties, Document Structure and CSS Inheritance)</t>
  </si>
  <si>
    <t>CSS - CSS Properties, Elements, Functions and Tables: (Measurements in CSS, Miscellaneous CSS Constructs, Precise Positioning of Elements, Strings and Keywords, Styling Tables)</t>
  </si>
  <si>
    <t>CSS Text, Borders and Images</t>
  </si>
  <si>
    <t>CSS - CSS Text, Borders and Images: (Backgrounds, Borders and Drop Shadow, Border Elements, Cross Browser Layout Techniques, CSS border, CSS Box Model)</t>
  </si>
  <si>
    <t>CSS - CSS Text, Borders and Images: (CSS Outline, CSS Text, CSS Voice, Embedding Web Fonts, Gradients without Images)</t>
  </si>
  <si>
    <t>CSS - CSS Text, Borders and Images: (Media Types, Styling Lists and Navigation Menus, Styling Texts, Targeting Styles with Media Queries, Communications)</t>
  </si>
  <si>
    <t>CSS3 Fundamentals, Transitions and Animations</t>
  </si>
  <si>
    <t>CSS - CSS3 Fundamentals, Transitions and Animations: (CSS3 Transitions for UI Elements, CSS3 User Interface Properties, Using CSS3 Multi Column Layout, Communications, Aptitude)</t>
  </si>
  <si>
    <t>Layout and Images</t>
  </si>
  <si>
    <t>CSS - Layout and Images: (Print Styles and their Development, Server Specific CSS, Shadowy Styles, Multiple Backgrounds, CSS Pop-Ups and Menus, Sliding Doors and Clipped Sliding Doors, Specifying Bullet Point Styles, CSS Image Alignment, ID and Class)</t>
  </si>
  <si>
    <t>CSS - Layout and Images: (Suppressing Element Display and Visibility, Image Replacement, Table Graphs, 2D Transforms, Boxing of Images and Constrained Images, Print Styles and their Development, Communications, Aptitude)</t>
  </si>
  <si>
    <t>Cyber Security</t>
  </si>
  <si>
    <t>Cryptography in Security</t>
  </si>
  <si>
    <t>Cyber Security - Cryptography in Security: (Different Ciphers and their Security Strength, Steganography for Security, Types of Cryptography – 1, Types of Cryptography – 2, Aptitude)</t>
  </si>
  <si>
    <t>Cyber Laws, Security Tools, Bugs and Vulnerabilities</t>
  </si>
  <si>
    <t>Cyber Security - Cyber Laws, Security Tools, Bugs and Vulnerabilities: (Bugs and Vulnerabilities, Cyber Laws and IT laws – 1, Cyber Laws and IT laws – 2, Popular Tools used in Security – 1, Popular Tools used in Security – 2)</t>
  </si>
  <si>
    <t>Cyber Security - Cyber Security: (Buffer Overflow – 1, Buffer Overflow – 2, Elements of Security, Enumerating in Cyber Security, Exploits and Exploitation)</t>
  </si>
  <si>
    <t>Cyber Security - Cyber Security: (Fingerprinting, Firewalls – 1, Firewalls – 2, Generic Steps for Security – 1, Generic Steps for Security – 2)</t>
  </si>
  <si>
    <t>Cyber Security - Cyber Security: (Hacking and Security Skills, Hacking Terminologies – 1, Hacking Terminologies – 2, Information Security Technologies, Linux OS and its Security)</t>
  </si>
  <si>
    <t>Cyber Security - Cyber Security: (Ports and Its Types – 1, Ports and Its Types – 2, Security Protocols – 1, Security Protocols – 2, Social Engineering and Physical Hacking)</t>
  </si>
  <si>
    <t>Cyber Security - Cyber Security: (Types of Cyber Attacks, VPNs, Fingerprinting, Communications, Aptitude)</t>
  </si>
  <si>
    <t>Cyber Security Types</t>
  </si>
  <si>
    <t>Cyber Security - Cyber Security Types: (Email Security – 1, Email Security – 2, Mobile Phone Security, Password Cracking and Security Measures – 1, Password Cracking and Security Measures – 2)</t>
  </si>
  <si>
    <t>Cyber Security - Cyber Security Types: (Windows Security, Wireless Security, Email Security – 1, Communications, Aptitude)</t>
  </si>
  <si>
    <t>Phases of Security</t>
  </si>
  <si>
    <t>Cyber Security - Phases of Security: (Data Leakage and Prevention – 1, Data Leakage and Prevention – 2, Information Gathering Phase and Techniques – 1, Information Gathering Phase and Techniques – 2, Scanning Phase for Security – 1)</t>
  </si>
  <si>
    <t>Cyber Security - Phases of Security: (Scanning Phase for Security – 2, Information Gathering Phase and Techniques – 2, Data Leakage and Prevention – 1, Communications, Aptitude)</t>
  </si>
  <si>
    <t>Security Ethics, Security Breach Scenarios and Corporate Security</t>
  </si>
  <si>
    <t>Cyber Security - Security Ethics, Security Breach Scenarios and Corporate Security: (Corporate Cyber Security, Ethics of Ethical Hacking, How Security Breach Takes Place, Communications, Aptitude)</t>
  </si>
  <si>
    <t>Understanding Attack Vectors</t>
  </si>
  <si>
    <t>Cyber Security - Understanding Attack Vectors: (Adwares, Botnets, Caches and Cookies, Digital Privacy, DNS Hacking and Security)</t>
  </si>
  <si>
    <t>Cyber Security - Understanding Attack Vectors: (DoS and DDoS, Phishing and its Types, Reverse Engineering – 1, Reverse Engineering – 2, Session Hijacking)</t>
  </si>
  <si>
    <t>Cyber Security - Understanding Attack Vectors: (Sniffing, Social Networking Security, Spamming, Spywares, Trojans and Backdoors – 1)</t>
  </si>
  <si>
    <t>Cyber Security - Understanding Attack Vectors: (Trojans and Backdoors – 2, Virus and Worms, Web Application Vulnerabilities, Web Server Attacks, Communications)</t>
  </si>
  <si>
    <t>Understanding Network Models for Security</t>
  </si>
  <si>
    <t>Cyber Security - Understanding Network Models for Security: (OSI Model Security – 1, OSI Model Security – 2, TCP-IP Model Security, Communications, Aptitude)</t>
  </si>
  <si>
    <t>Cytogenetics</t>
  </si>
  <si>
    <t>Cancer Biology and Methods in Cytogenetics</t>
  </si>
  <si>
    <t>Cytogenetics - Cancer Biology and Methods in Cytogenetics: (Apoptosis and Cancer -1, Apoptosis and Cancer -2, Cell Cycle Stages – 1, Cell Cycle Stages – 2, Aptitude)</t>
  </si>
  <si>
    <t>Chromosomal Basis of Inheritance</t>
  </si>
  <si>
    <t>Cytogenetics - Chromosomal Basis of Inheritance: (Chromosomal Abnormalities : Aneuploidy, Chromosomal Abnormalities : Deletion, Chromosomal Abnormalities : Duplication, Chromosomal Abnormalities : Euploidy, Chromosomal Abnormalities : Translocation – 1)</t>
  </si>
  <si>
    <t>Cytogenetics - Chromosomal Basis of Inheritance: (Chromosomal Abnormalities : Translocation – 2, Chromosomal Abnormality : Inversion, Chromosomal Theory of Inheritance, Communications, Aptitude)</t>
  </si>
  <si>
    <t>Chromosomal Changes During Meiosis</t>
  </si>
  <si>
    <t>Cytogenetics - Chromosomal Changes During Meiosis: (Meiosis 1 Metaphase, Anaphase and Telophase, Meiosis Prophase 1 : Diplotene and Diakinesis, Meiosis Prophase 1 : Leptotene, Meiosis Prophase 1 : Pachytene, Meiosis Prophase 1 : Synaptonemal Complex)</t>
  </si>
  <si>
    <t>Cytogenetics - Chromosomal Changes During Meiosis: (Meiosis Prophase 1 : Zygotene, Mitosis Stages Overview, Overview of Cell Reproduction, Communications, Aptitude)</t>
  </si>
  <si>
    <t>DNA Mutation, DNA Repair, Transposable Elements</t>
  </si>
  <si>
    <t>Cytogenetics - DNA Mutation, DNA Repair, Transposable Elements: (DNA Mutation – 1, DNA Mutation – 2, Repair of DNA Damage: MMR, BER – 1, Repair of DNA Damage: MMR, BER – 2, Repair of DNA Damage: NER, Direct Reversal)</t>
  </si>
  <si>
    <t>Cytogenetics - DNA Mutation, DNA Repair, Transposable Elements: (Repair of DNA Damage: Recombinational and Bypass – 1, Repair of DNA Damage: Recombinational and Bypass – 2, Repair of DNA Damage: MMR, BER – 2, Communications, Aptitude)</t>
  </si>
  <si>
    <t>DNA Replication</t>
  </si>
  <si>
    <t>Cytogenetics - DNA Replication: (DNA Replication Eukaryotes – 1, DNA Replication Eukaryotes – 2, DNA Replication Prokaryotes, Communications, Aptitude)</t>
  </si>
  <si>
    <t>Extension and Deviation from Mendelian Genetic Principles</t>
  </si>
  <si>
    <t>Cytogenetics - Extension and Deviation from Mendelian Genetic Principles: (Duplicate Epistasis, Epistasis, Gene Interactions, Incomplete Dominance and Codominance, Lethal Alleles)</t>
  </si>
  <si>
    <t>Cytogenetics - Extension and Deviation from Mendelian Genetic Principles: (Multiple Alleles, Epistasis, Gene Interactions, Communications, Aptitude)</t>
  </si>
  <si>
    <t>Cytogenetics - Gene Expression : Transcription Prokaryotes: (Operons : Lac and Ara, Operons : Trp, Post-Transcriptional Modification – 1, Post-Transcriptional Modification – 2, Post-Transcriptional Modification – 3)</t>
  </si>
  <si>
    <t>Cytogenetics - Gene Expression : Transcription Prokaryotes: (Transcription in Eukaryotes : Activators and Repressors, Transcription in Eukaryotes : Chromatin Remodelling, Transcription in Eukaryotes : Gene Silencing at Telomere, Transcription in Eukaryotes : RNA Polymerases, Transcription in Eukaryotes : Transcription Factors)</t>
  </si>
  <si>
    <t>Cytogenetics - Gene Expression : Transcription Prokaryotes: (Transcription in Prokaryotes : Elongation, Transcription in Prokaryotes : Initiation, Transcription in Prokaryotes : Sigma Factor, Transcription in Prokaryotes : Termination, Communications)</t>
  </si>
  <si>
    <t>Cytogenetics - Gene Expression : Translation: (Control of Translation, Elongation and Termination, Genetic Code, Initiation – 1, Initiation – 2)</t>
  </si>
  <si>
    <t>Cytogenetics - Gene Expression : Translation: (Ribosome – 1, Ribosome – 2, Ribosome as Ribozyme, Translation in Eukaryotes, TRNA)</t>
  </si>
  <si>
    <t>Genetic Recombination</t>
  </si>
  <si>
    <t>Cytogenetics - Genetic Recombination: (Homologous DNA Recombination, Linkage and Crossing Over – 1, Linkage and Crossing Over – 2, Site-Specific Recombination, Aptitude)</t>
  </si>
  <si>
    <t>Genomics</t>
  </si>
  <si>
    <t>Cytogenetics - Genomics : The Mapping and Sequencing of Genomes: (Gene Mapping in Bacteria by Conjugation, Gene Mapping in Bacteria by Transduction, Gene Mapping in Bacteria by Transformation, Plasmids, Restriction Endonuclease)</t>
  </si>
  <si>
    <t>Mendelian Genetics</t>
  </si>
  <si>
    <t>Cytogenetics - Mendelian Genetics: (Dihybrid Cross, Mendel’s Experimental Designs, Monohybrid Cross, Numerical Problems, Aptitude)</t>
  </si>
  <si>
    <t>Nuclear Export and Post Mendelian Genetics</t>
  </si>
  <si>
    <t>Cytogenetics - Nuclear Export and Post Mendelian Genetics: (Dynamic Mutation and Anticipation, Effects of Environment, Nuclear Export, Communications, Aptitude)</t>
  </si>
  <si>
    <t>Regulating Gene Expression in Eukaryotes</t>
  </si>
  <si>
    <t>Cytogenetics - Regulating Gene Expression in Eukaryotes: (Penetrance and Expressivity, RNA Processing Control, Silencing and Genomic Imprinting, Communications, Aptitude)</t>
  </si>
  <si>
    <t>Agricultural Engineering</t>
  </si>
  <si>
    <t>Dairy Engineering</t>
  </si>
  <si>
    <t>Building Blocks of Dairy Processing</t>
  </si>
  <si>
    <t>Dairy Engineering - Building Blocks of Dairy Processing: (Centrifugal Seperators, Cows in Dairy – 1, Cows in Dairy – 2, Cows in Dairy – 3, Cows in Dairy – 4)</t>
  </si>
  <si>
    <t>Dairy Engineering - Building Blocks of Dairy Processing: (Deareator, Evaporator – 1, Evaporator – 2, Heat Exchangers – 1, Heat Exchangers – 2)</t>
  </si>
  <si>
    <t>Dairy Engineering - Building Blocks of Dairy Processing: (Homogenizer – 1, Homogenizer – 2, Membrane Filter – 1, Membrane Filter – 2, Pipes, Valves and Fittings)</t>
  </si>
  <si>
    <t>Dairy Engineering - Building Blocks of Dairy Processing: (Pumps, Standardization, Tanks, Communications, Aptitude)</t>
  </si>
  <si>
    <t>Cattle Health</t>
  </si>
  <si>
    <t>Dairy Engineering - Cattle Health: (Cattle Health – 1, Cattle Health – 2, Cattle Health – 3, Cattle Health – 4, Aptitude)</t>
  </si>
  <si>
    <t>Chemistry of Milk</t>
  </si>
  <si>
    <t>Dairy Engineering - Chemistry of Milk: (Basic Chemical Concepts – 1, Basic Chemical Concepts – 2, Changes In Milk and its Constituents, Composition of Cow Milk, Physical Properties of Milk)</t>
  </si>
  <si>
    <t>Collection and Reception of Milk</t>
  </si>
  <si>
    <t>Dairy Engineering - Collection and Reception of Milk: (Collection of Milk, Milk Reception, Storage, Testing Milk for Quality, Aptitude)</t>
  </si>
  <si>
    <t>Cow Health</t>
  </si>
  <si>
    <t>Dairy Engineering - Cow Health: (Diseases and Deficiency – 1, Diseases and Deficiency – 2, Diseases and Deficiency – 3, Communications, Aptitude)</t>
  </si>
  <si>
    <t>Dairy Laws</t>
  </si>
  <si>
    <t>Dairy Engineering - Dairy Laws: (Dairy Facts – 1, Dairy Facts – 2, Dairy Facts – 3, Dairy Facts – 4, Aptitude)</t>
  </si>
  <si>
    <t>Micro</t>
  </si>
  <si>
    <t>Dairy Engineering - Micro-organisms in Milk: (Bacteria, Fungi, Molds, Communications, Aptitude)</t>
  </si>
  <si>
    <t>Pastuerization of Milk and Long Life Milk</t>
  </si>
  <si>
    <t>Dairy Engineering - Pastuerization of Milk and Long Life Milk: (Dairy Farm – 1, Dairy Farm – 2, Dairy Farm – 3, Dairy Farm – 4, Livestock)</t>
  </si>
  <si>
    <t>Primary Production of Milk</t>
  </si>
  <si>
    <t>Dairy Engineering - Primary Production of Milk: (Cow Milk, Milk Marketing, Milk Production – 1, Milk Production – 2, Aptitude)</t>
  </si>
  <si>
    <t>Products</t>
  </si>
  <si>
    <t>Dairy Engineering - Products: (Dairy Products – 1, Dairy Products – 2, Dairy Products – 3, Dairy Products – 4, Aptitude)</t>
  </si>
  <si>
    <t>Quality parameters</t>
  </si>
  <si>
    <t>Dairy Engineering - Quality parameters: (Milk Quality Farm – 1, Milk Quality Farm – 2, Milk Quality Farm – 3, Milk Quality Farm – 4, Quality – 1)</t>
  </si>
  <si>
    <t>Dairy Engineering - Quality parameters: (Quality – 2, Quality – 3, Milk Quality Farm – 2, Communications, Aptitude)</t>
  </si>
  <si>
    <t>Regulations</t>
  </si>
  <si>
    <t>Dairy Engineering - Regulations: (Regulations – 1, Regulations – 2, Regulations – 3, Regulations – 4, Aptitude)</t>
  </si>
  <si>
    <t>Rheology</t>
  </si>
  <si>
    <t>Dairy Engineering - Rheology: (Definition and Basic, Flow Behaviour Models, Measuring Equipment and Technique, Communications, Aptitude)</t>
  </si>
  <si>
    <t>Data Science</t>
  </si>
  <si>
    <t>Data Analysis and Research</t>
  </si>
  <si>
    <t>Data Science - Data Analysis and Research: (Clustering, Exploratory Graphs, Graphics Devices-1, Graphics Devices-2, Introduction to Reproducible Research)</t>
  </si>
  <si>
    <t>Data Science - Data Analysis and Research: (knitr, Literate Statistical Programming – 1, Literate Statistical Programming – 2, Plotting Systems, Communications)</t>
  </si>
  <si>
    <t>Data Analysis with Python</t>
  </si>
  <si>
    <t>Data Science - Data Analysis with Python: (Computational Tools, Pandas – 1, Pandas – 2, Pandas – 3, Pandas Data Structure)</t>
  </si>
  <si>
    <t>Data Science - Data Analysis with Python: (Plotting in Python, Time Deltas, Pandas – 1, Communications, Aptitude)</t>
  </si>
  <si>
    <t>Data Science Basics and Data Scientist Toolbox</t>
  </si>
  <si>
    <t>Data Science - Data Science Basics and Data Scientist Toolbox: (Analysis and Experimental Design, Basics of Data Science, Big Data, CLI and Git Workflow-1, CLI and Git Workflow-2)</t>
  </si>
  <si>
    <t>Data Science - Data Science Basics and Data Scientist Toolbox: (ToolBox Overview, Types of Questions-1, Types of Questions-2, Communications, Aptitude)</t>
  </si>
  <si>
    <t>Developing Data Products and Working with NumPy</t>
  </si>
  <si>
    <t>Data Science - Developing Data Products and Working with NumPy: (googleVis, NumPy – 1, Shiny, Slidify, Aptitude)</t>
  </si>
  <si>
    <t>Getting Data</t>
  </si>
  <si>
    <t>Data Science - Getting Data: (Raw and Processed Data, Reading from Web and APIs-1, Reading from Web and APIs-2, Regular Expressions and Text Variables, Summarizing and Merging Data)</t>
  </si>
  <si>
    <t>Data Science - Getting Data: (Tidy Data, Raw and Processed Data, Reading from Web and APIs-1, Communications, Aptitude)</t>
  </si>
  <si>
    <t>Machine Learning</t>
  </si>
  <si>
    <t>Data Science - Machine Learning: (Caret – 1, Caret – 2, Caret – 3, Cross Validation, Model Based Prediction)</t>
  </si>
  <si>
    <t>Data Science - Machine Learning: (Predicting with Regression, Prediction Motivation, Caret – 3, Communications, Aptitude)</t>
  </si>
  <si>
    <t>Statistical Inference and Regression Models</t>
  </si>
  <si>
    <t>Data Science - Statistical Inference and Regression Models: (Binary and Count Outcomes, Common Distributions, Introduction to Regression Models, Introduction to Statistical Inference, Likelihood)</t>
  </si>
  <si>
    <t>Data Science - Statistical Inference and Regression Models: (Probability and Statistics, Residual Variation and Multivariate, Statistical Inference Concepts, Communications, Aptitude)</t>
  </si>
  <si>
    <t>Data Structures and Algorithms I</t>
  </si>
  <si>
    <t>B-Trees</t>
  </si>
  <si>
    <t>Data Structures and Algorithms I - B-Trees: (2-3 Tree, B-Tree, B+ Tree, Communications, Aptitude)</t>
  </si>
  <si>
    <t>Binary Trees</t>
  </si>
  <si>
    <t>Data Structures and Algorithms I - Binary Trees: (Self Balancing Binary Search Tree, Splay Tree, Tango Tree, Threaded Binary Tree, Top Tree)</t>
  </si>
  <si>
    <t>Data Structures and Algorithms I - Binary Trees: (Treap, Weight Balanced Tree, Tango Tree, Communications, Aptitude)</t>
  </si>
  <si>
    <t>Graph</t>
  </si>
  <si>
    <t>Data Structures and Algorithms I - Graph: (Adjacency List, Adjacency Matrix, Directed Acyclic Graph, Directed Graph, Graph)</t>
  </si>
  <si>
    <t>Hash Tables</t>
  </si>
  <si>
    <t>Data Structures and Algorithms I - Hash Tables: (Direct Addressing Tables, Double Hashing, Hash Tables, Hash Tables Chaining using Doubly Linked Lists, Hash Tables Chaining using Linked Lists)</t>
  </si>
  <si>
    <t>Data Structures and Algorithms I - Hash Tables: (Hash Tables Chaining with Binary Trees, Hash Tables Chaining with List Heads, Hash Tables with Linear Probing, Hash Tables with Quadratic Probing, Hash Tree)</t>
  </si>
  <si>
    <t>Data Structures and Algorithms I - Hash Tables: (Hashing Functions, Min Hash, Hash Tables Chaining using Linked Lists, Communications, Aptitude)</t>
  </si>
  <si>
    <t>Heap</t>
  </si>
  <si>
    <t>Data Structures and Algorithms I - Heap: (Min/Max Heap, Pairing Heap, Skew Heap, Ternary Heap – 1, Ternary Heap – 2)</t>
  </si>
  <si>
    <t>Trees</t>
  </si>
  <si>
    <t>Data Structures and Algorithms I - Trees: (Bin, Disjoint-Set Data Structure, Expression Tree, K-ary Tree – 1, K-ary Tree – 2)</t>
  </si>
  <si>
    <t>Data Structures and Algorithms I - Trees: (KD Tree, Ternary Tree – 1, Ternary Tree – 2, Van Emde Boas Tree, Communications)</t>
  </si>
  <si>
    <t>Trie</t>
  </si>
  <si>
    <t>Data Structures and Algorithms I - Trie: (Suffix Tree – 1, Suffix Tree – 2, Trie, Communications, Aptitude)</t>
  </si>
  <si>
    <t>Data Structures and Algorithms II</t>
  </si>
  <si>
    <t>Backtracking</t>
  </si>
  <si>
    <t>Data Structures and Algorithms II - Backtracking: (Backtracking, Eight Queens Problem, N Queens Problem, Communications, Aptitude)</t>
  </si>
  <si>
    <t>Bipartite Graphs</t>
  </si>
  <si>
    <t>Data Structures and Algorithms II - Bipartite Graphs: (Bipartite Graph, Complete Bipartite Graph, Properties of Bipartite Graphs, Communications, Aptitude)</t>
  </si>
  <si>
    <t>Checksum, Complexity Classes and NP Complete Problems</t>
  </si>
  <si>
    <t>Data Structures and Algorithms II - Checksum, Complexity Classes and NP Complete Problems: (Hamiltonian Path Problem, Hamming Code, P, NP, NP-hard, NP-complete Complexity Classes, Set Partition Problem, Subset Sum Problem)</t>
  </si>
  <si>
    <t>Computational Geometry</t>
  </si>
  <si>
    <t>Data Structures and Algorithms II - Computational Geometry: (Chan’s Algorithm, Closest Pair Problem, Cross Product, Line Point Distance, Quickhull)</t>
  </si>
  <si>
    <t>Cryptography</t>
  </si>
  <si>
    <t>Data Structures and Algorithms II - Cryptography: (Affine Cipher, Atbash Cipher, Autokey Cipher, Beaufort Cipher, Bifid Cipher)</t>
  </si>
  <si>
    <t>Data Structures and Algorithms II - Cryptography: (Columnar Transposition, Gronsfeld Cipher, Hill Cipher, Monoalphabetic Cipher, Morse Code – 1)</t>
  </si>
  <si>
    <t>Data Structures and Algorithms II - Cryptography: (Morse Code – 2, Pigpen Cipher, Playfair Cipher, Polyalphabetic Cipher, Polybius Square)</t>
  </si>
  <si>
    <t>Data Structures and Algorithms II - Cryptography: (Rail Fence Cipher, Route Cipher, Running Key Cipher, Transposition, Trithemius Cipher)</t>
  </si>
  <si>
    <t>Data Structures and Algorithms II - Cryptography: (Vigenère Cipher, Route Cipher, Gronsfeld Cipher, Communications, Aptitude)</t>
  </si>
  <si>
    <t>Graph Coloring</t>
  </si>
  <si>
    <t>Data Structures and Algorithms II - Graph Coloring: (Chromatic Number, Edge Coloring, Vertex Coloring, Communications, Aptitude)</t>
  </si>
  <si>
    <t>Minimum Spanning Tree</t>
  </si>
  <si>
    <t>Data Structures and Algorithms II - Minimum Spanning Tree: (Kruskal’s Algorithm, Minimum Spanning Tree, Prim’s Algorithm, Communications, Aptitude)</t>
  </si>
  <si>
    <t>Number Theory</t>
  </si>
  <si>
    <t>Data Structures and Algorithms II - Number Theory: (Inclusion-Exclusion Principle, Pseudorandom Number Generators, Strassen’s Algorithm, Communications, Aptitude)</t>
  </si>
  <si>
    <t>Shortest Path</t>
  </si>
  <si>
    <t>Data Structures and Algorithms II - Shortest Path: (Bellman-Ford Algorithm, Dijkstra’s Algorithm, Floyd-Warshall Algorithm, Communications, Aptitude)</t>
  </si>
  <si>
    <t>Sorting</t>
  </si>
  <si>
    <t>Data Structures and Algorithms II - Sorting: (Bead Sort, Binary Insertion Sort, Binary Tree Sort, Bogosort, Bottom-Up Mergesort)</t>
  </si>
  <si>
    <t>Data Structures and Algorithms II - Sorting: (Bubble Sort, Bucket Sort (Uniform Keys), Cocktail Sort, Comb Sort, Counting Sort)</t>
  </si>
  <si>
    <t>Data Structures and Algorithms II - Sorting: (Cubesort, Cycle Sort, Gnome Sort, Heapsort – 1, Heapsort – 2)</t>
  </si>
  <si>
    <t>Data Structures and Algorithms II - Sorting: (In-place Merge Sort, Insertion Sort – 1, Insertion Sort – 2, Introsort, Library Sort)</t>
  </si>
  <si>
    <t>Data Structures and Algorithms II - Sorting: (LSD Radix Sort, Merge Sort, MSD Radix Sort, Odd-Even Sort, Pancake Sort)</t>
  </si>
  <si>
    <t>Data Structures and Algorithms II - Sorting: (Quicksort using Median-of-Three Partitioning, Quicksort using Random Sampling, Recursive Bubble Sort, Recursive Insertion Sort, Selection Sort)</t>
  </si>
  <si>
    <t>Data Structures and Algorithms II - Sorting: (Shell Sort – 1, Shell Sort – 2, Sleep Sort, Stooge Sort, Strand Sort)</t>
  </si>
  <si>
    <t>Data Structures and Algorithms II - Sorting: (Timsort, Tree Sort, Recursive Bubble Sort, Communications, Aptitude)</t>
  </si>
  <si>
    <t>Database Management</t>
  </si>
  <si>
    <t>Concurrency Control</t>
  </si>
  <si>
    <t>Database Management - Concurrency Control: (Multiversion Schemes, Snapshot Isolation, Deadlocks, Communications, Aptitude)</t>
  </si>
  <si>
    <t>Database Programming Techniques</t>
  </si>
  <si>
    <t>Database Management - Database Programming Techniques: (Application Architectures, Application Performance, Application Security, Encryption and Its Applications, Rapid Application Development)</t>
  </si>
  <si>
    <t>Database Management - Database Programming Techniques: (Servlets and JSP, Web Fundamentals, Application Security, Communications, Aptitude)</t>
  </si>
  <si>
    <t>Database Systems Design and Implementation</t>
  </si>
  <si>
    <t>Database Management - Database Systems Design and Implementation: (Atomic Domains, Constraints, Entity-Relationship Design Issues, Entity-Relationship Diagrams, Extended E-R Features)</t>
  </si>
  <si>
    <t>Indexing and Hashing</t>
  </si>
  <si>
    <t>Database Management - Indexing and Hashing: (Bitmap Indices, Hashing Techniques, Index Definition in SQL, Ordered Indexing and Hashing, Ordered Indices)</t>
  </si>
  <si>
    <t>Query Processing Techniques</t>
  </si>
  <si>
    <t>Database Management - Query Processing Techniques: (Advanced Query Optimization, Estimating Statistics of Expression Results, Evaluation of Expressions, Join Operations, Materialized Views)</t>
  </si>
  <si>
    <t>Database Management - Query Processing Techniques: (Query Processing, Selection Operation, Sorting, Transformation of Relational Expressions, Communications)</t>
  </si>
  <si>
    <t>Recovery System</t>
  </si>
  <si>
    <t>Database Management - Recovery System: (ARIES, Buffer Management, Failure Classification, Failure with Nonvolatile Storage, Lock Release and Undo Operations)</t>
  </si>
  <si>
    <t>Database Management - Recovery System: (Recovery, Failure Classification, Failure with Nonvolatile Storage, Communications, Aptitude)</t>
  </si>
  <si>
    <t>SQL</t>
  </si>
  <si>
    <t>Database Management - SQL : Queries, Constraints and Triggers: (OLAP, Recursive Queries and Aggregation Features, Set Operations, SQL Basics and SQL Data Definition, SQL Data Types and Schemas)</t>
  </si>
  <si>
    <t>Storage and File Structures</t>
  </si>
  <si>
    <t>Database Management - Storage and File Structures: (Data-Dictionary Storage, Database Buffer, File Organisations, Magnetic Disk and Flash Storage, Organization of Records in Files)</t>
  </si>
  <si>
    <t>Database Management - Storage and File Structures: (Physical Storage Media, RAID, Tertiary Storage, Communications, Aptitude)</t>
  </si>
  <si>
    <t>The Relational Model</t>
  </si>
  <si>
    <t>Database Management - The Relational Model: (Keys, Relational Database and Database Schema, Relational Query Operations and Relational Operators, Communications, Aptitude)</t>
  </si>
  <si>
    <t>Transactions</t>
  </si>
  <si>
    <t>Database Management - Transactions: (A Simple Transaction Model, Implementation of Isolation Levels, Querying database part 3, Querying database part 4, Querying database part 5)</t>
  </si>
  <si>
    <t>Database Management - Transactions: (Storage Structure, Transaction Atomicity and Durability, Transaction Concept, Transactions as SQL Statements, Communications)</t>
  </si>
  <si>
    <t>DC Machines</t>
  </si>
  <si>
    <t>Armature Reaction</t>
  </si>
  <si>
    <t>DC Machines - Armature Reaction: (Armature Reaction – 1, Armature Reaction – 2, Ways to Reduce Effects of Armature Reaction – 1, Ways to Reduce Effects of Armature Reaction – 2, Aptitude)</t>
  </si>
  <si>
    <t>Armature Windings</t>
  </si>
  <si>
    <t>DC Machines - Armature Windings: (Armature Winding and Commutator, Lap Winding, Wave Winding, Communications, Aptitude)</t>
  </si>
  <si>
    <t>Characteristics of DC Motors</t>
  </si>
  <si>
    <t>DC Machines - Characteristics of DC Motors: (Operating Characteristics of DC Compound Motor – 1, Operating Characteristics of DC Compound Motor – 2, Operating Characteristics of DC Series Motor – 1, Operating Characteristics of DC Series Motor – 2, Operating Characteristics of DC Shunt Motor – 1)</t>
  </si>
  <si>
    <t>DC Machines - Characteristics of DC Motors: (Operating Characteristics of DC Shunt Motor – 2, Operating Characteristics of DC Series Motor – 1, Operating Characteristics of DC Compound Motor – 2, Communications, Aptitude)</t>
  </si>
  <si>
    <t>Circuit Model, Emf and Torque</t>
  </si>
  <si>
    <t>DC Machines - Circuit Model, Emf and Torque: (Electromagnetic Power and Circuit Models, EMF and Torque Production – 1, EMF and Torque Production – 2, Communications, Aptitude)</t>
  </si>
  <si>
    <t>Commutation Process and Excitation Methods</t>
  </si>
  <si>
    <t>DC Machines - Commutation Process and Excitation Methods: (Commutation Process – 1, Commutation Process – 2, Methods of Excitation, Communications, Aptitude)</t>
  </si>
  <si>
    <t>DC Generator</t>
  </si>
  <si>
    <t>DC Machines - DC Generator: (Characteristics of Self Excited Generator, Characteristics of Separately Excited Generators, External and Armature Characteristics of DC Generator, Graphical Representation of External Characteristics, No Load with On Load Characteristics of DC Generator)</t>
  </si>
  <si>
    <t>DC Machines - DC Generator: (Parallel Operation of DC Generator, Characteristics of Separately Excited Generators, Graphical Representation of External Characteristics, Communications, Aptitude)</t>
  </si>
  <si>
    <t>DC Machines - DC Machines: (Applications of DC Machines, Brushes and Commutator Assembly – 1, Brushes and Commutator Assembly – 2, Construction, PMDC Motors)</t>
  </si>
  <si>
    <t>DC Motors</t>
  </si>
  <si>
    <t>DC Machines - DC Motors: (Braking of DC Motors – 1, Braking of DC Motors – 2, DC Motor Basics – 1, DC Motor Basics – 2, Speed Control Using Armature Control in DC Motor)</t>
  </si>
  <si>
    <t>DC Machines - DC Motors: (Speed Control Using Field Control of Series Motor, Speed Control Using Field Control of Shunt Motor, Starting of DC Motors – 1, Starting of DC Motors – 2, Ward Leonard Speed Control Method)</t>
  </si>
  <si>
    <t>Efficiency and Testing</t>
  </si>
  <si>
    <t>DC Machines - Efficiency and Testing: (Efficiency of DC Machine – 1, Efficiency of DC Machine – 2, Hopkinson’s Test, Swinburne’s Test, Aptitude)</t>
  </si>
  <si>
    <t>Design of Electrical Machines</t>
  </si>
  <si>
    <t>Aspects of Design of Mechanical Parts</t>
  </si>
  <si>
    <t>Design of Electrical Machines - Aspects of Design of Mechanical Parts: (Bearings, Bracing of Rotor Windings, Design of Fan, Design of Shaft, Frames of D.C. and A.C. Machines)</t>
  </si>
  <si>
    <t>Design of Current Transformers (CT)</t>
  </si>
  <si>
    <t>Design of Electrical Machines - Design of Current Transformers (CT): (Current Transformers Construction, Design Principles, Errors, Turns Compensation, Aptitude)</t>
  </si>
  <si>
    <t>Design of Electromagnets</t>
  </si>
  <si>
    <t>Design of Electrical Machines - Design of Electromagnets: (Construction of Electromagnets, Design of Magnet Coils, Types of Electromagnets, Communications, Aptitude)</t>
  </si>
  <si>
    <t>Design of Permanent Magnet (PM) DC Motors</t>
  </si>
  <si>
    <t>Design of Electrical Machines - Design of Permanent Magnet (PM) DC Motors: (Design Preliminaries, Design Steps and Considerations – 1, Design Steps and Considerations – 2, Communications, Aptitude)</t>
  </si>
  <si>
    <t>Design of Single Phase Induction Motor</t>
  </si>
  <si>
    <t>Design of Electrical Machines - Design of Single Phase Induction Motor: (Design of Rotor, Design of Stator, Operating Characteristics, Output Equation, Parameters)</t>
  </si>
  <si>
    <t>Design of Electrical Machines - Design of Single Phase Induction Motor: (Single Phase Induction Motor Construction, Types of Motor, Operating Characteristics, Communications, Aptitude)</t>
  </si>
  <si>
    <t>Design of Small Electrical Machines, Starters and Field Regulators</t>
  </si>
  <si>
    <t>Design of Electrical Machines - Design of Small Electrical Machines, Starters and Field Regulators: (Design of a Small Reluctance Motor, Design of Small Universal Commutator Motors, Motor Starters, Calculation of Resistance Steps and Design of Field Regulators, Communications, Aptitude)</t>
  </si>
  <si>
    <t>Design of Synchronous Machines</t>
  </si>
  <si>
    <t>Design of Electrical Machines - Design of Synchronous Machines: (Armature Design – 1, Armature Design – 2, Construction of Hydro-Generators – 1, Construction of Hydro-Generators – 2, Construction of Turbo-Alternators)</t>
  </si>
  <si>
    <t>Design of Electrical Machines - Design of Synchronous Machines: (Design of Field Winding – 1, Design of Field Winding – 2, Design of Rotor – 1, Design of Rotor – 2, Losses and Temperature Rise)</t>
  </si>
  <si>
    <t>Design of Electrical Machines - Design of Synchronous Machines: (Slot Dimensions, Synchronous Machines Output Equation, Types of Synchronous Machines, Communications, Aptitude)</t>
  </si>
  <si>
    <t>Design of Transformers</t>
  </si>
  <si>
    <t>Design of Electrical Machines - Design of Transformers: (Design of Core and Winding – 1, Design of Core and Winding – 2, Design of Tank, Methods of Cooling of Transformers, Overall Dimensions – 1)</t>
  </si>
  <si>
    <t>Design of Electrical Machines - Design of Transformers: (Overall Dimensions – 2, Temperature Rise in Transformers, Window Space Factor, Communications, Aptitude)</t>
  </si>
  <si>
    <t>Electrical Engineering Materials</t>
  </si>
  <si>
    <t>Design of Electrical Machines - Electrical Engineering Materials: (Electrical Conducting Materials, High Conductivity Materials, Insulating Materials, Magnetic Materials, Temperature Rise and Insulating Materials)</t>
  </si>
  <si>
    <t>Principles of Magnetic Circuit Design</t>
  </si>
  <si>
    <t>Design of Electrical Machines - Principles of Magnetic Circuit Design: (Determination of Iron Losses and Slot Leakage, Field Form, Harmonic Analysis of Flux Distribution Curve, Pulsation Losses and Types of Leakages, Specific Permeance and Calculation of Magnetizing Current, Aptitude)</t>
  </si>
  <si>
    <t>Thermal Design Aspects of Electrical Machines and D.C. Machines</t>
  </si>
  <si>
    <t>Design of Electrical Machines - Thermal Design Aspects of Electrical Machines and D.C. Machines: (Design of Armature, Design of Commutator and Brushes, Design of Output Equations, Pole Design, Rating of Machines)</t>
  </si>
  <si>
    <t>Design of Electrical Machines - Thermal Design Aspects of Electrical Machines and D.C. Machines: (Selection of Number of Poles, Design of Output Equations, Design of Commutator and Brushes, Communications, Aptitude)</t>
  </si>
  <si>
    <t>Three Phase Induction Motor</t>
  </si>
  <si>
    <t>Design of Electrical Machines - Three Phase Induction Motor: (Design of End Rings, Design of Rotor Bars and Slots, Design of Wound Rotor, Dispersion Coefficient, Losses and Efficiency)</t>
  </si>
  <si>
    <t>Design of Electrical Machines - Three Phase Induction Motor: (Main Dimensions, No Load Current, Stator Winding, Communications, Aptitude)</t>
  </si>
  <si>
    <t>Design of Steel Structures</t>
  </si>
  <si>
    <t>Bolted Connections</t>
  </si>
  <si>
    <t>Design of Steel Structures - Bolted Connections: (Beam and Column Splices, Bolted Connections – 1, Bolted Connections – 2, Bolted Connections – 3, Moment Resistant and Beam-to-Beam Connections)</t>
  </si>
  <si>
    <t>Design of Steel Structures - Bolted Connections: (Pin Connections, Riveted Connections, Simple Connections, Communications, Aptitude)</t>
  </si>
  <si>
    <t>Design of Beams</t>
  </si>
  <si>
    <t>Design of Steel Structures - Design of Beams: (Beam Types and Sections, Behaviour of Real Beam, Castellated Beams and Lintels, Deflection and Holes in Beams, Design Strength of Laterally Supported Beams – 1)</t>
  </si>
  <si>
    <t>Design of Steel Structures - Design of Beams: (Design Strength of Laterally Supported Beams – 2, Design Strength of Laterally Supported Beams – 3, Design Strength of Laterally Unsupported Beams – 1, Design Strength of Laterally Unsupported Beams – 2, Factors affecting Lateral Stability)</t>
  </si>
  <si>
    <t>Design of Steel Structures - Design of Beams: (Introduction to Beams, Lateral Stability of Beams, Lateral Torsional Buckling, Purlins, Shear Strength of Beams)</t>
  </si>
  <si>
    <t>Design of Steel Structures - Design of Beams: (Web Buckling and Crippling, Lateral Stability of Beams, Design Strength of Laterally Supported Beams – 2, Communications, Aptitude)</t>
  </si>
  <si>
    <t>Design of Compression Members</t>
  </si>
  <si>
    <t>Design of Steel Structures - Design of Compression Members: (Back-to-Back Connection, Battens, Behaviour of Compression Members and Types of Sections, Compression Members and Loads on Compression Members, Design of Compression Members – 1)</t>
  </si>
  <si>
    <t>Design of Steel Structures - Design of Compression Members: (Design of Compression Members – 2, Effective Length and Slenderness Ratio of Compression Members, Elastic Buckling of Slender and Built-up Compression Members, Lacings, Communications)</t>
  </si>
  <si>
    <t>Design of Tension Members</t>
  </si>
  <si>
    <t>Design of Steel Structures - Design of Tension Members: (Angles Under Tension and Factors affecting Strength, Behavior and Design Strength of Tension Members, Design of Tension Members, Lug Angles, Splices and Gusset Plates, Modes of Failure, Slenderness Ratio and Displacement)</t>
  </si>
  <si>
    <t>Design of Steel Structures - Design of Tension Members: (Tension Members and their Types, Behavior and Design Strength of Tension Members, Design of Tension Members, Communications, Aptitude)</t>
  </si>
  <si>
    <t>Gantry Girders, Design of Plate Girders and Industrial Buildings</t>
  </si>
  <si>
    <t>Design of Steel Structures - Gantry Girders, Design of Plate Girders and Industrial Buildings: (Plate Girders and General Considerations, Proportioning of Web and Flanges, Stiffeners, Web Panel Subjected to Shear, Aptitude)</t>
  </si>
  <si>
    <t>Plastic and Local Buckling Behaviour of Steel</t>
  </si>
  <si>
    <t>Design of Steel Structures - Plastic and Local Buckling Behaviour of Steel: (Behaviour and Ultimate Strength of Plates and Possible Failure Modes, Conditions of Plastic Analysis, Cross Sectional Classification, General Requirements for Plastic Design and Plastic Hinge, Local Buckling of Plates)</t>
  </si>
  <si>
    <t>Design of Steel Structures - Plastic and Local Buckling Behaviour of Steel: (Plastic Design of Portal Frames, Effect of Axial and Shear Force on Plastic Moment Capacity, Plastic Theory, Plastic-Collapse Load, Theorem of Plastic Collapse and Methods of Plastic Analysis, Communications)</t>
  </si>
  <si>
    <t>Structural Analysis, Loading and Load Combinations</t>
  </si>
  <si>
    <t>Design of Steel Structures - Structural Analysis, Loading and Load Combinations: (Characteristic Loads, Determination of Earthquake Loads, Determination of Wind Loads and Load Combinations, Methods and Assumptions of Analysis, Aptitude)</t>
  </si>
  <si>
    <t>Welded Connections</t>
  </si>
  <si>
    <t>Design of Steel Structures - Welded Connections: (Design of Welds, Design Specifications, Types and Properties of Welding, Weld Defects and Types of Joints, Welding Process)</t>
  </si>
  <si>
    <t>Digital Circuits</t>
  </si>
  <si>
    <t>Arithmetic Circuits</t>
  </si>
  <si>
    <t>Digital Circuits - Arithmetic Circuits: (4-Bit Parallel Adder/Subtractor – 1, 4-Bit Parallel Adder/Subtractor – 2, BCD Adder, Controlled Inverter, Fast Adder and Serial Adder – 1)</t>
  </si>
  <si>
    <t>Digital Circuits - Arithmetic Circuits: (Fast Adder and Serial Adder – 2, Half and Full Subtractor, Half Adder and Full Adder, Introduction of Arithmetic Operation, K-Map Simplification)</t>
  </si>
  <si>
    <t>Digital Circuits - Arithmetic Circuits: (Procedure For The Design of Combinational Circuits, Controlled Inverter, Half and Full Subtractor, Communications, Aptitude)</t>
  </si>
  <si>
    <t>Boolean Algebra and Minimization Techniques and Logic Gates</t>
  </si>
  <si>
    <t>Digital Circuits - Boolean Algebra and Minimization Techniques and Logic Gates: (Boolean Logic Operations, Digital Integrated Circuits – 1, Digital Integrated Circuits – 2, Digital Integrated Circuits – 3, Karnaugh Map)</t>
  </si>
  <si>
    <t>Digital Circuits - Boolean Algebra and Minimization Techniques and Logic Gates: (Logic Gates and Networks – 1, Logic Gates and Networks – 2, Quine-McCluskey or Tabular Method of Minimization of Logic Functions, Sum of Products and Products of Sum, Communications)</t>
  </si>
  <si>
    <t>Combinational Circuits</t>
  </si>
  <si>
    <t>Digital Circuits - Combinational Circuits: (Code Converters, Combinational Circuits, Demultiplexers(Data Distributors) – 1, Demultiplexers(Data Distributors) – 2, Encoders)</t>
  </si>
  <si>
    <t>Digital Circuits - Combinational Circuits: (Liquid Crystal Displays, Magnitude Comparator, Multiplexers(Data Selectors) – 1, Multiplexers(Data Selectors) – 2, Parity Generators/Checkers – 1)</t>
  </si>
  <si>
    <t>Digital Circuits - Combinational Circuits: (Parity Generators/Checkers – 2, Encoders, Multiplexers(Data Selectors) – 2, Communications, Aptitude)</t>
  </si>
  <si>
    <t>Counters</t>
  </si>
  <si>
    <t>Digital Circuits - Counters: (Asynchronous Counter, Asynchronous Down Counter, Counter ICs, Counter Implementation and Applications, Counters)</t>
  </si>
  <si>
    <t>Digital Circuits - Counters: (Propagation Delay in Ripple Counter, Up Down Counter, Asynchronous Counter, Communications, Aptitude)</t>
  </si>
  <si>
    <t>Flip</t>
  </si>
  <si>
    <t>Digital Circuits - Flip-Flops: (D Flip Flop, Flip Flops – 1, Flip Flops – 2, Flip Flops – 3, Latches)</t>
  </si>
  <si>
    <t>Digital Circuits - Flip-Flops: (Master-Slave Flip-Flops, Realisation of One Flip-Flop using Other Flip-Flops, Triggering of Flip Flops, Communications, Aptitude)</t>
  </si>
  <si>
    <t>Logic Families</t>
  </si>
  <si>
    <t>Digital Circuits - Logic Families: (BiCMOS Logic Circuits, Characteristics of CMOS, Compatibility or Interfacing, Diode-Transistor Logic(DTL), Emitter-Coupled Logic(ECL))</t>
  </si>
  <si>
    <t>Digital Circuits - Logic Families: (Integrated-Injection Logic(IIL), MOS Digital Integrated Circuits, Register-Transistor Logic(RTL), Transistor Transistor Logic(TTL), Communications)</t>
  </si>
  <si>
    <t>Memory Devices</t>
  </si>
  <si>
    <t>Digital Circuits - Memory Devices: (Erasable Programmable Read Only Memory, Introduction of Memory Devices – 1, Introduction of Memory Devices – 2, Introduction of Memory Devices – 3, Introduction of Memory Devices – 4)</t>
  </si>
  <si>
    <t>Digital Circuits - Memory Devices: (Introduction of Memory Devices – 5, Introduction to Hardware Description Language, Programmable Array Logic, Programmable Logic Array, Programmable Read Only Memory – 1)</t>
  </si>
  <si>
    <t>Digital Circuits - Memory Devices: (Programmable Read Only Memory-2, Random Access Memory – 1, Random Access Memory – 2, Random Access Memory – 3, Random Access Memory – 4)</t>
  </si>
  <si>
    <t>Digital Circuits - Memory Devices: (Read Only Memory(ROM) – 1, Read Only Memory(ROM) – 2, Read Only Memory(ROM) – 3, Communications, Aptitude)</t>
  </si>
  <si>
    <t>Number System and Codes</t>
  </si>
  <si>
    <t>Digital Circuits - Number System and Codes: (Number System – 2, 1’s, 2’s, 9’s and 10’s Complements – 2, Binary Coded Decimal(BCD), Communications, Aptitude)</t>
  </si>
  <si>
    <t>Registers</t>
  </si>
  <si>
    <t>Digital Circuits - Registers: (Registers, Ring Counter, Shift Register Counters, Shift Registers, Universal Shift Registers)</t>
  </si>
  <si>
    <t>Digital Communications</t>
  </si>
  <si>
    <t>Bandpass Modulation and Detection</t>
  </si>
  <si>
    <t>Digital Communications - Bandpass Modulation and Detection: (Bandpass Modulation Techniques, Coherent Detection, M-ary Signalling, Communications, Aptitude)</t>
  </si>
  <si>
    <t>Baseband Demodulation and Detection</t>
  </si>
  <si>
    <t>Digital Communications - Baseband Demodulation and Detection: (Equalization, Equalization and Non Coherent Detection, Intersymbol Interference – 1, Intersymbol Interference – 2, Signals and Noises)</t>
  </si>
  <si>
    <t>Channel Coding</t>
  </si>
  <si>
    <t>Digital Communications - Channel Coding: (Concatenated Codes, Convolution Encoding and Decoding, Cyclic and Linear Block Codes, Error Detection and Correction, Reed-Solomon Code Properties)</t>
  </si>
  <si>
    <t>Digital Communications - Channel Coding: (Shannon Hartley Capacity Theorem, Structured Sequence, Waveform Coding, Communications, Aptitude)</t>
  </si>
  <si>
    <t>Communication Link Analysis</t>
  </si>
  <si>
    <t>Digital Communications - Communication Link Analysis: (Link Budget Analysis, Link Budget Error Control, Noise Parameters, Communications, Aptitude)</t>
  </si>
  <si>
    <t>Digital Communication</t>
  </si>
  <si>
    <t>Digital Communications - Digital Communication: (Abstraction and Layering, ISDN and Interface, Protocols, Random Processes, Aptitude)</t>
  </si>
  <si>
    <t>Encryption and Decryption</t>
  </si>
  <si>
    <t>Digital Communications - Encryption and Decryption: (Pretty Good Privacy, Public Key Cryptosystems – 1, Public Key Cryptosystems – 2, Communications, Aptitude)</t>
  </si>
  <si>
    <t>Error Detection and Channel Coding</t>
  </si>
  <si>
    <t>Digital Communications - Error Detection and Channel Coding: (Codes and Coding Technique, Error Detection and Correction – 1, Error Detection and Correction – 2, Information and Coding, Interpolation)</t>
  </si>
  <si>
    <t>Fading Channels</t>
  </si>
  <si>
    <t>Digital Communications - Fading Channels: (Fading and Decision Theory Effects, Mobile Radio Propagation, Rake Receivers, Signal Time Spreading, Aptitude)</t>
  </si>
  <si>
    <t>Formatting and Baseband Modulation</t>
  </si>
  <si>
    <t>Digital Communications - Formatting and Baseband Modulation: (Baseband Transmission – 1, Baseband Transmission – 2, Correlative Coding, Corruption Sources, Formatting Analog Information)</t>
  </si>
  <si>
    <t>Digital Communications - Formatting and Baseband Modulation: (Pulse Code Modulation, Sampling and Quantization – 1, Sampling and Quantization – 2, Uniform and Non Uniform Quantization, Communications)</t>
  </si>
  <si>
    <t>Modulation and Coding Trade</t>
  </si>
  <si>
    <t>Digital Communications - Modulation and Coding Trade-off: (Bandwidth Efficient Modulation, Communication Resources Allocation, M-ary Modulation, Modulation and Entropy, Modulation and Multiplexing)</t>
  </si>
  <si>
    <t>Digital Communications - Modulation and Coding Trade-off: (Modulation Techniques, PAM, PWM and TDM, Trellis Coded Modulation, Communications, Aptitude)</t>
  </si>
  <si>
    <t>Multiplexing and Multiple Access</t>
  </si>
  <si>
    <t>Digital Communications - Multiplexing and Multiple Access: (INTELSAT, LAN and Access Algorithm Techniques, Spread Spectrum and CDMA, Spread Spectrum, TDMA and FDMA, TDM and FDM)</t>
  </si>
  <si>
    <t>Digital Communications - Multiplexing and Multiple Access: (TDM vs FDM, Spread Spectrum and CDMA, Spread Spectrum, TDMA and FDMA, Communications, Aptitude)</t>
  </si>
  <si>
    <t>Signals and Spectra</t>
  </si>
  <si>
    <t>Digital Communications - Signals and Spectra: (Digital Communication, Digital Communication Processing, Digital Communication System – 1, Digital Communication System – 2, Linear Systems Transmission)</t>
  </si>
  <si>
    <t>Digital Communications - Signals and Spectra: (Noise – 1, Noise – 2, Process Types, Random Signals, Signal Classification)</t>
  </si>
  <si>
    <t>Digital Communications - Signals and Spectra: (Signals, Spectral Density and Autocorrelation, Noise – 2, Communications, Aptitude)</t>
  </si>
  <si>
    <t>Spread Spectrum Techniques</t>
  </si>
  <si>
    <t>Digital Communications - Spread Spectrum Techniques: (Acquisition and Tracking, Cellular Systems, Cipher Systems Secrecy, Frequency Hopping, Pseudo Noise Sequence)</t>
  </si>
  <si>
    <t>Digital Communications - Spread Spectrum Techniques: (Spread Spectrum, Stream Encryption Applications, Cellular Systems, Communications, Aptitude)</t>
  </si>
  <si>
    <t>Digital Image Processing</t>
  </si>
  <si>
    <t>Digital Image Fundamentals</t>
  </si>
  <si>
    <t>Digital Image Processing - Digital Image Fundamentals: (Basics Of Image Sampling and Quantization, Image Sampling and Quantization, Image Sensing and Acquisition, Light and the Electromagnetic Spectrum, Mathematical Tools in Digital Image Processing)</t>
  </si>
  <si>
    <t>Digital Image Processing - Digital Image Fundamentals: (Representing Digital Images, Image Sensing and Acquisition, Basics Of Image Sampling and Quantization, Communications, Aptitude)</t>
  </si>
  <si>
    <t>Image Enhancement</t>
  </si>
  <si>
    <t>Digital Image Processing - Image Enhancement: (Basic Grey Level Transformation, Enhancement using Arithmetic Operations, Enhancement using Logic Operations, Histogram Equalization and Processing, Histogram Specification and Use of Histogram Statistics for Image Enhancement)</t>
  </si>
  <si>
    <t>Digital Image Processing - Image Enhancement: (Relationship between Pixels and Image Enhancement Basics, Spatial and Grey-Level Resolutions and Aliasing, Use of First Order Derivative for Enhancement, Use of Second Order Derivative for Enhancement, Zooming and Shrinking Digital Images)</t>
  </si>
  <si>
    <t>Intensity Transformations and Spatial Filtering</t>
  </si>
  <si>
    <t>Digital Image Processing - Intensity Transformations and Spatial Filtering: (Basic Intensity Transformation Functions, Combining Spatial Enhancements Methods, Filtering in Frequency Domain, Fundamentals of Spatial Filtering, Fuzzy Techniques – Transformations and Filtering)</t>
  </si>
  <si>
    <t>Digital Image Processing - Intensity Transformations and Spatial Filtering: (Histogram Processing-1, Histogram Processing-2, Homomorphic filtering, Intensity Transformation Functions, Piecewise-Linear Transformation Functions)</t>
  </si>
  <si>
    <t>Digital Image Processing - Intensity Transformations and Spatial Filtering: (Sharpening Spatial Filters-1, Sharpening Spatial Filters-2, Sharpening Spatial Filters-3, Smoonthing Nonlinear Spatial Filter, Smoothing Frequency-Domain Filters)</t>
  </si>
  <si>
    <t>Digital Image Processing - Intensity Transformations and Spatial Filtering: (Smoothing Linear Spatial Filters, Smoothing Spacial Filters, Smoothing Spatial Filters, Spatial Filtering, Unsharp Masking, High-boost filtering and Emphasis Filtering)</t>
  </si>
  <si>
    <t>Digital Signal Processing</t>
  </si>
  <si>
    <t>DFT Efficient Computation – Fast Fourier Transform Algorithms</t>
  </si>
  <si>
    <t>Digital Signal Processing - DFT Efficient Computation – Fast Fourier Transform Algorithms: (DFT Algorithm Computation 1, DFT Algorithm Computation 2, FFT Algorithms Applications, Linear Filtering Approach to Computation of DFT, Quantization Effects)</t>
  </si>
  <si>
    <t>Digital Filters Design</t>
  </si>
  <si>
    <t>Digital Signal Processing - Digital Filters Design: (Analog Domain Frequency Transformations, Analog Filter Characteristics, Analog Filters Classification, Analog Filters Design, Approximation of Derivatives design Method)</t>
  </si>
  <si>
    <t>Digital Signal Processing - Digital Filters Design: (Backward Difference Method, Bilinear Transformations, Butterworth Filters, Butterworth Filters Design 1, Butterworth Filters Design 2)</t>
  </si>
  <si>
    <t>Digital Signal Processing - Digital Filters Design: (Chebyshev Filters 1, Chebyshev Filters 2, Digital Domain Frequency Transformations, Digital Filters Design Consideration, Digital Filters Round Off Effects)</t>
  </si>
  <si>
    <t>Digital Signal Processing - Digital Filters Design: (Factor I Interpolation, Filter Coefficients Quantization, FIR Differentiator Design, FIR Filters Design, FIR Filters Design Comparison)</t>
  </si>
  <si>
    <t>Digital Signal Processing - Digital Filters Design: (FIR Filters Windows Design 1, FIR Filters Windows Design 2, FIR Least Squares Filters, Frequency Sampling Method FIR Design, Frequency Transformations)</t>
  </si>
  <si>
    <t>Digital Signal Processing - Digital Filters Design: (Hilbert Transformers Design, IIR Frequency Domain Filter Analysis, Impulse Invariance Filter Design, Least Squares Design Methods, Matched Z Transformation)</t>
  </si>
  <si>
    <t>Digital Signal Processing - Digital Filters Design: (Optimum Equi Ripple Filter Design 1, Optimum Equi Ripple Filter Design 2, Pade Approximation Method, Sampling Rate Conversion, Communications)</t>
  </si>
  <si>
    <t>Discrete Fourier Transform – Properties and Applications</t>
  </si>
  <si>
    <t>Digital Signal Processing - Discrete Fourier Transform – Properties and Applications: (DFT Properties, DFT Signal Analysis, Frequency Domain Sampling, Linear Filtering Methods Based on DFT, Aptitude)</t>
  </si>
  <si>
    <t>Discrete Time Systems Implementation</t>
  </si>
  <si>
    <t>Digital Signal Processing - Discrete Time Systems Implementation: (Discrete-Time Signal Processing, FIR System Structures 1, FIR System Structures 2, IIR Filter Design, IIR System Structures)</t>
  </si>
  <si>
    <t>Digital Signal Processing - Discrete Time Systems Implementation: (Number Representation 1, Number Representation 2, Quantization Errors Analysis, State-Space System Analysis, Structures for Realization)</t>
  </si>
  <si>
    <t>DSP – Basic Signaling</t>
  </si>
  <si>
    <t>Digital Signal Processing - DSP – Basic Signaling: (A2D and D2A Converters, Signal and System Processing, Signal Classification, Communications, Aptitude)</t>
  </si>
  <si>
    <t>Frequency Analysis of Signals and Systems</t>
  </si>
  <si>
    <t>Digital Signal Processing - Frequency Analysis of Signals and Systems: (Continuous Time Signal Analysis, Discrete Time Signal Analysis-1, Discrete Time Signal Analysis-2, Fourier Transforms Properties, Frequency Selective Filters)</t>
  </si>
  <si>
    <t>Digital Signal Processing - Frequency Analysis of Signals and Systems: (Inverse Systems and Deconvolution, LTI System Frequency Characteristics, Discrete Time Signal Analysis-2, Communications, Aptitude)</t>
  </si>
  <si>
    <t>Sampling and Reconstruction of Signals</t>
  </si>
  <si>
    <t>Digital Signal Processing - Sampling and Reconstruction of Signals: (A/D Converter Oversampling, Band Pass Signal Sampling, Bandpass Signal Representation, Quantization and Coding, Sample and Hold)</t>
  </si>
  <si>
    <t>Z Transform and its Application – Analysis of the LTI Systems</t>
  </si>
  <si>
    <t>Digital Signal Processing - Z Transform and its Application – Analysis of the LTI Systems: (One Sided Z Transform, Rational Z Transform, Z Domain System Analysis, Z Transform, Z Transform Inversion)</t>
  </si>
  <si>
    <t>Digital Signal Processing - Z Transform and its Application – Analysis of the LTI Systems: (Z Transform Properties-1, Z Transform Properties-2, One Sided Z Transform, Communications, Aptitude)</t>
  </si>
  <si>
    <t>Discrete Mathematics</t>
  </si>
  <si>
    <t>Algorithms</t>
  </si>
  <si>
    <t>Discrete Mathematics - Algorithms: (Algorithms, Complexity of Algorithms – 1, Complexity of Algorithms – 2, Integers and Algorithms, The Integers and Division)</t>
  </si>
  <si>
    <t>Discrete Mathematics - Algorithms: (Types of Algorithms, Integers and Algorithms, Complexity of Algorithms – 1, Communications, Aptitude)</t>
  </si>
  <si>
    <t>Basic Structures</t>
  </si>
  <si>
    <t>Discrete Mathematics - Basic Structures: Sets, Functions, Sequences, Sums and Matrices: (Inverse of a Function, Inverse of Matrices, Number of Functions, Operations on Matrices, Properties of Matrices)</t>
  </si>
  <si>
    <t>Discrete Mathematics - Basic Structures: Sets, Functions, Sequences, Sums and Matrices: (Sequences and Summations, Set Operations – 1, Set Operations – 2, Sets, Special Sequences)</t>
  </si>
  <si>
    <t>Discrete Mathematics - Basic Structures: Sets, Functions, Sequences, Sums and Matrices: (Subsets, The Growth of Functions, Transpose of Matrices, Types of Matrices, Types of Set)</t>
  </si>
  <si>
    <t>Discrete Mathematics - Basic Structures: Sets, Functions, Sequences, Sums and Matrices: (Venn Diagram, Cartesian Product of Sets, Arithmetic and Geometric Mean, Communications, Aptitude)</t>
  </si>
  <si>
    <t>Boolean Algebra and Modeling Computations</t>
  </si>
  <si>
    <t>Discrete Mathematics - Boolean Algebra and Modeling Computations: (Boolean Algebra, Boolean Functions, Finite-State Automation, Interconversion of Gates, Karnaugh Maps)</t>
  </si>
  <si>
    <t>Discrete Mathematics - Boolean Algebra and Modeling Computations: (Minimization of Boolean Functions, Prime Implicants and Essentials, Finite-State Automation, Communications, Aptitude)</t>
  </si>
  <si>
    <t>Counting</t>
  </si>
  <si>
    <t>Discrete Mathematics - Counting: (Binomial Coefficient, Circular Permutations, Combinations, Derangements, Division of Objects)</t>
  </si>
  <si>
    <t>Discrete Mathematics - Counting: (Fundamental Principle of Counting, Linear Permutation, Number and Sum of Divisors, Number of Solution of Equations, Pigeonhole Principle)</t>
  </si>
  <si>
    <t>Discrete Mathematics - Counting: (Recurrence Relation, Terms in Binomial Expansion, Binomial Coefficient, Communications, Aptitude)</t>
  </si>
  <si>
    <t>Discrete Probability</t>
  </si>
  <si>
    <t>Discrete Mathematics - Discrete Probability: (Addition Theorem on Probability, Bayes Theorem, Generating Functions, Geometric Probability, Logarithmic Series)</t>
  </si>
  <si>
    <t>Discrete Mathematics - Discrete Probability: (Mean and Variance of Random Variables, Multiplication Theorem on Probability, Power Series, Principle of Inclusion Exclusion, Probability Distribution)</t>
  </si>
  <si>
    <t>Graphs</t>
  </si>
  <si>
    <t>Discrete Mathematics - Graphs: (Bipartite Graphs, Complete and Connected Graphs, Diagraph, Different Path in a Graph, Graph’s Matrices)</t>
  </si>
  <si>
    <t>Discrete Mathematics - Graphs: (Graphs Properties, Hasse Diagrams, Isomorphism in Graphs, Lattices, Planarity, Degree and Coloring of Graph)</t>
  </si>
  <si>
    <t>Groups</t>
  </si>
  <si>
    <t>Discrete Mathematics - Groups: (Closure and Associativity, Cosets, Cyclic Groups, Existence of Identity and Inverse, Group Axioms)</t>
  </si>
  <si>
    <t>Discrete Mathematics - Groups: (Group Theory, Permutation Groups, Subgroups, Communications, Aptitude)</t>
  </si>
  <si>
    <t>Induction and Recursion</t>
  </si>
  <si>
    <t>Discrete Mathematics - Induction and Recursion: (Principle of Mathematical Induction, Recursion, Strong Induction and Well Ordering, Communications, Aptitude)</t>
  </si>
  <si>
    <t>Number Theory and Cryptography</t>
  </si>
  <si>
    <t>Discrete Mathematics - Number Theory and Cryptography: (Applications of Number Theory, Base Conversion, Ciphers, Complement of a Number, Cryptography-Decryption)</t>
  </si>
  <si>
    <t>Discrete Mathematics - Number Theory and Cryptography: (Cryptography-Encryption, Highest Common Factors, Least Common Multiples, Modular Exponentiation, Prime Numbers)</t>
  </si>
  <si>
    <t>Discrete Mathematics - Number Theory and Cryptography: (Primes and Greatest Common Divisors, Quadratic Residue and Pseudo Prime, Rules of Exponents, Communications, Aptitude)</t>
  </si>
  <si>
    <t>Relations</t>
  </si>
  <si>
    <t>Discrete Mathematics - Relations: (Closure on Relations, Equivalence Classes and Partitions, Number of Relations, Partial Orderings, Types of Relations)</t>
  </si>
  <si>
    <t>The Foundation</t>
  </si>
  <si>
    <t>Discrete Mathematics - The Foundation: Logics and Proofs: (Logical Equivalences, Nested Quantifiers, Predicate Logic Quantifiers, Propositions, Tautologies and Contradictions)</t>
  </si>
  <si>
    <t>Discrete Mathematics - The Foundation: Logics and Proofs: (Types of Proofs, Types of Statements, Predicate Logic Quantifiers, Communications, Aptitude)</t>
  </si>
  <si>
    <t>Discrete Mathematics - Trees: (Cycles, Interconversion for Prefix, Postfix and Infix Notations, Properties of Tree, Spanning Trees, Tree Traversal)</t>
  </si>
  <si>
    <t>Distillation Design</t>
  </si>
  <si>
    <t>Azeotropic and Extractive Distillation</t>
  </si>
  <si>
    <t>Distillation Design - Azeotropic and Extractive Distillation: (Azeotropic Distillation, Azeotropic Elements, Extractive Distillation, Communications, Aptitude)</t>
  </si>
  <si>
    <t>Column Process Design, Optimization and Shortcut Calculations</t>
  </si>
  <si>
    <t>Distillation Design - Column Process Design, Optimization and Shortcut Calculations: (Analysis of Existing Columns with Brinkley Method, Analytical X-Y Diagram -Smoker’s Equation, Minimum Reflux, Minimum Reflux for System Containing Distributed Monkeys, Minimum Stages)</t>
  </si>
  <si>
    <t>Distillation Design - Column Process Design, Optimization and Shortcut Calculations: (Process Design and Optimization, Reflux Stage Relationships, The Jafarey, Dougles and Mcavoy Equation, Communications, Aptitude)</t>
  </si>
  <si>
    <t>Key Fractionation Concepts</t>
  </si>
  <si>
    <t>Distillation Design - Key Fractionation Concepts: (Computer Simulation Result Analysis, Constant Molar Overflow and Other Assumptions, Key Components of Multicomponent Distillation, Mccabe Thiele Diagram-Construction, Mccabe Thiele Diagram-Fundamentals)</t>
  </si>
  <si>
    <t>Distillation Design - Key Fractionation Concepts: (Mccabe Thiele Diagram-Line Equation, Theoretical Stages, Constant Molar Overflow and Other Assumptions, Communications, Aptitude)</t>
  </si>
  <si>
    <t>Packing Design and Operation</t>
  </si>
  <si>
    <t>Distillation Design - Packing Design and Operation: (Packing Material – Random Packing, Packing Types and Objectives, Types of Random Packing, Communications, Aptitude)</t>
  </si>
  <si>
    <t>Rigorous Distillation Calculations</t>
  </si>
  <si>
    <t>Distillation Design - Rigorous Distillation Calculations: (2N Newton Method, Bubble Point Method, Global Newton Method, Inside Out Method, Non Equilibrium Rate Based Methods)</t>
  </si>
  <si>
    <t>Distillation Design - Rigorous Distillation Calculations: (Rigorous Distillation Basic Concepts, Stratergy of Solution using Rigorous Methods, Sumrates Method, Tridiagonal Matrix Method for Material Balances, Communications)</t>
  </si>
  <si>
    <t>Tray Design and Operation</t>
  </si>
  <si>
    <t>Distillation Design - Tray Design and Operation: (Common Tray Types, Comparision of Common Tray Types, Definition of Tray Area, Vapour Load and Liquid Load, Tray Capacity Limits, Tray Flooding Mechanism)</t>
  </si>
  <si>
    <t>Biotech Engineering</t>
  </si>
  <si>
    <t>Drug Biotechnology</t>
  </si>
  <si>
    <t>Absorption of Drugs</t>
  </si>
  <si>
    <t>Drug Biotechnology - Absorption of Drugs: (Absorption of Drugs from Non Oral Extravascular Sites – 1, Absorption of Drugs from Non Oral Extravascular Sites – 2, Dosage Form Factors Affecting Drug Absorption – 1, Dosage Form Factors Affecting Drug Absorption – 2, Factors Affecting Rate of Drug Dissolution)</t>
  </si>
  <si>
    <t>Drug Biotechnology - Absorption of Drugs: (Factors Influencing Drug Absorption and Bioavailability, Gastrointestinal Absorption of Drugs, Limitations of pH Partition Hypothesis, Mechanisms of Drug Absorption, Nature and Type of Dosage Forms)</t>
  </si>
  <si>
    <t>Drug Biotechnology - Absorption of Drugs: (pH Partition Hypothesis, Physicochemical Factors Affecting Drug Absorption, Limitations of pH Partition Hypothesis, Communications, Aptitude)</t>
  </si>
  <si>
    <t>Antibiotics and Enzyme Immobilization</t>
  </si>
  <si>
    <t>Drug Biotechnology - Antibiotics and Enzyme Immobilization: (Fermentors or Bioreactors, Methods of Immobilization – 1, Methods of Immobilization – 2, Production of Antibiotics (Isolation of Fermentation Products), Aptitude)</t>
  </si>
  <si>
    <t>Applications of Pharmacokinetic Principles, Diuretics, Drug Concentration and Pharmacologic Response</t>
  </si>
  <si>
    <t>Drug Biotechnology - Applications of Pharmacokinetic Principles, Diuretics, Drug Concentration and Pharmacologic Response: (Antihistamines – 1, Antihistamines – 2, Design of Dosage Regimens, Pharmacotherapy of Renal Functions, Aptitude)</t>
  </si>
  <si>
    <t>Biopharmaceuticals</t>
  </si>
  <si>
    <t>Drug Biotechnology - Biopharmaceuticals: (Oral Controlled Release Systems – 1, Oral Controlled Release Systems – 2, Parenteral Controlled Release Systems – 1, Parenteral Controlled Release Systems – 2, Peptide and Protein Structure Stability Profile – 1)</t>
  </si>
  <si>
    <t>Drug Biotechnology - Biopharmaceuticals: (Peptide and Protein Structure Stability Profile – 2, Pharmacotherapy of Multiple Sclerosis, Transdermal Drug Delivery Systems, Communications, Aptitude)</t>
  </si>
  <si>
    <t>Biotransformation of Drugs</t>
  </si>
  <si>
    <t>Drug Biotechnology - Biotransformation of Drugs: (Bioactivation and Tissue Toxicity, Factors Affecting Biotransformation of Drug, Phase 1 Reactions – 1, Phase 1 Reactions – 2, Phase 2 Reactions)</t>
  </si>
  <si>
    <t>Compartment Modelling, Non Linear Pharmacokinetics, Bioavailability and Bioequivalence</t>
  </si>
  <si>
    <t>Drug Biotechnology - Compartment Modelling, Non Linear Pharmacokinetics, Bioavailability and Bioequivalence: (Bioequivalence Studies, Measurement of Bioavailability, Methods for Enhancement of Bioavailability, Non Linearity of Drugs, One and Two Compartment Open Model)</t>
  </si>
  <si>
    <t>Controlled Release Medication</t>
  </si>
  <si>
    <t>Drug Biotechnology - Controlled Release Medication: (Clinical Trials – 1, Clinical Trials – 2, Food and Drug Administration in India, Indian Drug Regulations, Pharmacotherapy of Diabetes – 1)</t>
  </si>
  <si>
    <t>Drug Biotechnology - Controlled Release Medication: (Pharmacotherapy of Diabetes – 2, Prescription Writing – 1, Prescription Writing – 2, Communications, Aptitude)</t>
  </si>
  <si>
    <t>Distribution of Drugs</t>
  </si>
  <si>
    <t>Drug Biotechnology - Distribution of Drugs: (Factors Affecting Drug Distribution, Physiological Barriers to Drug Distribution, Volume of Distribution, Communications, Aptitude)</t>
  </si>
  <si>
    <t>Drug Biotechnology - Genetic Recombination: (Conjugation, Development of Hybridoma for Monoclonal Antibodies (MABs) – 1, Development of Hybridoma for Monoclonal Antibodies (MABs) – 2, Gene Cloning, Transformation)</t>
  </si>
  <si>
    <t>Histamine, Bradykinin and their Antagonists, Pharmacotherapy of Gastric Ulcer, Peptic Ulcer</t>
  </si>
  <si>
    <t>Drug Biotechnology - Histamine, Bradykinin and their Antagonists, Pharmacotherapy of Gastric Ulcer, Peptic Ulcer: (Pharmacotherapy of Hypertension – 1, Pharmacotherapy of Hypertension – 2, Pharmacotherapy of Peptic Ulcer – 1, Pharmacotherapy of Peptic Ulcer – 2, Aptitude)</t>
  </si>
  <si>
    <t>Local and General Anesthetics, Opioid Analgesics, Drug Addiction and Drug Abuse</t>
  </si>
  <si>
    <t>Drug Biotechnology - Local and General Anesthetics, Opioid Analgesics, Drug Addiction and Drug Abuse: (Mechanism of Action of General Anesthetics, Mechanism of Action of Local Anesthetic, NSAIDs – 1, NSAIDs – 2, Opioid Analgesics)</t>
  </si>
  <si>
    <t>Pharmacokinetic Drug Interactions and Basic Considerations</t>
  </si>
  <si>
    <t>Drug Biotechnology - Pharmacokinetic Drug Interactions and Basic Considerations: (Mechanism of Drug Interactions, Pharmacokinetic Models, Plasma Drug Concentration Time Profile, Communications, Aptitude)</t>
  </si>
  <si>
    <t>Prodrugs and Excretion of Drugs</t>
  </si>
  <si>
    <t>Drug Biotechnology - Prodrugs and Excretion of Drugs: (Applications of a Prodrug, Concept of Clearance, Different Routes of Excretion, Factors Affecting Renal Clearance, Types of Prodrugs)</t>
  </si>
  <si>
    <t>Protein Binding of Drugs</t>
  </si>
  <si>
    <t>Drug Biotechnology - Protein Binding of Drugs: (Factors Affecting Protein Drug Binding, Plasma Protein Drug Binding, Tissue Binding of Drugs, Communications, Aptitude)</t>
  </si>
  <si>
    <t>Electronics and Electrical</t>
  </si>
  <si>
    <t>Electric Circuits</t>
  </si>
  <si>
    <t>Simple Resistive Circuits</t>
  </si>
  <si>
    <t>Electric Circuits - Simple Resistive Circuits: (Measuring Resistance the Wheatstone Bridge and Delta-to-Wye (Pi-to-Tee) Equivalent Circuits, Measuring Voltage and Current, The Voltage Divider and Current Divider Circuits, Communications, Aptitude)</t>
  </si>
  <si>
    <t>Techniques of Circuit Analysis</t>
  </si>
  <si>
    <t>Electric Circuits - Techniques of Circuit Analysis: (Maximum Power Transfer and Superposition, Source Transformations, The Mesh-Current Method and Dependent Sources and Some Special Cases, The Node-Voltage Method and Dependent Sources and Some Special Cases, The Node-Voltage Method Versus the Mesh-Current Method)</t>
  </si>
  <si>
    <t>Electric Circuits - Techniques of Circuit Analysis: (Thevenin and Norton Equivalents, More on Deriving a Thevenin Equivalent, Source Transformations, The Node-Voltage Method and Dependent Sources and Some Special Cases, Communications, Aptitude)</t>
  </si>
  <si>
    <t>Electric Drives</t>
  </si>
  <si>
    <t>Braking of DC Motors and Induction Motors</t>
  </si>
  <si>
    <t>Electric Drives - Braking of DC Motors and Induction Motors: (Countercurrent Braking of DC Shunt Motors, Dynamic Braking of DC Series Motors, Dynamic Braking of DC Shunt Motors, Dynamic Braking(IM), Regenerative Braking (3-phase IM))</t>
  </si>
  <si>
    <t>Electric Drives - Braking of DC Motors and Induction Motors: (Regenerative Braking of DC Series Motors, Regenerative Braking of DC Shunt Motors, Dynamic Braking(IM), Communications, Aptitude)</t>
  </si>
  <si>
    <t>Braking of Electric Motors</t>
  </si>
  <si>
    <t>Electric Drives - Braking of Electric Motors: (Countercurrent Braking, Dynamic Braking, Regenerative Braking, Communications, Aptitude)</t>
  </si>
  <si>
    <t>Characteristics of DC and AC Motors</t>
  </si>
  <si>
    <t>Electric Drives - Characteristics of DC and AC Motors: (Application of Modified Characteristics, Basic Characteristics, Basic Relations, Direct Control of Armature-Terminal Voltage, Modified Speed Torque Characteristics of DC Series Motors)</t>
  </si>
  <si>
    <t>Electric Drives - Characteristics of DC and AC Motors: (Modified Speed Torque Characteristics of DC Shunt Motors, Three Phase Induction Motors, Three Phase Synchronous Motors, Communications, Aptitude)</t>
  </si>
  <si>
    <t>Dynamics of Electrical Drives</t>
  </si>
  <si>
    <t>Electric Drives - Dynamics of Electrical Drives: (Determination of Moment of Inertia, Dynamics of Motor-Load Combination, Load Torques that Depend on the Path or Position Taken by the Load During Motion, Load Torques that Vary with Angle of Displacement of the Shaft, Load Torques that Vary with Time)</t>
  </si>
  <si>
    <t>Electric Drives - Dynamics of Electrical Drives: (Quadrantal Diagram of Speed – Torque Characteristics, Steady State Stability of an Electric Drive, Transient Stability of an Electric Drive, Types of Loads, Communications)</t>
  </si>
  <si>
    <t>Introduction to Solid State Controlled Drives</t>
  </si>
  <si>
    <t>Electric Drives - Introduction to Solid State Controlled Drives: (AC Motor Systems, Brushless DC Motors, DC Motor Systems, Switch-Reluctance Motor Drives, Aptitude)</t>
  </si>
  <si>
    <t>Introduction to Solid</t>
  </si>
  <si>
    <t>Electric Drives - Introduction to Solid-State Devices: (di/dt and dv/dt Protection, Ratings of Power Electronic Devices, Thyristors, Transistors, Aptitude)</t>
  </si>
  <si>
    <t>Electric Drives - Introduction to Solid-State Switching Circuits: (Current Source Inverter, DC/AC Conversion, DC/DC Conversion, Single Phase, Full-Wave, AC/DC Conversion for Resistive Loads, Single Phase, Half-Wave, AC/DC Conversion for Inductive Loads With Freewheeling Diode)</t>
  </si>
  <si>
    <t>Electric Drives - Introduction to Solid-State Switching Circuits: (Single Phase, Half-Wave, AC/DC Conversion for Inductive Loads Without Freewheeling Diode, Single Phase, Half-Wave, AC/DC Conversion for Resistive Loads, Three Phase, Full-Wave, AC/DC Conversion, Three Phase, Half-Wave, AC/DC Conversion for Resistive Loads, Three-Phase Energy Recovery Systems)</t>
  </si>
  <si>
    <t>Rating and Heating of Motors</t>
  </si>
  <si>
    <t>Electric Drives - Rating and Heating of Motors: (Determination of Power Rating of Electric Motors for Different Applications, Effect of Load Inertia, Environmental Factors, Heating Effects, Load Equalisation)</t>
  </si>
  <si>
    <t>Electric Drives - Rating and Heating of Motors: (Loading Conditions and Classes of Duty, Effect of Load Inertia, Heating Effects, Communications, Aptitude)</t>
  </si>
  <si>
    <t>Solar and Battery Powered Drives</t>
  </si>
  <si>
    <t>Electric Drives - Solar and Battery Powered Drives: (Solar Panels, Solar Powered Pump Drives, Solar Powered Vehicles, Communications, Aptitude)</t>
  </si>
  <si>
    <t>Speed Control of Direct Current Motors and Induction Motors</t>
  </si>
  <si>
    <t>Electric Drives - Speed Control of Direct Current Motors and Induction Motors: (Basics Principles of Speed Control, Controlling Speed by Adjusting the Stator Voltage, Controlling Speed by Adjusting the Supply Frequency, Controlling Speed Using Inductance, Controlling Speed Using Rotor Resistance)</t>
  </si>
  <si>
    <t>Electric Drives - Speed Control of Direct Current Motors and Induction Motors: (Current Source Speed Control, Rotor Voltage Injection, Slip Energy Recovery, Speed Control of Series Motor, Speed Control of Shunt or Separately Excited Motors)</t>
  </si>
  <si>
    <t>Electric Drives - Speed Control of Direct Current Motors and Induction Motors: (Voltage/Frequency Control, Slip Energy Recovery, Speed Control of Series Motor, Communications, Aptitude)</t>
  </si>
  <si>
    <t>Starting</t>
  </si>
  <si>
    <t>Electric Drives - Starting: (Acceleration Time, Effect of Starting on Power Supply, Motor and Load, Energy Relations During Starting, Methods of Starting Electric Motors, Methods to Reduce the Energy Loss During Starting)</t>
  </si>
  <si>
    <t>Traction Drives</t>
  </si>
  <si>
    <t>Electric Drives - Traction Drives: (Electric Traction Services, Nature of Traction Load, Power Factor and Harmonics, Communications, Aptitude)</t>
  </si>
  <si>
    <t>Marine Engineering</t>
  </si>
  <si>
    <t>Electrical Machines</t>
  </si>
  <si>
    <t>Basic Concepts in Rotating Machines</t>
  </si>
  <si>
    <t>Electrical Machines - Basic Concepts in Rotating Machines: (Singly Excited Electric Field Systems, Terms Pertaining to Rotating Machines, Torque Production and Dynamic Equations, Communications, Aptitude)</t>
  </si>
  <si>
    <t>Constructional Features of Rotating Electrical Machines</t>
  </si>
  <si>
    <t>Electrical Machines - Constructional Features of Rotating Electrical Machines: (Features of Rotating Electrical Machines-1, Features of Rotating Electrical Machines-2, Features of Rotating Electrical Machines-3, Communications, Aptitude)</t>
  </si>
  <si>
    <t>Electrical Machines - DC Machines: (Circuit Model of DC Machines, DC Machine Applications, Effect of Brush Shift and Compensation Windings, Efficiency and Testing of DC Machines, Methods of Excitation)</t>
  </si>
  <si>
    <t>Electrical Machines - DC Machines: (MMF and Flux Density Waveforms in DC Machines, DC Machine Applications, Effect of Brush Shift and Compensation Windings, Communications, Aptitude)</t>
  </si>
  <si>
    <t>Electrical Machines - DC Motors: (DC Motor Starting, Operating Characteristics of DC Motors, Permanent Magnet DC (PMDC) Motors, Speed Control of DC Motors, Aptitude)</t>
  </si>
  <si>
    <t>Induction Machines</t>
  </si>
  <si>
    <t>Electrical Machines - Induction Machines: (Analysis of the Equivalent Circuit, Applications of Polyphase Induction Motors, Circle Diagrams of Induction Machines, Determination of Equivalent Circuit Parameters, Equivalent Circuit)</t>
  </si>
  <si>
    <t>Electrical Machines - Induction Machines: (Flux and MMF Phasors and Waves in Induction Motors, Induction Generator, Induction Motor as a Transformer, Induction Motor Phasor Diagram, Operating Characteristics of Induction Motors)</t>
  </si>
  <si>
    <t>Electrical Machines - Induction Machines: (Power Factor Control of Three Phase Induction Motors, Principle of Operation, Rotor EMF, Current and Power, Rotor Frequency, Communications)</t>
  </si>
  <si>
    <t>Rating and Loss Dissipation</t>
  </si>
  <si>
    <t>Electrical Machines - Rating and Loss Dissipation: (Cooling(Loss Dissipation), Losses and Efficiency – 1, Losses and Efficiency – 2, Machine Ratings, Aptitude)</t>
  </si>
  <si>
    <t>Synchronous Generators</t>
  </si>
  <si>
    <t>Electrical Machines - Synchronous Generators: (Operating Characteristics of Alternators and their Ratings, Phasor Diagram of a Cylindrical Rotor Alternator, Voltage Regulation of an Alternator, Communications, Aptitude)</t>
  </si>
  <si>
    <t>Synchronous Machine Stability</t>
  </si>
  <si>
    <t>Electrical Machines - Synchronous Machine Stability: (Hunting and Damper Windings, Synchronizing Power and Synchronizing Torque, Synchronous Machine Stability, Communications, Aptitude)</t>
  </si>
  <si>
    <t>Synchronous Machines</t>
  </si>
  <si>
    <t>Electrical Machines - Synchronous Machines: (EMF Polygon – 1, EMF Polygon – 2, Excitation Systems for Synchronous Machines, Measurement of Xd and Xq, MMF Produced by Distributed Windings)</t>
  </si>
  <si>
    <t>Electrical Machines - Synchronous Machines: (Physical Concepts of Synchronous Machine Operation, Power Angle Characteristics of Synchronous Machines, Power Factor Control of Synchronous Machines, Production of Torque in Non-Salient Pole Machines, Synchronous Machine Applications)</t>
  </si>
  <si>
    <t>Electrical Machines - Synchronous Machines: (Two Reaction Theory of Salient Pole Machines, Power Angle Characteristics of Synchronous Machines, EMF Polygon – 1, Communications, Aptitude)</t>
  </si>
  <si>
    <t>Synchronous Motors</t>
  </si>
  <si>
    <t>Electrical Machines - Synchronous Motors: (Power Factor Correction by Synchronous Motors, Starting of Synchronous Motors, Synchronous Motor Phasor Diagram, Communications, Aptitude)</t>
  </si>
  <si>
    <t>Transformers</t>
  </si>
  <si>
    <t>Electrical Machines - Transformers: (Transformer as a Magnetically Coupled Circuit, Transformer Construction, Transformer Losses and Efficiency, Transformer Phasor Diagram, Voltage Regulation of Transformer)</t>
  </si>
  <si>
    <t>Electrical Measurements</t>
  </si>
  <si>
    <t>Electronic Instruments</t>
  </si>
  <si>
    <t>Electrical Measurements - Electronic Instruments: (Advanced Problems on Q Meter, Advantages of Electronic Instruments, Autoranging, Basic Electronic Voltmeter, Consideration in Selecting Voltmeter)</t>
  </si>
  <si>
    <t>Electrical Measurements - Electronic Instruments: (Digital Multimeter, Digital Voltmeters, Dual Slope Integrating Type DVM, Electronic Multimeter, Performance Parameters of Digital Voltmeters)</t>
  </si>
  <si>
    <t>Electrical Measurements - Electronic Instruments: (Potentiometric Integrating Type DVM, Qmeter, Ramp Type DVM, Resolution and Sensitivity, Successive Approximation Type DVM)</t>
  </si>
  <si>
    <t>Electrical Measurements - Electronic Instruments: (True RMS Responding Voltmeter, Voltage to Frequency Converter Type Integrating DVM, Performance Parameters of Digital Voltmeters, Communications, Aptitude)</t>
  </si>
  <si>
    <t>Extension of Instrument Ranges</t>
  </si>
  <si>
    <t>Electrical Measurements - Extension of Instrument Ranges: (Advanced Problems on C.T. and P.T., Advanced Problems on Indicating Instruments – 1, Advanced Problems on Indicating Instruments – 2, Advantages of Instrument Transformers, Characteristics of Potential Transformers)</t>
  </si>
  <si>
    <t>Electrical Measurements - Extension of Instrument Ranges: (Design Features of Current Transformers, Differences between C.T. and P.T., Errors in Current Transformers, Instrument Transformers, Open Circuiting the Secondary Circuit of a Current Transformer)</t>
  </si>
  <si>
    <t>Electrical Measurements - Extension of Instrument Ranges: (Ratios of Instrument Transformers, Reduction of Errors in Potential Transformers, Shunts and Multipliers, Communications, Aptitude)</t>
  </si>
  <si>
    <t>Measurement of Inductance and Capacitance</t>
  </si>
  <si>
    <t>Electrical Measurements - Measurement of Inductance and Capacitance: (Advanced Problems on Measurement of Inductance using AC Bridges, Advantages and Limitations of Maxwell Bridge, Anderson Bridge, Advantages and Disadvantages of Anderson Bridge, Bridge Balance Equation, Capacitance Comparison Bridge)</t>
  </si>
  <si>
    <t>Electrical Measurements - Measurement of Inductance and Capacitance: (High Voltage Schering Bridge, Inductance Comparison Bridge, Introduction to AC Bridges, Maxwell’s Inductance Capacitance Bridge, Schering Bridge)</t>
  </si>
  <si>
    <t>Electrical Measurements - Measurement of Inductance and Capacitance: (Shielding and Grounding of Bridges, Sources and Detectors, Advanced Problems on Measurement of Inductance using AC Bridges, Communications, Aptitude)</t>
  </si>
  <si>
    <t>Measurement of Power and Related Parameters</t>
  </si>
  <si>
    <t>Electrical Measurements - Measurement of Power and Related Parameters: (Advanced Miscellaneous Problems on Measurement of Power, Advanced Problems on Measurement of Power in Polyphase Circuit, Dynamometer Type Wattmeter, Electronic Energy Meter, Adjustments in Single Phase Energy meters, Errors in Dynamometer Wattmeter)</t>
  </si>
  <si>
    <t>Electrical Measurements - Measurement of Power and Related Parameters: (Errors in Single Phase Energy Meters, Friction and Overload Compensation, Induction Type Single Phase Energy Meter, Lag Adjustment Devices, Low Power Factor Wattmeter)</t>
  </si>
  <si>
    <t>Electrical Measurements - Measurement of Power and Related Parameters: (Phase Sequence Indicator, Dynamometer Type Wattmeter, Lag Adjustment Devices, Communications, Aptitude)</t>
  </si>
  <si>
    <t>Measurement of Resistance</t>
  </si>
  <si>
    <t>Electrical Measurements - Measurement of Resistance: (Advanced Miscellaneous Problems on Measurement of Resistance, Advanced Problems on Error Analysis in Electrical Instruments, Advanced Problems on Measurement of Low Medium and High Resistance, Advantages of Bridge Circuits, Applications of Megger)</t>
  </si>
  <si>
    <t>Electrical Measurements - Measurement of Resistance: (Applications of Wheatstone Bridge, Introduction of Bridges, Kelvin Bridge, Limitations of Wheatstone Bridge, Measurement Errors in a Wheatstone Bridge)</t>
  </si>
  <si>
    <t>Electrical Measurements - Measurement of Resistance: (Measurement of Earth Resistance, Measurement of Low Resistance, Megger, Sensitivity of Wheatstone Bridge, Wheatstone Bridge Balance Condition)</t>
  </si>
  <si>
    <t>Oscilloscopes</t>
  </si>
  <si>
    <t>Electrical Measurements - Oscilloscopes: (Acquisition Methods, Advanced Problems on CRT and CRO, Applications of CRO, Basic Principle of Signal Display, Cathode Ray Tube)</t>
  </si>
  <si>
    <t>Electrical Measurements - Oscilloscopes: (CRO Measurements, Delay Line, Digital Storage Oscilloscope, Dual Trace Oscilloscope, Electronic Switch and Dual Beam Oscilloscope)</t>
  </si>
  <si>
    <t>Electrical Measurements - Oscilloscopes: (Front Panel Controls of CRO, Oscilloscope, Principle of Time Base Generator, Simple Oscilloscope, Time Base)</t>
  </si>
  <si>
    <t>Electrical Measurements - Oscilloscopes: (TTL Triggering, Oscilloscope, Principle of Time Base Generator, Communications, Aptitude)</t>
  </si>
  <si>
    <t>Transducers</t>
  </si>
  <si>
    <t>Electrical Measurements - Transducers: (Capacitive Transducer, Characteristic of Transducers, Characteristics of Resistance Wire Strain Gauge, Classification of Transducers, Inductive Transducer)</t>
  </si>
  <si>
    <t>Electrical Measurements - Transducers: (Operation of Strain Gauges, Photoelectric Transducers, Piezoelectric Transducer, Potentiometric Resistance Transducers, Pressure Sensor)</t>
  </si>
  <si>
    <t>Electrical Measurements - Transducers: (Process Control System, Resistance Temperature Detector, Strain Gauge Measurement Technique, Thermistor, Thermoelectric Transducer)</t>
  </si>
  <si>
    <t>Electrical Measurements - Transducers: (Transducer Selection Factors, Transducers, Types of Strain Gauges, Communications, Aptitude)</t>
  </si>
  <si>
    <t>Electromagnetic Theory</t>
  </si>
  <si>
    <t>Coordinate Systems and Transforms</t>
  </si>
  <si>
    <t>Electromagnetic Theory - Coordinate Systems and Transforms: (Cartesian Coordinate System, Cylindrical Coordinate System, Spherical Coordinate System, Communications, Aptitude)</t>
  </si>
  <si>
    <t>Electric Fields in Material Space</t>
  </si>
  <si>
    <t>Electromagnetic Theory - Electric Fields in Material Space: (Boundary Conditions, Conductors, Continuity Equation, Dielectric Strength and Constant, Dielectrics)</t>
  </si>
  <si>
    <t>Electromagnetic Theory - Electric Fields in Material Space: (Displacement and Conduction Current, Polarization, Dielectric Strength and Constant, Communications, Aptitude)</t>
  </si>
  <si>
    <t>Electrostatic Boundary Value Problem</t>
  </si>
  <si>
    <t>Electromagnetic Theory - Electrostatic Boundary Value Problem: (Method of Images, Poisson and Laplace Equation, Resistances and Capacitances, Communications, Aptitude)</t>
  </si>
  <si>
    <t>Electrostatic Fields</t>
  </si>
  <si>
    <t>Electromagnetic Theory - Electrostatic Fields: (Applications of Gauss Law, Coulomb Law, Electric Dipole, Electric Field Density, Electric Field Intensity)</t>
  </si>
  <si>
    <t>Electromagnetic Theory - Electrostatic Fields: (Relation of E,D,V, Electrostatic Properties, Electric Potential, Communications, Aptitude)</t>
  </si>
  <si>
    <t>EM Wave Propagation</t>
  </si>
  <si>
    <t>Electromagnetic Theory - EM Wave Propagation: (Brewster Angle, Dielectric vs Conductor Wave Propagation, Lossy and Lossless Dielectrics, Plane Waves in Dielectrics, Plane Waves in Free Space)</t>
  </si>
  <si>
    <t>Electromagnetic Theory - EM Wave Propagation: (Plane Waves in Good Conductor, Power and Poynting Vector, Refractive Index and Numerical Aperture, S and P Polarised Waves, Snell Law and Critical Angle)</t>
  </si>
  <si>
    <t>Electromagnetic Theory - EM Wave Propagation: (Types of Polarization, Plane Waves in Dielectrics, Lossy and Lossless Dielectrics, Communications, Aptitude)</t>
  </si>
  <si>
    <t>Magnetic Forces and Materials</t>
  </si>
  <si>
    <t>Electromagnetic Theory - Magnetic Forces and Materials: (Inductances, Magnetic Boundary Conditions, Magnetic Dipole, Magnetic Energy and Circuits, Magnetic Force and Lorentz Force)</t>
  </si>
  <si>
    <t>Electromagnetic Theory - Magnetic Forces and Materials: (Magnetic Materials, Magnetic Torque, Magnetization, Communications, Aptitude)</t>
  </si>
  <si>
    <t>Magnetostics</t>
  </si>
  <si>
    <t>Electromagnetic Theory - Magnetostics: (Ampere Law, Biot Savart Law, Faraday Law, EMF and Lenz Law, Magnetic Field Density, Magnetic Field Intensity)</t>
  </si>
  <si>
    <t>Electromagnetic Theory - Magnetostics: (Magnetic Vector Potential, Magnetostatic Properties, Magnostatic Energy, Maxwell Law, Real Time Applications)</t>
  </si>
  <si>
    <t>Maxwell Equations</t>
  </si>
  <si>
    <t>Electromagnetic Theory - Maxwell Equations: (Loss Tangent, Maxwell Law 1, Maxwell Law 2, Maxwell Law 3, Maxwell Law 4)</t>
  </si>
  <si>
    <t>Electromagnetic Theory - Maxwell Equations: (Maxwell Law in Time Static Fields, Maxwell Law in Time Varying Fields, Loss Tangent, Communications, Aptitude)</t>
  </si>
  <si>
    <t>Electromagnetic Theory - Transmission Lines: (Input and Characteristic Impedances, Intrinsic Impedance and Propagation Constant, Lossless and Distortionless Line, Power, Power Loss and Return Loss, Reflection and Transmission Coefficients)</t>
  </si>
  <si>
    <t>Electromagnetic Theory - Transmission Lines: (Short and Open Circuit Lines, Skin Effect, Smith Chart, Standing Waves and SWR, Transmission Line Equations)</t>
  </si>
  <si>
    <t>Electromagnetic Theory - Transmission Lines: (Transmission Line Primary Parameters, Transmission Line Secondary Parameters, Types of Transmission Lines, Communications, Aptitude)</t>
  </si>
  <si>
    <t>Vector Analysis and Applications</t>
  </si>
  <si>
    <t>Electromagnetic Theory - Vector Analysis and Applications: (Dot and Cross Product, Position and Distance Vectors, Vector Properties, Communications, Aptitude)</t>
  </si>
  <si>
    <t>Vector Calculus</t>
  </si>
  <si>
    <t>Electromagnetic Theory - Vector Calculus: (Curl, Divergence, Gauss Divergence Theorem, Gradient, Green’s Theorem)</t>
  </si>
  <si>
    <t>Electromagnetic Theory - Vector Calculus: (Laplacian Operator, Line Integral, Stokes Theorem, Surface Integral, Volume Integral)</t>
  </si>
  <si>
    <t>Waveguides</t>
  </si>
  <si>
    <t>Electromagnetic Theory - Waveguides: (Cut-off Frequency and Wavelength, Phase and Group Velocity, Properties of Waveguides, Transients, Transverse Electric Magnetic Waves(TEM))</t>
  </si>
  <si>
    <t>Electromagnetic Theory - Waveguides: (Transverse Electric Waves(TE), Transverse Magnetic Waves(TM), Types of Waveguides, Waveguide Current and Excitation, Communications)</t>
  </si>
  <si>
    <t>Electronic Devices and Circuits</t>
  </si>
  <si>
    <t>Application of Diodes</t>
  </si>
  <si>
    <t>Electronic Devices and Circuits - Application of Diodes: (Bridge Rectifier, Capacitor Filters, CLC Filter, Full-wave Rectifier, Half-Wave Rectifier)</t>
  </si>
  <si>
    <t>Electronic Devices and Circuits - Application of Diodes: (Inductor Filters, L-Section Filter, The Rectifier Voltmeter, Voltage Regulation Using Zener Diode, Communications)</t>
  </si>
  <si>
    <t>Bipolar Junction Triodes (BJTs)</t>
  </si>
  <si>
    <t>Electronic Devices and Circuits - Bipolar Junction Triodes (BJTs): (Basic BJT Amplifier Configuration, Biasing in BJT Amplifier Circuits, BJT Circuits at DC, BJT in Amplifier Design, BJTs Current-Voltage Characteristics)</t>
  </si>
  <si>
    <t>Electronic Devices and Circuits - Bipolar Junction Triodes (BJTs): (BJTs Device Strucutres and Physical Operations, Small Signal Operations and Model, Spread Spectrum, Communications, Aptitude)</t>
  </si>
  <si>
    <t>Conduction in Semiconductors</t>
  </si>
  <si>
    <t>Electronic Devices and Circuits - Conduction in Semiconductors: (Carrier Life Time, Charge Densities in a Semiconductor impurities, Conductivity of a Semiconductor, Diffusion, Donor and Acceptor impurities)</t>
  </si>
  <si>
    <t>Electronic Devices and Circuits - Conduction in Semiconductors: (Electrons and Holes in Semiconductor, Fermi Level in a Semiconductor having Impurities, The Continuity Equation, The Hall Effect, Communications)</t>
  </si>
  <si>
    <t>Differential and Multistage Amplifiers</t>
  </si>
  <si>
    <t>Electronic Devices and Circuits - Differential and Multistage Amplifiers: (Class A output Stage, Class B Output Stage, Classification of Output Stages, Differential Amplifier with Active Load, Input Bias and Offset Currents of the Bipolar Differential Amplifier)</t>
  </si>
  <si>
    <t>Electronic Devices and Circuits - Differential and Multistage Amplifiers: (Multistage Amplifier, Power BJTs, Properties of Negative Feedback, Tranconductance Amplifiers, Transistor case and Heat Sinks)</t>
  </si>
  <si>
    <t>Electronic Devices and Circuits - Differential and Multistage Amplifiers: (Voltage Amplifiers, Tranconductance Amplifiers, Power BJTs, Communications, Aptitude)</t>
  </si>
  <si>
    <t>EDC Overview</t>
  </si>
  <si>
    <t>Electronic Devices and Circuits - EDC Overview: (Amplitde Modulation, Basic Concepts, Circuit analysis in S domain, Continous Time Signals, Digital Transmission)</t>
  </si>
  <si>
    <t>Electronic Devices and Circuits - EDC Overview: (Frequency Response – 1, Frequency Response – 2, Magneticaly coupled circuits, Method of Analysis, Network Theroms)</t>
  </si>
  <si>
    <t>Field</t>
  </si>
  <si>
    <t>Electronic Devices and Circuits - Field-Effect Transistors: (A Generalized FET Amplifier, Biasing the FET, The Common-Drain Amplifier, The Common-Source Amplifier, The FET Small-Signal Model)</t>
  </si>
  <si>
    <t>Electronic Devices and Circuits - Field-Effect Transistors: (The Insulated-Gate FET(MOSFET) – 1, The Insulated-Gate FET(MOSFET) – 2, The JFET Volt-Ampere Characteristics, The Junction Field-Effect Transistor – 1, The Junction Field-Effect Transistor – 2)</t>
  </si>
  <si>
    <t>Electronic Devices and Circuits - Field-Effect Transistors: (The Pinch off Voltage Vp, The Unijunction Transistors, The Common-Drain Amplifier, Communications, Aptitude)</t>
  </si>
  <si>
    <t>Frequency Response</t>
  </si>
  <si>
    <t>Electronic Devices and Circuits - Frequency Response: (Frequency Compensation, Frequency Response – Millers Theorem, High Frequency Response of Multistage Amplfiers, High Frequency Response of the Differential Amplifiers, High-Frequency Response of the Emitter Followers)</t>
  </si>
  <si>
    <t>Electronic Devices and Circuits - Frequency Response: (Miller Compensation and Pole Splitting, Frequency Response – Millers Theorem, High Frequency Response of Multistage Amplfiers, Communications, Aptitude)</t>
  </si>
  <si>
    <t>High Frequency Transistor</t>
  </si>
  <si>
    <t>Electronic Devices and Circuits - High Frequency Transistor: (Current Gain with Resistive Load, Hybrid PI Conductances in Low Frequency H Parameters, The Alpha Cutoff Frequency, The CB Short Circuit Current Frequency Response, The CE Short Circuit Current Frequency Response)</t>
  </si>
  <si>
    <t>Electronic Devices and Circuits - High Frequency Transistor: (The CE Short Circuit Gain Obtained with the Hybrid PI Model, The High Frequency T Model, The Hybrid PI CE Transistor Model, Transistor Amplifier Response, Taking Source Resistance into Account, Communications)</t>
  </si>
  <si>
    <t>Large Signal Amplifiers</t>
  </si>
  <si>
    <t>Electronic Devices and Circuits - Large Signal Amplifiers: (Class A Large Signal Amplifiers, Higher-Order Harmonic Distortion, Second Harmonic Distortion, Communications, Aptitude)</t>
  </si>
  <si>
    <t>Low Frequency Transistor Amplifier Circuit</t>
  </si>
  <si>
    <t>Electronic Devices and Circuits - Low Frequency Transistor Amplifier Circuit: (Cascading Transistor Amplifiers, CE Amplifier with an Emitter Resistance, High Input Resistance Transistor Circuit, N-Stage Cascading Amplifiers, Simplified Calculations for the CB Configuration)</t>
  </si>
  <si>
    <t>Electronic Devices and Circuits - Low Frequency Transistor Amplifier Circuit: (Simplified Calculations for the CC Configuration, Simplified CE Hybrid Model, The Cascode Transistor Configuration, The Decibel, The Emitter Follower)</t>
  </si>
  <si>
    <t>Electronic Devices and Circuits - Low Frequency Transistor Amplifier Circuit: (Transistor Difference Amplifiers, CE Amplifier with an Emitter Resistance, Cascading Transistor Amplifiers, Communications, Aptitude)</t>
  </si>
  <si>
    <t>MOS Field Effect Transistors (MOSFETs)</t>
  </si>
  <si>
    <t>Electronic Devices and Circuits - MOS Field Effect Transistors (MOSFETs): (Basic MOSFET Amplifier Configurations, Biasing in MOS Amplifier Circuit, Discrete-Circuit MOS Amplifiers, MOSFET in Amplifier Design, MOSFET in Small Signal Operation)</t>
  </si>
  <si>
    <t>Electronic Devices and Circuits - MOS Field Effect Transistors (MOSFETs): (MOSFETs Circuits at DC, MOSFETs Current-Voltage Characterisitcs, MOSFETs Device Strucuture and Physical Operation, The Body Effect, Communications)</t>
  </si>
  <si>
    <t>Operational Amplifiers</t>
  </si>
  <si>
    <t>Electronic Devices and Circuits - Operational Amplifiers: (DC Imperfections in Operational Amplifiers, Difference Amplifiers, Effect of Finite Open-Loop gain and Bandwidth on Circuit Perfomance, Integrators and Differentiators, Large Signal Operations on operational Amplifiers)</t>
  </si>
  <si>
    <t>Electronic Devices and Circuits - Operational Amplifiers: (The Ideal Operational Amplifiers, The Inverting Configuration, The Non Inverting Configuration, Communications, Aptitude)</t>
  </si>
  <si>
    <t>Power Amplifiers</t>
  </si>
  <si>
    <t>Electronic Devices and Circuits - Power Amplifiers: (Class B Amplifiers, Class D Amplifiers, Oscillators – 1, Communications, Aptitude)</t>
  </si>
  <si>
    <t>Semiconductor</t>
  </si>
  <si>
    <t>Electronic Devices and Circuits - Semiconductor-Diode Characteristics: (Band Structure of an Open-Circuited p-n junction, Breakdown Diodes, Diode Capacitances, Diode Resistance, p-i-n Diode and its Characteristics)</t>
  </si>
  <si>
    <t>Electronic Devices and Circuits - Semiconductor-Diode Characteristics: (PN Diode Switching Times, Qualitative Theory of the p-n junction, Quantitative Theory of the P-N Diode Currents, The Current Components in a P-N junction diode, The P-N Junction as a Diode)</t>
  </si>
  <si>
    <t>Electronic Devices and Circuits - Semiconductor-Diode Characteristics: (The Point Contact Diode, The Temperature Dependence of P-N Characteristics, The Volt Ampere Characteristics, Tunnel Diodes and its Characteristics, Communications)</t>
  </si>
  <si>
    <t>Signals and Amplifiers</t>
  </si>
  <si>
    <t>Electronic Devices and Circuits - Signals and Amplifiers: (Amplifiers, Circuit Models for Amplifier, Frequency Response of Amplifier, Signals, Sinusoidal Steady State Analysis)</t>
  </si>
  <si>
    <t>Small</t>
  </si>
  <si>
    <t>Electronic Devices and Circuits - Small-Signal Low-Frequency AC models of Transistors: (Analysis of Transistor Amplifier Circuit using h-parameters, Approximate Hybrid Model and its use in CE, CB, CC, Biasing Parameters, Comparision of Transistor Amplifier, Conversion Formulas for the Parameters of the Three-Transistor Configurations)</t>
  </si>
  <si>
    <t>Electronic Devices and Circuits - Small-Signal Low-Frequency AC models of Transistors: (Determination of the h-parameters, Linear Analysis of a Transistor Circuit, Measurement of h-parameters, Physical Model of a CB Transistor, Problems on AC and DC Analysis)</t>
  </si>
  <si>
    <t>Electronic Devices and Circuits - Small-Signal Low-Frequency AC models of Transistors: (The AC Analysis of a Small-Signal Low-Frequency Common Emitter Transistor, Transistor Hybrid Model, Transistors Millers Theorem, Two-Port Devices and Hybrid Model, Communications)</t>
  </si>
  <si>
    <t>Transistor Biasing and Thermal Stabilization</t>
  </si>
  <si>
    <t>Electronic Devices and Circuits - Transistor Biasing and Thermal Stabilization: (Bias Compensation, Bias Stability, Collector-Emitter Feedback Bias, Collector-to-Base Bias, Emitter Feedback Bias)</t>
  </si>
  <si>
    <t>Electronic Devices and Circuits - Transistor Biasing and Thermal Stabilization: (Self-Bias, Stabilization against Variations in VBE and Beta for Self Bias Circuit, The Operating Point, Thermal Runaway, Thermal Stability)</t>
  </si>
  <si>
    <t>Electronic Devices and Circuits - Transistor Biasing and Thermal Stabilization: (Thermistor and Sensistor Compensation, Collector-to-Base Bias, Bias Stability, Communications, Aptitude)</t>
  </si>
  <si>
    <t>Transistor Characteristics</t>
  </si>
  <si>
    <t>Electronic Devices and Circuits - Transistor Characteristics: (DC Load Lines, The CB Characteristics, The CE Characteristics, The Common Base Configuration, The Common Collector Configuration)</t>
  </si>
  <si>
    <t>Electronic Devices and Circuits - Transistor Characteristics: (The Common Emitter Configuration, The Junction Transistor, The Transistor as an Amplifier, Transistor as a Switch, Transistor Construction)</t>
  </si>
  <si>
    <t>Electronic Devices and Circuits - Transistor Characteristics: (Transistor Switching Times, The Common Base Configuration, The Common Emitter Configuration, Communications, Aptitude)</t>
  </si>
  <si>
    <t>Embedded Systems</t>
  </si>
  <si>
    <t>Basic Peripherals</t>
  </si>
  <si>
    <t>Embedded Systems - Basic Peripherals: (Asynchronous Flow Control, DMA, DMA-II, I2C-I, I2C-II)</t>
  </si>
  <si>
    <t>Embedded Systems - Basic Peripherals: (Implementation of DMA, Parallel Ports, RS232, Serial Port and Serial Peripheral Interface, Timer-1)</t>
  </si>
  <si>
    <t>Embedded Systems - Basic Peripherals: (Timer-2, UART-1, UART-2, Communications, Aptitude)</t>
  </si>
  <si>
    <t>Buffering and other Data Structures</t>
  </si>
  <si>
    <t>Embedded Systems - Buffering and other Data Structures: (Buffer Exchange, Buffer Memory, Buffers, Types of Buffers, Aptitude)</t>
  </si>
  <si>
    <t>Embedded Operating System, Middleware and Scheduling</t>
  </si>
  <si>
    <t>Embedded Systems - Embedded Operating System, Middleware and Scheduling: (Aperiodic Scheduling, Classification of Scheduling Algorithms, Periodic Scheduling, Prediction of Execution Times, Aptitude)</t>
  </si>
  <si>
    <t>Embedded Processors</t>
  </si>
  <si>
    <t>Embedded Systems - Embedded Processors: (8 Bit Accumulator Processor of Embedded System, Architecture of Embedded Systems, Coprocessor of Intel, Examples of Embedded System Digital Signal Processing, Features of Intel)</t>
  </si>
  <si>
    <t>Embedded Systems - Embedded Processors: (RISC Processor, The Berkeley RISC Model and Digital Signal Processing, The Sun SPARC RISC Model, Types of Processors, Communications)</t>
  </si>
  <si>
    <t>Embedded System</t>
  </si>
  <si>
    <t>Embedded Systems - Embedded System: (Memory of Embedded System, Microcontroller of Embedded System, Microprocessor of Embedded System, Processor of Embedded System, Aptitude)</t>
  </si>
  <si>
    <t>Emulation and Debugging Techniques</t>
  </si>
  <si>
    <t>Embedded Systems - Emulation and Debugging Techniques: (Debugging Technique:Xray, Debugging Techniques, Emulation Techniques, Communications, Aptitude)</t>
  </si>
  <si>
    <t>Implementing Embedded System</t>
  </si>
  <si>
    <t>Embedded Systems - Implementing Embedded System: Hardware/Software Codesign: (Compilers, Hardware or Software Partitioning, High Level Optimization, Introduction to Software and Hardware Implementation, Aptitude)</t>
  </si>
  <si>
    <t>Interfacing to the Analog World</t>
  </si>
  <si>
    <t>Embedded Systems - Interfacing to the Analog World: (Codecs, Errors of ADC Technique, Power Controls, Communications, Aptitude)</t>
  </si>
  <si>
    <t>Interrupts and Exceptions</t>
  </si>
  <si>
    <t>Embedded Systems - Interrupts and Exceptions: (Fast Interrupts, Introduction of Interrupts, RISC Exceptions, RISC Exceptions-II, Sources of Interrupts)</t>
  </si>
  <si>
    <t>Embedded Systems - Interrupts and Exceptions: (The mechanism of Interrupts, RISC Exceptions, RISC Exceptions-II, Communications, Aptitude)</t>
  </si>
  <si>
    <t>Memory Systems</t>
  </si>
  <si>
    <t>Embedded Systems - Memory Systems: (Burst Interfaces, Cache Memory, DRAM, DRAM Interfaces, DRAM Refreshing Techniques)</t>
  </si>
  <si>
    <t>Embedded Systems - Memory Systems: (Memory Management, Memory Organisation of Embedded Systems, Memory Protection Unit, Memory Techonology of Embedded Systems, Segmentation and Paging)</t>
  </si>
  <si>
    <t>Embedded Systems - Memory Systems: (Size of Cache, SRAM, Writing Scheme of Cache Memory, Communications, Aptitude)</t>
  </si>
  <si>
    <t>Real Time Operating systems</t>
  </si>
  <si>
    <t>Embedded Systems - Real Time Operating systems: (Characteristics of Windows NT, Characteristics of Windows NT-II, Commercial Operating Systems, Commercial Operating Systems-II, Linux)</t>
  </si>
  <si>
    <t>Embedded Systems - Real Time Operating systems: (Linux-II, Multitasking Operating Systems, Operating Systems, Priority Inversion, Resource Protection)</t>
  </si>
  <si>
    <t>Embedded Systems - Real Time Operating systems: (Resource Protection-II, Task Swapping Methods, Tasks,Threads and Process, Communications, Aptitude)</t>
  </si>
  <si>
    <t>Specification</t>
  </si>
  <si>
    <t>Embedded Systems - Specification: (Introduction to VHDL, Introduction to VHDL-II, Levels of Hardware Modelling, Verilog and System Verilog in Embedded System, Aptitude)</t>
  </si>
  <si>
    <t>Energy Engineering</t>
  </si>
  <si>
    <t>Biomass Energy</t>
  </si>
  <si>
    <t>Energy Engineering - Biomass Energy: (Anaerobic Fermentation – 1, Anaerobic Fermentation – 2, Energy from Biomass, Photosynthesis, Problem involved in Biogas Production)</t>
  </si>
  <si>
    <t>Energy Engineering - Biomass Energy: (Types of Biogas Plants – 1, Types of Biogas Plants – 2, Anaerobic Fermentation – 1, Communications, Aptitude)</t>
  </si>
  <si>
    <t>Diesel Engine Plant</t>
  </si>
  <si>
    <t>Energy Engineering - Diesel Engine Plant: (Components of a Diesel Engine Plants, Engine Starting Methods – 1, Engine Starting Methods – 2, Fuel System, Lubrication System, Intake and Exhaust Systems)</t>
  </si>
  <si>
    <t>Hydro Electric Power Plant</t>
  </si>
  <si>
    <t>Energy Engineering - Hydro Electric Power Plant: (Classification of Hydro-Plant, Hydrographs – 1, Hydrographs – 2, Hydrology – 1, Hydrology – 2)</t>
  </si>
  <si>
    <t>Energy Engineering - Hydro Electric Power Plant: (Rainfall and its Measurement – 1, Rainfall and its Measurement – 2, Site Selection for Hydro Electric Power Plants, Communications, Aptitude)</t>
  </si>
  <si>
    <t>Nuclear Power Plant</t>
  </si>
  <si>
    <t>Energy Engineering - Nuclear Power Plant: (Atomic Structure, Disposal of Nuclear Waste, Nuclear Fission and Nuclear Fusion, Nuclear Reactor Components, Types of Nuclear Reactor and Nuclear Waste)</t>
  </si>
  <si>
    <t>Ocean Energy and Geothermal Energy</t>
  </si>
  <si>
    <t>Energy Engineering - Ocean Energy and Geothermal Energy: (Geothermal Energy, Hydrothermal Systems, Ocean Thermal Energy Conversion, Problems Associated with Geothermal Conversion, Tidal Energy)</t>
  </si>
  <si>
    <t>Energy Engineering - Ocean Energy and Geothermal Energy: (Tidal Power, Wave Energy, Ocean Thermal Energy Conversion, Communications, Aptitude)</t>
  </si>
  <si>
    <t>Solar Energy</t>
  </si>
  <si>
    <t>Energy Engineering - Solar Energy: (Flat Plate Collectors, Solar Constant, Solar Radiation, Solar Radiation Measurement, Aptitude)</t>
  </si>
  <si>
    <t>Steam Generators and Accessories</t>
  </si>
  <si>
    <t>Energy Engineering - Steam Generators and Accessories: (Ash and its Effects on Boiler Operation and Performance, Boiler Classification, Boiler Mounting Accessories – 1, Boiler Mounting Accessories – 2, Cooling Ponds and Towers)</t>
  </si>
  <si>
    <t>Energy Engineering - Steam Generators and Accessories: (Draught System – 1, Draught System – 2, Environmental Aspects of Power Generation, Function of Boilers, Types of High Pressure Boilers – 1)</t>
  </si>
  <si>
    <t>Energy Engineering - Steam Generators and Accessories: (Types of High Pressure Boilers – 2, Draught System – 2, Environmental Aspects of Power Generation, Communications, Aptitude)</t>
  </si>
  <si>
    <t>Steam Power Plant</t>
  </si>
  <si>
    <t>Energy Engineering - Steam Power Plant: (Artificial Solid Fuels and Liquid Fuels, Calorific Value of Fuels – 1, Calorific Value of Fuels – 2, Coal and Ash Handling System – 1, Coal and Ash Handling System – 2)</t>
  </si>
  <si>
    <t>Energy Engineering - Steam Power Plant: (Coal Weighing Methods, Combustion of Fuels, Cooling Water System, Air and Fuel Gas System, Feed Water and Steam Generation System, Working of Thermal Power Plant, Fuel Burning)</t>
  </si>
  <si>
    <t>Energy Engineering - Steam Power Plant: (Fuel Burning Equipments, Fuel Handling System and Storage of Coal, Fuels and Combustion, Gaseous Fuels and Nuclear Fuels, Mechanical Dust Collectors)</t>
  </si>
  <si>
    <t>Energy Engineering - Steam Power Plant: (Necessity of a Steam Plant, Principle of Automatic Control of Combustion, Principle of Stoker, Pulverised Fuel Burning, Pulverised Fuel Handling)</t>
  </si>
  <si>
    <t>Energy Engineering - Steam Power Plant: (Pulverised Mills – 1, Pulverised Mills – 2, Stages of Coal Handling, Type of Stokers – 1, Type of Stokers – 2)</t>
  </si>
  <si>
    <t>Energy Engineering - Steam Power Plant: (Types of Fuels, Water as a Reactant, Fuel Burning, Communications, Aptitude)</t>
  </si>
  <si>
    <t>Wind Energy</t>
  </si>
  <si>
    <t>Energy Engineering - Wind Energy: (Components of Wind Energy Conversion System, Generation of Wind Energy, Horizontal Axis Wind Mill, Velocity and Power from Wind, Vertical Axis Wind Mill)</t>
  </si>
  <si>
    <t>Energy Engineering - Wind Energy: (Wind Turbine Operation, Velocity and Power from Wind, Generation of Wind Energy, Communications, Aptitude)</t>
  </si>
  <si>
    <t>Energy Management</t>
  </si>
  <si>
    <t>Biodiversity</t>
  </si>
  <si>
    <t>Energy Management - Biodiversity: (Biogeographic Classification of India, Convention on Biological Diversity, India as a Mega Diversity Nation, Endemic and Endangered Species of India, Genetic Diversity, Species and Ecosystem Diversity)</t>
  </si>
  <si>
    <t>Energy Management - Biodiversity: (Value of Biodiversity and Bio-piracy, Endemic and Endangered Species of India, Biogeographic Classification of India, Communications, Aptitude)</t>
  </si>
  <si>
    <t>Ecosystems</t>
  </si>
  <si>
    <t>Energy Management - Ecosystems: (Aquatic Ecosystems, Consumers, Decomposers, Desert Ecosystems, Ecological Pyramids)</t>
  </si>
  <si>
    <t>Energy Management - Ecosystems: (Ecological Services, Ecological Succession, Energy Flow in the Ecosystem, Food Chains, Food Webs)</t>
  </si>
  <si>
    <t>Energy Management - Ecosystems: (Forest Ecosystems, Grassland Ecosystems, Producers, Structure and Functions of an Ecosystem, Communications)</t>
  </si>
  <si>
    <t>Environmental Pollution</t>
  </si>
  <si>
    <t>Energy Management - Environmental Pollution: (Causes of Water Pollution, Control Measures of Water Pollution, Disaster Management, Effects and Control Measures of Air Pollution, Effects and Control Measures of Marine Pollution)</t>
  </si>
  <si>
    <t>Energy Management - Environmental Pollution: (Ganga Action Plans (GAP), Hazardous Waste, History, Types and Sources of Air Pollution’s, Industrial Pollution, Legal Acts of Noise Pollution)</t>
  </si>
  <si>
    <t>Energy Management - Environmental Pollution: (Marine Pollution, Noise Pollution and its Effects, Noise Pollution Control Techniques, Soil and its Pollution, Solid Waste)</t>
  </si>
  <si>
    <t>Energy Management - Environmental Pollution: (The State of India’s Rivers, Thermal Pollution, Legal Acts of Noise Pollution, Communications, Aptitude)</t>
  </si>
  <si>
    <t>Human Population and the Environment</t>
  </si>
  <si>
    <t>Energy Management - Human Population and the Environment: (Environment and Human Health, Family Welfare Programs, HIV and AIDS, Human Rights, Population Growth)</t>
  </si>
  <si>
    <t>Natural Resources</t>
  </si>
  <si>
    <t>Energy Management - Natural Resources: (Adverse Effects of Modern Agriculture on Soil and Water Resources, Dams, Deforestation, Energy Production and Consumption, Energy Resources)</t>
  </si>
  <si>
    <t>Energy Management - Natural Resources: (Food Resources, Food Security, Land Resources, Mineral Resources of India, Non Renewable Resources)</t>
  </si>
  <si>
    <t>Energy Management - Natural Resources: (Renewable Resources, Water Resources, Food Resources, Communications, Aptitude)</t>
  </si>
  <si>
    <t>Social Issues and the Environment</t>
  </si>
  <si>
    <t>Energy Management - Social Issues and the Environment: (Acid Rain, Climate Change, Environmental Ethics : Issues and Possible Solutions, Global Warming, Greenhouse Effects)</t>
  </si>
  <si>
    <t>Energy Management - Social Issues and the Environment: (Kyoto Protocol and Montreal Protocol, Need for Public Awareness and Institutions in Environment, Nuclear Hazards and Accidents, Ozone Layer Depletion, Pollution Control Boards and Control Pollution Acts in India)</t>
  </si>
  <si>
    <t>Energy Management - Social Issues and the Environment: (Water Conservation, Rainwater Harvesting, Watershed Management, Acid Rain, Climate Change, Communications, Aptitude)</t>
  </si>
  <si>
    <t>Basic Engineering</t>
  </si>
  <si>
    <t>Engineering Chemistry I</t>
  </si>
  <si>
    <t>Absorption Spectroscopy</t>
  </si>
  <si>
    <t>Engineering Chemistry I - Absorption Spectroscopy: (Electronic Spectroscopy, Molecular Spectroscopy, Nuclear Magnetic Resonance, Origin of Spectrum, Vibrational Spectroscopy)</t>
  </si>
  <si>
    <t>Atoms to Molecules to Material’s for Engineers</t>
  </si>
  <si>
    <t>Engineering Chemistry I - Atoms to Molecules to Material’s for Engineers: (Homonuclear and Heteronuclear Molecules, Hybridisation, Molecular Orbital Theory, Valence Bond Theory, Aptitude)</t>
  </si>
  <si>
    <t>Materials and their Properties</t>
  </si>
  <si>
    <t>Engineering Chemistry I - Materials and their Properties: (Construction Material Cement, Engineering Materials, Functional Materials, Intermolecular Forces, Micelles)</t>
  </si>
  <si>
    <t>Engineering Chemistry I - Materials and their Properties: (Molecular Aggregation, Nanotechnology, Functional Materials, Communications, Aptitude)</t>
  </si>
  <si>
    <t>Methods of Purification</t>
  </si>
  <si>
    <t>Engineering Chemistry I - Methods of Purification: (Chromatography, Chromatography Applications, Column Chromatography, Crystallisation, Distillation)</t>
  </si>
  <si>
    <t>Engineering Chemistry I - Methods of Purification: (Fractional Distillation, Steam Distillation, Surface Tension, Thin Layer Chromatography, Communications)</t>
  </si>
  <si>
    <t>Photochemistry</t>
  </si>
  <si>
    <t>Engineering Chemistry I - Photochemistry: (Laws of Photochemistry, Photochemical Reactions, Photosynthesis, Quantum Efficiency, The Photochemistry of Vision)</t>
  </si>
  <si>
    <t>Engineering Chemistry I - Polymers: (Adhesives – Advantages and Limitations, Characterisation of Polymer Samples, Dendrimers, Elastomers – 1, Elastomers – 2)</t>
  </si>
  <si>
    <t>Engineering Chemistry I - Polymers: (Fibers – 1, Fibers – 2, Ion-Exchange Process, Organic Conducting Polymers, Polymer Blends)</t>
  </si>
  <si>
    <t>Engineering Chemistry I - Polymers: (Polymer Classification, Polymeric Composites, Polymerization, Silicones, Stereo Structure of Polymers)</t>
  </si>
  <si>
    <t>Engineering Chemistry I - Polymers: (Thermoplastic Polymers – I, Thermoplastic Polymers – II, Thermosetting Polymers, Communications, Aptitude)</t>
  </si>
  <si>
    <t>Reaction Dynamics</t>
  </si>
  <si>
    <t>Engineering Chemistry I - Reaction Dynamics: (Catalysis, Effect of Temperature on Reaction Rate, Integrated Rate Equation and Half Lives, Molecularity of a Reaction, Order of a Reaction)</t>
  </si>
  <si>
    <t>Engineering Chemistry I - Reaction Dynamics: (Pseudo Order Reaction, Integrated Rate Equation and Half Lives, Effect of Temperature on Reaction Rate, Communications, Aptitude)</t>
  </si>
  <si>
    <t>Reactivity of Molecules Reaction Mechanism</t>
  </si>
  <si>
    <t>Engineering Chemistry I - Reactivity of Molecules Reaction Mechanism: (Carbanions, Carbocations, Electromeric Effect, Electrophillic Substitution Reaction – I, Electrophillic Substitution Reaction – II)</t>
  </si>
  <si>
    <t>Engineering Chemistry I - Reactivity of Molecules Reaction Mechanism: (Fission of Covalent Bond, Hyperconjugation, Inductive Effect, Mesomeric Effect, Nucleophillic Substitution Reaction)</t>
  </si>
  <si>
    <t>Structure and Stereostructure of Molecules</t>
  </si>
  <si>
    <t>Engineering Chemistry I - Structure and Stereostructure of Molecules: (Chirality, Conformations, E and Z Nomenclature of Geometric Isomers, Optical Isomerism, R, S Configuration and Water Softening)</t>
  </si>
  <si>
    <t>Engineering Chemistry I - Structure and Stereostructure of Molecules: (Stereoselectivity and Stereospecificity, Conformations, E and Z Nomenclature of Geometric Isomers, Communications, Aptitude)</t>
  </si>
  <si>
    <t>Engineering Chemistry II</t>
  </si>
  <si>
    <t>Corrosion, Electrolysis, Fuel Cells and Batteries</t>
  </si>
  <si>
    <t>Engineering Chemistry II - Corrosion, Electrolysis, Fuel Cells and Batteries: (Causes and Effects of Corrosion, Factors Influencing Corrosion, Faraday’s Laws of Electrolysis, Fuel Cells, Galvanic Series)</t>
  </si>
  <si>
    <t>Engineering Chemistry II - Corrosion, Electrolysis, Fuel Cells and Batteries: (Protective Measures Against Corrosion, Wet Theory of Corrosion, Causes and Effects of Corrosion, Communications, Aptitude)</t>
  </si>
  <si>
    <t>Electroplating</t>
  </si>
  <si>
    <t>Engineering Chemistry II - Electroplating: (Applications of Electroplating, Characteristics of Electroplating Wastes, Electroplating Baths – 1, Electroplating Baths – 2, Electroplating Equipment and Operating Conditions)</t>
  </si>
  <si>
    <t>Fuels and Combustion</t>
  </si>
  <si>
    <t>Engineering Chemistry II - Fuels and Combustion: (Analysis of Coal, Anti Knocking Agents – 1, Anti Knocking Agents – 2, Calorific Value – 1, Calorific Value – 2)</t>
  </si>
  <si>
    <t>Engineering Chemistry II - Fuels and Combustion: (Carbonization of Coal, Characteristics of Coal, Characteristics of Fuel, Classification of Fuel, Coal – 1)</t>
  </si>
  <si>
    <t>Engineering Chemistry II - Fuels and Combustion: (Coal – 2, Coal Technology, Combustion Calculation, Cracking – 1, Cracking – 2)</t>
  </si>
  <si>
    <t>Engineering Chemistry II - Fuels and Combustion: (Determination of Calorific Value of Gaseous and Volatile Liquid Fuels, Determination of Calorific Value of Solid and Non-Volatile Liquid Fuels – 1, Determination of Calorific Value of Solid and Non-Volatile Liquid Fuels – 2, Efficiency of Combustion, Gaseous Fuels – 1)</t>
  </si>
  <si>
    <t>Engineering Chemistry II - Fuels and Combustion: (Gaseous Fuels – 2, Knocking, Liquid Fuels, Liquified Petroleum Gas (LPG), Numerical Problems Based on Combustion and Fuel Gas Analysis)</t>
  </si>
  <si>
    <t>Engineering Chemistry II - Fuels and Combustion: (Octane and Cetane Number, Petrochemicals, Petroleum – 1, Petroleum – 2, Pulverised Coal)</t>
  </si>
  <si>
    <t>Engineering Chemistry II - Fuels and Combustion: (Secondary Solid Fuels – 1, Secondary Solid Fuels – 2, Solid Fuels – 1, Solid Fuels – 2, Synthetic Gasoline from Non-Petroleum Sources – 1)</t>
  </si>
  <si>
    <t>Engineering Chemistry II - Fuels and Combustion: (Synthetic Gasoline from Non-Petroleum Sources – 2, Analysis of Coal, Carbonization of Coal, Communications, Aptitude)</t>
  </si>
  <si>
    <t>Industrially Important Materials</t>
  </si>
  <si>
    <t>Engineering Chemistry II - Industrially Important Materials: (Detergents, Lubricants, Oils and Fats – 1, Oils and Fats – 2, Soaps)</t>
  </si>
  <si>
    <t>Water and its Treatment</t>
  </si>
  <si>
    <t>Engineering Chemistry II - Water and its Treatment: (Alkalinity of Water and its Estimation, Boiler feed Water, Calgon Conditioning, Desalination of Brackish Water, Hardness of Water)</t>
  </si>
  <si>
    <t>Engineering Chemistry II - Water and its Treatment: (Lime Soda Process, Reverse Osmosis, Zeolites, Communications, Aptitude)</t>
  </si>
  <si>
    <t>Engineering Drawing</t>
  </si>
  <si>
    <t>Curves used in Engineering Practice</t>
  </si>
  <si>
    <t>Engineering Drawing - Curves used in Engineering Practice: (Construction of Helical Springs, Construction of Screw Threads, Helix upon a Cone, Communications, Aptitude)</t>
  </si>
  <si>
    <t>Drawing Instruments, Sheet Layout and Free</t>
  </si>
  <si>
    <t>Engineering Drawing - Drawing Instruments, Sheet Layout and Free-Hand Sketching: (Drawing Tools and their Uses – 1, Drawing Tools and their Uses – 2, Sheet layout, Types of Machine Drawing and Free-Hand Sketching, Communications, Aptitude)</t>
  </si>
  <si>
    <t>Geometrical Construction</t>
  </si>
  <si>
    <t>Engineering Drawing - Geometrical Construction: (Drawing Regular Polygons and Simple Curves – 2, Drawing Tangents and Normals for Different Conditions of Circle – 1, Drawing Tangents and Normals for Different Conditions of Circle – 2, Communications, Aptitude)</t>
  </si>
  <si>
    <t>Lines, Lettering and Dimensioning</t>
  </si>
  <si>
    <t>Engineering Drawing - Lines, Lettering and Dimensioning: (Basic Principles in Dimensioning – 1, Basic Principles in Dimensioning – 2, Different Types of Lines – 1, Different Types of Lines – 2, System of Dimensioning – 1)</t>
  </si>
  <si>
    <t>Loci of Points and Orthographic Projections</t>
  </si>
  <si>
    <t>Engineering Drawing - Loci of Points and Orthographic Projections: (Basics of Orthographic Projections, BIS Code of Practice, First Angle Projection Method, Loci of Points by Different Methods, Planes of Projections and Four Quadrants)</t>
  </si>
  <si>
    <t>Engineering Drawing - Loci of Points and Orthographic Projections: (Problems on Orthographic Projection, Third Angle Projection Method, First Angle Projection Method, Communications, Aptitude)</t>
  </si>
  <si>
    <t>Projection of Lines</t>
  </si>
  <si>
    <t>Engineering Drawing - Projection of Lines: (Line contained by a Plane Perpendicular to Both the Reference Planes, Projection of Line Contained by Plane, Projection of Line Inclined to both the Planes, Projection of Line Inclined to one Plane and Parallel to other, Projection of Line Perpendicular to one of the Plane)</t>
  </si>
  <si>
    <t>Engineering Drawing - Projection of Lines: (Projection of Straight Lines Parallel to Plane, Traces of a Line, True Length of a Straight Line and its Inclinations with the Reference Planes, Communications, Aptitude)</t>
  </si>
  <si>
    <t>Projection of Planes</t>
  </si>
  <si>
    <t>Engineering Drawing - Projection of Planes: (Basics of Planes, Projection of Oblique Plane, Projection of Planes Inclined to one of the Reference Plane and Perpendicular to other, Projection of Planes Parallel to one of the Reference Plane, Aptitude)</t>
  </si>
  <si>
    <t>Projection of Points</t>
  </si>
  <si>
    <t>Engineering Drawing - Projection of Points: (Projection of Points in First Quadrant, Projection of Points in Fourth Quadrant, Projection of Points in Second Quadrant, Projection of Points in Third Quadrant, Aptitude)</t>
  </si>
  <si>
    <t>Projection of Solids</t>
  </si>
  <si>
    <t>Engineering Drawing - Projection of Solids: (Projections of Solids with Axis Inclined to Vertical Plane and Parallel to Horizontal Plane, Projection of Solids in Simple Position, Projection of Solids with Axes Inclined to both Horizontal and Vertical Plane, Communications, Aptitude)</t>
  </si>
  <si>
    <t>Scales</t>
  </si>
  <si>
    <t>Engineering Drawing - Scales: (Representative Factor – 2, Types of Scales – 1, Types of Scales – 2, Types of Scales – 3, Communications)</t>
  </si>
  <si>
    <t>Screw Threads and Screwed Fastening</t>
  </si>
  <si>
    <t>Engineering Drawing - Screw Threads and Screwed Fastening: (Bolts, Locking Arrangements for Nuts, Nut and Washers, Screw Threads, Aptitude)</t>
  </si>
  <si>
    <t>Section of Solids</t>
  </si>
  <si>
    <t>Engineering Drawing - Section of Solids: (Basics of Section of Solids, Sections of Cones, Sections of Cylinders, Sections of Prisms, Sections of Pyramids)</t>
  </si>
  <si>
    <t>Engineering Drawing - Section of Solids: (Sections of Spheres, Sections of Cylinders, Sections of Prisms, Communications, Aptitude)</t>
  </si>
  <si>
    <t>Engineering Geology</t>
  </si>
  <si>
    <t>Dams and Reservoirs</t>
  </si>
  <si>
    <t>Engineering Geology - Dams and Reservoirs: (Geological Characters for Investigation, Geological Investigations and Silting, Reservoirs and their Types, Types of Dams – 01, Types of Dams – 02)</t>
  </si>
  <si>
    <t>Earthquakes</t>
  </si>
  <si>
    <t>Engineering Geology - Earthquakes: (Causes of Earthquakes, Classification of Earthquakes, Quake Resistant Buildings, Terminology – 01, Terminology – 02)</t>
  </si>
  <si>
    <t>Economic Mineral Deposits</t>
  </si>
  <si>
    <t>Engineering Geology - Economic Mineral Deposits: (Mineral Resources of India – 01, Mineral Resources of India – 02, Origin of Ore Deposits, Communications, Aptitude)</t>
  </si>
  <si>
    <t>Faults and Faulting</t>
  </si>
  <si>
    <t>Engineering Geology - Faults and Faulting: (Classification of Faults – 01, Classification of Faults – 02, Classification of Faults – 03, Classification of Faults – 04, Effects of Faulting)</t>
  </si>
  <si>
    <t>Engineering Geology - Faults and Faulting: (Engineering Considerations of Faults, Fault Terminology – 01, Fault Terminology – 02, Fault Terminology – 03, Recognition of Faulting)</t>
  </si>
  <si>
    <t>Folds and Folding</t>
  </si>
  <si>
    <t>Engineering Geology - Folds and Folding: (Causes of Folding – 01, Causes of Folding – 02, Classification of Folds – 01, Classification of Folds – 02, Classification of Folds – 03)</t>
  </si>
  <si>
    <t>Engineering Geology - Folds and Folding: (Classification of Folds and Miscellaneous Types, Parts of a Fold, Classification of Folds – 02, Communications, Aptitude)</t>
  </si>
  <si>
    <t>Geological Work of Natural Resources</t>
  </si>
  <si>
    <t>Engineering Geology - Geological Work of Natural Resources: (Geological Work of Atmosphere – 01, Geological Work of Atmosphere – 02, Geological Work of Wind, Communications, Aptitude)</t>
  </si>
  <si>
    <t>Groundwater</t>
  </si>
  <si>
    <t>Engineering Geology - Groundwater: (Different Rock as Aquifers, Engineering Considerations of Groundwater, Sources and Zonal Distribution of Groundwater, Types of Aquifer and Aquifer Functions, Water Bearing Qualities of Rocks)</t>
  </si>
  <si>
    <t>Joints and Jointing</t>
  </si>
  <si>
    <t>Engineering Geology - Joints and Jointing: (Classification of Joints – 01, Classification of Joints – 02, Joints Terminology, Occurrence of Joints, Origin of Joints and Engineering Considerations)</t>
  </si>
  <si>
    <t>Mass Movements</t>
  </si>
  <si>
    <t>Engineering Geology - Mass Movements: (Causes of Mass Movements – 01, Causes of Mass Movements – 02, Monitoring and Control of Mass Movements, Types of Mass Movements, Aptitude)</t>
  </si>
  <si>
    <t>Physiographic Features</t>
  </si>
  <si>
    <t>Engineering Geology - Physiographic Features: (Lakes, Mountains, Valleys, Communications, Aptitude)</t>
  </si>
  <si>
    <t>The Study of Minerals</t>
  </si>
  <si>
    <t>Engineering Geology - The Study of Minerals: (Formation and Descriptive Study of Minerals – 01, Formation and Descriptive Study of Minerals – 02, Formation and Descriptive Study of Minerals – 03, Formation and Descriptive Study of Minerals – 04, Formation and Descriptive Study of Minerals – 05)</t>
  </si>
  <si>
    <t>Engineering Geology - The Study of Minerals: (Physical Properties – 01, Physical Properties – 02, Physical Properties – 03, Physical Properties – 04, Physical Properties – 05)</t>
  </si>
  <si>
    <t>The Study of Rocks</t>
  </si>
  <si>
    <t>Engineering Geology - The Study of Rocks: (Classification of Sedimentary Rocks, Composition and Texture of Igneous Rocks – 01, Composition and Texture of Igneous Rocks – 02, Forms of Igneous Rocks – 01, Forms of Igneous Rocks – 02)</t>
  </si>
  <si>
    <t>Engineering Geology - The Study of Rocks: (Igneous Rocks, Important Igneous Rocks, Important Metamorphic Rocks – 01, Important Metamorphic Rocks – 02, Important Sedimentary Rocks – 01)</t>
  </si>
  <si>
    <t>Engineering Geology - The Study of Rocks: (Important Sedimentary Rocks – 02, Important Sedimentary Rocks – 03, Kinds of Metamorphism, Metamorphism and their Factors, Sedimentary Rocks and Their Mode of Formation)</t>
  </si>
  <si>
    <t>Engineering Geology - The Study of Rocks: (Structures of Metamorphic Rocks – 01, Structures of Metamorphic Rocks – 02, Structures of Sedimentary Rocks, Communications, Aptitude)</t>
  </si>
  <si>
    <t>Metallurgical Engineering</t>
  </si>
  <si>
    <t>Engineering Material and Metallurgy</t>
  </si>
  <si>
    <t>Composite and Ceramic Materials</t>
  </si>
  <si>
    <t>Engineering Material and Metallurgy - Composite and Ceramic Materials: (Abrasives, Silicate Structures and Polymorphism, Ceramic Formation and Clay Ceramics, Fibre Reinforced Composites and Other Composites, Protective Coatings, Aptitude)</t>
  </si>
  <si>
    <t>Constitution of Alloys and Phase Diagrams</t>
  </si>
  <si>
    <t>Engineering Material and Metallurgy - Constitution of Alloys and Phase Diagrams: (Iron and Iron Carbide System, Iron-Carbon System and their Alloys, Phases and Phase Diagrams, Transformation of Steel and Cast Iron, Aptitude)</t>
  </si>
  <si>
    <t>Diffusion in Solids and Ferrous Materials</t>
  </si>
  <si>
    <t>Engineering Material and Metallurgy - Diffusion in Solids and Ferrous Materials: (Alloy Steels, Fick’s Law, Carbon Steels, Stainless Steels and Other Steels, Communications, Aptitude)</t>
  </si>
  <si>
    <t>Glass and Elastomers</t>
  </si>
  <si>
    <t>Engineering Material and Metallurgy - Glass and Elastomers: (Glass Production and Processing, Structure and Properties of Elastomers, Types of Glasses and their Properties, Types of Rubbers, Vulcanization and Forming of Rubber, Adhesion Process and their Types)</t>
  </si>
  <si>
    <t>Heat Treatment</t>
  </si>
  <si>
    <t>Engineering Material and Metallurgy - Heat Treatment: (Annealing – 1, Annealing – 2, Carburising, Hardening and Hardenability, Interrupted Quenching)</t>
  </si>
  <si>
    <t>Engineering Material and Metallurgy - Heat Treatment: (Nitriding, Cyaniding and Carbonitriding – 1, Nitriding, Cyaniding and Carbonitriding – 2, Normalising and Quenching, Selective Hardening, Tempering)</t>
  </si>
  <si>
    <t>Engineering Material and Metallurgy - Heat Treatment: (Transformation Diagrams, Annealing – 1, Annealing – 2, Communications, Aptitude)</t>
  </si>
  <si>
    <t>Imperfection in Metal Crystals, Fracture, Corrosion and Oxidation</t>
  </si>
  <si>
    <t>Engineering Material and Metallurgy - Imperfection in Metal Crystals, Fracture, Corrosion and Oxidation: (Corrosion and Oxidation Control, Crystal Defects, Fracture Toughness, Protection against Fracture, Types of Corrosion and Oxidation, Types of Fracture)</t>
  </si>
  <si>
    <t>Magnetic and Insulating Materials</t>
  </si>
  <si>
    <t>Engineering Material and Metallurgy - Magnetic and Insulating Materials: (Ferro, Para and Dia Magnetic Materials, Insulating Materials – 1, Insulating Materials – 2, Insulating Varnishes, Properties of Insulation – 1)</t>
  </si>
  <si>
    <t>Engineering Material and Metallurgy - Magnetic and Insulating Materials: (Properties of Insulation – 2, Soft and Hard Magnetic Materials, Insulating Materials – 2, Communications, Aptitude)</t>
  </si>
  <si>
    <t>Mechanical Working Processes and Phase Transformations</t>
  </si>
  <si>
    <t>Engineering Material and Metallurgy - Mechanical Working Processes and Phase Transformations: (Cryogenics, Hot and Cold Working of Metals, Defects and Machining of Metals, Solidification of Metals, Nucleation, Growth and Segregation, Recovery, Recrystallisation and Grain Growth, Communications, Aptitude)</t>
  </si>
  <si>
    <t>Miscellaneous Materials</t>
  </si>
  <si>
    <t>Engineering Material and Metallurgy - Miscellaneous Materials: (Cements, Metallurgical Coke and Synthetic Resins, Glass Wool and Thermocole, Nylon, Petroleum and its Products, Teflon and Fiber Glass)</t>
  </si>
  <si>
    <t>Non Ferrous Materials</t>
  </si>
  <si>
    <t>Engineering Material and Metallurgy - Non Ferrous Materials: (Aluminium and its Alloys, Zinc and its Alloys, Bearing Materials, Cast Irons, Copper and its Alloys – 1, Copper and its Alloys – 2)</t>
  </si>
  <si>
    <t>Engineering Material and Metallurgy - Non Ferrous Materials: (Magnesium and its Alloys, Miscellaneous Alloying Elements – 1, Miscellaneous Alloying Elements – 2, Communications, Aptitude)</t>
  </si>
  <si>
    <t>Non Metallic Materials</t>
  </si>
  <si>
    <t>Engineering Material and Metallurgy - Non Metallic Materials: (Ceramics – 1, Ceramics – 2, Polymers and Polymerization, Polymer Additives, Thermoplastics – 1, Thermoplastics – 2)</t>
  </si>
  <si>
    <t>Engineering Material and Metallurgy - Non Metallic Materials: (Thermosetting Plastics, Particle Reinforced Composites, Ceramics – 2, Thermoplastics – 1, Communications, Aptitude)</t>
  </si>
  <si>
    <t>Plastic Deformation and Creep in Crystalline Materials, Elastic, Anelastic and Viscoelastic Behaviour</t>
  </si>
  <si>
    <t>Engineering Material and Metallurgy - Plastic Deformation and Creep in Crystalline Materials, Elastic, Anelastic and Viscoelastic Behaviour: (Elasticity, Relaxation Processes and Spring Dashpot Models, Mechanisms of Creep and Creep Resistant Materials, Plastic Deformation, Communications, Aptitude)</t>
  </si>
  <si>
    <t>Properties of Engineering Materials</t>
  </si>
  <si>
    <t>Engineering Material and Metallurgy - Properties of Engineering Materials: (Electrical Properties, Mechanical Properties, Miscellaneous Properties, Thermal Properties, Aptitude)</t>
  </si>
  <si>
    <t>Refractories and Dielectric Materials</t>
  </si>
  <si>
    <t>Engineering Material and Metallurgy - Refractories and Dielectric Materials: (Polarisation and Dielectrics, Properties of Refractories, Refractory Materials, Superalloys, Communications, Aptitude)</t>
  </si>
  <si>
    <t>Solid Solutions and Crystallography</t>
  </si>
  <si>
    <t>Engineering Material and Metallurgy - Solid Solutions and Crystallography: (Bonding in Solids, Diffraction, Hume Rothery’s Rules, Types of Solid Solutions, Types of Solids, Crystal Structures and Lattices, Aptitude)</t>
  </si>
  <si>
    <t>Testing of Materials, Foundry and Powder Metallurgy</t>
  </si>
  <si>
    <t>Engineering Material and Metallurgy - Testing of Materials, Foundry and Powder Metallurgy: (Casting Processes, Metal Composition Testing, Inspection of Materials, Mold Making, Pattern Making, Sintering and Compacting, Pig Iron and its Manufacture)</t>
  </si>
  <si>
    <t>Tools of the Metallurgist</t>
  </si>
  <si>
    <t>Engineering Material and Metallurgy - Tools of the Metallurgist: (Metallography, Pyrometry and the Types of Pyrometers, Thermometry and the Types of Thermometers, Communications, Aptitude)</t>
  </si>
  <si>
    <t>Wear of Metals, Mechanical Properties and Testing</t>
  </si>
  <si>
    <t>Engineering Material and Metallurgy - Wear of Metals, Mechanical Properties and Testing: (Hardness Tests on Metals, Impact Tests on Metals, Fatigue Tests, Mechanical Tests on Metals, Protection Against Wear, Communications, Aptitude)</t>
  </si>
  <si>
    <t>Engineering Mathematics</t>
  </si>
  <si>
    <t>Applications of Partial Differential Equations</t>
  </si>
  <si>
    <t>Engineering Mathematics - Applications of Partial Differential Equations: (Derivation and Solution of Two-dimensional Heat Equation, Derivation and Solution of Two-dimensional Wave Equation, Method of Separation of Variables, Solution of 1D Heat Equation, Solution of PDE by Variable Separation Method)</t>
  </si>
  <si>
    <t>Complex Function Theory</t>
  </si>
  <si>
    <t>Engineering Mathematics - Complex Function Theory: (Continuity, Differentiability, Functions of a Complex Variable, Communications, Aptitude)</t>
  </si>
  <si>
    <t>Complex Numbers</t>
  </si>
  <si>
    <t>Engineering Mathematics - Complex Numbers: (Complex Conjugates, DeMoivre’s Theorem, Expansion of Trigonometric Functions, Logarithm of Complex Numbers, Regions in the Complex Plane)</t>
  </si>
  <si>
    <t>Engineering Mathematics - Complex Numbers: (Roots of Complex Numbers, Complex Conjugates, Expansion of Trigonometric Functions, Communications, Aptitude)</t>
  </si>
  <si>
    <t>Differential Calculus</t>
  </si>
  <si>
    <t>Engineering Mathematics - Differential Calculus: (Cauchy’s Mean Value Theorem, Curvature, Derivative of Arc Length, Derivatives of Area, Envelopes)</t>
  </si>
  <si>
    <t>Engineering Mathematics - Differential Calculus: (Evolutes, Generalized Mean Value Theorem, Indeterminate Forms – 1, Indeterminate Forms – 2, Indeterminate Forms – 3)</t>
  </si>
  <si>
    <t>Engineering Mathematics - Differential Calculus: (Indeterminate Forms – 4, Lagrange’s Mean Value Theorem – 1, Lagrange’s Mean Value Theorem – 2, Leibniz Rule – 1, Leibniz Rule – 2)</t>
  </si>
  <si>
    <t>Engineering Mathematics - Differential Calculus: (Leibniz Rule – 3, Polar Curves, Rolle’s Theorem – 1, Rolle’s Theorem – 2, Taylor Mclaurin Series – 1)</t>
  </si>
  <si>
    <t>Engineering Mathematics - Differential Calculus: (Taylor Mclaurin Series – 2, Taylor Mclaurin Series – 3, Taylor Mclaurin Series – 4, The nth Derivative of Some Elementary Functions – 1, The nth Derivative of Some Elementary Functions – 2)</t>
  </si>
  <si>
    <t>Integral Calculus</t>
  </si>
  <si>
    <t>Engineering Mathematics - Integral Calculus: (Improper Integrals – 1, Improper Integrals – 2, Integral Reduction Formula, Quadrature, Rectification)</t>
  </si>
  <si>
    <t>Laplace Transform</t>
  </si>
  <si>
    <t>Engineering Mathematics - Laplace Transform: (Convolution, Existence and Laplace Transform of Elementary Functions-1, Existence and Laplace Transform of Elementary Functions-2, General Properties of Inverse Laplace Transform, Laplace Transform by Properties – 1)</t>
  </si>
  <si>
    <t>Multiple Integrals</t>
  </si>
  <si>
    <t>Engineering Mathematics - Multiple Integrals: (Application of Double Integrals, Applications of Triple Integral, Change of Order of Integration:Double Integral, Change of Variables In a Double Integral, Change of Variables In a Triple Integral)</t>
  </si>
  <si>
    <t>Engineering Mathematics - Multiple Integrals: (Double Integrals, Triple Integral, Change of Variables In a Double Integral, Communications, Aptitude)</t>
  </si>
  <si>
    <t>Ordinary Differential Equations – First Order and First Degree</t>
  </si>
  <si>
    <t>Engineering Mathematics - Ordinary Differential Equations – First Order and First Degree: (Basic Definitions, Bernoulli Equations, Clairauts and Lagrange Equations, First Order First Degree Differential Equations, First Order Linear Differential Equations)</t>
  </si>
  <si>
    <t>Engineering Mathematics - Ordinary Differential Equations – First Order and First Degree: (First Order Nonlinear Differential Equations, Formation of Ordinary Differential Equations by Elimination of Arbitrary Constants, Geometrical Applications, Law of Natural Growth and Decay, Newtons Law of Cooling and Escape Velocity)</t>
  </si>
  <si>
    <t>Engineering Mathematics - Ordinary Differential Equations – First Order and First Degree: (Orthogonal Trajectories, Reducible to Homogeneous Form, Seperable and Homogeneous Equations, Simple Electrical Networks Solution, Communications)</t>
  </si>
  <si>
    <t>Partial Differentiation</t>
  </si>
  <si>
    <t>Engineering Mathematics - Partial Differentiation: (Differentiation Under Integral Sign, Errors and Approximations, Euler’s Theorem – 1, Euler’s Theorem – 2, Implicit Differentiation)</t>
  </si>
  <si>
    <t>Engineering Mathematics - Partial Differentiation: (Jacobians, Limits and Derivatives of Several Variables – 1, Limits and Derivatives of Several Variables – 2, Limits and Derivatives of Several Variables – 3, Limits and Derivatives of Several Variables – 4)</t>
  </si>
  <si>
    <t>Engineering Mathematics - Partial Differentiation: (Partial Differentiation – 1, Partial Differentiation – 2, Total Derivative, Variable Treated as Constant, Communications)</t>
  </si>
  <si>
    <t>Vector Differential Calculus</t>
  </si>
  <si>
    <t>Engineering Mathematics - Vector Differential Calculus: (Conversion From Cartesian, Cylindrical and Spherical Coordinates, Directional Derivative, Divergence and Curl of a Vector Field, Gradient of a Function and Conservative Field, Using Properties of Divergence and Curl)</t>
  </si>
  <si>
    <t>Engineering Mechanics</t>
  </si>
  <si>
    <t>Centre of Gravity and Centroid</t>
  </si>
  <si>
    <t>Engineering Mechanics - Centre of Gravity and Centroid: (Centre of Gravity, Centre of Mass, Centroid of a Body, Composite Bodies, Fluid Pressure)</t>
  </si>
  <si>
    <t>Engineering Mechanics - Centre of Gravity and Centroid: (Resultant of a General Distributed Loading, Theorem of Pappus and Guldinus, Centre of Mass, Communications, Aptitude)</t>
  </si>
  <si>
    <t>Equilibrium of a Rigid Body</t>
  </si>
  <si>
    <t>Engineering Mechanics - Equilibrium of a Rigid Body: (Two and Three Force Members, Conditions for a Rigid-Body Equilibrium – 1, Different Free Body Diagrams, Communications, Aptitude)</t>
  </si>
  <si>
    <t>Force Vectors</t>
  </si>
  <si>
    <t>Engineering Mechanics - Force Vectors: (Addition of a System of Coplanar Forces, Cartesian Vectors – 1, Cartesian Vectors – 2, Dot Product and Cross Product – 1, Dot Product and Cross Product – 2)</t>
  </si>
  <si>
    <t>Friction</t>
  </si>
  <si>
    <t>Engineering Mechanics - Friction: (Characteristics of Dry Friction – 1, Characteristics of Dry Friction – 2, Characteristics of Dry Friction – 3, Frictional Forces on Collar Bearing, Pivot Bearings and Disks, Frictional Forces on Flat Belts)</t>
  </si>
  <si>
    <t>Engineering Mechanics - Friction: (Frictional Forces on Journal Bearings, Frictional Forces on Screws, Problems Involving Dry Friction, Rolling Resistance, Wedges)</t>
  </si>
  <si>
    <t>Internal Forces</t>
  </si>
  <si>
    <t>Engineering Mechanics - Internal Forces: (Bending Moment Diagram, Cables, Cables Subjected to a Distributed Load, Cables Subjected to its Own Weight, Internal Forces Developed in Structural Members – 1)</t>
  </si>
  <si>
    <t>Engineering Mechanics - Internal Forces: (Internal Forces Developed in Structural Members – 2, Relation Between Distributed Load, Shear and Moment, Shear and Moment Equations and Diagrams, Shear Stress Diagram, Communications)</t>
  </si>
  <si>
    <t>Moments of Inertia</t>
  </si>
  <si>
    <t>Engineering Mechanics - Moments of Inertia: (Mass Moment of Inertia, Mohr’s Circle for Moments of Inertia, Moment of Inertia for Areas, Moment of Inertia for Composite Areas, Moments of Inertia for an Area About Inclined Axis – 1)</t>
  </si>
  <si>
    <t>Engineering Mechanics - Moments of Inertia: (Moments of Inertia for an Area About Inclined Axis – 2, Product of Inertia for an Area, Radius of Gyration of an Area, Communications, Aptitude)</t>
  </si>
  <si>
    <t>Principle of Virtual Work</t>
  </si>
  <si>
    <t>Engineering Mechanics - Principle of Virtual Work: (Conservative Forces, Potential Energy, Potential Energy Criterion for Equilibrium, Work – 1, Work – 2)</t>
  </si>
  <si>
    <t>Structural Analysis</t>
  </si>
  <si>
    <t>Engineering Mechanics - Structural Analysis: (Frame and Machines, Method of Joints, Method of Sections, Simple Trusses – 1, Simple Trusses – 2)</t>
  </si>
  <si>
    <t>Engineering Mechanics - Structural Analysis: (Space Trusses, Zero Force Member, Frame and Machines, Communications, Aptitude)</t>
  </si>
  <si>
    <t>Engineering Metrology</t>
  </si>
  <si>
    <t>Angular Measurement and Circular Division</t>
  </si>
  <si>
    <t>Engineering Metrology - Angular Measurement and Circular Division: (Calibration of Polygons, Caliper Principle, Clinometers, Optical Instruments for Angular Measurement, Precision Polygons)</t>
  </si>
  <si>
    <t>Engineering Metrology - Angular Measurement and Circular Division: (Rotary Tables, Sine Principle and Sine Bars, Vernier and Optical Bevel Protractor, Communications, Aptitude)</t>
  </si>
  <si>
    <t>Comparators</t>
  </si>
  <si>
    <t>Engineering Metrology - Comparators: (Multicheck Comparators, Pneumatic Comparators, Uses of Comparators, Communications, Aptitude)</t>
  </si>
  <si>
    <t>Dial Indicators and Indicating Gauges</t>
  </si>
  <si>
    <t>Engineering Metrology - Dial Indicators and Indicating Gauges: (Advantages of Dial Indicators, General Care of Dial Gauges, Indicators Gauges, Test Indicators, Working Mechanism of Dial Indicators)</t>
  </si>
  <si>
    <t>Evaluating Uncertainty in Measurement</t>
  </si>
  <si>
    <t>Engineering Metrology - Evaluating Uncertainty in Measurement: (Evaluating Uncertainty in Measurement, Type A Evaluation of Uncertainty, Type B Evaluation of Standard Uncertainty, Communications, Aptitude)</t>
  </si>
  <si>
    <t>Limits, Fits and Gauges</t>
  </si>
  <si>
    <t>Engineering Metrology - Limits, Fits and Gauges: (Gauge Design, Gauges for Tapers, Guide for Selection of Fits, Interchangeability, Plain Gauges)</t>
  </si>
  <si>
    <t>Engineering Metrology - Limits, Fits and Gauges: (Plug and Ring Gauges for Self holding Tapers, Terminology, Tolerances, Communications, Aptitude)</t>
  </si>
  <si>
    <t>Linear Measurements</t>
  </si>
  <si>
    <t>Engineering Metrology - Linear Measurements: (Angle Gauges, Angle Plates, Bench Centres, Bench Micrometer, Combination Set)</t>
  </si>
  <si>
    <t>Engineering Metrology - Linear Measurements: (Slip Gauges, Slip Gauges Accessories, Spirit Level, Tool Maker’s Flats and High Precision Surface Plates, Universal Measuring Instrument)</t>
  </si>
  <si>
    <t>Machine Tool Metrology</t>
  </si>
  <si>
    <t>Engineering Metrology - Machine Tool Metrology: (Alignment Tests on Lathe, Alignment Tests on Milling Machine, Alignment Tests on Pillar Type Drilling Machine, Machine Tools Tests, Aptitude)</t>
  </si>
  <si>
    <t>Machine Vision Systems</t>
  </si>
  <si>
    <t>Engineering Metrology - Machine Vision Systems: (Circular Scanning, Gray Scale Vs Binary Imaging, Grazing Incident Technique to Evaluate Surface Flatness, Laser Inspection, Photogrammetry)</t>
  </si>
  <si>
    <t>Engineering Metrology - Machine Vision Systems: (Principle of Working, Visual Inspection, Circular Scanning, Communications, Aptitude)</t>
  </si>
  <si>
    <t>Measurement and Testing of Gears</t>
  </si>
  <si>
    <t>Engineering Metrology - Measurement and Testing of Gears: (Gear Measurement, Involute Curve, Sources of Errors in Manufacturing Gears, Terminology of Gear Tooth, Aptitude)</t>
  </si>
  <si>
    <t>Measurement by Light</t>
  </si>
  <si>
    <t>Engineering Metrology - Measurement by Light-Wave Interference: (Interferometry Applied to Flatness Testing, Optical Flats, Scales and Gratings, Surface Contour Test, Aptitude)</t>
  </si>
  <si>
    <t>Measurement of Surface Finish</t>
  </si>
  <si>
    <t>Engineering Metrology - Measurement of Surface Finish: (Meaning of Surface Texture, Methods of Measuring Surface Finish, Surface Roughness, Terminology as per Indian Standards, Aptitude)</t>
  </si>
  <si>
    <t>Measuring Machines and Total Quality Management</t>
  </si>
  <si>
    <t>Engineering Metrology - Measuring Machines and Total Quality Management: (Computers in Metrology, Coordinate Measuring Machines, Numerical Controlled Coordinate Measuring Machines, Principles of TQM, Quality Management and Quality System Requirements)</t>
  </si>
  <si>
    <t>Engineering Metrology - Measuring Machines and Total Quality Management: (Three Dimensional Measuring Machine, Tools and Techniques of TQM, Universal Measuring Machine, Communications, Aptitude)</t>
  </si>
  <si>
    <t>Metrology of Screw Thread, Gauges for ISO Metric Screw Threads</t>
  </si>
  <si>
    <t>Engineering Metrology - Metrology of Screw Thread, Gauges for ISO Metric Screw Threads: (Diameter and Pitch Combinations, Effect of Pitch Errors, Gauge Wear, Screw Thread Gauge Tolerance, Screw Threads Terminology)</t>
  </si>
  <si>
    <t>Engineering Metrology - Metrology of Screw Thread, Gauges for ISO Metric Screw Threads: (Tolerance for Screw Thread Gauges and Screw Threads, Gauge Wear, Diameter and Pitch Combinations, Communications, Aptitude)</t>
  </si>
  <si>
    <t>Miscellaneous Measurements (EM)</t>
  </si>
  <si>
    <t>Engineering Metrology - Miscellaneous Measurements (EM): (Check the Angle of a Tapered Hole, Determine the Included Angle of an Internal Dovetail, Measure an Internal Taper in Blind Hole, Measure the Angle of a V-Groove, Aptitude)</t>
  </si>
  <si>
    <t>Standards of Measurements</t>
  </si>
  <si>
    <t>Engineering Metrology - Standards of Measurements: (Conditions of Comparison, End Standards, Line Standard, Metrology in Quality Assurance, Wavelength Standard)</t>
  </si>
  <si>
    <t>Straightness, Flatness, Squareness, Parallelism, Circularity and Rotation</t>
  </si>
  <si>
    <t>Engineering Metrology - Straightness, Flatness, Squareness, Parallelism, Circularity and Rotation: (Flatness Testing, Parallelism, Equidistance and Coincidence, Straightness, Test for Straightness by using Spirit Level and Autocollimator, Aptitude)</t>
  </si>
  <si>
    <t>Testing and Calibration of Gauges and Dynamic Measurement</t>
  </si>
  <si>
    <t>Engineering Metrology - Testing and Calibration of Gauges and Dynamic Measurement: (Automatic Inspection Machines, Calibration of Linear and Angular Measuring Instruments, Checking of Slip Gauges, Electronic Gauging, Measurements of Limit Gauges)</t>
  </si>
  <si>
    <t>Engineering Physics I</t>
  </si>
  <si>
    <t>Engineering Physics I - Gravitation: (Coefficient of Restitution, Forces and Inertia, Forces of Nature, Gravitational and Gravity, Aptitude)</t>
  </si>
  <si>
    <t>Kinematics</t>
  </si>
  <si>
    <t>Engineering Physics I - Kinematics: (Centripetal Force, Energy, Work Done, Communications, Aptitude)</t>
  </si>
  <si>
    <t>Kinetic Theory of Gases</t>
  </si>
  <si>
    <t>Engineering Physics I - Kinetic Theory of Gases: (Absorption and Emission, Gases, Gases and Reactions, Ideal Gases – 1, Ideal Gases – 2)</t>
  </si>
  <si>
    <t>Engineering Physics I - Kinetic Theory of Gases: (Isothermic and Adiabatic Process, Kinetic Theory of Gases, Latent Heat, Orbital Velocity, Specific Heat and Thermodynamics)</t>
  </si>
  <si>
    <t>Engineering Physics I - Kinetic Theory of Gases: (Thermal Equilibrium, Thermodynamics – 1, Thermodynamics – 2, Communications, Aptitude)</t>
  </si>
  <si>
    <t>Engineering Physics I - Laws of Motion: (Acceleration, Acceleration due to Gravity, Conservation of Energy, Effect of Gravity, Forces)</t>
  </si>
  <si>
    <t>Engineering Physics I - Laws of Motion: (Friction and Forces – 1, Friction and Forces – 2, Friction and Forces – 3, Friction and Motion, Gravity)</t>
  </si>
  <si>
    <t>Engineering Physics I - Laws of Motion: (Laws Governing Gravity, Laws of Nature, Motion in a Plane – 1, Motion in a Plane – 2, Scalar and Vector)</t>
  </si>
  <si>
    <t>Engineering Physics I - Laws of Motion: (Significance of Moment of Inertia, Forces, Acceleration due to Gravity, Communications, Aptitude)</t>
  </si>
  <si>
    <t>Engineering Physics I - Mechanical Properties of Solids: (Buoyancy, Classification of Solids, Gravitational Potential Field, Intensity of Gravitational Field, Mass and Density of the Earth)</t>
  </si>
  <si>
    <t>Engineering Physics I - Mechanical Properties of Solids: (Temperature and Specific Heat, Thermal Conduction, Thrust of a Liquid, Weight of a Body, Communications)</t>
  </si>
  <si>
    <t>Nature of Physical World</t>
  </si>
  <si>
    <t>Engineering Physics I - Nature of Physical World: (Collision and Friction, Work and Energy, Work, Energy and Power, Communications, Aptitude)</t>
  </si>
  <si>
    <t>Engineering Physics I - Oscillations: (Harmonic Motion – 1, Harmonic Motion – 2, Oscillations – 1, Oscillations – 2, Oscillatory Motion – 1)</t>
  </si>
  <si>
    <t>Engineering Physics I - Oscillations: (Oscillatory Motion – 2, Periodic Motion, Simple Harmonic Oscillation, Communications, Aptitude)</t>
  </si>
  <si>
    <t>Quantum Physics</t>
  </si>
  <si>
    <t>Engineering Physics I - Quantum Physics: (Black Body Radiation, Bose-Einstein Distribution, Compton Effect, Cosmology, Dying Stars)</t>
  </si>
  <si>
    <t>Engineering Physics I - Quantum Physics: (Electron Probability Density, Fermi-Dirac Distribution, Finite Potential Well, Linearity and Superposition, Maxwell Boltzmann Statistics)</t>
  </si>
  <si>
    <t>Engineering Physics I - Quantum Physics: (Nuclear Fission and Nuclear Reactor, Pair Productions, Particle in a Box, PhotoElectric Effect, Quantum Nature of Elastic Waves)</t>
  </si>
  <si>
    <t>Engineering Physics I - Quantum Physics: (Quantum Number, Raman Effect, Schrodinger Equation (Steady State Form), Schrodinger Equation (Time Dependent Form), Tunnel Effect)</t>
  </si>
  <si>
    <t>Engineering Physics I - Quantum Physics: (Waves, X Rays, Zeeman Effect, Communications, Aptitude)</t>
  </si>
  <si>
    <t>Engineering Physics I - System of Particles and Rotational Motion: (Angular Momentum, Moment of Inertia, Moment of Inertia and its Significance, Relation between Torque and Momentum, Significance of Rotational Motion)</t>
  </si>
  <si>
    <t>Engineering Physics I - System of Particles and Rotational Motion: (Translational and Rotational Motion, Angular Momentum, Moment of Inertia, Communications, Aptitude)</t>
  </si>
  <si>
    <t>Engineering Physics I - Thermal Properties of Matter: (Elastic Limit, Elasticity, Streamline and Turbulent Flow, Stress and Strain, Thermal Conductivity)</t>
  </si>
  <si>
    <t>Engineering Physics I - Thermal Properties of Matter: (Thermal Expansion, Stress and Strain, Streamline and Turbulent Flow, Communications, Aptitude)</t>
  </si>
  <si>
    <t>Ultrasonics and Relativity</t>
  </si>
  <si>
    <t>Engineering Physics I - Ultrasonics and Relativity: (Einstein’s Special Theory of Relativity, Law of Addition of Velocities, Lorentz Transformation Equations, Magnetostriction Effect and Magnetostriction Generator, Mass Energy Relation)</t>
  </si>
  <si>
    <t>Engineering Physics I - Ultrasonics and Relativity: (Mass Variation with Velocity, Michelson – Morley Experiment, Law of Addition of Velocities, Communications, Aptitude)</t>
  </si>
  <si>
    <t>Engineering Physics I - Waves: (Acoustics, Beats, Longitudinal Waves, Progressive Waves, Reverberation – 1)</t>
  </si>
  <si>
    <t>Engineering Physics I - Waves: (Reverberation – 2, Sounds and Waves – 1, Sounds and Waves – 2, Stationary Waves, Superposition of Waves)</t>
  </si>
  <si>
    <t>Engineering Physics I - Waves: (Tansverse Waves – 2, Transverse Waves – 1, Travelling Waves, Wave Motion – 1, Wave Motion – 2)</t>
  </si>
  <si>
    <t>Engineering Physics II</t>
  </si>
  <si>
    <t>Advanced Engineering Materials</t>
  </si>
  <si>
    <t>Engineering Physics II - Advanced Engineering Materials: (Dimensional Analysis, Dimensions of a Physical Quantity, Metallic Glasses, Motion and Mechanics, Nano Phase Materials)</t>
  </si>
  <si>
    <t>Engineering Physics II - Advanced Engineering Materials: (Units and Measurements, Metallic Glasses, Dimensional Analysis, Communications, Aptitude)</t>
  </si>
  <si>
    <t>Dielectrics</t>
  </si>
  <si>
    <t>Engineering Physics II - Dielectrics: (Dielectric Breakdown, Dielectric Polarisation, Ferroelectricity, Piezoelectricity, Properties of Dielectric Materials)</t>
  </si>
  <si>
    <t>Engineering Physics II - Dielectrics: (Types of Dielectric Materials, Types of Polarisation, Ferroelectricity, Communications, Aptitude)</t>
  </si>
  <si>
    <t>Diffraction</t>
  </si>
  <si>
    <t>Engineering Physics II - Diffraction: (Difference Between Prism and Grating Spectra, Differences of Fresnel and Fraunhofer Diffraction, Diffraction of Light, Fresnel and Fraunhofer Diffraction, Plane Diffraction Grating)</t>
  </si>
  <si>
    <t>Engineering Physics II - Diffraction: (Resolving Power of Grating, Fresnel and Fraunhofer Diffraction, Difference Between Prism and Grating Spectra, Communications, Aptitude)</t>
  </si>
  <si>
    <t>Laser</t>
  </si>
  <si>
    <t>Engineering Physics II - Laser: (Carbon Dioxide Laser and Semiconductor Laser, Einstein Coefficients, Helium-Neon Laser, Interaction of External Energy with the Atomic Energy States, Introduction and Applications of Laser)</t>
  </si>
  <si>
    <t>Engineering Physics II - Laser: (Laser, Optical Fibre, Population Inversion, Pumping Mechanism, Ruby Laser)</t>
  </si>
  <si>
    <t>Magnetic Properties of Materials</t>
  </si>
  <si>
    <t>Engineering Physics II - Magnetic Properties of Materials: (Classification of Magnetic Material – 1, Classification of Magnetic Material – 2, Parameters, Theory of Ferromagnetism, Aptitude)</t>
  </si>
  <si>
    <t>Nanomaterials</t>
  </si>
  <si>
    <t>Engineering Physics II - Nanomaterials: (Carbon Nanostructures, Categories of Nanomaterials, Fabrication of Nanomaterials, Nanoscience and Nanotechnology, Aptitude)</t>
  </si>
  <si>
    <t>Optics</t>
  </si>
  <si>
    <t>Engineering Physics II - Optics: (Dispersion, Fermat’s Principle and its Application, Fraunhofer Diffraction, Fresnel Diffraction, HoloGraphy, Lenses – 1)</t>
  </si>
  <si>
    <t>Engineering Physics II - Optics: (Lenses – 2, Light, Mechanism of Light Emission, Optical Instruments, Polarization)</t>
  </si>
  <si>
    <t>Engineering Physics II - Optics: (Resolving Power, Velocity of Light, Optical Instruments, Communications, Aptitude)</t>
  </si>
  <si>
    <t>Polarisation</t>
  </si>
  <si>
    <t>Engineering Physics II - Polarisation: (Nicol Prism, Polarisation of Light, Polaroids, Production of Circular and Elliptically Polarized Light, Production of Plane Polarised Light)</t>
  </si>
  <si>
    <t>Engineering Physics II - Polarisation: (Retardation Plates, Production of Circular and Elliptically Polarized Light, Polaroids, Communications, Aptitude)</t>
  </si>
  <si>
    <t>Semiconductors</t>
  </si>
  <si>
    <t>Engineering Physics II - Semiconductors: (Characteristics of P-N Junction, Classification of Semiconductors, Diode as a Rectifier, Free Electron Theory, Hall Effect)</t>
  </si>
  <si>
    <t>Engineering Physics II - Semiconductors: (LED, Properties of Semiconductors – 1, Properties of Semiconductors – 2, Solar Cell, Transistors)</t>
  </si>
  <si>
    <t>Engineering Physics II - Semiconductors: (Zener Diode, Diode as a Rectifier, Properties of Semiconductors – 2, Communications, Aptitude)</t>
  </si>
  <si>
    <t>Engineering Physics II - X-Rays and Compton Effect: (Applications of X-Rays, Bragg’s Law, Crystal Structure, Properties of X-Rays, X-Rays and Compton Effect)</t>
  </si>
  <si>
    <t>Environmental Biotechnology</t>
  </si>
  <si>
    <t>Bacterial Metabolism in Wastewater Treatment Systems</t>
  </si>
  <si>
    <t>Environmental Biotechnology - Bacterial Metabolism in Wastewater Treatment Systems: (Biological Removal, Biotransformation and Biosorption of Metal Ions from Contaminated Wastewater, Enhanced Biological Phosphate Removal, Nitrification of Ammonia, Nitrogen Removal During Wastewater Treatment, Aptitude)</t>
  </si>
  <si>
    <t>Bioaccumulation of Toxicants</t>
  </si>
  <si>
    <t>Environmental Biotechnology - Bioaccumulation of Toxicants: (Characteristics of Xenobiotics, Ecophysiology of Bioaccumulation, Factors Affecting Bioaccumulation of Xenobiotics, Kinetic Modelling of Bioaccumulation, Measurement of Bioaccumulation)</t>
  </si>
  <si>
    <t>Environmental Biotechnology - Bioaccumulation of Toxicants: (Relationship of Bioaccumulation with Chemical Structure, The Process of Toxicants Uptake:Kinetic Aspect, Kinetic Modelling of Bioaccumulation, Communications, Aptitude)</t>
  </si>
  <si>
    <t>Biodegradation of Organic Pollutants</t>
  </si>
  <si>
    <t>Environmental Biotechnology - Biodegradation of Organic Pollutants: (Aerobic Bacterial Degradation of Biopolymers, Anaerobic Bacterial Degradation of Biopolymers, Biodegradable Organic Pollutants, Cometabolic Degradation of Organic Pollutants, Degradative Capacities of Fungi)</t>
  </si>
  <si>
    <t>Environmental Biotechnology - Biodegradation of Organic Pollutants: (Principle of Bacterial Degradation, Biodegradable Organic Pollutants, Anaerobic Bacterial Degradation of Biopolymers, Communications, Aptitude)</t>
  </si>
  <si>
    <t>Biodegradation of Pesticides in the Environment</t>
  </si>
  <si>
    <t>Environmental Biotechnology - Biodegradation of Pesticides in the Environment: (Enzymes Catalyzing Pesticide Degradation Reactions, Fate of Pesticides in the Environment, Microbial Adaptation to Pesticide Contaminated Environment, Microorganisms and Pesticide Waste Treatment, Types of Pesticides – 1)</t>
  </si>
  <si>
    <t>Environmental Biotechnology - Biodegradation of Pesticides in the Environment: (Types of Pesticides – 2, Microorganisms and Pesticide Waste Treatment, Fate of Pesticides in the Environment, Communications, Aptitude)</t>
  </si>
  <si>
    <t>Bioleaching and Biomining for Recovery of Resources</t>
  </si>
  <si>
    <t>Environmental Biotechnology - Bioleaching and Biomining for Recovery of Resources: (Metal Recovery by Bioleaching Process, Microbes in Bioleaching Process, Microbial Extraction of Petroleum, Microbial Production of Fuels, Microbial Recovery of Phosphate)</t>
  </si>
  <si>
    <t>Biological Treatment of Waste Water</t>
  </si>
  <si>
    <t>Environmental Biotechnology - Biological Treatment of Waste Water: (Microbial Biofilm and Wastewater Treatment, Microbial Processes in Wastewater Treatment, Microbial Removal of Nitrogen and Phosphorous, Nutrient Removal through Biomass Production, Secondary Treatment Systems)</t>
  </si>
  <si>
    <t>Biotechnological Approaches of Microalgal Culture</t>
  </si>
  <si>
    <t>Environmental Biotechnology - Biotechnological Approaches of Microalgal Culture: (Closed and Semiclosed Outdoor Culture Systems, Harvesting and Drying of Algal Biomass, Immobilisation of Cells, Mass Cultivation Techniques, Microalgal Species for Aquaculture)</t>
  </si>
  <si>
    <t>Biotechnology for Solid Waste Management</t>
  </si>
  <si>
    <t>Environmental Biotechnology - Biotechnology for Solid Waste Management: (Aerobic Treatment of Solid Wastes – Composting – 2, Aerobic Treatment of Solid Wastes : Composting – 1, Aerobic Treatment of Solid Wastes : Vermiculture, Anaerobic Treatment of Solid Wastes and Biogas Generation, Basic Aspects of Solid Waste Management)</t>
  </si>
  <si>
    <t>Environmental Biotechnology - Biotechnology for Solid Waste Management: (Biomedical Waste Management, Comparison of Aerobic and Anaerobic Solid Waste Treatment, General Composition of Urban Solid Wastes, Treatment of Hazardous Wastes, Waste Disposal by Sanitary Landfilling)</t>
  </si>
  <si>
    <t>Environmental Impact of Pollutants and Analysis of Dose – Effect Relationship</t>
  </si>
  <si>
    <t>Environmental Biotechnology - Environmental Impact of Pollutants and Analysis of Dose – Effect Relationship: (Application of Dose Effect Relationship, Dose – Effect Relationship, Doses of Toxicants, Graded Response, Quantal Response)</t>
  </si>
  <si>
    <t>Environmental Biotechnology - Environmental Impact of Pollutants and Analysis of Dose – Effect Relationship: (Uptake and Retention, Dose – Effect Relationship, Doses of Toxicants, Communications, Aptitude)</t>
  </si>
  <si>
    <t>Issues and Scope of Environmental Biotechnology</t>
  </si>
  <si>
    <t>Environmental Biotechnology - Issues and Scope of Environmental Biotechnology: (Introduction, Issues for Environmental Biotechnology, Scope of Environmental Biotechnology, Communications, Aptitude)</t>
  </si>
  <si>
    <t>Management and Remediation of Problem Soil</t>
  </si>
  <si>
    <t>Environmental Biotechnology - Management and Remediation of Problem Soil: (Essential Features of Biological Treatment Systems, In-Situ and Ex-Situ Techniques, Intensive and Extensive Technologies, Introduction on Management Steps for Problem Soil Remediation, Management of Alkali Soil)</t>
  </si>
  <si>
    <t>Environmental Biotechnology - Management and Remediation of Problem Soil: (Management of Coastal Saline Soil, Management of Mine Waste Soil, Management of Other Problem Soils, Process Integration, Remediation of Soil Polluted with Organic Pollutants)</t>
  </si>
  <si>
    <t>Environmental Biotechnology - Management and Remediation of Problem Soil: (The Suitability of Bioremediation, Use of Remediation Techniques, Management of Mine Waste Soil, Communications, Aptitude)</t>
  </si>
  <si>
    <t>Microbial Transformation of Heavy Metals</t>
  </si>
  <si>
    <t>Environmental Biotechnology - Microbial Transformation of Heavy Metals: (Genetic Aspects of Heavy Metal Resistance, Metal – Microbe Interactions, Microbes in Metal containing Habitat, Microbial Applications for Metal Removal, Aptitude)</t>
  </si>
  <si>
    <t>Microbial Transformations of Pesticides</t>
  </si>
  <si>
    <t>Environmental Biotechnology - Microbial Transformations of Pesticides: (Aromatic Hydroxylation, Beta – Oxidation, Decarboxylation, Epoxidation, Fundamental Reactions of Pesticide Metabolism)</t>
  </si>
  <si>
    <t>Environmental Biotechnology - Microbial Transformations of Pesticides: (Halogen Reactions, Hydrolysis, Nitro Reductions, Oxidative Dealkylation, Thioether Oxidation)</t>
  </si>
  <si>
    <t>Wastewater Treatment of Food Processing Industries</t>
  </si>
  <si>
    <t>Environmental Biotechnology - Wastewater Treatment of Food Processing Industries: (Breweries, Dairy Industry, Distilleries, Fruit Juice and Beverage Industry, Slaughterhouses)</t>
  </si>
  <si>
    <t>Environmental Engineering</t>
  </si>
  <si>
    <t>Air Pollution</t>
  </si>
  <si>
    <t>Environmental Engineering - Air Pollution: (Air Pollutants, Air Pollution – Analysis, Air Pollution – Effects – 1, Air Pollution – Effects – 2, Air Pollution – Meteorology)</t>
  </si>
  <si>
    <t>Environmental Engineering - Air Pollution: (Air Pollution – Sources – 1, Air Pollution – Sources – 2, Air Quality, Devices to Control Air Pollution, Dispersion of Air Pollutants, Contol of Gaseous Pollutants)</t>
  </si>
  <si>
    <t>Environmental Engineering - Air Pollution: (Effects of Air Pollution, Design of Stack Height, Types of Plumes, Air Pollutants, Communications, Aptitude)</t>
  </si>
  <si>
    <t>Atmosphere and Greenhouse Gases</t>
  </si>
  <si>
    <t>Environmental Engineering - Atmosphere and Greenhouse Gases: (Atmosphere, Climate Model, Greenhouse Gases – 1, Greenhouse Gases – 2, Ozone Depletion)</t>
  </si>
  <si>
    <t>Construction of Sewers, Sewer Appurtenances and Sewage Pumping</t>
  </si>
  <si>
    <t>Environmental Engineering - Construction of Sewers, Sewer Appurtenances and Sewage Pumping: (Devices Associated with Sewer, Forces and Loads on Sewer, Inverted Siphon, Storm Regulator and Sewage Pumping, Joints and Shapes of Sewers and Cleaning, Maintenance and Ventilation of Sewer, Material for Sewers)</t>
  </si>
  <si>
    <t>Environmental Engineering - Construction of Sewers, Sewer Appurtenances and Sewage Pumping: (Types of Sewers, Devices Associated with Sewer, Forces and Loads on Sewer, Communications, Aptitude)</t>
  </si>
  <si>
    <t>Conveyance and Distribution of Water</t>
  </si>
  <si>
    <t>Environmental Engineering - Conveyance and Distribution of Water: (Layout of Distribution System, Types of Pipes, Types of Valves, Communications, Aptitude)</t>
  </si>
  <si>
    <t>Filtration</t>
  </si>
  <si>
    <t>Environmental Engineering - Filtration: (Comparison Between Slow and Rapid Sand Filter, Dual Media and Mixed Media Filter, Filter Media, Filtration Hydraulics, Pressure Filter)</t>
  </si>
  <si>
    <t>Environmental Engineering - Filtration: (Problems in Filter Operation, Rapid Sand Filter, Slow Sand Filter, Theory and classification of Filtration, Various Other Filters)</t>
  </si>
  <si>
    <t>Hydraulic Design of Sewers</t>
  </si>
  <si>
    <t>Environmental Engineering - Hydraulic Design of Sewers: (Egg Shaped Sewers and Other Sewer Sections, Hydraulic Elements of Circular Sewers, Hydraulic Formulae, Minimum and Maximum Velocity of Flow, Aptitude)</t>
  </si>
  <si>
    <t>Miscellaneous Treatment Methods</t>
  </si>
  <si>
    <t>Environmental Engineering - Miscellaneous Treatment Methods: (Activated Carbon Treatment, Desalination, Fluoridation and Defluoridation, Removal of Iron, Manganese, Colour, Odour and Taste, Aptitude)</t>
  </si>
  <si>
    <t>Natural Methods of Wastewater Disposal</t>
  </si>
  <si>
    <t>Environmental Engineering - Natural Methods of Wastewater Disposal: (Biological Zones in Lake, Disposal of Sewage, Oxygen Sag Curve, Pollution Zones in River, Aptitude)</t>
  </si>
  <si>
    <t>Properties of Disinfection</t>
  </si>
  <si>
    <t>Environmental Engineering - Properties of Disinfection: (Chlorination, Factors Affecting Chlorination, Forms of Chlorination, Iodine, Bromine and Ozone Treatment, Kinetics of Chemical Disinfection)</t>
  </si>
  <si>
    <t>Environmental Engineering - Properties of Disinfection: (Methods of Disinfection, Iodine, Bromine and Ozone Treatment, Factors Affecting Chlorination, Communications, Aptitude)</t>
  </si>
  <si>
    <t>Pumps and Pumping</t>
  </si>
  <si>
    <t>Environmental Engineering - Pumps and Pumping: (Centrifugal Pump, Reciprocating Pump, Selection of Pumping Units, Types of Pumps, Well Pump)</t>
  </si>
  <si>
    <t>Quality of Water</t>
  </si>
  <si>
    <t>Environmental Engineering - Quality of Water: (Biological Characteristic of Water, Chemical Characteristic of Water, Physical Characteristic of Water, Communications, Aptitude)</t>
  </si>
  <si>
    <t>Sedimentation</t>
  </si>
  <si>
    <t>Environmental Engineering - Sedimentation: (Design Elements of Sedimentation, Flocculation and Clarification, Sedimentation with Coagulation, Theory of Sedimentation, Aptitude)</t>
  </si>
  <si>
    <t>Sedimentation and Chemical Clarification</t>
  </si>
  <si>
    <t>Environmental Engineering - Sedimentation and Chemical Clarification: (Chemical Clarification, Design of Sedimentation Tank, Types of Settling, Types of Settling Tanks, Aptitude)</t>
  </si>
  <si>
    <t>Sewage Filtration and Activated Sludge Process</t>
  </si>
  <si>
    <t>Environmental Engineering - Sewage Filtration and Activated Sludge Process: (Conventional Trickling Filter, Design of Activated Sludge Plant, Diffused Air System, Digestion of Sludge, Sludge Digestion Tank, High Rate Trickling Filter and Secondary Clarifier)</t>
  </si>
  <si>
    <t>Environmental Engineering - Sewage Filtration and Activated Sludge Process: (Mechanical Aeration System , Treatment of Sludge, Sludge Thickening, Sludge Dewatering, Types of Sewage Filter, Communications, Aptitude)</t>
  </si>
  <si>
    <t>Solid Waste Management, Aerobic and Anaerobic Stabilization Units</t>
  </si>
  <si>
    <t>Environmental Engineering - Solid Waste Management, Aerobic and Anaerobic Stabilization Units: (Construction of Imhoff Tank, Construction of Septic Tank, Municipal Solid Waste, Oxidation and Stabilization Ponds, Aptitude)</t>
  </si>
  <si>
    <t>Unit Operations for Wastewater Treatment, Preliminary Treatment</t>
  </si>
  <si>
    <t>Environmental Engineering - Unit Operations for Wastewater Treatment, Preliminary Treatment: (Grit Chambers, Tanks and Vacuum Floatation, Racks and Screen, Types of Unit Operations, Communications, Aptitude)</t>
  </si>
  <si>
    <t>Wastewater Characteristics</t>
  </si>
  <si>
    <t>Environmental Engineering - Wastewater Characteristics: (Biological Characteristics of Waste Water, Chemical Characteristics of Waste Water, Oxygen Demand, Physical Characteristics of Waste Water, Population Equivalent and Relative Stability)</t>
  </si>
  <si>
    <t>Water Softening</t>
  </si>
  <si>
    <t>Environmental Engineering - Water Softening: (Lime Soda Process, Types of Hardness and Method of their Removal, Zeolite Process, Communications, Aptitude)</t>
  </si>
  <si>
    <t>Water Supply for Building, Collection and Conveyance of Sewage, Waste Water Flow Rate</t>
  </si>
  <si>
    <t>Environmental Engineering - Water Supply for Building, Collection and Conveyance of Sewage, Waste Water Flow Rate: (Conservancy System, Dry Weather Flow, Rational Method, Service Connection, Storm Water Flow)</t>
  </si>
  <si>
    <t>Environmental Engineering - Water Supply for Building, Collection and Conveyance of Sewage, Waste Water Flow Rate: (Water Carriage System, Rational Method, Conservancy System, Communications, Aptitude)</t>
  </si>
  <si>
    <t>Enzyme Technology</t>
  </si>
  <si>
    <t>Biosensors</t>
  </si>
  <si>
    <t>Enzyme Technology - Biosensors: (Amperometric Biosensors, Application of Biosensors – 1, Application of Biosensors – 2, Biosensors, Calorimetric Biosensors)</t>
  </si>
  <si>
    <t>Enzyme Technology - Biosensors: (Immunosensors, Optical Biosensors and Piezoelectric Biosensors, Potentiometric Biosensors, Communications, Aptitude)</t>
  </si>
  <si>
    <t>Clinical Enzymology</t>
  </si>
  <si>
    <t>Enzyme Technology - Clinical Enzymology: (Clinical Significance of 5′ – Nucleotidase and Acetylcholine Esterase, Clinical Significance of Amylase, Transaminase and Proteinases, Clinical Significance of Trypsinogen and Creatine Kinase, Communications, Aptitude)</t>
  </si>
  <si>
    <t>Enzyme Assay and Enzyme Catalysis</t>
  </si>
  <si>
    <t>Enzyme Technology - Enzyme Assay and Enzyme Catalysis: (Continuous, Discontinuous and Coupled Assay, Enzyme Assay Techniques, Factors Controlling in Assays, Mechanism of Enzyme Catalysis, Aptitude)</t>
  </si>
  <si>
    <t>Enzyme Extraction and Isolation</t>
  </si>
  <si>
    <t>Enzyme Technology - Enzyme Extraction and Isolation: (Choice of Enzyme Sources, Extraction of Enzymes by Chemical Methods -2, Extraction of Enzymes by Chemical Methods – 1, Extraction of Enzymes by Physical Methods, Isolation of Enzymes)</t>
  </si>
  <si>
    <t>Enzyme Kinetics</t>
  </si>
  <si>
    <t>Enzyme Technology - Enzyme Kinetics: (Kinetics of Enzyme Catalysed Reaction – 1, Kinetics of Enzyme Catalysed Reaction – 2, Mechanism of Enzyme Action – 1, Mechanism of Enzyme Action – 2, Aptitude)</t>
  </si>
  <si>
    <t>Enzyme Kinetics Fundamentals</t>
  </si>
  <si>
    <t>Enzyme Technology - Enzyme Kinetics Fundamentals: (Effect of pH, Temperature, Pressure, and Ionic Strength on Enzyme Catalysis, Enzyme Inhibition – 1, Enzyme Inhibition – 2, Enzyme Nomenclature – 1, Enzyme Nomenclature – 2)</t>
  </si>
  <si>
    <t>Enzyme Technology - Enzyme Kinetics Fundamentals: (Introduction to Enzymes, Enzyme Inhibition – 2, Enzyme Inhibition – 1, Communications, Aptitude)</t>
  </si>
  <si>
    <t>Enzyme Preparation and Usage</t>
  </si>
  <si>
    <t>Enzyme Technology - Enzyme Preparation and Usage: (Preparation of Enzyme for Sale, Preparation of Enzymes from Clarified Solution, Safety and Regulatory Aspects of Enzyme Use, Sources of Enzymes, Aptitude)</t>
  </si>
  <si>
    <t>Enzyme Technology Future Prospects</t>
  </si>
  <si>
    <t>Enzyme Technology - Enzyme Technology Future Prospects: (Artificial Enzymes, Coenzyme Regenerating Systems, Enzyme Engineering, Unnatural Substrates, Aptitude)</t>
  </si>
  <si>
    <t>Enzymes</t>
  </si>
  <si>
    <t>Enzyme Technology - Enzymes: (Allosteric Enzyme, Diagnostic Use of Enzymes, Isoenzyme, Proenzyme and Cofactors – 1, Proenzyme and Cofactors – 2)</t>
  </si>
  <si>
    <t>Enzyme Technology - Enzymes: (Specificity of Enzyme Action, Therapeutic and Analytical Uses of Enzymes, Diagnostic Use of Enzymes, Communications, Aptitude)</t>
  </si>
  <si>
    <t>Enzymes Purification</t>
  </si>
  <si>
    <t>Enzyme Technology - Enzymes Purification: (Affinity Chromatography, Ammonium Sulphate Fractionation, Dialysis, Fast Protein Liquid Chromatography, Gel Filtration)</t>
  </si>
  <si>
    <t>Enzyme Technology - Enzymes Purification: (High Performance Liquid Chromatography, Ion Exchange Chromatography, Organic Solvent Fractionation, Thin Layer Chromatography, Ultrafiltration)</t>
  </si>
  <si>
    <t>Immobilized Enzymes and their Uses</t>
  </si>
  <si>
    <t>Enzyme Technology - Immobilized Enzymes and their Uses: (Enzyme Reactors – 1, Enzyme Reactors – 2, Enzyme Reactors – 3, High Fructose Corn Syrups and use of Immobilized Raffinase, Invertase and Lactase, Immobilized Enzyme Processes)</t>
  </si>
  <si>
    <t>Enzyme Technology - Immobilized Enzymes and their Uses: (Preparation of Acrylamide, Production of Amino Acids, Production of Antibiotics, Communications, Aptitude)</t>
  </si>
  <si>
    <t>Large Scale Use of Enzyme in Solution</t>
  </si>
  <si>
    <t>Enzyme Technology - Large Scale Use of Enzyme in Solution: (Application of Enzymes in Detergent Industry, Application of Lactases in Dairy Industry, Application of Protease in Food, Leather and Wool Industries, Enzymes in Fruit Juice, Wine, Brewing and Distilling Industry, Enzymes in Sucrose Industry and Glucose from Cellulose)</t>
  </si>
  <si>
    <t>Enzyme Technology - Large Scale Use of Enzyme in Solution: (Glucose Oxidase and Catalase in Food Industry, Medical Application of Enzymes, Production of Glucose and Maltose Syrups, Use of Enzymes in Starch Industry, Communications)</t>
  </si>
  <si>
    <t>Recent Advances in Enzyme Technology</t>
  </si>
  <si>
    <t>Enzyme Technology - Recent Advances in Enzyme Technology: (Enzyme Kinetics in Biphasic Aqueous-Organic Systems, Enzymic Reactions in Biphasic Liquid Systems, Equilibria in Biphasic Aqueous-Organic Systems, Glucosidases Used in Synthetic Reaction, Interesterification of Lipids)</t>
  </si>
  <si>
    <t>Enzyme Technology - Recent Advances in Enzyme Technology: (Practical Examples of the use of Enzymes ‘in reverse’, The Stabilization of Enzymes in Biphasic Aqueous-Organic Systems, Use of Aqueous 2 Phase Systems, Communications, Aptitude)</t>
  </si>
  <si>
    <t>Farm Machinery</t>
  </si>
  <si>
    <t>Farm Tractor</t>
  </si>
  <si>
    <t>Farm Machinery - Farm Tractor: (Clutch and Fluid Coupling – 1, Clutch and Fluid Coupling – 2, Power Tiller, Traction and Traction Theory – 1, Traction and Traction Theory – 2)</t>
  </si>
  <si>
    <t>Farm Machinery - Farm Tractor: (Tractor Testing, Tractor Tyre and Front Axle, Traction and Traction Theory – 1, Communications, Aptitude)</t>
  </si>
  <si>
    <t>Fuel Supply and Cooling System</t>
  </si>
  <si>
    <t>Farm Machinery - Fuel Supply and Cooling System: (Cooling System – 1, Cooling System – 2, Fuel Supply System, Communications, Aptitude)</t>
  </si>
  <si>
    <t>Ignition and Power Transmission</t>
  </si>
  <si>
    <t>Farm Machinery - Ignition and Power Transmission: (Components of Fuel Supply System, Fuel Supply System in Ignition or Diesel Engine, Ignition System of I.C. Engine, Power Transmission System – 1, Power Transmission System – 2)</t>
  </si>
  <si>
    <t>Farm Machinery - Ignition and Power Transmission: (Working Principle of Battery Ignition System, Fuel Supply System in Ignition or Diesel Engine, Components of Fuel Supply System, Communications, Aptitude)</t>
  </si>
  <si>
    <t>Internal Combustion Engine</t>
  </si>
  <si>
    <t>Farm Machinery - Internal Combustion Engine: (4-Stroke Engine Vs. 2-Stroke Engine, Diesel Engine Vs. Petrol Engine – 1, Diesel Engine Vs. Petrol Engine – 2, I.C. Engine Components, Terminology Related to Engine Power)</t>
  </si>
  <si>
    <t>Farm Machinery - Internal Combustion Engine: (Types of Heat Engine, Working of 2-stroke Engine, Working Principles of 4-stroke Engine, Working Principles of I.C Engine, Communications)</t>
  </si>
  <si>
    <t>Lubrication System and Tractor’s Classification</t>
  </si>
  <si>
    <t>Farm Machinery - Lubrication System and Tractor’s Classification: (Lubrication System, Numerical Problems on Calculation of Different Tractor Parameters, Principles of Forced Feed System, Tractor Classification and Details, Aptitude)</t>
  </si>
  <si>
    <t>Mechanical Power Transmission</t>
  </si>
  <si>
    <t>Farm Machinery - Mechanical Power Transmission: (Belt Drive, Chain and Sprocket Drive, Gear Drive, Communications, Aptitude)</t>
  </si>
  <si>
    <t>Plant Protection Equipments</t>
  </si>
  <si>
    <t>Farm Machinery - Plant Protection Equipments: (Hydraulic Energy Sprayers, Sprayer’s Classification, Sprayers – 1, Sprayers – 2, Aptitude)</t>
  </si>
  <si>
    <t>Sowing Equipments</t>
  </si>
  <si>
    <t>Farm Machinery - Sowing Equipments: (Furrow Openers, Numericals Related to Seed Drills, Rice Transplanter, Seed Metering Mechanism, Aptitude)</t>
  </si>
  <si>
    <t>Tillage, Disc Plough and Numericals</t>
  </si>
  <si>
    <t>Farm Machinery - Tillage, Disc Plough and Numericals: (Disc Plough, Mouldboard Plough, Numericals on Estimation of Tractor Power, Numericals on Mouldboard Plough, Tillage System)</t>
  </si>
  <si>
    <t>Fermentation Technology</t>
  </si>
  <si>
    <t>Aeration and Agitation</t>
  </si>
  <si>
    <t>Fermentation Technology - Aeration and Agitation: (Determination of Kla Values, Factors Affecting Kla Values, Scale Up and Scale Down, Communications, Aptitude)</t>
  </si>
  <si>
    <t>Brewing Yeast</t>
  </si>
  <si>
    <t>Fermentation Technology - Brewing Yeast: (Cell Wall and Flocculation, Differentiation (Modern Methods), Differentiation (Traditional Methods), Morphology, Cytology and Cellular Function of Brewing Yeast, Taxonomy and Location of Enzymes)</t>
  </si>
  <si>
    <t>Fermentation Technology - Brewing Yeast: (Yeast Genome, Morphology, Cytology and Cellular Function of Brewing Yeast, Differentiation (Traditional Methods), Communications, Aptitude)</t>
  </si>
  <si>
    <t>Commercial Applications of Fermentation</t>
  </si>
  <si>
    <t>Fermentation Technology - Commercial Applications of Fermentation: (Cider, Distilled Alcoholic Beverages, Bread and Meat Fermentation, Flavoured Spirits, Sake and Vinegar, Surface, Submerged and Solid State Fermentation, Communications, Aptitude)</t>
  </si>
  <si>
    <t>Design of Fermenter</t>
  </si>
  <si>
    <t>Fermentation Technology - Design of Fermenter: (Aeration and Agitation, Body Construction, Other Fermentation Vessels, Communications, Aptitude)</t>
  </si>
  <si>
    <t>Equipping a Fermentation Laboratory, the Design and Preparation of Media for Bioprocesses</t>
  </si>
  <si>
    <t>Fermentation Technology - Equipping a Fermentation Laboratory, the Design and Preparation of Media for Bioprocesses: (Filtration, Harvesting and Disrupting Cells, Media Types, Supporting Facilities, Aptitude)</t>
  </si>
  <si>
    <t>Fermentation System and Management</t>
  </si>
  <si>
    <t>Fermentation Technology - Fermentation System and Management: (Immobilization, Laboratory Fermentation System, Large Capacity Fermenters, Properties of Fermentation Vessels, Secondary Fermentation)</t>
  </si>
  <si>
    <t>Fermenting Vegetables and Milk, Fermenting Sour Tonic Beverages, Non</t>
  </si>
  <si>
    <t>Fermentation Technology - Fermenting Vegetables and Milk, Fermenting Sour Tonic Beverages, Non-Food Applications of Fermentation: (Cheese Production, Ginger Beer and Kvass Production, LAB and Fermented Vegetables, Medicinal Applications of Fermentation, Aptitude)</t>
  </si>
  <si>
    <t>Instrumentation and Control</t>
  </si>
  <si>
    <t>Fermentation Technology - Instrumentation and Control: (Agitation and Foam Sensing and Valves, Computer Applications in Fermentation Technology, Dissolved Oxygen Monitoring, Online Analysis of Other Chemical Factors, Temperature and Pressure Measurement)</t>
  </si>
  <si>
    <t>Media for Industrial Fermentations</t>
  </si>
  <si>
    <t>Fermentation Technology - Media for Industrial Fermentations: (Carbon Sources, Medium Optimisation, Minerals, Growth Factors and Buffers, Nitrogen Sources, Precursors, Regulators and Antifoams)</t>
  </si>
  <si>
    <t>Fermentation Technology - Microbial Growth Kinetics: (Batch Culture, Continuous Culture, FedBatch Culture, Communications, Aptitude)</t>
  </si>
  <si>
    <t>Recovery and Purification of Fermentation Products, Effluent Treatment, Bioreactor Design Considerations</t>
  </si>
  <si>
    <t>Fermentation Technology - Recovery and Purification of Fermentation Products, Effluent Treatment, Bioreactor Design Considerations: (Chromatography, Treatment Processes, Types of Bioreactors, Vessel Design, Aptitude)</t>
  </si>
  <si>
    <t>SCADA System for Bioreactors, Beer and Brewing</t>
  </si>
  <si>
    <t>Fermentation Technology - SCADA System for Bioreactors, Beer and Brewing: (Beer Types, Brewing Process, High Gravity Brewing and Glossary, SCADA System, Wort Composition)</t>
  </si>
  <si>
    <t>Sterilization</t>
  </si>
  <si>
    <t>Fermentation Technology - Sterilization: (Batch Sterilization, Continuous Sterilization, Filter Sterilization, Communications, Aptitude)</t>
  </si>
  <si>
    <t>The Biochemistry of Fermentation</t>
  </si>
  <si>
    <t>Fermentation Technology - The Biochemistry of Fermentation: (Assimilation of Wort Nutrients, Carbohydrate Dissimilation, Formation of Flavour Compounds, Communications, Aptitude)</t>
  </si>
  <si>
    <t>The Isolation, Preservation and Improvement of Industrial Microorganisms</t>
  </si>
  <si>
    <t>Fermentation Technology - The Isolation, Preservation and Improvement of Industrial Microorganisms: (Feedback Control, Improvement of Industrial Microorganisms, Isolation and Screening of Industrially Important Microbes, Preservation of Industrial Microorganisms, Aptitude)</t>
  </si>
  <si>
    <t>Yeast Management and Microbiology</t>
  </si>
  <si>
    <t>Fermentation Technology - Yeast Management and Microbiology: (Minimizing Risk of Spoilage, Product Spoilage, Sampling and Testing, Yeast Condition and Surplus Yeast, Yeast Handling in Brewery)</t>
  </si>
  <si>
    <t>Fermentation Technology - Yeast Management and Microbiology: (Yeast Propagation, Minimizing Risk of Spoilage, Product Spoilage, Communications, Aptitude)</t>
  </si>
  <si>
    <t>Finite Element Method</t>
  </si>
  <si>
    <t>Axis Symmetric Solids Subjected to Axis Symmetric Loading</t>
  </si>
  <si>
    <t>Finite Element Method - Axis Symmetric Solids Subjected to Axis Symmetric Loading: (Axis Symmetric Formulation, Finite Element Modelling – Triangular Element, Problem Modelling and Boundary Conditions, Communications, Aptitude)</t>
  </si>
  <si>
    <t>Beams and Frames</t>
  </si>
  <si>
    <t>Finite Element Method - Beams and Frames: (Beams on Elastic Support, Boundary Conditions, Finite Element Formulation, Load Vector, Shear Force and Bending Moment)</t>
  </si>
  <si>
    <t>Interpolation Functions, Numerical Integration and Modelling Considerations</t>
  </si>
  <si>
    <t>Finite Element Method - Interpolation Functions, Numerical Integration and Modelling Considerations: (Library of Elements and Interpolation Functions – 1, Library of Elements and Interpolation Functions – 2, Modelling Considerations, Communications, Aptitude)</t>
  </si>
  <si>
    <t>Matrix Algebra and Gaussian Elimination</t>
  </si>
  <si>
    <t>Finite Element Method - Matrix Algebra and Gaussian Elimination: (Conjugate Gradient Method for Equation Solving, Gaussian Elimination, Matrix Algebra, Communications, Aptitude)</t>
  </si>
  <si>
    <t>One Dimensional Problems</t>
  </si>
  <si>
    <t>Finite Element Method - One Dimensional Problems: (Assembly of the Global Stiffness Matrix and Load Vector, Co-ordinates and Shape Functions, Finite Element Equations – Treatment of Boundary Conditions, One Dimensional – Finite Element Modelling, Properties of K)</t>
  </si>
  <si>
    <t>Finite Element Method - One Dimensional Problems: (Quadratic Shape Function, Temperature Effects, The Galerkin Approach, The Potential Energy Approach, Communications)</t>
  </si>
  <si>
    <t>Trusses</t>
  </si>
  <si>
    <t>Finite Element Method - Trusses: (Assembly of Global Stiffness Matrix for the Banded and Skyline Solutions, Plane Trusses, Three Dimensional Trusses, Communications, Aptitude)</t>
  </si>
  <si>
    <t>Two Dimensional Isoparametric Elements and Numerical Integration</t>
  </si>
  <si>
    <t>Finite Element Method - Two Dimensional Isoparametric Elements and Numerical Integration: (Conjugate Gradient Implementation of Quadrilateral Element, Four Node Quadrilateral for Axis Symmetric Problems, Numerical Integration, The Four Node Quadrilateral, Aptitude)</t>
  </si>
  <si>
    <t>Two Dimensional Problems using Constant Strain Triangles</t>
  </si>
  <si>
    <t>Finite Element Method - Two Dimensional Problems using Constant Strain Triangles: (Constant Strain Triangle, Orthotropic Materials, Two Dimensional – Finite Element Modelling, Two Dimensional Problems Modelling and Boundary Conditions, Aptitude)</t>
  </si>
  <si>
    <t>Fluid Mechanics</t>
  </si>
  <si>
    <t>Boundary Layer Flow and Forces on Sub</t>
  </si>
  <si>
    <t>Fluid Mechanics - Boundary Layer Flow and Forces on Sub-merged Bodies: (Drag on a Sphere, Separation of Boundary Layer, Turbulent Boundary Layer on a Flat Plate, Communications, Aptitude)</t>
  </si>
  <si>
    <t>Buoyancy and Floatation</t>
  </si>
  <si>
    <t>Fluid Mechanics - Buoyancy and Floatation: (Buoyancy, Conditions of Equilibrium of a Floating and Submerged Bodies, Manometer, Metacentre and Metacentric Height, Aptitude)</t>
  </si>
  <si>
    <t>Compressible Flow</t>
  </si>
  <si>
    <t>Fluid Mechanics - Compressible Flow: (Area Velocity Relationship for Compressible Flow, Basic Equations of Compressible Flow, Flow of Compressible Fluid through Orifices and Nozzles, Stagnation Properties, Thermodynamic Relations)</t>
  </si>
  <si>
    <t>Fluid Mechanics - Compressible Flow: (Velocity of Sound or Pressure Wave in a Fluid – 1, Velocity of Sound or Pressure Wave in a Fluid – 2, Basic Equations of Compressible Flow, Communications, Aptitude)</t>
  </si>
  <si>
    <t>Dimensional and Model Analysis</t>
  </si>
  <si>
    <t>Fluid Mechanics - Dimensional and Model Analysis: (Dimensional Homogenity, Dimensionless Numbers, Model Analysis, Model Testing of Partially Submerged Bodies, Rayleighs Method)</t>
  </si>
  <si>
    <t>Fluid Mechanics - Dimensional and Model Analysis: (Similitude-Types of Similarities, Types of Forces Acting in Moving Fluid, Model Testing of Partially Submerged Bodies, Communications, Aptitude)</t>
  </si>
  <si>
    <t>Flow in Open Channels</t>
  </si>
  <si>
    <t>Fluid Mechanics - Flow in Open Channels: (Geometrical Properties of Triangular Section – 1, Geometrical Properties of Triangular Section – 2, Manning’s Equation – 1, Manning’s Equation – 2, Most Economic Circular Section – 1)</t>
  </si>
  <si>
    <t>Fluid Mechanics - Flow in Open Channels: (Most Economic Circular Section – 2, Most Economic Circular Section – 3, Most Economic Rectangular Section, Most Economic Trapezoidal Section, Specific Energy – 1)</t>
  </si>
  <si>
    <t>Fluid Mechanics - Flow in Open Channels: (Specific Energy – 2, Types of Flow in Channels, Most Economic Circular Section – 1, Communications, Aptitude)</t>
  </si>
  <si>
    <t>Flow Through Pipes</t>
  </si>
  <si>
    <t>Fluid Mechanics - Flow Through Pipes: (Flow through Nozzles, Hydraulic Gradient and Total Energy Line, Loss of Energy in Pipes, Pipe Network, Pipes in Series)</t>
  </si>
  <si>
    <t>Fluid Mechanics - Flow Through Pipes: (Water Hammer in Pipes, Flow through Nozzles, Loss of Energy in Pipes, Communications, Aptitude)</t>
  </si>
  <si>
    <t>Fluid Dynamics</t>
  </si>
  <si>
    <t>Fluid Mechanics - Fluid Dynamics: (Bernoulli’s Equation for Real Fluids and Applications of Bernoulli’s Equation, First Law of Thermodynamics, Impulse Momentum Equation, Introduction to Fluid Dynamics, Introduction, Euler’s and Bernoulli’s Equation of Motion)</t>
  </si>
  <si>
    <t>Fluid Mechanics - Fluid Dynamics: (Navier-Stokes Equations of Motion, Newton’s Second Law, Bernoulli’s Equation for Real Fluids and Applications of Bernoulli’s Equation, Communications, Aptitude)</t>
  </si>
  <si>
    <t>Hydrostatic Forces on Surfaces</t>
  </si>
  <si>
    <t>Fluid Mechanics - Hydrostatic Forces on Surfaces: (Horizontal and Inclined Plane Surface Submerged in a Liquid, Hydrostatic Force on Plane Area – 1, Hydrostatic Force on Plane Area – 2, Pressure Distribution in a Liquid, Total Pressure and Vertical Plane Surface Submerged in a Liquid)</t>
  </si>
  <si>
    <t>Indicator Diagrams</t>
  </si>
  <si>
    <t>Fluid Mechanics - Indicator Diagrams: (Effect of Acceleration in Suction and Delivery Pipes on Indicator Diagrams, Ideal Indicator Diagram, Maximum Speed of a Reciprocating Pump, Communications, Aptitude)</t>
  </si>
  <si>
    <t>Kinematics of Flow and Ideal Flow</t>
  </si>
  <si>
    <t>Fluid Mechanics - Kinematics of Flow and Ideal Flow: (Continuity Equation, Continuity Equation in Two and Three Dimensions, Fluid Flow Methods and Types, Important Cases of Potential Flow, Important Cases of Super Imposed Flow)</t>
  </si>
  <si>
    <t>Fluid Mechanics - Kinematics of Flow and Ideal Flow: (Types of Flow Lines, Types of Fluid Flow, Types of Motion and Vortex Flow, Velocity and Acceleration, Communications)</t>
  </si>
  <si>
    <t>Non Uniform Flow in Channels</t>
  </si>
  <si>
    <t>Fluid Mechanics - Non Uniform Flow in Channels: (Characteristics of Surface Profiles, Gradually Varied Flow in Wide Rectangular Channels, Gradually Varied Flow(GVF) – 1, Gradually Varied Flow(GVF) – 2, Gradually Varied Flow(GVF) – 3)</t>
  </si>
  <si>
    <t>Fluid Mechanics - Non Uniform Flow in Channels: (Gradually Varied Flow(GVF) – 4, Gradually Varied Flow(GVF) – 5, Hydraulic Jump, Location of a Hydraulic Jump, Relation between Water Surface Slopes and Channel Bottom Slopes)</t>
  </si>
  <si>
    <t>Fluid Mechanics - Non Uniform Flow in Channels: (Specific Force, Types of Hydraulic Jumps, Gradually Varied Flow in Wide Rectangular Channels, Communications, Aptitude)</t>
  </si>
  <si>
    <t>Orifices, Mouthpieces, Notches and Weirs</t>
  </si>
  <si>
    <t>Fluid Mechanics - Orifices, Mouthpieces, Notches and Weirs: (Classification of Notches and Weirs, Classification of Orifice and Hydraulic Coefficients, Discharge over a Rectangular,Trapezoidal and Stepped Notch, Discharge Over different type of weirs, Flow through Large Orifice)</t>
  </si>
  <si>
    <t>Fluid Mechanics - Orifices, Mouthpieces, Notches and Weirs: (Time Required to Empty a Reservoir with Weirs or Notches, Classification of Orifice and Hydraulic Coefficients, Classification of Notches and Weirs, Communications, Aptitude)</t>
  </si>
  <si>
    <t>Pressure and Its Measurement</t>
  </si>
  <si>
    <t>Fluid Mechanics - Pressure and Its Measurement: (Fluid Pressure, Fluid Pressure at a Point and Pascal’s Law, Measurement of Pressure, Simple and Differential Manometers, Pressure at a Point in Compressible Fluid, Pressure Distribution in a Fluid – 1)</t>
  </si>
  <si>
    <t>Fluid Mechanics - Pressure and Its Measurement: (Pressure Distribution in a Fluid – 2, Fluid Pressure at a Point and Pascal’s Law, Pressure at a Point in Compressible Fluid, Communications, Aptitude)</t>
  </si>
  <si>
    <t>Properties of Fluids</t>
  </si>
  <si>
    <t>Fluid Mechanics - Properties of Fluids: (Compressibility and Bulk Modulus, Fluid Properties – 1, Fluid Properties – 2, Introduction to Fluid Mechanics, Surface Tension)</t>
  </si>
  <si>
    <t>Fluid Mechanics - Properties of Fluids: (Surface Tension, Capillarity, Vapour Pressure and Cavitation, Thermodynamic Properties and Compressibility, Types of Fluids, Vapor Pressure, Viscosity – 1)</t>
  </si>
  <si>
    <t>Fluid Mechanics - Properties of Fluids: (Viscosity – 2, Vapor Pressure, Surface Tension, Capillarity, Vapour Pressure and Cavitation, Communications, Aptitude)</t>
  </si>
  <si>
    <t>Viscous Flow and Turbulent Flow</t>
  </si>
  <si>
    <t>Fluid Mechanics - Viscous Flow and Turbulent Flow: (Flow of Viscous Fluid Through Circular Pipes, Kinetic Energy Correction and Momentum Correction Factors, Loss of Head due to Friction in Viscous Flow, Methods of Determination of Coefficient of Viscosity, Movement of Piston in Dash Pot)</t>
  </si>
  <si>
    <t>Fluid Mechanics - Viscous Flow and Turbulent Flow: (Power Absorbed in Viscous Flow, Shear Stress and Pressure Gradient, Universal Velocity Distribution, Communications, Aptitude)</t>
  </si>
  <si>
    <t>Fluidization Engineering</t>
  </si>
  <si>
    <t>Fluidization and Mapping of Regimes</t>
  </si>
  <si>
    <t>Fluidization Engineering - Fluidization and Mapping of Regimes: (Fixed Bed – Particles of One Size, Importance of the Distributor, Minimum Fluidizing Velocity, Pressure Drop in Fluidized Beds, Terminal Velocity of Particles)</t>
  </si>
  <si>
    <t>Industrial Applications of Fluidized Beds</t>
  </si>
  <si>
    <t>Fluidization Engineering - Industrial Applications of Fluidized Beds: (Activation of Charcoal, Calcination of Limestone, Dolomite, and Phosphate Rock, Carbonization of Oil Shale and Coal, Cement Clinker, Fluid Catalytic Cracking)</t>
  </si>
  <si>
    <t>Fluidization Engineering - Industrial Applications of Fluidized Beds: (Fluid Catalytic Reforming, Fluid Coking, Gasification of Coal and Coke, Industrial Applications of Fluidized Bed, Reduction of Iron Oxides)</t>
  </si>
  <si>
    <t>Fluidization Engineering - Industrial Applications of Fluidized Beds: (Roasting of Sulphide Ores, Thermal Cracking, Industrial Applications of Fluidized Bed, Communications, Aptitude)</t>
  </si>
  <si>
    <t>Fluidization Engineering - Introduction: (Heat Exchanger, Transportation and Mixing of Fine Powder, Types of Fluidization Operations, Communications, Aptitude)</t>
  </si>
  <si>
    <t>Particles and Fluidization</t>
  </si>
  <si>
    <t>Fluidization Engineering - Particles and Fluidization: (Coating on Plastic Materials on Metal Surfaces, Drying and Sizing, Particle Growth, Condensation of Sublimable Materials and Adsorption, Synthesis Reactions – 1, Synthesis Reactions – 2)</t>
  </si>
  <si>
    <t>Food Engineering</t>
  </si>
  <si>
    <t>Equilibrium Stage Operations, Unit Operations – Extraction, Crystallization and Filteration</t>
  </si>
  <si>
    <t>Food Engineering - Equilibrium Stage Operations, Unit Operations – Extraction, Crystallization and Filteration: (Unit Operations – Crystallization-1, Unit Operations – Crystallization-2, Unit Operations – Equilibrium Stage Operations-1, Unit Operations – Equilibrium Stage Operations-2, Unit Operations – Extraction-1)</t>
  </si>
  <si>
    <t>Food Engineering - Equilibrium Stage Operations, Unit Operations – Extraction, Crystallization and Filteration: (Unit Operations – Extraction-2, Unit Operations – Filteration, Unit Operations – Equilibrium Stage Operations-1, Communications, Aptitude)</t>
  </si>
  <si>
    <t>Food Adulteration, Additives and Food Packaging and Labeling</t>
  </si>
  <si>
    <t>Food Engineering - Food Adulteration, Additives and Food Packaging and Labeling: (Food Additives, Food Adulteration, Food Packaging and Labelling, Communications, Aptitude)</t>
  </si>
  <si>
    <t>Food Preservation, Principles of Fresh Food Storage, Principles of Refrigerated Gas Storage of Foods and Principles of Food Freezing</t>
  </si>
  <si>
    <t>Food Engineering - Food Preservation, Principles of Fresh Food Storage, Principles of Refrigerated Gas Storage of Foods and Principles of Food Freezing: (Food Preservation-1, Food Preservation-2, Principles of Food Freezing-1, Principles of Food Freezing-2, Principles of Food Freezing-3)</t>
  </si>
  <si>
    <t>Principles of Food Preservation by Canning and Drying and Principles of Food Concentrates</t>
  </si>
  <si>
    <t>Food Engineering - Principles of Food Preservation by Canning and Drying and Principles of Food Concentrates: (Principles of Food Concentrates-1, Principles of Food Concentrates-2, Principles of Food Concentrates-3, Principles of Food Preservation by Canning-1, Principles of Food Preservation by Canning-2)</t>
  </si>
  <si>
    <t>Principles of Semi</t>
  </si>
  <si>
    <t>Food Engineering - Principles of Semi-Moist Foods, Principles of Food Preservation by Fermentation, Principles of Food Pickling and Curing and Principles of Food Storage Stability: (Principles of Semi-Moist Foods-1, Principles of Semi-Moist Foods-2, Food Preservation by Fermentation-2, Communications, Aptitude)</t>
  </si>
  <si>
    <t>Food Packaging Technology</t>
  </si>
  <si>
    <t>Food Packaging Materials, Packaging Standards and Regulation Laws</t>
  </si>
  <si>
    <t>Food Packaging Technology - Food Packaging Materials, Packaging Standards and Regulation Laws: (Food Packaging Materials – 1, Food Packaging Materials – 2, Packaging Laws and Regulations – 1, Communications, Aptitude)</t>
  </si>
  <si>
    <t>Glass Packaging Materials</t>
  </si>
  <si>
    <t>Food Packaging Technology - Glass Packaging Materials: (Glass as Packaging Material, Manufacture of Glass – 1, Manufacture of Glass – 2, Properties of Glass, Surface Treatment of Glass)</t>
  </si>
  <si>
    <t>Metal Packaging Materials</t>
  </si>
  <si>
    <t>Food Packaging Technology - Metal Packaging Materials: (Manufacture of Tinplate – 1, Manufacture of Tinplate – 2, Manufacture of Tinplate – 3, Manufacture of Tinplate – 4, Metal as Packaging Material)</t>
  </si>
  <si>
    <t>Modern Packaging Techniques</t>
  </si>
  <si>
    <t>Food Packaging Technology - Modern Packaging Techniques: (Active Packaging in Food, Intelligent Packaging Systems, Modified and Controlled Packaging Techniques, Communications, Aptitude)</t>
  </si>
  <si>
    <t>Paper and Paper Based Packaging Materials</t>
  </si>
  <si>
    <t>Food Packaging Technology - Paper and Paper Based Packaging Materials: (Chemical Pulping and Semichemical Pulp, Mechanical Pulping, Paper Basics, Paper Making – 1, Paper Making – 2)</t>
  </si>
  <si>
    <t>Food Packaging Technology - Paper and Paper Based Packaging Materials: (Pulping, Digestion and Bleaching, Types of Paper, Chemical Pulping and Semichemical Pulp, Communications, Aptitude)</t>
  </si>
  <si>
    <t>Plastic Polymers Structure and Properties</t>
  </si>
  <si>
    <t>Food Packaging Technology - Plastic Polymers Structure and Properties: (Additives in Plastics, Factors Influencing Polymer Structure and Related Properties, Packaging History, Communications, Aptitude)</t>
  </si>
  <si>
    <t>Thermoplastic Polymers Properties and Processing</t>
  </si>
  <si>
    <t>Food Packaging Technology - Thermoplastic Polymers Properties and Processing: (Blending and Vapor Deposition in Thermoplastics, Blow Molding in Thermoplastics, Coating and Laminating in Thermoplastics, Diffusivity and Permeability in Plastics, Extrusion and Calendering in Thermoplastics)</t>
  </si>
  <si>
    <t>Food Packaging Technology - Thermoplastic Polymers Properties and Processing: (Optical, Mechanical Properties of Thermoplastic Polymers, Orientation of Thermoplastic Films, Shrink and Stretch Films, Thermoforming, Communications)</t>
  </si>
  <si>
    <t>Food Processing Unit Operations</t>
  </si>
  <si>
    <t>Absorption</t>
  </si>
  <si>
    <t>Food Processing Unit Operations - Absorption: (Absorption Equipments, Absorption Mechanisms, Principles of Absorption, Communications, Aptitude)</t>
  </si>
  <si>
    <t>Contact Equilibrium Separation Process</t>
  </si>
  <si>
    <t>Food Processing Unit Operations - Contact Equilibrium Separation Process: (Equilibrium Concentration Relationship, Equipment Used for Extraction, Extraction and Washing, Gas Liquid Equilibrium, Membrane Separation)</t>
  </si>
  <si>
    <t>Food Processing Unit Operations - Contact Equilibrium Separation Process: (Membrane Separators, Solid Liquid Equilibrium, Extraction and Washing, Communications, Aptitude)</t>
  </si>
  <si>
    <t>Crystallization</t>
  </si>
  <si>
    <t>Food Processing Unit Operations - Crystallization: (Crystal Geometry, Crystal Growth, Crystallization Equipment, Crystallizers, Mechanism of Crystallization)</t>
  </si>
  <si>
    <t>Food Processing Unit Operations - Crystallization: (Nucleation Mechanism, Principles of Crystallization, Supersaturation, Communications, Aptitude)</t>
  </si>
  <si>
    <t>Distillation</t>
  </si>
  <si>
    <t>Food Processing Unit Operations - Distillation: (Batch Distillation, Distillation Basics, Distillation of Binary Mixtures, Partial Pressure, Steam Distillation)</t>
  </si>
  <si>
    <t>Drying</t>
  </si>
  <si>
    <t>Food Processing Unit Operations - Drying: (Basic Drying Theory, Drying Equipments, Drying Rate, Equilibrium Moisture Content, Freeze Drying)</t>
  </si>
  <si>
    <t>Food Processing Unit Operations - Drying: (Moisture Content Determination Methods, Psychrometry, Sun Drying, Communications, Aptitude)</t>
  </si>
  <si>
    <t>Evaporation</t>
  </si>
  <si>
    <t>Food Processing Unit Operations - Evaporation: (Boiling Point Elevation, Evaporation Equipment, Evaporation of Heat Sensitive Materials, Heat Transfer in Evaporators, Single and Multiple Effect Evaporators)</t>
  </si>
  <si>
    <t>Fluid Flow Theory and Applications</t>
  </si>
  <si>
    <t>Food Processing Unit Operations - Fluid Flow Theory and Applications: (Fluid Statics and Fluid Dynamics, Measurement of Pressure in a Fluid, Pumps and Fans, Viscosity, Aptitude)</t>
  </si>
  <si>
    <t>Heat Transfer Applications</t>
  </si>
  <si>
    <t>Food Processing Unit Operations - Heat Transfer Applications: (Batch Heat Exchangers, Chilling and Freezing, Continuous Flow Heat Exchangers, Pasteurization, Plate Heat Exchangers)</t>
  </si>
  <si>
    <t>Food Processing Unit Operations - Heat Transfer Applications: (Refrigeration, Sterilization, Thermal Processing, Thermal Properties of Food, Communications)</t>
  </si>
  <si>
    <t>Heat Transfer Theory</t>
  </si>
  <si>
    <t>Food Processing Unit Operations - Heat Transfer Theory: (Heat Conduction, Heat Convection, Heat Radiation, Communications, Aptitude)</t>
  </si>
  <si>
    <t>Introduction and Unit Systems</t>
  </si>
  <si>
    <t>Food Processing Unit Operations - Introduction and Unit Systems: (Basic Principles of Food Process Engineering, Dimensional Analysis, Dimensions and Units, Communications, Aptitude)</t>
  </si>
  <si>
    <t>Mechanical Separation</t>
  </si>
  <si>
    <t>Food Processing Unit Operations - Mechanical Separation: (Centrifugation, Centrifugation Equipment, Sedimentation Equipment, Sedimentation Theory, Aptitude)</t>
  </si>
  <si>
    <t>Size Reduction</t>
  </si>
  <si>
    <t>Food Processing Unit Operations - Size Reduction: (Emulsification, Grinding Equipments, Oil Extraction, Paddy Rice Milling, Principles and Laws of Grinding)</t>
  </si>
  <si>
    <t>Food Processing Unit Operations - Size Reduction: (Pulse Milling, Size Reduction Theory, Emulsification, Communications, Aptitude)</t>
  </si>
  <si>
    <t>Foundation Engineering</t>
  </si>
  <si>
    <t>Bearing Capacity</t>
  </si>
  <si>
    <t>Foundation Engineering - Bearing Capacity: (Brinch Hansens Analysis, Effect of Water Table on Bearing Capacity, I.S. Code Method for Computing Bearing Capacity, Permissible Total and Differential Settlements, Plate Load Test)</t>
  </si>
  <si>
    <t>Foundation Engineering - Bearing Capacity: (Rankines Analysis, Standard Penetration Test, Terzaghis Analysis, Types of Bearing Capacity Failures, Communications)</t>
  </si>
  <si>
    <t>Design of Flexible and Rigid Pavement</t>
  </si>
  <si>
    <t>Foundation Engineering - Design of Flexible and Rigid Pavement: (Design of Flexible Pavements – 1, Design of Flexible Pavements – 2, Design of Rigid Pavements, Equivalent Wheel and Axle Load, Stresses in Flexible Pavements)</t>
  </si>
  <si>
    <t>Foundation Engineering - Design of Flexible and Rigid Pavement: (Types of Pavement, Equivalent Wheel and Axle Load, Design of Rigid Pavements, Communications, Aptitude)</t>
  </si>
  <si>
    <t>Failure Envelopes and Earth Pressure</t>
  </si>
  <si>
    <t>Foundation Engineering - Failure Envelopes and Earth Pressure: (Active and Passive States, Active Earth Pressure of Cohesive Soils, Active Earth Pressure: Rankine’s Theory-2, Active Earth Pressure: Rankines Theory-1, Coulombs Wedge Theory)</t>
  </si>
  <si>
    <t>Foundation Engineering - Failure Envelopes and Earth Pressure: (Culmanns Graphical Method for Active Pressure, Earth Pressure at Rest, Earth Pressure Introduction-1, Earth Pressure Introduction-2, Earth Pressure Problems)</t>
  </si>
  <si>
    <t>Foundation Engineering - Failure Envelopes and Earth Pressure: (Passive Earth Pressure: Rankine’s Theory, The Mohr – Colomb Failure Envelope, Active Earth Pressure: Rankine’s Theory-2, Communications, Aptitude)</t>
  </si>
  <si>
    <t>Machine Foundations</t>
  </si>
  <si>
    <t>Foundation Engineering - Machine Foundations: (Barkens Method, Dynamic Analysis of Block Foundations, The Mass Spring System, Communications, Aptitude)</t>
  </si>
  <si>
    <t>Pile Foundations</t>
  </si>
  <si>
    <t>Foundation Engineering - Pile Foundations: (Bored Piles, Cased Cast – Situ Concrete Piles, Construction of under – Reamed Pile Foundation, Group Action in Piles, Load Carrying Capacity of Piles)</t>
  </si>
  <si>
    <t>Foundation Engineering - Pile Foundations: (Pile Load Tests, Reamed Pile Foundations, Types of Piles, Uncased Cast – Situ Concrete Piles, Communications)</t>
  </si>
  <si>
    <t>Shafts, Tunnels and Conduits</t>
  </si>
  <si>
    <t>Foundation Engineering - Shafts, Tunnels and Conduits: (Classes of Underground Conduits, Load on Positive and Negative Projecting Conduits, Stress Distribution in the Vicinity of Shafts, Communications, Aptitude)</t>
  </si>
  <si>
    <t>Shallow Foundations</t>
  </si>
  <si>
    <t>Foundation Engineering - Shallow Foundations: (Combined Footing and Strap Footing, I.S. Code of Practice for Design of Raft Foundations, Mat or Raft Footing, Settlement of Footings, Types of Foundation)</t>
  </si>
  <si>
    <t>Stabilisation of Soils, Site Investigation and Sub – Soil Exploration</t>
  </si>
  <si>
    <t>Foundation Engineering - Stabilisation of Soils, Site Investigation and Sub – Soil Exploration: (Geophysical Methods-1, Geophysical Methods-2, Mechanical Stabilisation, Method of Site Exploration, Site Exploration)</t>
  </si>
  <si>
    <t>Foundation Engineering - Stabilisation of Soils, Site Investigation and Sub – Soil Exploration: (Soil Samples and Samplers-1, Soil Samples and Samplers-2, Geophysical Methods-2, Communications, Aptitude)</t>
  </si>
  <si>
    <t>Stability of Slopes</t>
  </si>
  <si>
    <t>Foundation Engineering - Stability of Slopes: (Friction Circle Method, Stability Analysis of Finite Slopes, Stability Analysis of Infinite Slopes, Taylors Stability Number and Curves, The Swedish Slip Circle Method)</t>
  </si>
  <si>
    <t>Well Foundations</t>
  </si>
  <si>
    <t>Foundation Engineering - Well Foundations: (Analysis of Well Foundation, Pneumatic Caissons, Shapes of Wells and Component Parts, Well Curb, Cutting Edge, Steining and Bottom Plug, Well Sinking)</t>
  </si>
  <si>
    <t>Foundry and Forging</t>
  </si>
  <si>
    <t>Casting Processes</t>
  </si>
  <si>
    <t>Foundry and Forging - Casting Processes: (Binders and its Applications, BIS Colour Coding, Materials used for Patterns, Patterns and its Functions, Types of Binders in the Moulding Sand, Types of Base Sand)</t>
  </si>
  <si>
    <t>Concept of Gating and Risering</t>
  </si>
  <si>
    <t>Foundry and Forging - Concept of Gating and Risering: (Casting Defects, Fettling and Cleaning of Castings, Principles of Gating and Risering, Types of Gates, Types of Risers)</t>
  </si>
  <si>
    <t>Foundry Introduction</t>
  </si>
  <si>
    <t>Foundry and Forging - Foundry Introduction: (Advantages and Applications of Foundry, Cores and Core Prints, Principles of Foundry, Raw Materials for Foundry, Aptitude)</t>
  </si>
  <si>
    <t>Melting Furnaces</t>
  </si>
  <si>
    <t>Foundry and Forging - Melting Furnaces: (Cupola Furnace, Electric Arc Furnace, Gas Fired Pit Furnace, Communications, Aptitude)</t>
  </si>
  <si>
    <t>Moulding Machines and Special Moulding Processes</t>
  </si>
  <si>
    <t>Foundry and Forging - Moulding Machines and Special Moulding Processes: (Carbon Dioxide Mould, Centrifuging Processes, Core and Shell Moulding, Gravity Die Casting, Green Sand Moulding)</t>
  </si>
  <si>
    <t>Foundry and Forging - Moulding Machines and Special Moulding Processes: (Moulding Machines, Pressure Die Casting, Squeeze Casting, Communications, Aptitude)</t>
  </si>
  <si>
    <t>Pattern Materials and Moulding Sand Tests</t>
  </si>
  <si>
    <t>Foundry and Forging - Pattern Materials and Moulding Sand Tests: (Moulding Sand Binders and Additives, Moulding Sand Preparation and Conditioning, Pattern Materials, Properties of Moulding Sand, Sand Control Tests)</t>
  </si>
  <si>
    <t>Foundry and Forging - Pattern Materials and Moulding Sand Tests: (Sections in the Foundry, Types of Sand Moulds, Moulding Sand Preparation and Conditioning, Communications, Aptitude)</t>
  </si>
  <si>
    <t>Sand Moulding</t>
  </si>
  <si>
    <t>Foundry and Forging - Sand Moulding: (Binders used in Making Cores, Cores and Types, Methods of Making Cores, Methods of Sand Moulding, Requirements of the Base Sand)</t>
  </si>
  <si>
    <t>Foundry and Forging - Sand Moulding: (Type of Sand Moulds, Cores and Types, Methods of Making Cores, Communications, Aptitude)</t>
  </si>
  <si>
    <t>Genetic Engineering</t>
  </si>
  <si>
    <t>Basics of Genetic Engineering</t>
  </si>
  <si>
    <t>Genetic Engineering - Basics of Genetic Engineering: (Categories of Ligation Reaction, Enzymes for Ligation, Exonucleases, Gel Electrophoresis, Oligonucleotide and Microarrays-01, Gel Electrophoresis, Oligonucleotide and Microarrays-02)</t>
  </si>
  <si>
    <t>Genetic Engineering - Basics of Genetic Engineering: (Gel Electrophoresis, Oligonucleotide and Microarrays-03, Polymerases, Purification of Plasmid DNA, Restriction Endonucleases and Phosphatases-1, Restriction Endonucleases and Phosphatases-2)</t>
  </si>
  <si>
    <t>Genetic Engineering - Basics of Genetic Engineering: (Transformation, Purification of Plasmid DNA, Exonucleases, Communications, Aptitude)</t>
  </si>
  <si>
    <t>Libraries Construction</t>
  </si>
  <si>
    <t>Genetic Engineering - Libraries Construction: (cDNA Libraries, Polyadenylated RNA and cDNA Synthesis-1, cDNA Libraries, Polyadenylated RNA and cDNA Synthesis-2, Cloning the cDNA and Specialized Libraries-1, Cloning the cDNA and Specialized Libraries-2, Genomic Libraries)</t>
  </si>
  <si>
    <t>Modifications and Mutagenesis</t>
  </si>
  <si>
    <t>Genetic Engineering - Modifications and Mutagenesis: (Cre Lox Excision, Database of Mutant Lines and Gene Disruption, Generation of Insertions and Deletions, Mutagenesis without PCR, Post-transcriptional Gene Silencing)</t>
  </si>
  <si>
    <t>Genetic Engineering - Modifications and Mutagenesis: (Recovery of Mutated Sequences, Cre Lox Excision, Database of Mutant Lines and Gene Disruption, Communications, Aptitude)</t>
  </si>
  <si>
    <t>Other Vector Systems for E. Coli</t>
  </si>
  <si>
    <t>Genetic Engineering - Other Vector Systems for E. Coli: (BAC Vector, M13 and its Derivatives-1, BAC Vector, M13 and its Derivatives-2, Bacteriophage Lambda-1, Bacteriophage Lambda-2, Bacteriophage-Mu and Bacteriophage-Pi)</t>
  </si>
  <si>
    <t>Genetic Engineering - Other Vector Systems for E. Coli: (Cloning in Lambda-1, Cloning in Lambda-2, Lambda ZAP and Cosmids, Communications, Aptitude)</t>
  </si>
  <si>
    <t>Polymerase Chain Reaction</t>
  </si>
  <si>
    <t>Genetic Engineering - Polymerase Chain Reaction: (Applications, Modifications in PCR-01, Modifications in PCR-02, Precautions and Drawbacks, Primers)</t>
  </si>
  <si>
    <t>Genetic Engineering - Polymerase Chain Reaction: (The Basic Technique, Modifications in PCR-02, Applications, Communications, Aptitude)</t>
  </si>
  <si>
    <t>Screening Libraries</t>
  </si>
  <si>
    <t>Genetic Engineering - Screening Libraries: (Database Screening by Nucleic Acid Hybridisation-1, Database Screening by Nucleic Acid Hybridisation-2, Expression of Coding Section in-Vitro, Reporter Genes, Screening by Expression In Vivo)</t>
  </si>
  <si>
    <t>Simple Cloning</t>
  </si>
  <si>
    <t>Genetic Engineering - Simple Cloning: (Cloning using a Simple Plasmid and Alpha Complementation-1, Cloning using a Simple Plasmid and Alpha Complementation-2, Modifications in Cloning Methods, Linkers, Adaptors and Cassettes, Transformation and Hosts, Vectors)</t>
  </si>
  <si>
    <t>Use of Cloned DNA</t>
  </si>
  <si>
    <t>Genetic Engineering - Use of Cloned DNA: (Co-expression of Proteins and Optimization, Expression in Vivo, Fusion Proteins, Gene Function and Gene Trapping, Promoters)</t>
  </si>
  <si>
    <t>Genetic Engineering - Use of Cloned DNA: (Synthesis of Proteins and Translation In Vitro, Synthesis of RNA, Co-expression of Proteins and Optimization, Communications, Aptitude)</t>
  </si>
  <si>
    <t>Using Other Organisms</t>
  </si>
  <si>
    <t>Genetic Engineering - Using Other Organisms: (Algae, Bacteria, Cultured Cells And Bacillovirus, Drosophila, Generation of Transgenic Organsims)</t>
  </si>
  <si>
    <t>Genetic Engineering - Using Other Organisms: (Mammals and Restricted Areas in Intact Organisms-1, Mammals and Restricted Areas in Intact Organisms-2, Markers, Organelle Transformation, Other Systems)</t>
  </si>
  <si>
    <t>Genetic Engineering - Using Other Organisms: (Vascular Plants, YAC and Expression Systems, Mammals and Restricted Areas in Intact Organisms-2, Communications, Aptitude)</t>
  </si>
  <si>
    <t>Geotechnical Engineering I</t>
  </si>
  <si>
    <t>Classification of Soils</t>
  </si>
  <si>
    <t>Geotechnical Engineering I - Classification of Soils: (Indian Standard Classification, Particle Size Classification, Specific Surface, Textural Classification, Unified Soil Classification)</t>
  </si>
  <si>
    <t>Compaction</t>
  </si>
  <si>
    <t>Geotechnical Engineering I - Compaction: (Compaction Introduction, Effect of Compaction on Soil Properties, Factors Affecting Compaction, Field Compaction Test, Modified Proctor Test and Harvard Miniature Compaction Test)</t>
  </si>
  <si>
    <t>Geotechnical Engineering I - Compaction: (Standard Proctor Test, The Dietert, Abbot Compaction Test and Jodhpur Mini Compactor Test, Compaction Introduction, Communications, Aptitude)</t>
  </si>
  <si>
    <t>Drainage and Dewatering</t>
  </si>
  <si>
    <t>Geotechnical Engineering I - Drainage and Dewatering: (Protective Filters, Seepage Analysis, Shallow and Deep Well System, Vacuum and Electro-osmosis Method, Well Point System)</t>
  </si>
  <si>
    <t>Elements of Elasticity</t>
  </si>
  <si>
    <t>Geotechnical Engineering I - Elements of Elasticity: (Boundary Condition Equations, Equilibrium Equations, Generalised Hooke’s Law, State of Stress at a Point, Strain Components and Compatibility Equations)</t>
  </si>
  <si>
    <t>Geotechnical Engineering I - Elements of Elasticity: (Stress Functions, Boundary Condition Equations, State of Stress at a Point, Communications, Aptitude)</t>
  </si>
  <si>
    <t>Index Properties Determination</t>
  </si>
  <si>
    <t>Geotechnical Engineering I - Index Properties Determination: (Activity of Clays, Collapsible Soils, Consistency of Soils, Determination of in-situ Density, Determination of Liquid and Plastic Limits)</t>
  </si>
  <si>
    <t>Geotechnical Engineering I - Index Properties Determination: (Hydrometer Method, Particle Size Distrubution Curve, Pipette Method, Sedimentation Analysis, Sensitivity and Thixotropy of Clays)</t>
  </si>
  <si>
    <t>Geotechnical Engineering I - Index Properties Determination: (Shrinkage Limit, Sieve Analysis, Water Content, Communications, Aptitude)</t>
  </si>
  <si>
    <t>One Dimensional Consolidation</t>
  </si>
  <si>
    <t>Geotechnical Engineering I - One Dimensional Consolidation: (Calculation of Voids Ratio and Coefficient of Volume Change, Consolidation Equation in Polar Coordinates, Consolidation of Undisturbed Specimen, Consolidation Problems – 1, Consolidation Problems – 2)</t>
  </si>
  <si>
    <t>Geotechnical Engineering I - One Dimensional Consolidation: (Consolidation Problems – 3, Consolidation Process – 1, Consolidation Process – 2, Consolidation Process – 3, Consolidation Process – 4)</t>
  </si>
  <si>
    <t>Geotechnical Engineering I - One Dimensional Consolidation: (Determination of Coefficient of Consolidation-1, Determination of Coefficient of Consolidation-2, Laboratory Consolidation Test, Secondary Consolidation and Three Dimensional Consolidation-1, Secondary Consolidation and Three Dimensional Consolidation-2)</t>
  </si>
  <si>
    <t>Geotechnical Engineering I - One Dimensional Consolidation: (Terzaghi’s Theory of One Dimensional Consolidation-1, Terzaghi’s Theory of One Dimensional Consolidation-2, Terzaghi’s Theory of One Dimensional Consolidation-3, Communications, Aptitude)</t>
  </si>
  <si>
    <t>Permeability</t>
  </si>
  <si>
    <t>Geotechnical Engineering I - Permeability: (Constant and Falling Head Permeability Test, Darcys Law, Determination of Coefficient of Permeability, Discharge Velocity and Seepage Velocity, Factors Affecting Permeability)</t>
  </si>
  <si>
    <t>Geotechnical Engineering I - Permeability: (Permeability of Stratified Soil Deposits, Poiseuille’s Law, The Capillarity-Permeability Test, The Jodhpur Permeameter, Validity of Darcy’s Law)</t>
  </si>
  <si>
    <t>Seepage Analysis</t>
  </si>
  <si>
    <t>Geotechnical Engineering I - Seepage Analysis: (Application of Flow Net, Head, Gradient and Potential, Khoslas Theory, Phreatic Line of an Earth Dam, Phreatic Line of an Earth Dam with No Filter)</t>
  </si>
  <si>
    <t>Geotechnical Engineering I - Seepage Analysis: (Seepage Pressure and Upward Flow – 1, Seepage Pressure and Upward Flow – 2, Seepage through Anisotropic Soil, Two Dimensional Flow : Laplace Equation, Communications)</t>
  </si>
  <si>
    <t>Shear Strength</t>
  </si>
  <si>
    <t>Geotechnical Engineering I - Shear Strength: (Direct Shear Test, Mohr – Coulomb Failure Theory, Mohrs Stress Circle, Tri Axial Compression Test, Unconfined Compression Test)</t>
  </si>
  <si>
    <t>Soil Structure and Clay Minerology</t>
  </si>
  <si>
    <t>Geotechnical Engineering I - Soil Structure and Clay Minerology: (Atomic and Molecule Bonds, Clay Minerals, Flocculent and Dispersed Structures, Interparticle Force in a Soil Mass, Single Grained and Honey Comb Structure)</t>
  </si>
  <si>
    <t>Geotechnical Engineering I - Soil Structure and Clay Minerology: (Soil Structure, Solid Particles in Soil, Atomic and Molecule Bonds, Communications, Aptitude)</t>
  </si>
  <si>
    <t>Soil Water Effective and Neutral Stresses</t>
  </si>
  <si>
    <t>Geotechnical Engineering I - Soil Water Effective and Neutral Stresses: (Capillary Siphoning, Capillary Tension, Capillary Potential and Soil Suction, Capillary Water, Frost Action, Modes of Occurences of Water in Soil)</t>
  </si>
  <si>
    <t>Geotechnical Engineering I - Soil Water Effective and Neutral Stresses: (Shrinkage and Swelling of Soil, Slaking of Clay and Bulking of Sand, Stress Condition in Soil :Effective and Actual Pressure, Communications, Aptitude)</t>
  </si>
  <si>
    <t>Stress Distribution</t>
  </si>
  <si>
    <t>Geotechnical Engineering I - Stress Distribution: (Boussinesq Equations, Contact Pressure, Equivalent Point Load Method, Newmark’s Influence Chart, Pressure Distribution Diagrams)</t>
  </si>
  <si>
    <t>Well Hydraulics</t>
  </si>
  <si>
    <t>Geotechnical Engineering I - Well Hydraulics: (Interference among Wells, Pumping In and Pumping Out Tests – 1, Pumping In and Pumping Out Tests – 2, Recuperation Test, Steady Flow to a Well : Dupuits Theory)</t>
  </si>
  <si>
    <t>Geotechnical Engineering II</t>
  </si>
  <si>
    <t>Geotechnical Engineering II - Bearing Capacity: (Brinch Hansens Analysis, Effect of Water Table on Bearing Capacity, I.S. Code Method for Computing Bearing Capacity, Permissible Total and Differential Settlements, Plate Load Test)</t>
  </si>
  <si>
    <t>Geotechnical Engineering II - Bearing Capacity: (Rankines Analysis, Standard Penetration Test, Terzaghis Analysis, Types of Bearing Capacity Failures, Communications)</t>
  </si>
  <si>
    <t>Geotechnical Engineering II - Design of Flexible and Rigid Pavement: (Design of Flexible Pavements – 1, Design of Flexible Pavements – 2, Design of Rigid Pavements, Equivalent Wheel and Axle Load, Stresses in Flexible Pavements)</t>
  </si>
  <si>
    <t>Geotechnical Engineering II - Design of Flexible and Rigid Pavement: (Types of Pavement, Design of Flexible Pavements – 1, Design of Flexible Pavements – 2, Communications, Aptitude)</t>
  </si>
  <si>
    <t>Geotechnical Engineering II - Failure Envelopes and Earth Pressure: (Active and Passive States, Active Earth Pressure of Cohesive Soils, Active Earth Pressure: Rankine’s Theory-2, Active Earth Pressure: Rankines Theory-1, Coulombs Wedge Theory)</t>
  </si>
  <si>
    <t>Geotechnical Engineering II - Failure Envelopes and Earth Pressure: (Culmanns Graphical Method for Active Pressure, Earth Pressure at Rest, Earth Pressure Introduction-1, Earth Pressure Introduction-2, Earth Pressure Problems)</t>
  </si>
  <si>
    <t>Geotechnical Engineering II - Failure Envelopes and Earth Pressure: (Passive Earth Pressure: Rankine’s Theory, The Mohr – Colomb Failure Envelope, Active Earth Pressure of Cohesive Soils, Communications, Aptitude)</t>
  </si>
  <si>
    <t>Geotechnical Engineering II - Machine Foundations: (Barkens Method, Dynamic Analysis of Block Foundations, The Mass Spring System, Communications, Aptitude)</t>
  </si>
  <si>
    <t>Geotechnical Engineering II - Pile Foundations: (Bored Piles, Cased Cast – Situ Concrete Piles, Construction of under – Reamed Pile Foundation, Group Action in Piles, Load Carrying Capacity of Piles)</t>
  </si>
  <si>
    <t>Geotechnical Engineering II - Pile Foundations: (Pile Load Tests, Reamed Pile Foundations, Types of Piles, Uncased Cast – Situ Concrete Piles, Communications)</t>
  </si>
  <si>
    <t>Geotechnical Engineering II - Shafts, Tunnels and Conduits: (Classes of Underground Conduits, Load on Positive and Negative Projecting Conduits, Stress Distribution in the Vicinity of Shafts, Communications, Aptitude)</t>
  </si>
  <si>
    <t>Geotechnical Engineering II - Shallow Foundations: (Combined Footing and Strap Footing, I.S. Code of Practice for Design of Raft Foundations, Mat or Raft Footing, Settlement of Footings, Types of Foundation)</t>
  </si>
  <si>
    <t>Geotechnical Engineering II - Stabilisation of Soils, Site Investigation and Sub – Soil Exploration: (Geophysical Methods-1, Geophysical Methods-2, Mechanical Stabilisation, Method of Site Exploration, Site Exploration)</t>
  </si>
  <si>
    <t>Geotechnical Engineering II - Stabilisation of Soils, Site Investigation and Sub – Soil Exploration: (Soil Samples and Samplers-1, Soil Samples and Samplers-2, Geophysical Methods-2, Communications, Aptitude)</t>
  </si>
  <si>
    <t>Geotechnical Engineering II - Stability of Slopes: (Friction Circle Method, Stability Analysis of Finite Slopes, Stability Analysis of Infinite Slopes, Taylors Stability Number and Curves, The Swedish Slip Circle Method)</t>
  </si>
  <si>
    <t>Geotechnical Engineering II - Well Foundations: (Analysis of Well Foundation, Pneumatic Caissons, Shapes of Wells and Component Parts, Well Curb, Cutting Edge, Steining and Bottom Plug, Well Sinking)</t>
  </si>
  <si>
    <t>Programming and IT</t>
  </si>
  <si>
    <t>Hadoop</t>
  </si>
  <si>
    <t>Apache Spark, Flume, Lucene, Hama, HCatalog, Mahout, Drill, Crunch and Thrift</t>
  </si>
  <si>
    <t>Hadoop - Apache Spark, Flume, Lucene, Hama, HCatalog, Mahout, Drill, Crunch and Thrift: (Crunch with Hadoop-1, Crunch with Hadoop-2, Drill with Hadoop-2, Flume with Hadoop, Hama with Hadoop-1)</t>
  </si>
  <si>
    <t>Hadoop - Apache Spark, Flume, Lucene, Hama, HCatalog, Mahout, Drill, Crunch and Thrift: (Hama with Hadoop-2, HCatalog with Hadoop-1, HCatalog with Hadoop-2, Introduction to HCatalog, Lucene with Hadoop-1)</t>
  </si>
  <si>
    <t>Hadoop - Apache Spark, Flume, Lucene, Hama, HCatalog, Mahout, Drill, Crunch and Thrift: (Lucene with Hadoop-2, Mahout with Hadoop-2, Spark with Hadoop-1, Spark with Hadoop-2, Thrift with Hadoop-1)</t>
  </si>
  <si>
    <t>Hadoop - Apache Spark, Flume, Lucene, Hama, HCatalog, Mahout, Drill, Crunch and Thrift: (Thrift with Hadoop-2, Spark with Hadoop-1, Introduction to HCatalog, Communications, Aptitude)</t>
  </si>
  <si>
    <t>Developing a MapReduce Application</t>
  </si>
  <si>
    <t>Hadoop - Developing a MapReduce Application: (Mapreduce Development-1, Mapreduce Development-2, MapReduce Features-1, MapReduce Features-2, Aptitude)</t>
  </si>
  <si>
    <t>Hadoop I/O</t>
  </si>
  <si>
    <t>Hadoop - Hadoop I/O: (Avro-1, Avro-2, Compression, Data Integrity, Hadoop I/O)</t>
  </si>
  <si>
    <t>Hadoop - Hadoop I/O: (Serialization, Compression, Avro-1, Communications, Aptitude)</t>
  </si>
  <si>
    <t>HDFS – Hadoop Distributed File System</t>
  </si>
  <si>
    <t>Hadoop - HDFS – Hadoop Distributed File System: (Data Flow, Hadoop Archives, Introduction to HDFS, Java Interface, Aptitude)</t>
  </si>
  <si>
    <t>Hive and HBase</t>
  </si>
  <si>
    <t>Hadoop - Hive and HBase: (HiveQL-1, HiveQL-2, Introduction to HBase, Introduction to Hive, Metrics in Hbase)</t>
  </si>
  <si>
    <t>Hadoop - Hive and HBase: (Querying data with HiveQL-1, Querying data with HiveQL-2, Schema Design in HBase, Communications, Aptitude)</t>
  </si>
  <si>
    <t>Incubator Projects, Chuckwa, Ambari, Knox and Hadoop Development Tools</t>
  </si>
  <si>
    <t>Hadoop - Incubator Projects, Chuckwa, Ambari, Knox and Hadoop Development Tools: (Ambari with Hadoop, Chuckwa with Hadoop-1, Chuckwa with Hadoop-2, Hadoop Incubators-1, Hadoop Incubators-2)</t>
  </si>
  <si>
    <t>Hadoop - Incubator Projects, Chuckwa, Ambari, Knox and Hadoop Development Tools: (Hadoop Incubators-3, HDT with Hadoop, Knox with Hadoop, Communications, Aptitude)</t>
  </si>
  <si>
    <t>Mapreduce</t>
  </si>
  <si>
    <t>Hadoop - Mapreduce: (Analyzing Data with Hadoop, Hadoop Streaming, Introduction to Mapreduce, Scaling out in Hadoop, Aptitude)</t>
  </si>
  <si>
    <t>Oozie, Orchestration, Hadoop Libraries and Utilities and Miscellaneous Hadoop Applications</t>
  </si>
  <si>
    <t>Hadoop - Oozie, Orchestration, Hadoop Libraries and Utilities and Miscellaneous Hadoop Applications: (Amazon EC2/S3 services, Amazon Elastic MapReduce, BigTop, Hadoop Libraries-1, Hadoop Libraries-2)</t>
  </si>
  <si>
    <t>Hadoop - Oozie, Orchestration, Hadoop Libraries and Utilities and Miscellaneous Hadoop Applications: (Hadoop on Microsoft Azure, Hadoop Utilities-1, Hadoop Utilities-2, Impala, Kafka with Hadoop-1)</t>
  </si>
  <si>
    <t>Hadoop - Oozie, Orchestration, Hadoop Libraries and Utilities and Miscellaneous Hadoop Applications: (Kafka with Hadoop-2, Local Hadoop Cloudera, Oozie with Hadoop-1, Oozie with Hadoop-2, Oozie with Hadoop-3)</t>
  </si>
  <si>
    <t>Hadoop - Oozie, Orchestration, Hadoop Libraries and Utilities and Miscellaneous Hadoop Applications: (Orchestration in Hadoop, Storm, Hadoop Utilities-1, Communications, Aptitude)</t>
  </si>
  <si>
    <t>Working of MapReduce</t>
  </si>
  <si>
    <t>Hadoop - Working of MapReduce: (Hadoop Configuration, MapReduce Job-1, MapReduce Job-2, Security, YARN-1)</t>
  </si>
  <si>
    <t>Hadoop - Working of MapReduce: (YARN-2, MapReduce Job-2, MapReduce Job-1, Communications, Aptitude)</t>
  </si>
  <si>
    <t>ZooKeeper, Sqoop and Cassandra</t>
  </si>
  <si>
    <t>Hadoop - ZooKeeper, Sqoop and Cassandra: (Cassandra with Hadoop-1, Cassandra with Hadoop-2, Introduction to Cassandra, Introduction to Sqoop, Introduction to Zookeeper)</t>
  </si>
  <si>
    <t>Hadoop - ZooKeeper, Sqoop and Cassandra: (Sqoop with Hadoop-1, Sqoop with Hadoop-2, The ZooKeeper Service-1, The ZooKeeper Service-2, Communications)</t>
  </si>
  <si>
    <t>Hazardous Waste Management</t>
  </si>
  <si>
    <t>Characterization of Hazardous Waste</t>
  </si>
  <si>
    <t>Hazardous Waste Management - Characterization of Hazardous Waste: (Corrosivity Test, Ignitability Test, Reactivity Test, Toxicity Test, Aptitude)</t>
  </si>
  <si>
    <t>Chemical, Physical and Biological Treatment</t>
  </si>
  <si>
    <t>Hazardous Waste Management - Chemical, Physical and Biological Treatment: (Aerobic Systems, Anaerobic Systems, Evaporation, Ion Exchange, Neutralization)</t>
  </si>
  <si>
    <t>Hazardous Waste Management - Chemical, Physical and Biological Treatment: (Precipitation, Reduction and Oxidation, Sorption, Stabilisation and Solidification, Stripping)</t>
  </si>
  <si>
    <t>Classification of Hazardous Waste</t>
  </si>
  <si>
    <t>Hazardous Waste Management - Classification of Hazardous Waste: (Engineering System Classification, Lists of Wastes, Waste Analysis Plan, Communications, Aptitude)</t>
  </si>
  <si>
    <t>Environmental Legislation</t>
  </si>
  <si>
    <t>Hazardous Waste Management - Environmental Legislation: (Clean Air Act, National Environmental Policy Act, Occupational Safety and Health Act, Water Quality Act, Aptitude)</t>
  </si>
  <si>
    <t>Hazardous Waste Regulations</t>
  </si>
  <si>
    <t>Hazardous Waste Management - Hazardous Waste Regulations: (CERCLA, RCRA, SARA, Toxic Substances Control Act, Aptitude)</t>
  </si>
  <si>
    <t>Hazardous Waste Rules</t>
  </si>
  <si>
    <t>Hazardous Waste Management - Hazardous Waste Rules: (Forms, Import and Export of Waste, Management of Hazardous Waste, Packing and Labelling, Schedules-1)</t>
  </si>
  <si>
    <t>Hazardous Waste Management - Hazardous Waste Rules: (Schedules-2, Treatment, Storage and Disposal Facility, Forms, Communications, Aptitude)</t>
  </si>
  <si>
    <t>International Conventions</t>
  </si>
  <si>
    <t>Hazardous Waste Management - International Conventions: (Basel Convention, Rotterdam Convention, Stockholm Convention, Communications, Aptitude)</t>
  </si>
  <si>
    <t>Landfill Disposal</t>
  </si>
  <si>
    <t>Hazardous Waste Management - Landfill Disposal: (Closure and Post-closure, Design and Construction, Landfill Disposal Guidelines, Communications, Aptitude)</t>
  </si>
  <si>
    <t>Landmark Episode</t>
  </si>
  <si>
    <t>Hazardous Waste Management - Landmark Episode: (Bhopal Gas Tragedy, Chernobyl Disaster, Love Canal Episode, Minamata Disaster, Polychlorinated Biphenyl Disasters)</t>
  </si>
  <si>
    <t>Hazardous Waste Management - Landmark Episode: (Seveso Disaster, Times Beach Disaster, Bhopal Gas Tragedy, Communications, Aptitude)</t>
  </si>
  <si>
    <t>Principles of Waste Minimization</t>
  </si>
  <si>
    <t>Hazardous Waste Management - Principles of Waste Minimization: (Hazardous Waste Reduction, Policy on Waste Reduction, Record Keeping, Tracking System, Aptitude)</t>
  </si>
  <si>
    <t>Regulation of E</t>
  </si>
  <si>
    <t>Hazardous Waste Management - Regulation of E-waste, Groundwater Contamination and Injection Well Disposal: (Chemistry and Process of Contamination, Effects on Humans and Environment, Health Effects and Regulations, Injection Well, Sources and Management)</t>
  </si>
  <si>
    <t>Risk Assessment</t>
  </si>
  <si>
    <t>Hazardous Waste Management - Risk Assessment: (Exposure Assessment, Hazard Identification, Risk Characterization, Toxicity Assessment, Aptitude)</t>
  </si>
  <si>
    <t>Risk Management</t>
  </si>
  <si>
    <t>Hazardous Waste Management - Risk Management: (Adverse Impact Estimation, Exposure Prediction, Health and Environment Effects from Exposure, Uncertainty Analysis, Aptitude)</t>
  </si>
  <si>
    <t>Site Remediation, Process Selection and Facility Siting</t>
  </si>
  <si>
    <t>Hazardous Waste Management - Site Remediation, Process Selection and Facility Siting: (Integrated System for Process Selection and Siting, Laws for Site Remediation, Site Remediation Technologies, Communications, Aptitude)</t>
  </si>
  <si>
    <t>Hazardous Waste Management - Thermal Processes: (Combustion Technologies, Energy Recovery, Thermal Treatment, Communications, Aptitude)</t>
  </si>
  <si>
    <t>Toxicity and Site Assessment</t>
  </si>
  <si>
    <t>Hazardous Waste Management - Toxicity and Site Assessment: (Assessment of Hazardous Sites, Dose Response Relationship, Eco Toxicity, EPA Designated Hazardous Wastes, Aptitude)</t>
  </si>
  <si>
    <t>Transportation of Hazardous Wastes</t>
  </si>
  <si>
    <t>Hazardous Waste Management - Transportation of Hazardous Wastes: (Bulk Transportation, Regulations, Regulations Governing Generator, Regulations Governing Transporters, Transportation Guidelines)</t>
  </si>
  <si>
    <t>TSDF and Monitoring in TSDF</t>
  </si>
  <si>
    <t>Hazardous Waste Management - TSDF and Monitoring in TSDF: (Air Quality Monitoring, Groundwater Quality Monitoring, Site-Location, Soil and Biological Quality Monitoring, TSDF Regulations)</t>
  </si>
  <si>
    <t>Heat Transfer</t>
  </si>
  <si>
    <t>Condensation and Boiling</t>
  </si>
  <si>
    <t>Heat Transfer - Condensation and Boiling: (Boiling, Bubble Growth, Condensation, Free Convection Boiling, Laminar Film Condensation)</t>
  </si>
  <si>
    <t>Heat Transfer - Condensation and Boiling: (Nucleate Boiling, Turbulent Film Condensation, Boiling, Communications, Aptitude)</t>
  </si>
  <si>
    <t>Conduction with Heat Generation</t>
  </si>
  <si>
    <t>Heat Transfer - Conduction with Heat Generation: (Dielectric Heating, Heat Generation Through Cylinder, Heat Generation Through Plane Wall, Heat Generation Through Sphere, Aptitude)</t>
  </si>
  <si>
    <t>Heat Transfer - Convection : Processes and Properties: (Newton- Rikhman Law, Nusselt Number, Reynolds Number, Types of Convection, Types of Flow)</t>
  </si>
  <si>
    <t>Dimensional Analysis</t>
  </si>
  <si>
    <t>Heat Transfer - Dimensional Analysis: (Buckingham’s Pi- Method, Dimensional Analysis – Pros and Cons, Dimensional Homogeneity, Model Studies and Similitude, Rayleigh’s Method)</t>
  </si>
  <si>
    <t>Heat Transfer - Dimensional Analysis: (Significance of Dimensionless Groups, System of dimensions, Buckingham’s Pi- Method, Communications, Aptitude)</t>
  </si>
  <si>
    <t>Fourier Equation and Thermal Conductivity</t>
  </si>
  <si>
    <t>Heat Transfer - Fourier Equation and Thermal Conductivity: (Fourier Equation, General Heat Conduction Equation, Thermal Conductivity of Different Materials, Thermal Conductivity of Materials, Aptitude)</t>
  </si>
  <si>
    <t>Heat Exchangers and Mass Transfer</t>
  </si>
  <si>
    <t>Heat Transfer - Heat Exchangers and Mass Transfer: (Classification of Heat Exchanger, Heat Exchanger Effectiveness, Heat Flux Through a Cylindrical Wall and Plate, Heat Transfer Coefficient, Mean Temperature Difference)</t>
  </si>
  <si>
    <t>Heat Transfer - Heat Exchangers and Mass Transfer: (Mean Value of Capacity Ratio, Specific Heat, Heat Exchanger Effectiveness, Communications, Aptitude)</t>
  </si>
  <si>
    <t>Heat Transfer from Extended Surfaces</t>
  </si>
  <si>
    <t>Heat Transfer - Heat Transfer from Extended Surfaces: (Design Considerations for Fins, Fin Performance, Fins, Heat Dissipation from a Fin Insulated at the Tip, Heat Dissipation from an Infinitely Long Fin)</t>
  </si>
  <si>
    <t>Heat Transfer - Heat Transfer from Extended Surfaces: (Heat Flow Through Triangular and Parabolic Fins, Steady Flow of Heat Along a Rod, Thermometric Well, Communications, Aptitude)</t>
  </si>
  <si>
    <t>Radiation</t>
  </si>
  <si>
    <t>Heat Transfer - Radiation : Exchange between Surfaces: (Adiabatic and Reradiating Surfaces, Fouling Factor, Gaseous Radiations, Geomertical and Thermo Physical Properties, Heat Exchange Between Black Bodies)</t>
  </si>
  <si>
    <t>Heat Transfer - Radiation : Exchange between Surfaces: (Heat Exchange Between Non Black Bodies, Network Approach for Heat Exchange, Radiations Shields, Shape Factor, Communications)</t>
  </si>
  <si>
    <t>Heat Transfer - Radiation : Processes and Properties: (Absorptivity, Black Body, Gray Body and Selective Emitters, Intensity of Radiations, Kirchoff’s Law)</t>
  </si>
  <si>
    <t>Heat Transfer - Radiation : Processes and Properties: (Planck’s Law, Reflectivity, Solar Absorptivity, Solar Radiations, Spectral And Spatial Energy Distribution)</t>
  </si>
  <si>
    <t>Heat Transfer - Radiation : Processes and Properties: (Stefan- Boltzman Law, Transmissivity, Wein’s Displacement Law, Communications, Aptitude)</t>
  </si>
  <si>
    <t>Steady State Conduction</t>
  </si>
  <si>
    <t>Heat Transfer - Steady State Conduction: (Conduction Through a Composite Wall, Conduction Through a Cylindrical Wall, Conduction Through a Plane Wall, Conduction Through a Sphere, Critical Thickness of Insulation)</t>
  </si>
  <si>
    <t>Heat Transfer - Steady State Conduction: (Effect of Variable Conductivity, Shape Factor, Conduction Through a Composite Wall, Communications, Aptitude)</t>
  </si>
  <si>
    <t>Transient (Unsteady State Heat Conduction)</t>
  </si>
  <si>
    <t>Heat Transfer - Transient (Unsteady State Heat Conduction): (Biot Number, Lump System Analysis, Periodic Variation, Response of a Thermocouple, Time Constant)</t>
  </si>
  <si>
    <t>Heat Transfer - Transient (Unsteady State Heat Conduction): (Transient Heat Conduction in Infinite Thick Solids, Transient Heat with Finite Conductivity, Transient Heat with Infinite Conductivity, Communications, Aptitude)</t>
  </si>
  <si>
    <t>Heat Transfer Operations</t>
  </si>
  <si>
    <t>Boilers</t>
  </si>
  <si>
    <t>Heat Transfer Operations - Boilers: (Boiling and Equipment, Boiling Curve Calculations, Boiling Curve Properties, General Overview of Boiling, Kettle Reboiler)</t>
  </si>
  <si>
    <t>Heat Transfer Operations - Boilers: (Reboiler Classifications, Types of Reboiler, Boiling and Equipment, Communications, Aptitude)</t>
  </si>
  <si>
    <t>Double Pipe Heat Exchangers</t>
  </si>
  <si>
    <t>Heat Transfer Operations - Double Pipe Heat Exchangers: (Calculations on Heat Transfer Coefficients, Construction and Operation of Double Pipe Heat Exchanger, Dirt Factor and Overall Heat Transfer Coefficients, Pressure Drop Calculations, Aptitude)</t>
  </si>
  <si>
    <t>Dryers</t>
  </si>
  <si>
    <t>Heat Transfer Operations - Dryers: (Common Dryers, Continuous Flow Dryers, General Overview of Dryers, Kelvin Equation, Microwave Drying)</t>
  </si>
  <si>
    <t>Heat Transfer Operations - Dryers: (Moisture Isotherms, Properties of Dryers, Temperature Profile and Drying Curves, Communications, Aptitude)</t>
  </si>
  <si>
    <t>Evaporators</t>
  </si>
  <si>
    <t>Heat Transfer Operations - Evaporators: (Agitated Film Evaporator, Boiling Point Elevation, Capacity and Economy of Multiple Effect Evaporators, Climbing Film Evaporator, Duhring’s Rule)</t>
  </si>
  <si>
    <t>Heat Transfer Operations - Evaporators: (Effect of Liquid Head and Boiling Point Elevation, Enthalpy Concentration Diagram, Enthalpy for a Single Evaporator, Evaporator Capacity, Evaporators – Heat Transfer Coefficients)</t>
  </si>
  <si>
    <t>Extended Surface Heat Exchangers</t>
  </si>
  <si>
    <t>Heat Transfer Operations - Extended Surface Heat Exchangers: (Construction and Operation, Design, Fins in Industrial Use, Fin Efficiency and Overall Heat Transfer Coefficients, Communications, Aptitude)</t>
  </si>
  <si>
    <t>Heat Transfer Equipment</t>
  </si>
  <si>
    <t>Heat Transfer Operations - Heat Transfer Equipment: (Classification of Heat Transfer Equipment, Combined Heat Transfer by Conduction and Convection, Double Pipe Heat Exchangers, Pipe Wall Temperature and Flow in Pipe Profiles, Plate – Type Heat Exchangers)</t>
  </si>
  <si>
    <t>Heat Transfer Operations - Heat Transfer Equipment: (Shell and Tube Heat Exchangers, Temperature Patterns in Multipass Heat Exchangers, Double Pipe Heat Exchangers, Communications, Aptitude)</t>
  </si>
  <si>
    <t>Heat Transfer in Packed Beds and Fluidised Beds</t>
  </si>
  <si>
    <t>Heat Transfer Operations - Heat Transfer in Packed Beds and Fluidised Beds: (Fluidised Beds – Bed Temperature Profiles, Fluidised Beds – Heat Transfer Coefficients, Fluidised Beds – Mechanism of Heat Transfer, Packed Beds – Bed Temperature Profiles, Packed Beds – Heat Transfer Coefficients)</t>
  </si>
  <si>
    <t>Heat Transfer in Vessels, Agitated Vessels and Scraped Surface Heat Exchangers</t>
  </si>
  <si>
    <t>Heat Transfer Operations - Heat Transfer in Vessels, Agitated Vessels and Scraped Surface Heat Exchangers: (Agitated Vessels Heat Transfer Coefficients, Design and Operations, Jacketed Vessels and Internal Coils, Scraped Surface Heat Exchangers Design and Operations, Transient Heating and Cooling)</t>
  </si>
  <si>
    <t>Shell and Tube Heat Exchangers</t>
  </si>
  <si>
    <t>Heat Transfer Operations - Shell and Tube Heat Exchangers: (Concurrent and Countercurrent Operation, Construction and Operation of Shell and Tube Heat Exchanger, Effective Diameter in Shell Side, Heat Transfer Area, Tube Diameter, Length and Tube Arrangements, Log-Mean Temperature Difference and Correction Factor)</t>
  </si>
  <si>
    <t>Heat Transfer Operations - Shell and Tube Heat Exchangers: (Miscellaneous Questions, Shell and Tube Heat Exchangers – Pressure Drop Calculations, Effective Diameter in Shell Side, Communications, Aptitude)</t>
  </si>
  <si>
    <t>Highway Engineering</t>
  </si>
  <si>
    <t>Design of Highway Pavements</t>
  </si>
  <si>
    <t>Highway Engineering - Design of Highway Pavements: (Design of Highway Pavements, Factors Affecting Design and Performance of Flexible Pavements, Factors affecting Design and Performancee of CC Pavements, Flexible Pavement Design Method – 1, Flexible Pavement Design Method – 2)</t>
  </si>
  <si>
    <t>Highway Engineering - Design of Highway Pavements: (Flexible Pavement-Components and their Functions, Rigid Pavement Design Methods, Rigid Pavements-Components and their Functions, Stresses in Flexible Pavements, Stresses in Rigid Pavements)</t>
  </si>
  <si>
    <t>Geometric Design of Highways</t>
  </si>
  <si>
    <t>Highway Engineering - Geometric Design of Highways: (Design of Horizontal Alignment – 1, Design of Horizontal Alignment – 2, Design of Vertical Alignment, Geometric Design of Highways, Highway Cross Section Elements – 1)</t>
  </si>
  <si>
    <t>Highway Engineering - Geometric Design of Highways: (Highway Cross Section Elements – 2, Sight Distance, Design of Vertical Alignment, Communications, Aptitude)</t>
  </si>
  <si>
    <t>Highway Alignment and Project Preparation</t>
  </si>
  <si>
    <t>Highway Engineering - Highway Alignment and Project Preparation: (Drawings and Report, Engineering Surveys for Highway Alignment, Highway Alignment, Highway Projects, Preparation of Detailed Project Report)</t>
  </si>
  <si>
    <t>Highway Construction</t>
  </si>
  <si>
    <t>Highway Engineering - Highway Construction: (Cement Concrete Pavements, Construction of Flexible Pavements, Embankment and Subgrade, Excavation of Earth, General Features of Highway Construction)</t>
  </si>
  <si>
    <t>Highway Engineering - Highway Construction: (Low Volume Roads, Cement Concrete Pavements, Construction of Flexible Pavements, Communications, Aptitude)</t>
  </si>
  <si>
    <t>Highway Development and Planning</t>
  </si>
  <si>
    <t>Highway Engineering - Highway Development and Planning: (Development of Road Construction, Highway Development in India, Highway Planning in India, Highway Planning, Road Classification and Patterns, Planning Surveys and Interpretation, Aptitude)</t>
  </si>
  <si>
    <t>Highway Drainage</t>
  </si>
  <si>
    <t>Highway Engineering - Highway Drainage: (Hydraulic Design, Hydrologic Analysis, Objects of Highway Drainage System, Requirements and Importance of Highway Drainage, Sub Surface Drainage)</t>
  </si>
  <si>
    <t>Highway Engineering - Highway Drainage: (Surface Drainage System for Roads, Hydrologic Analysis, Requirements and Importance of Highway Drainage, Communications, Aptitude)</t>
  </si>
  <si>
    <t>Highway Maintenance</t>
  </si>
  <si>
    <t>Highway Engineering - Highway Maintenance: (Deterioration and Damages in Road Infrastructure, Distresses in Flexible Pavements and Maintenance Measures-1, Distresses in Flexible Pavements and Maintenance Measures-2, Distresses in Rigid Pavements and Maintenance Measures-1, Distresses in Rigid Pavements and Maintenance Measures-2)</t>
  </si>
  <si>
    <t>Highway Engineering - Highway Maintenance: (Importance of Highway Maintainence Works, Maintenence Requirement in Different Road Components, Structural Evaluation of Flexible Pavements and Strengthening by Overlay-1, Structural Evaluation of Flexible Pavements and Strengthening by Overlay-2, Structural Evaluation of Flexible Pavements and Strengthening by Overlay-3)</t>
  </si>
  <si>
    <t>Hill Roads</t>
  </si>
  <si>
    <t>Highway Engineering - Hill Roads: (Alignment of Hill Roads – 1, Alignment of Hill Roads – 2, Alignment of Hill Roads – 3, Construction of Hill Roads, Geometrics of Hill Roads)</t>
  </si>
  <si>
    <t>Highway Engineering - Hill Roads: (Hill Roads, Maintenance Problems on Hill Roads, Alignment of Hill Roads – 3, Communications, Aptitude)</t>
  </si>
  <si>
    <t>Properties of Highway Materials</t>
  </si>
  <si>
    <t>Highway Engineering - Properties of Highway Materials: (Bituminous Binders, Bituminuous Paving Mixes, Materials used in Highway Construction, Portland Cement and Cement Concrete, Soil – 1)</t>
  </si>
  <si>
    <t>Highway Engineering - Properties of Highway Materials: (Soil – 2, Stone Aggregates – 1, Stone Aggregates – 2, Communications, Aptitude)</t>
  </si>
  <si>
    <t>Soil Stabilized Roads</t>
  </si>
  <si>
    <t>Highway Engineering - Soil Stabilized Roads: (Mechanical Soil Stabilization, Soil Cement Stabilization, Soil Stabilized Roads, Soil-Lime Stabilization, Special Problems in Soil Stabilization Work)</t>
  </si>
  <si>
    <t>Highway Engineering - Soil Stabilized Roads: (Stabilization of Soil Using Bituminous Materials, Mechanical Soil Stabilization, Soil Cement Stabilization, Communications, Aptitude)</t>
  </si>
  <si>
    <t>Traffic Engineering</t>
  </si>
  <si>
    <t>Highway Engineering - Traffic Engineering: (Design of Parking Facility, Design of Traffic Intersections, Highway lighting, Pedestrian Facilties, Traffic Characteristics)</t>
  </si>
  <si>
    <t>Highway Engineering - Traffic Engineering: (Traffic Engineering, Traffic Engineering Studies and Analysis – 1, Traffic Engineering Studies and Analysis – 2, Traffic Flow and Roadway Capacity, Traffic Planning and Management)</t>
  </si>
  <si>
    <t>Highway Engineering - Traffic Engineering: (Traffic Regulation and Control – 1, Traffic Regulation and Control – 2, Traffic Engineering Studies and Analysis – 2, Communications, Aptitude)</t>
  </si>
  <si>
    <t>HTML</t>
  </si>
  <si>
    <t>Advance HTML</t>
  </si>
  <si>
    <t>HTML - Advance HTML: (HTML Geolocation, HTML Google Maps – 1, HTML Google Maps – 2, HTML Plugins – 1, HTML Plugins – 2)</t>
  </si>
  <si>
    <t>HTML - Advance HTML: (HTML5 Semantics – 1, HTML5 Semantics – 2, HTML5 Semantics – 3, HTML5 Semantics and YouTube Videos, Responsive Overview – 1)</t>
  </si>
  <si>
    <t>HTML - Advance HTML: (Responsive Overview – 2, Responsive Overview – 3, Responsive Overview – 4, Responsive Overview – 5, Responsive Overview – 6)</t>
  </si>
  <si>
    <t>HTML - Advance HTML: (Responsive Overview – 7, HTML5 Semantics – 3, Responsive Overview – 5, Communications, Aptitude)</t>
  </si>
  <si>
    <t>Flash Videos, HTML5 Layout and Practical Information</t>
  </si>
  <si>
    <t>HTML - Flash Videos, HTML5 Layout and Practical Information: (Adding Flash Videos, HTML5 Layout Elements, Search Engine Optimization and Old Browser vs New Elements, Styling HTML5 Layout with CSS, Aptitude)</t>
  </si>
  <si>
    <t>HTML and XHTML Fundamentals</t>
  </si>
  <si>
    <t>HTML - HTML and XHTML Fundamentals: (Common HTML5 Attributes Reference, HTML 4.x and XHTML 1.x Character Entities, HTML and XHTML Element Reference, Communications, Aptitude)</t>
  </si>
  <si>
    <t>HTML Fundamentals</t>
  </si>
  <si>
    <t>HTML - HTML Fundamentals: (Choosing Editors and IDEs, Choosing Web Servers, Compatibility Libraries, Favicons and Icons, HTML5 Introduction – 1)</t>
  </si>
  <si>
    <t>HTML - HTML Fundamentals: (HTML5 Introduction – 2, HTTP Overview, Major Themes of (X)HTML, Metadata, Microdata)</t>
  </si>
  <si>
    <t>HTML Images and Web Page Files</t>
  </si>
  <si>
    <t>HTML - HTML Images and Web Page Files: (Adding HTML Features Safely with Modernizr, Application Cache and Cache Manifest File, Optimization of Images, URL Encoding, Using Image Sprites and Standardizing Client-Side Templating)</t>
  </si>
  <si>
    <t>HTML - HTML Images and Web Page Files: (Web Databases, Web Performance Optimization – 1, Web Performance Optimization – 2, Communications, Aptitude)</t>
  </si>
  <si>
    <t>HTML Markup, Forms, Video, Audio and Other Multimedia</t>
  </si>
  <si>
    <t>HTML - HTML Markup, Forms, Video, Audio and Other Multimedia: (Audio and its MIME Types, Client-Side Graphics with Canvas, Elements and Attributes to Support Web Applications, Embracing the Reality of Web Markup, HTML5 Audio)</t>
  </si>
  <si>
    <t>HTML - HTML Markup, Forms, Video, Audio and Other Multimedia: (HTML5 Document Structure Changes, HTML5 Form Changes, HTML5 Video, HTML5: Beyond Markup, HTML5’s Open Media Effort)</t>
  </si>
  <si>
    <t>HTML - HTML Markup, Forms, Video, Audio and Other Multimedia: (Input Types for Forms, Major HTML5 Themes, Scalable Vector Graphics, Web Socket Communications, Web Storage)</t>
  </si>
  <si>
    <t>HTML - HTML Markup, Forms, Video, Audio and Other Multimedia: (Working with Forms and Minification, Client-Side Graphics with Canvas, Input Types for Forms, Communications, Aptitude)</t>
  </si>
  <si>
    <t>HTML Tables, Javascript and Jquery Basics</t>
  </si>
  <si>
    <t>HTML - HTML Tables, Javascript and Jquery Basics: (Essential JavaScript and jQuery – 1, Essential JavaScript and jQuery – 2, Essential JavaScript and jQuery – 3, Working with Tables, Aptitude)</t>
  </si>
  <si>
    <t>Text, Links and Lists</t>
  </si>
  <si>
    <t>HTML - Text, Links and Lists: (Headings, Paragraphs, Tags and Linking between Pages, Linking to Other Sites and Email Links and its Decoration, Numbered, Bullet and Definition Lists, Communications, Aptitude)</t>
  </si>
  <si>
    <t>Human Anatomy and Physiology</t>
  </si>
  <si>
    <t>Angiology, Arteries and Veins</t>
  </si>
  <si>
    <t>Human Anatomy and Physiology - Angiology, Arteries and Veins: (Aorta and Arteries of the Trunk, Arteries of the Upper and Lower Extremity, Blood, Development of the Vascular System and Thoracic Cavity, Portal System, Pulmonary and Systemic Veins)</t>
  </si>
  <si>
    <t>Body Fluid and Circulation</t>
  </si>
  <si>
    <t>Human Anatomy and Physiology - Body Fluid and Circulation: (Blood Clotting and Coagulation, Blood Groups, Blood Pressure and Cardiac Output, Cardiac Cycle, Composition and Function of Human Blood)</t>
  </si>
  <si>
    <t>Human Anatomy and Physiology - Body Fluid and Circulation: (Heart Sounds, Human Heart, Types of Circulatory Pathway, Communications, Aptitude)</t>
  </si>
  <si>
    <t>Human Anatomy and Physiology - Breathing and Exchange of Gases: (Control of Respiration and Respiratory Disorders, Exchange of Gases, Respiration and its Types, Respiration Mechanism, Pulmonary Air Volumes and Lung Capacities, Respiratory Organs)</t>
  </si>
  <si>
    <t>Human Anatomy and Physiology - Breathing and Exchange of Gases: (Respiratory System in Mammals, Transport of Respiratory Gases in Blood, Respiration Mechanism, Pulmonary Air Volumes and Lung Capacities, Communications, Aptitude)</t>
  </si>
  <si>
    <t>Chemical Coordination and Integration</t>
  </si>
  <si>
    <t>Human Anatomy and Physiology - Chemical Coordination and Integration: (Adrenal Glands, Endocrine System and Hormones, Gonads, Hypothalamus, Mechanism of Action of Insulin)</t>
  </si>
  <si>
    <t>Human Anatomy and Physiology - Chemical Coordination and Integration: (Pituitary Glands, Placenta, Thymus and Pineal Body, Thyroid Glands, Communications)</t>
  </si>
  <si>
    <t>Human Anatomy and Physiology - Digestion and Absorption: (Buccal Cavity, Alimentary Canal, Nutrition Types and Process, Digestive Disorders, Human Digestive Glands, Liver, Pancreas)</t>
  </si>
  <si>
    <t>Human Anatomy and Physiology - Digestion and Absorption: (Stomach, Buccal Cavity, Alimentary Canal, Nutrition Types and Process, Human Digestive Glands, Communications, Aptitude)</t>
  </si>
  <si>
    <t>Embryology</t>
  </si>
  <si>
    <t>Human Anatomy and Physiology - Embryology: (Animal Cell, Development of the Fetal Membranes and Placenta, Fertilization of the Ovum, Form of the Embryo at Different Stages its Growth, Notochord)</t>
  </si>
  <si>
    <t>Human Anatomy and Physiology - Embryology: (Ovum and Spermatozoon, Separation of the Embryo, Form of the Embryo at Different Stages its Growth, Communications, Aptitude)</t>
  </si>
  <si>
    <t>Excretory Products and their Elimination</t>
  </si>
  <si>
    <t>Human Anatomy and Physiology - Excretory Products and their Elimination: (Composition and Conduction of Urine, Disorders of Excretory System, Excretory System in Man, Physiology of Urine Formation, Structure of Nephron)</t>
  </si>
  <si>
    <t>Human Anatomy and Physiology - Excretory Products and their Elimination: (Types of Excretion, Disorders of Excretory System, Excretory System in Man, Communications, Aptitude)</t>
  </si>
  <si>
    <t>Human Anatomy and Physiology - Neural Control and Coordination: (Autonomic and Parasympathetic Nervous System, Basic Functions, Parts and Types of Nervous System, Conduction of Nerve Impulses, Structure and Types of Neurons, Hind Brain, Human Brain and its Functions)</t>
  </si>
  <si>
    <t>Human Anatomy and Physiology - Neural Control and Coordination: (Mid Brain, Peripheral Nervous System, Reflex Actions, Sense Organs, Spinal Nerve)</t>
  </si>
  <si>
    <t>Neurology and the Organs of the Senses and the Common Integument</t>
  </si>
  <si>
    <t>Human Anatomy and Physiology - Neurology and the Organs of the Senses and the Common Integument: (Cranial, Spinal and Sympathetic Nerves, Sight and Hearing of Organs, Spinal Cord, Medulla Spinalis, Brain and Encephalon, Structure and Development of the Nervous System, Taste and Smell of Organs)</t>
  </si>
  <si>
    <t>Osteology and Syndesmology</t>
  </si>
  <si>
    <t>Human Anatomy and Physiology - Osteology and Syndesmology: (Articulations of Trunk, Upper and Lower Extremity, Bone and Vertebral Column, Bones of the Upper and Lower Extremity, Development and Classification of Joints, Foot and Bones of the Lower Extremity)</t>
  </si>
  <si>
    <t>Human Anatomy and Physiology - Osteology and Syndesmology: (Thorax and Skull, Development and Classification of Joints, Bones of the Upper and Lower Extremity, Communications, Aptitude)</t>
  </si>
  <si>
    <t>Reproduction System, Cell and it’s Cycle, Human and Health</t>
  </si>
  <si>
    <t>Human Anatomy and Physiology - Reproduction System, Cell and it’s Cycle, Human and Health: (Cell and its Functions, Cell Division, Human Health – 1, Human Reproductive System, Reproductive Health)</t>
  </si>
  <si>
    <t>Splanchnology, Digestive and Urogenital Apparatus</t>
  </si>
  <si>
    <t>Human Anatomy and Physiology - Splanchnology, Digestive and Urogenital Apparatus: (Liver, Pancreas and Kidneys, Male and Female Urethra, Mouth, Esophagus and Stomach, Pleurae, Lungs, Trachea and Bronchi, Respiratory Apparatus and Larynx)</t>
  </si>
  <si>
    <t>Human Anatomy and Physiology - Splanchnology, Digestive and Urogenital Apparatus: (Small and Large Intestine, Ureters and Urinary Bladder, Mouth, Esophagus and Stomach, Communications, Aptitude)</t>
  </si>
  <si>
    <t>The Ductless Glands</t>
  </si>
  <si>
    <t>Human Anatomy and Physiology - The Ductless Glands: (Spleen, Thymus, Pineal Body, Chromophil and Cortical Systems, Thyroid and Parathyroid Glands, Communications, Aptitude)</t>
  </si>
  <si>
    <t>The Male and Female Genital Organs</t>
  </si>
  <si>
    <t>Human Anatomy and Physiology - The Male and Female Genital Organs: (Ductus Deferens, Testes and their Coverings, Ovaries and Uterine Tube, Penis, Prostate and Bulbourethral Glands, Uterus and Mammae, Vesiculae Seminales and Ejaculatory Ducts)</t>
  </si>
  <si>
    <t>Hydraulic Machines</t>
  </si>
  <si>
    <t>Centrifugal Pumps</t>
  </si>
  <si>
    <t>Hydraulic Machines - Centrifugal Pumps: (Centrifugal Pumps, Heads and Efficiencies in Centrifugal Pumps, Main Parts of Centrifugal Pumps, Minimum Speed for Starting Centrifugal Pump, Multistage Centrifugal Pumps for High Discharge)</t>
  </si>
  <si>
    <t>Hydraulic Machines - Centrifugal Pumps: (Multistage Centrifugal Pumps for High Heads, Net Positive Suction Head – NPSH, Priming Centrifugal Pumps, Specific Speed Centrifugal Pumps, Work done by Centrifugal Pump)</t>
  </si>
  <si>
    <t>Characteristic Curves and Governing of Turbines</t>
  </si>
  <si>
    <t>Hydraulic Machines - Characteristic Curves and Governing of Turbines: (Constant Head Curves, Constant Speed Curves, Governing of Turbines – 1, Governing of Turbines – 2, Aptitude)</t>
  </si>
  <si>
    <t>Draft Tube and Specific Speed</t>
  </si>
  <si>
    <t>Hydraulic Machines - Draft Tube and Specific Speed: (Derivation of Specific Speed, Efficiency of Draft Tube, Significance of Specific Speed, Theory on Draft Tube, Types of Draft Tube)</t>
  </si>
  <si>
    <t>Fluid System</t>
  </si>
  <si>
    <t>Hydraulic Machines - Fluid System: (Air Lift Pump and Gear Wheel Pump – 1, Air Vessels, Hydraulic Intensifier and Hydraulic Ram, Hydraulic Lift and Hydraulic Crane, Hydraulic Press and Accumulator)</t>
  </si>
  <si>
    <t>Francis Turbine</t>
  </si>
  <si>
    <t>Hydraulic Machines - Francis Turbine: (Efficiency of Francis Turbine, Francis Turbine Velocity Diagrams, Workdone by Francis Turbine, Communications, Aptitude)</t>
  </si>
  <si>
    <t>Kaplan Turbine</t>
  </si>
  <si>
    <t>Hydraulic Machines - Kaplan Turbine: (Efficiency of Kaplan Turbine, Kaplan Turbine Velocity Diagrams, Workdone by Kaplan Turbine, Communications, Aptitude)</t>
  </si>
  <si>
    <t>Pelton Turbine</t>
  </si>
  <si>
    <t>Hydraulic Machines - Pelton Turbine: (Design of Pelton Wheel, Efficiency of Pelton Turbines, Pelton Turbine Velocity Diagrams, Work Done by Pelton Turbine, Aptitude)</t>
  </si>
  <si>
    <t>Radial Flow Reaction Turbines</t>
  </si>
  <si>
    <t>Hydraulic Machines - Radial Flow Reaction Turbines: (Degree of Reaction, Inward Radial Flow Reaction Turbines, Main Parts of Radial Flow Reaction Turbines, Outward Radial Flow Reaction Turbines – 1, Outward Radial Flow Reaction Turbines – 2)</t>
  </si>
  <si>
    <t>Turbines</t>
  </si>
  <si>
    <t>Hydraulic Machines - Turbines: (Classification of Hydraulic Turbines – 1, Classification of Hydraulic Turbines – 2, Efficiencies of a Turbine, Heads in a Turbine, Turbines – 1)</t>
  </si>
  <si>
    <t>Hydraulic Machines - Turbines: (Turbines – 2, Efficiencies of a Turbine, Heads in a Turbine, Communications, Aptitude)</t>
  </si>
  <si>
    <t>IC Engine</t>
  </si>
  <si>
    <t>Air Standard Cycles and their Analysis</t>
  </si>
  <si>
    <t>IC Engine - Air Standard Cycles and their Analysis: (Air Standard Cycles, Carnot Cycle, Comparison of Otto, Diesel and Dual Cycle, Diesel Cycle, Dual Cycle)</t>
  </si>
  <si>
    <t>IC Engine - Air Standard Cycles and their Analysis: (Otto Cycle, Stirling Cycle and Ericsson Cycle, Carnot Cycle, Communications, Aptitude)</t>
  </si>
  <si>
    <t>Carburetion</t>
  </si>
  <si>
    <t>IC Engine - Carburetion: (Air Fuel Mixtures, Altitude Compensation, Automotive Engines, Carburetion, Compensating Devices)</t>
  </si>
  <si>
    <t>IC Engine - Carburetion: (Parts of Carburetor, Principles of Carburetion, Systems in Modern Carburetors, Types of Carburetors – 1, Types of Carburetors – 2)</t>
  </si>
  <si>
    <t>Conventional and Alternate Fuels</t>
  </si>
  <si>
    <t>IC Engine - Conventional and Alternate Fuels: (Alternate Fuels, Dual Fuel Operations, Fuels, Gaseous Fuels, Hydrogen Engine)</t>
  </si>
  <si>
    <t>IC Engine - Conventional and Alternate Fuels: (Qualities of Fuel, Rating of Fuels, Surface Ignition Alcohol C.I. Engine, Communications, Aptitude)</t>
  </si>
  <si>
    <t>Electronic Injection Systems</t>
  </si>
  <si>
    <t>IC Engine - Electronic Injection Systems: (Electronic Control System, Electronic Injection System – 1, Electronic Injection System – 2, Gasoline Injection, Group Gasoline Injection System – 1)</t>
  </si>
  <si>
    <t>IC Engine - Electronic Injection Systems: (Group Gasoline Injection System – 2, Injection Timing, Multi Point Fuel Injection System, Communications, Aptitude)</t>
  </si>
  <si>
    <t>Engine Electronics</t>
  </si>
  <si>
    <t>IC Engine - Engine Electronics: (Engine Management Systems, Intake Air Flow Measurement, Measurement of Pressure, Measurement of Temperature, Position Displacement and Speed Sensing)</t>
  </si>
  <si>
    <t>Engine Emissions and their Control</t>
  </si>
  <si>
    <t>IC Engine - Engine Emissions and their Control: (C.I. Engines, Catalytic Converters, Engine Emissions, Exhaust Gas Recirculation, Hydrocarbon Emissions)</t>
  </si>
  <si>
    <t>IC Engine - Engine Emissions and their Control: (Reducing Emissions by Chemical Methods, Engine Emissions, Exhaust Gas Recirculation, Communications, Aptitude)</t>
  </si>
  <si>
    <t>Engine Friction and Lubrication</t>
  </si>
  <si>
    <t>IC Engine - Engine Friction and Lubrication: (Classification of Lubricating System – 1, Classification of Lubricating System – 2, Engine Friction, Mechanical Friction, Mechanism of Lubrication)</t>
  </si>
  <si>
    <t>IC Engine - Engine Friction and Lubrication: (Properties of Lubrication – 1, Properties of Lubrication – 2, Total Engine Friction, Types of Lubricants, Communications)</t>
  </si>
  <si>
    <t>Heat Rejection and Cooling</t>
  </si>
  <si>
    <t>IC Engine - Heat Rejection and Cooling: (Air Cooled Systems, Engine Cooling System, Engine Heat Transfer, Heat Rejection, Liquid Cooling Systems)</t>
  </si>
  <si>
    <t>Measurements and Testing/Performance Parameters and Characteristics</t>
  </si>
  <si>
    <t>IC Engine - Measurements and Testing/Performance Parameters and Characteristics: (Engine Efficiencies, Engine Performance Characteristics, Engine Power, Measurement and Testing, Methods of Improving Engine Performance)</t>
  </si>
  <si>
    <t>Mechanical Injection Systems</t>
  </si>
  <si>
    <t>IC Engine - Mechanical Injection Systems: (Fuel Injection in S.I. Engine, Fuel Injector, Injection Pump, Injection Pump Governor, Injection Systems – 1)</t>
  </si>
  <si>
    <t>IC Engine - Mechanical Injection Systems: (Injection Systems – 2, Nozzle, Fuel Injection in S.I. Engine, Communications, Aptitude)</t>
  </si>
  <si>
    <t>Two Stroke Engines</t>
  </si>
  <si>
    <t>IC Engine - Two Stroke Engines: (Advantages of Two Stroke Engines, Comparision Of Two Stroke S.I. and C.I. Engines – 1, Comparision of Two Stroke S.I. and C.I. Engines – 2, Disadvantages of Two Stroke Engines, Scavenging Process)</t>
  </si>
  <si>
    <t>Instrumentation Transducers</t>
  </si>
  <si>
    <t>Active Electrical Transducers</t>
  </si>
  <si>
    <t>Instrumentation Transducers - Active Electrical Transducers: (Digital Transducers, Electro Chemical Transducers, Electro Mechanical Transducers, Hall Effect Transducers, Ionization Transducers)</t>
  </si>
  <si>
    <t>Instrumentation Transducers - Active Electrical Transducers: (Magnetostrictive Transducers, Photo Electric Transducers, Piezo Electric Transducers, Thermo Electric Transducers, Communications)</t>
  </si>
  <si>
    <t>Data Display and Recording Systems</t>
  </si>
  <si>
    <t>Instrumentation Transducers - Data Display and Recording Systems: (Analog Indicators, Analog Recorders, Dataloggers, Digital Input Outpt Devices, Digital Readout Systems)</t>
  </si>
  <si>
    <t>Instrumentation Transducers - Data Display and Recording Systems: (Magnetic Tape Recorders, Recording Systems, Analog Recorders, Communications, Aptitude)</t>
  </si>
  <si>
    <t>Data Transmission and Telemetry</t>
  </si>
  <si>
    <t>Instrumentation Transducers - Data Transmission and Telemetry: (Data Transmission, Frequency Division Multiplexers, Landline Telemetry, Radio Telemetry, Sensor Systems)</t>
  </si>
  <si>
    <t>Instrumentation Transducers - Data Transmission and Telemetry: (Telemetry Systems, Time Division Multiplexing, Data Transmission, Communications, Aptitude)</t>
  </si>
  <si>
    <t>Dynamics of Instrument Systems</t>
  </si>
  <si>
    <t>Instrumentation Transducers - Dynamics of Instrument Systems: (Electrical Networks, Electro Mechanical Systems, Filtering and Dynamic Compensation, Fluidic Systems, Mechanical Systems)</t>
  </si>
  <si>
    <t>Instrumentation Transducers - Dynamics of Instrument Systems: (Performance of Systems, Electrical Networks, Electro Mechanical Systems, Communications, Aptitude)</t>
  </si>
  <si>
    <t>Electrical Measuring System</t>
  </si>
  <si>
    <t>Instrumentation Transducers - Electrical Measuring System: (Electronic Amplifiers, Frequency Measurement, Measurement of Current, Measurement of Impedence, Measurement of Phase Angle)</t>
  </si>
  <si>
    <t>Instrumentation Transducers - Electrical Measuring System: (Measurement of Resistance, Measurement of Voltage, Time Interval Measurement, Communications, Aptitude)</t>
  </si>
  <si>
    <t>Feedback Transducer System</t>
  </si>
  <si>
    <t>Instrumentation Transducers - Feedback Transducer System: (Application of Feedback, Beam Balance Systems, Feedback Accelerometer System, Feedback Pneumatic Loadcell, Feedback Transducer System)</t>
  </si>
  <si>
    <t>Instrumentation Transducers - Feedback Transducer System: (Heat Flow Balance Systems, Inverse Transducers, Self Balancing Bridges, Self Balancing Potentiometers, Servo Operated Electro Magnetic Flowmeter)</t>
  </si>
  <si>
    <t>Instrumentation Transducers - Feedback Transducer System: (Servo Operated Manometer, Temperature Balance System, Self Balancing Bridges, Communications, Aptitude)</t>
  </si>
  <si>
    <t>Measurement, Instrumentation and Calibration</t>
  </si>
  <si>
    <t>Instrumentation Transducers - Measurement, Instrumentation and Calibration: (Measurement and Callibration, Measurement of Errors, Performance Characteristics of Transducers, Types of Transducers, Aptitude)</t>
  </si>
  <si>
    <t>Mechanical Transducers</t>
  </si>
  <si>
    <t>Instrumentation Transducers - Mechanical Transducers: (Density Measurement, Displacement to Pressure Transducers, Flow measurement, Force Measurement, Gyroscope)</t>
  </si>
  <si>
    <t>Instrumentation Transducers - Mechanical Transducers: (Liquid Level Measurement, Pressure Measurement, Seismic Displacement Transducers, Temperature Measurement, Torque Measurement)</t>
  </si>
  <si>
    <t>Instrumentation Transducers - Mechanical Transducers: (Viscosity Measurement, Pressure Measurement, Displacement to Pressure Transducers, Communications, Aptitude)</t>
  </si>
  <si>
    <t>Passive Electrical Transducers</t>
  </si>
  <si>
    <t>Instrumentation Transducers - Passive Electrical Transducers: (Capacitive Transducers, Inductive Transducers, Resistive Transducers, Communications, Aptitude)</t>
  </si>
  <si>
    <t>Sensor Technology</t>
  </si>
  <si>
    <t>Instrumentation Transducers - Sensor Technology: (Bio Sensors, Chemical Sensors, Fibre Optic Sensors, IR Radio Sensors, Micro Sensors)</t>
  </si>
  <si>
    <t>Instrumentation Transducers - Sensor Technology: (Semiconductor Sensors, Smart Sensors, Ultrasonic Sensors, Communications, Aptitude)</t>
  </si>
  <si>
    <t>Signal Processing Circuits</t>
  </si>
  <si>
    <t>Instrumentation Transducers - Signal Processing Circuits: (Active Electrical Filters, Analog Demodulators, Analog Modulators, Analog to Digital Converters, Basic Digital Building Blocks)</t>
  </si>
  <si>
    <t>Instrumentation Transducers - Signal Processing Circuits: (Comparators, DC Power Supplies, Digital to Analog Converters, Encoders and Decoders, Flip Flop Circuits)</t>
  </si>
  <si>
    <t>Instrumentation Transducers - Signal Processing Circuits: (High Frequency Amplifiers, Microprocessors, Multiplexers and Demultiplexers, Oscillators and Signal Generators, Sampling Circuits)</t>
  </si>
  <si>
    <t>Instrumentation Transducers - Signal Processing Circuits: (Shift Registors and Counters, Analog Modulators, Microprocessors, Communications, Aptitude)</t>
  </si>
  <si>
    <t>Sophistication in Instrumentation</t>
  </si>
  <si>
    <t>Instrumentation Transducers - Sophistication in Instrumentation: (Analysis Instrumentation, Biomedical Instrumentation, Nano Instrumentation, Pollution Monitoring, Robotic Instrumentation)</t>
  </si>
  <si>
    <t>Instrumentation Transducers - Sophistication in Instrumentation: (Thermography and Thermometry, Tomography, Nano Instrumentation, Communications, Aptitude)</t>
  </si>
  <si>
    <t>IOT</t>
  </si>
  <si>
    <t>Analyzing Huge Amount of Data with Cloud – based IoT Analytics</t>
  </si>
  <si>
    <t>IOT - Analyzing Huge Amount of Data with Cloud – based IoT Analytics: (Analysing Sensor Data, Collecting Sensor Data, Setting up Devices in Intel IoT Analytics, Understanding the Intel IoT Analytics Structure, Understanding the Relationship between IoT and Big Data)</t>
  </si>
  <si>
    <t>Cloud Collaboration Framework</t>
  </si>
  <si>
    <t>IOT - Cloud Collaboration Framework: (Cloud – Powerful Smart Mobile Devices, Cloud – Privacy Protection Solution, Cloud – Runtime Adaption Engine, Communications, Aptitude)</t>
  </si>
  <si>
    <t>Communicating with IoT Devices</t>
  </si>
  <si>
    <t>IOT - Communicating with IoT Devices : Exploring Future User Interface: (Communication with IOT Devices with Smart Phones, Communication with IOT Devices with Thoughts, Communication with IOT Devices with Voice Commands, Communications, Aptitude)</t>
  </si>
  <si>
    <t>Designing for IoT</t>
  </si>
  <si>
    <t>IOT - Designing for IoT: (Collaborative Robotics, Designing for Emerging Technology, Designing Material Behavior, Neuroscience and Cosmology, Taking Control of Gesture Interactions)</t>
  </si>
  <si>
    <t>Going Parallel, Handling Actuator and Sensor</t>
  </si>
  <si>
    <t>IOT - Going Parallel, Handling Actuator and Sensor: (Handling Actuator Request, Handling Sensor Request, Multithreading, Communications, Aptitude)</t>
  </si>
  <si>
    <t>Internet Principles</t>
  </si>
  <si>
    <t>IOT - Internet Principles: (Application Layer, CoAP Protocol, HTTP Protocol, I2C Protocol, IP Address)</t>
  </si>
  <si>
    <t>IOT - Internet Principles: (MAC Address, MQTT Protocol, Network Layer, SPI Protocol, Transport Layer)</t>
  </si>
  <si>
    <t>IOT - Internet Principles: (UART Protocol, USART Protocol, XMPP Protocol, Communications, Aptitude)</t>
  </si>
  <si>
    <t>IoT Architecture</t>
  </si>
  <si>
    <t>IOT - IoT Architecture: (IoT Architecture for Precision Agriculture, IoT Architecture for Smartcities, IoT Architecture for Smartgrid, Communications, Aptitude)</t>
  </si>
  <si>
    <t>IoT Ecosystem Concepts and Architecture</t>
  </si>
  <si>
    <t>IOT - IoT Ecosystem Concepts and Architecture: (API Based Architecture, Open IoT Architecture, SOA Based Architecture, Communications, Aptitude)</t>
  </si>
  <si>
    <t>IOT - Networking: (IOT Gateway, IOT Gateway (Edge System), IOT Gateway(Wind Intelligent Device), Communications, Aptitude)</t>
  </si>
  <si>
    <t>Prototyping Embedded Devices</t>
  </si>
  <si>
    <t>IOT - Prototyping Embedded Devices: (Arduino, Microcontroller (8051- Pin, Registers, Timers), Microcontroller (8051), Microcontroller (ARM 7- Pipelining), Microcontroller (ARM 7))</t>
  </si>
  <si>
    <t>IOT - Prototyping Embedded Devices: (Rasberry Pi, Arduino, Microcontroller (ARM 7- Pipelining), Communications, Aptitude)</t>
  </si>
  <si>
    <t>Sensors</t>
  </si>
  <si>
    <t>IOT - Sensors: (Accelerometer and Gyroscope Sensor, Analog to Digital Converter, Humidity Sensor, Pressure Sensor, Proximity Sensor)</t>
  </si>
  <si>
    <t>IOT - Sensors: (Temperature Sensor, Touch Sensor, Humidity Sensor, Communications, Aptitude)</t>
  </si>
  <si>
    <t>Software Programming and IoT Devices</t>
  </si>
  <si>
    <t>IOT - Software Programming and IoT Devices: (Eclipse software – 1, Eclipse software – 2, IoT Devices, Kiel IDE, Aptitude)</t>
  </si>
  <si>
    <t>Working with the Cloud</t>
  </si>
  <si>
    <t>IOT - Working with the Cloud: (Building a Web- based Dashboard, Publishing Data to the Cloud with Dweepy, Publishing Messages to the Cloud, Publishing Messages with Commands, Sending and Receiving Data in Real Time Through Internet)</t>
  </si>
  <si>
    <t>Irrigation Engineering</t>
  </si>
  <si>
    <t>Canal Falls</t>
  </si>
  <si>
    <t>Irrigation Engineering - Canal Falls: (Canal Falls – Design of Syphon Well Drop, Canal Falls – Design of vertical Drop Fall, Baffer or Inglis Fall, Canal Falls – Location, Canal Falls – Types, Aptitude)</t>
  </si>
  <si>
    <t>Canal Irrigation System</t>
  </si>
  <si>
    <t>Irrigation Engineering - Canal Irrigation System: (Canal Irrigation System – Alignment, Canal Irrigation System – Alluvial and Non-alluvial Canals, Canal Irrigation System – Curves in Channels, Canal Irrigation System – Losses of Water in Canal, Canal Regulation)</t>
  </si>
  <si>
    <t>Cross Drainage Work</t>
  </si>
  <si>
    <t>Irrigation Engineering - Cross Drainage Work: (Cross Drainage – Aqueducts and Syphon Aqueducts Types, Cross Drainage Work Design, Joints Provision and Water Bars in RCC Ducts of Aqueducts, Types of Cross Drainage Work, Aptitude)</t>
  </si>
  <si>
    <t>Diversion Head Works, Hydraulic Jump Usefulness in Irrigation Structure</t>
  </si>
  <si>
    <t>Irrigation Engineering - Diversion Head Works, Hydraulic Jump Usefulness in Irrigation Structure: (Diversion Head Works – Gravity and Non-Gravity Weirs, Diversion Head Works – Weir and Barrage, Diversion Head Works and its Components, Hydraulic Jump, Aptitude)</t>
  </si>
  <si>
    <t>Earthen and Rock Fill Dams</t>
  </si>
  <si>
    <t>Irrigation Engineering - Earthen and Rock Fill Dams: (Design Criteria of Earth Dams, Failure of Earthen Dams, Rock Fill Dams – Seepage Control Through Embankments, Rock Fill Dams – Seepage Control Through Foundations, Stability of Earthen Slopes)</t>
  </si>
  <si>
    <t>Irrigation Engineering - Earthen and Rock Fill Dams: (Types of Earthen Dams, Failure of Earthen Dams, Design Criteria of Earth Dams, Communications, Aptitude)</t>
  </si>
  <si>
    <t>General and Particular Dams</t>
  </si>
  <si>
    <t>Irrigation Engineering - General and Particular Dams: (Categories of Dams, Factors Governing the Selection of a Particular Type of Dam, Important Dams of India, Various Types of Dams, Aptitude)</t>
  </si>
  <si>
    <t>Gravity Dam Design and Construction</t>
  </si>
  <si>
    <t>Irrigation Engineering - Gravity Dam Design and Construction: (Design of Gravity Dams, Gravity Dam Design – Typical Cross-section, Gravity Dams – Galleries Construction, Gravity Dams – Stability, Gravity Method)</t>
  </si>
  <si>
    <t>Ground Water for Irrigation through Wells and Tubewells</t>
  </si>
  <si>
    <t>Irrigation Engineering - Ground Water for Irrigation through Wells and Tubewells: (Aquifers and Their Type – 1, Aquifers and Their Type – 2, Factor Controlling Occurrence of Ground Water, Ground Water through Wells and Tubewells – Infiltration, Open Well and Dug Well)</t>
  </si>
  <si>
    <t>Irrigation Engineering - Ground Water for Irrigation through Wells and Tubewells: (Tube Well – 1, Tube Well – 2, Aquifers and Their Type – 2, Communications, Aptitude)</t>
  </si>
  <si>
    <t>Hydro Electric Power</t>
  </si>
  <si>
    <t>Irrigation Engineering - Hydro Electric Power: (Hydro Electric – Water Power Development, Hydro Electric Power – Turbines Types and their Selection, Principal Components of a Hydro Electric Scheme, Thermal and Hydropower, Aptitude)</t>
  </si>
  <si>
    <t>Lining of Irrigation Canals and its Economics</t>
  </si>
  <si>
    <t>Irrigation Engineering - Lining of Irrigation Canals and its Economics: (Advantages of Lining, Canal Lining – Requirements, Channel Cross-sections, Earth Type Linings, Hard Surface or Rigid Linings)</t>
  </si>
  <si>
    <t>Irrigation Engineering - Lining of Irrigation Canals and its Economics: (Lining of Canal, Lining of Canals in Expansive Soils, Earth Type Linings, Communications, Aptitude)</t>
  </si>
  <si>
    <t>Pressure Conduits, Outlet Works through Dams and Rivers</t>
  </si>
  <si>
    <t>Irrigation Engineering - Pressure Conduits, Outlet Works through Dams and Rivers: (Dam Outlet, Pressure Conduites, River Intakes, Communications, Aptitude)</t>
  </si>
  <si>
    <t>Regulation Modules and Canal Structure</t>
  </si>
  <si>
    <t>Irrigation Engineering - Regulation Modules and Canal Structure: (Canal Regulation, Regulation Modules – Metering Flumes Types, Regulation Modules – Non Modular Outlet Types, Regulation Modules – Outlet Types, Regulation Modules – Semi Modules Types)</t>
  </si>
  <si>
    <t>Irrigation Engineering - Regulation Modules and Canal Structure: (Types of Canal Escapes, Types of Rigid Modules and Cattle Crossings, Regulation Modules – Metering Flumes Types, Communications, Aptitude)</t>
  </si>
  <si>
    <t>Reservoirs and Dam Reservoirs Planning</t>
  </si>
  <si>
    <t>Irrigation Engineering - Reservoirs and Dam Reservoirs Planning: (Capacity and Area Elevation Curves of a Reservoir Site, Reservoir Capacity Determination Using Hydrograph and Mass-curve – 1, Reservoir Capacity Determination Using Hydrograph and Mass-curve – 2, Reservoir Losses, Reservoirs)</t>
  </si>
  <si>
    <t>River Navigation and Tank Irrigation</t>
  </si>
  <si>
    <t>Irrigation Engineering - River Navigation and Tank Irrigation: (Navigable Waterways Requirements, Tank Irrigation, Tank or Surplus Escape Weirs Design, Communications, Aptitude)</t>
  </si>
  <si>
    <t>Rivers Behaviour, Control and Training</t>
  </si>
  <si>
    <t>Irrigation Engineering - Rivers Behaviour, Control and Training: (Behavior of Rivers, Classification of Rivers, Control and Training of Rivers, Indian Rivers and Their Classification, Aptitude)</t>
  </si>
  <si>
    <t>Sediment Transport and Irrigation Channels Design</t>
  </si>
  <si>
    <t>Irrigation Engineering - Sediment Transport and Irrigation Channels Design: (Cross-Section of an Irrigation Canal, Design Capacity for an Irrigation Canal, Irrigation Canal – Maintenance, Method for Design of Non-Scouring, Sediment Load)</t>
  </si>
  <si>
    <t>Irrigation Engineering - Sediment Transport and Irrigation Channels Design: (Sediment Transport – Bed Load and its Measurement, Sediment Transport – Mechanics, Sediment Transport – Suspended Load and its Measurement, Sediment Transport Importance, Stable Channels Design in India)</t>
  </si>
  <si>
    <t>Seepage Theories and Weirs and Barrages Design</t>
  </si>
  <si>
    <t>Irrigation Engineering - Seepage Theories and Weirs and Barrages Design: (Design of Modern Weirs and Barrages, Important Barrages in India, Seepage Theories – Bligh’s Creep Theory, Seepage Theories – Design of Vertical Drop Weir on Bligh’s Theory, Seepage Theories – Failure of Hydraulic Structure)</t>
  </si>
  <si>
    <t>Irrigation Engineering - Seepage Theories and Weirs and Barrages Design: (Seepage Theories – Khosla’s Theory, Seepage Theories – Lane’s Weighted Creep Theory, Design of Modern Weirs and Barrages, Communications, Aptitude)</t>
  </si>
  <si>
    <t>Spillways, Energy Dissipators and Spillway Gates</t>
  </si>
  <si>
    <t>Irrigation Engineering - Spillways, Energy Dissipators and Spillway Gates: (Chute Spillway, Energy Dissipation Below Overflow Spillway – 1, Energy Dissipation Below Overflow Spillway – 2, Location of Spillway, Ogee Profile)</t>
  </si>
  <si>
    <t>Irrigation Engineering - Spillways, Energy Dissipators and Spillway Gates: (Ogee Spillway, Shaft Spillway, Types of Spillway Gates, Communications, Aptitude)</t>
  </si>
  <si>
    <t>Water Logged Reclamation and Saline Soils for Agricultural Purposes</t>
  </si>
  <si>
    <t>Irrigation Engineering - Water Logged Reclamation and Saline Soils for Agricultural Purposes: (Causes of Water-logging, Reclamation of Saline and Alkaline Lands, Salinity and Water-logging, Water Logged Reclamation – Sub-surface or Tile Drainage, Water Logged Reclamation – Surface or Open Drainage)</t>
  </si>
  <si>
    <t>Water Requirements of Crops</t>
  </si>
  <si>
    <t>Irrigation Engineering - Water Requirements of Crops: (Optimum Utilisation of Irrigation Water, Techniques of Water Distribution in the Farms, Water Requirements – Crop Period or Base Period, Water Requirements – Crop Season and Indian Agriculture, Water Requirements – Duty and Delta of a Crop)</t>
  </si>
  <si>
    <t>Irrigation Engineering - Water Requirements of Crops: (Water Requirements of Crops – Consumptive Use of Evapotranspiration, Water Requirements of Crops – Effective Rainfall, Water Requirements of Crops – Estimation of Consumptive Use – 1, Water Requirements of Crops – Estimation of Consumptive Use – 2, Water Requirements of Crops – Irrigation Efficiencies)</t>
  </si>
  <si>
    <t>Irrigation Engineering - Water Requirements of Crops: (Water Requirements of Crops – Soil Moisture Irrigation Relationship, Water Requirements of Crops – Consumptive Use of Evapotranspiration, Water Requirements of Crops – Effective Rainfall, Communications, Aptitude)</t>
  </si>
  <si>
    <t>Java</t>
  </si>
  <si>
    <t>Autoboxing and Miscellaneous</t>
  </si>
  <si>
    <t>Java - Autoboxing and Miscellaneous: (Coding Best Practices, File and Directory, Hibernate, Java 8 Features, JUnits)</t>
  </si>
  <si>
    <t>Event Handling</t>
  </si>
  <si>
    <t>Java - Event Handling: (ActionEvent and AdjustmentEvent Class, ComponentEvent, ContainerEvent and FocusEvent Class, Event Handling Basics, Event Listeners Interfaces, MouseEvent, TextEvent and WindowEvent Class)</t>
  </si>
  <si>
    <t>Java Beans and JDBC</t>
  </si>
  <si>
    <t>Java - Java Beans and JDBC: (Design Patterns, Java Beans, JDBC, Communications, Aptitude)</t>
  </si>
  <si>
    <t>Java Server Technologies and Servlet</t>
  </si>
  <si>
    <t>Java - Java Server Technologies and Servlet: (Client and Server, Debugging in Eclipse, Servlet, Web Application, Aptitude)</t>
  </si>
  <si>
    <t>Session Management, JSP and API</t>
  </si>
  <si>
    <t>Java - Session Management, JSP and API: (AutoCloseable, Closeable and Flushable Interfaces, JSP, JSP Elements, Reflection API, Session Management)</t>
  </si>
  <si>
    <t>JavaScript</t>
  </si>
  <si>
    <t>Caching, Debugging and Animation</t>
  </si>
  <si>
    <t>JavaScript - Caching, Debugging and Animation: (Animation, Blobs in JavaScript, Cache Variables and Properties across Scope, Comparison of Core JavaScript versus Frameworks – I, External JavaScript and PHP)</t>
  </si>
  <si>
    <t>JavaScript - Caching, Debugging and Animation: (Forms of Debugging, HTML APIs, HTML DOM, Image Map, JavaScript and Memory Leak)</t>
  </si>
  <si>
    <t>JavaScript - Caching, Debugging and Animation: (The Closure Compiler, Validation, Web Workers, Communications, Aptitude)</t>
  </si>
  <si>
    <t>Classes and Modules in JavaScript</t>
  </si>
  <si>
    <t>JavaScript - Classes and Modules in JavaScript: (Pattern Matching and Regular Expressions, Shorthand Functions and Multiple Catch Clauses, Augmentation of Classes, Communications, Aptitude)</t>
  </si>
  <si>
    <t>Document Object Model and Event Handling in Javascript</t>
  </si>
  <si>
    <t>JavaScript - Document Object Model and Event Handling in Javascript: (Client-Side Databases, Client-Side Storage, Cookies, Drag and Drop Events, Error Handling – I)</t>
  </si>
  <si>
    <t>JavaScript - Document Object Model and Event Handling in Javascript: (Error Handling – II, Handling Events, Keyboard Events, Mouse Events, Node Operations in JavaScript – I)</t>
  </si>
  <si>
    <t>JavaScript - Document Object Model and Event Handling in Javascript: (Node Operations in JavaScript – II, Scripted HTTP, Scripting CSS, Scripting Documents, Text Events)</t>
  </si>
  <si>
    <t>Graphics and Rendering</t>
  </si>
  <si>
    <t>JavaScript - Graphics and Rendering: (Browser Parsing and Rendering – I, Browser Parsing and Rendering – II, Graphics, Scripted Media, Aptitude)</t>
  </si>
  <si>
    <t>Invocation and Performance Navigation</t>
  </si>
  <si>
    <t>JavaScript - Invocation and Performance Navigation: (Integrating the Performance Object with perfLogger, Invocation of the Performance Object, Lazy Loading – I, Lazy Loading – II, Page Render BottleNecks Optimization)</t>
  </si>
  <si>
    <t>JavaScript - Invocation and Performance Navigation: (Performance Navigation and Memory – I, Performance Navigation and Memory – II, Script Loading – I, Script Loading – II, Communications)</t>
  </si>
  <si>
    <t>Parsing, Benchmarking and Logging</t>
  </si>
  <si>
    <t>JavaScript - Parsing, Benchmarking and Logging: (Crafting the Public API, Creating a Shared Configuration File using JavaScript, JavaScript Benchmarking and Logging with perfLogger – I, JavaScript Benchmarking and Logging with perfLogger – II, Parsing Values using JavaScript – I)</t>
  </si>
  <si>
    <t>JavaScript - Parsing, Benchmarking and Logging: (Parsing Values using JavaScript – II, Remote Logging, JavaScript Benchmarking and Logging with perfLogger – I, Communications, Aptitude)</t>
  </si>
  <si>
    <t>Performance Measures in JavaScript</t>
  </si>
  <si>
    <t>JavaScript - Performance Measures in JavaScript: (JavaScript Minification – I, JavaScript Minification – II, JavaScript with FireBug, JavaScript with WebPagetest, JavaScript with YSlow)</t>
  </si>
  <si>
    <t>JavaScript - Performance Measures in JavaScript: (Performance Measures in JavaScript – I, Performance Measures in JavaScript – II, JavaScript Minification – II, Communications, Aptitude)</t>
  </si>
  <si>
    <t>Server</t>
  </si>
  <si>
    <t>JavaScript - Server-Side and Client-Side Scripting: (Asynchronous I/O with Rhino, Client-Side Frameworks, Client-Side JavaScript, Embedding JavaScript in HTML, JavaScript in Web Browsers – I)</t>
  </si>
  <si>
    <t>JavaScript - Server-Side and Client-Side Scripting: (JavaScript in Web Browsers – II, Scripting Java with Rhino, Server-Side JavaScript, Communications, Aptitude)</t>
  </si>
  <si>
    <t>Sockets</t>
  </si>
  <si>
    <t>JavaScript - Sockets: (Accessing the WebPagetest API, Enhanced JavaScript with R, Getting Started with R – I, Getting Started with R – II, Getting Started with R – III)</t>
  </si>
  <si>
    <t>JavaScript - Sockets: (History Management in JavaScript, Web Sockets, Getting Started with R – II, Communications, Aptitude)</t>
  </si>
  <si>
    <t>JUnit</t>
  </si>
  <si>
    <t>Coarse</t>
  </si>
  <si>
    <t>JUnit - Coarse-grained Testing with Stubs: (Jetty as an Embedded Server, Stubbing a Web Server’s Resources, Stubbing an HTTP Connection, Stubbing the Connection, Stubs)</t>
  </si>
  <si>
    <t>Exploring Core JUnit</t>
  </si>
  <si>
    <t>JUnit - Exploring Core JUnit: (Composing Tests with a Suite, Exploring Core JUnit, JUnit Test Runners, Running Parameterized Tests, Aptitude)</t>
  </si>
  <si>
    <t>In</t>
  </si>
  <si>
    <t>JUnit - In-container Testing: (Comparing Stubs, Mock Objects and In-container Testing, In-container Testing, Limitations of Standard Unit Testing, The Mock Objects Solution, Aptitude)</t>
  </si>
  <si>
    <t>Mastering JUnit</t>
  </si>
  <si>
    <t>JUnit - Mastering JUnit: (Hamcrest Matchers, Testing Exception Handling, Testing the Controller Component, The Controller Component, Timeout Testing)</t>
  </si>
  <si>
    <t>Running JUnit Tests from Ant</t>
  </si>
  <si>
    <t>JUnit - Running JUnit Tests from Ant: (Ant, Ant Targets, Projects, Properties and Tasks, Batching Tests, Creating HTML Reports, Dependency Management with Ivy)</t>
  </si>
  <si>
    <t>JUnit - Running JUnit Tests from Ant: (Putting Ant to The Task, Ant, Ant Targets, Projects, Properties and Tasks, Communications, Aptitude)</t>
  </si>
  <si>
    <t>Running JUnit Tests from Maven2</t>
  </si>
  <si>
    <t>JUnit - Running JUnit Tests from Maven2: (Maven Downsides, Maven Introduction, Maven Plug-ins, Maven Surefire, Setting Up a Maven Project)</t>
  </si>
  <si>
    <t>Software Testing Principles</t>
  </si>
  <si>
    <t>JUnit - Software Testing Principles: (Acceptance Software Testing, Black Box Testing, Functional Software Testing, Integration Software Testing, Need for Unit Tests)</t>
  </si>
  <si>
    <t>JUnit - Software Testing Principles: (Stress Testing, Types of Unit Tests, White Box Testing, Communications, Aptitude)</t>
  </si>
  <si>
    <t>Test Coverage and Development</t>
  </si>
  <si>
    <t>JUnit - Test Coverage and Development: (Cobertura, Measuring Test Coverage, Test-driven Development, Testing in the Development Cycle, Writing Testable Code)</t>
  </si>
  <si>
    <t>Testing with Mock Objects</t>
  </si>
  <si>
    <t>JUnit - Testing with Mock Objects: (EasyMock, JMock, Mock Objects, Mocking an HTTP Connection, Refactoring with Mock Objects)</t>
  </si>
  <si>
    <t>JUnit - Testing with Mock Objects: (Unit Testing with Mock Objects, Using Mocks as Trojan Horses, JMock, Communications, Aptitude)</t>
  </si>
  <si>
    <t>Life Sciences</t>
  </si>
  <si>
    <t>Bioenergetics and Metabolism</t>
  </si>
  <si>
    <t>Life Sciences - Bioenergetics and Metabolism: (Amino Acid Metabolism, Carbohydrate Metabolism, Lipid Metabolism, Metabolism, Nucleotide Metabolism)</t>
  </si>
  <si>
    <t>Life Sciences - Bioenergetics and Metabolism: (Photosynthesis – 1, Photosynthesis – 2, Respiration – 1, Respiration – 2, Communications)</t>
  </si>
  <si>
    <t>Biomolecules and Catalysis</t>
  </si>
  <si>
    <t>Life Sciences - Biomolecules and Catalysis: (Amino Acids and Proteins, Bioenergetics, Carbohydrate, Enzymes – 1, Enzymes – 2)</t>
  </si>
  <si>
    <t>Life Sciences - Biomolecules and Catalysis: (Fibrous and Globular Proteins, Lipid, Nucleic Acids, Protein Folding, RNA)</t>
  </si>
  <si>
    <t>Life Sciences - Biomolecules and Catalysis: (Structure of dsDNA, Vitamins, Enzymes – 2, Communications, Aptitude)</t>
  </si>
  <si>
    <t>Cell Structure and Functions</t>
  </si>
  <si>
    <t>Life Sciences - Cell Structure and Functions: (Cancer, Cell Cycle, Cell Division, Cell Signaling, Cytoskeleton)</t>
  </si>
  <si>
    <t>Life Sciences - Cell Structure and Functions: (Endoplasmic Reticulum, Golgi Complex, Lysosome, Mitochondria, Nucleus)</t>
  </si>
  <si>
    <t>Life Sciences - Cell Structure and Functions: (Ribosome, Structure of Eukaryotic Cell – 1, Structure of Eukaryotic Cell – 2, Communications, Aptitude)</t>
  </si>
  <si>
    <t>Diversity of Life</t>
  </si>
  <si>
    <t>Life Sciences - Diversity of Life: (Animal’s Classification, Plantae, Protists, Taxonomy, Aptitude)</t>
  </si>
  <si>
    <t>Ecology</t>
  </si>
  <si>
    <t>Life Sciences - Ecology: (Biomes, Environment, Population Ecology and Biotic Community, The Ecosystem Concept, Aptitude)</t>
  </si>
  <si>
    <t>Genetics</t>
  </si>
  <si>
    <t>Life Sciences - Genetics: (Cytogenetics, Gene Interaction, Genetic Linkage, Mendel’s Principles, Quantitative Inheritance)</t>
  </si>
  <si>
    <t>Life Sciences - Genetics: (Sex Determination, Mendel’s Principles, Cytogenetics, Communications, Aptitude)</t>
  </si>
  <si>
    <t>Human Physiology</t>
  </si>
  <si>
    <t>Life Sciences - Human Physiology: (Cardiovascular System, Digestive and Excretory System, Embryonic Development, Endocrine System, Nervous System)</t>
  </si>
  <si>
    <t>Life Sciences - Human Physiology: (Reproductive System, Respiratory System, Sensory Organs – 1, Sensory Organs – 2, Tissues – 1)</t>
  </si>
  <si>
    <t>Life Sciences - Human Physiology: (Tissues – 2, Sensory Organs – 2, Endocrine System, Communications, Aptitude)</t>
  </si>
  <si>
    <t>Immunology</t>
  </si>
  <si>
    <t>Life Sciences - Immunology: (B-Cell, Cells of Immune System, Immunoglobulins, Immunology Introduction, Major Histocompatibility Complex)</t>
  </si>
  <si>
    <t>Life Sciences - Immunology: (T-Cells, B-Cell, Cells of Immune System, Communications, Aptitude)</t>
  </si>
  <si>
    <t>Molecular Genetics</t>
  </si>
  <si>
    <t>Life Sciences - Molecular Genetics: (Developmental Genetics, DNA Repair, DNA Replication, Eukaryotic Chromatin and Chromosomes, Genome)</t>
  </si>
  <si>
    <t>Life Sciences - Molecular Genetics: (Mutation, Protein Synthesis, Recombination, RNA Processing, Transcription)</t>
  </si>
  <si>
    <t>Plant Physiology</t>
  </si>
  <si>
    <t>Life Sciences - Plant Physiology: (Absorption and Radial Movement of Water, Mineral Nutrition, Photomorphogenesis, Plant Hormones, Plant movement)</t>
  </si>
  <si>
    <t>Life Sciences - Plant Physiology: (Plant Secondary Metabolites, Plant Water Relationship, Transpiration, Communications, Aptitude)</t>
  </si>
  <si>
    <t>Prokaryotes and Viruses</t>
  </si>
  <si>
    <t>Life Sciences - Prokaryotes and Viruses: (Bacterial Genome, Bacterial Nutrition, Bacterial Taxonomy, Classification System, Aptitude)</t>
  </si>
  <si>
    <t>Recombinant DNA Technology</t>
  </si>
  <si>
    <t>Life Sciences - Recombinant DNA Technology: (Animal Cell Culture, Enzymes for DNA Manipulation, Genetic Manipulation of Animal Cells, Genome Mapping, Introduction of DNA to Host Cell)</t>
  </si>
  <si>
    <t>Life Sciences - Recombinant DNA Technology: (Plant Tissue Culture, Transgenic Plants, Types of Culture, Vectors, Communications)</t>
  </si>
  <si>
    <t>Linear Integrated Circuits</t>
  </si>
  <si>
    <t>Active Filters</t>
  </si>
  <si>
    <t>Linear Integrated Circuits - Active Filters: (Active Filters – 1, Active Filters – 2, Band Pass Filter, Band-Reject and All-Pass Filters, First and Second-Order High Pass Butterworth Filter and Higher Order Filters)</t>
  </si>
  <si>
    <t>Linear Integrated Circuits - Active Filters: (First Order Low Pass Butterworth Filter, Second Order Low Pass Butterworth Filter, Active Filters – 1, Communications, Aptitude)</t>
  </si>
  <si>
    <t>Comparators and Waveform Generators</t>
  </si>
  <si>
    <t>Linear Integrated Circuits - Comparators and Waveform Generators: (Basic principles of Sine Wave Oscillator – 1, Basic principles of Sine Wave Oscillator – 2, Basic principles of Sine Wave Oscillator – 3, Basic principles of Sine Wave Oscillator – 4, Comparator)</t>
  </si>
  <si>
    <t>Linear Integrated Circuits - Comparators and Waveform Generators: (High Speed and Precision Type Comparator, Square Wave Generator, Triangular and Sawtooth Wave Generator, Voltage Limiter and Schmitt Trigger, Communications)</t>
  </si>
  <si>
    <t>D</t>
  </si>
  <si>
    <t>Linear Integrated Circuits - D-A and A-D Converters: (A to D Converter – 1, A to D Converter – 2, Basic DAC Techniques – 1, Basic DAC Techniques – 2, DAC / ADC Specification)</t>
  </si>
  <si>
    <t>IC Fabrication</t>
  </si>
  <si>
    <t>Linear Integrated Circuits - IC Fabrication: (Active and Passive Components of IC – 1, Active and Passive Components of IC – 2, Active and Passive Components of IC – 3, Basic Planar Process – 1, Basic Planar Process – 2)</t>
  </si>
  <si>
    <t>Linear Integrated Circuits - IC Fabrication: (Basic Planar Process – 3, Fabrication of FET, IC Chip Size and Circuit Complexity, Integrated Circuits, Types and Manufacturer’s Design – 1, Integrated Circuits, Types and Manufacturer’s Design – 2)</t>
  </si>
  <si>
    <t>Linear Integrated Circuits - IC Fabrication: (Thin Film and Thick Film Technology, Active and Passive Components of IC – 2, Active and Passive Components of IC – 1, Communications, Aptitude)</t>
  </si>
  <si>
    <t>Operational Amplifier</t>
  </si>
  <si>
    <t>Linear Integrated Circuits - Operational Amplifier: (Differential Amplifier and Circuit Configuration, Operational Amplifier Internal Circuit – 1, Operational Amplifier Internal Circuit – 2, Operational Amplifier Internal Circuit – 3, Operational Amplifier Internal Circuit – 4)</t>
  </si>
  <si>
    <t>Operational Amplifier Applications</t>
  </si>
  <si>
    <t>Linear Integrated Circuits - Operational Amplifier Applications: (Instrumentation Amplifier – 1, Instrumentation Amplifier – 2, Instrumentation Amplifier – 3, Integrator – 1, Integrator – 2)</t>
  </si>
  <si>
    <t>Linear Integrated Circuits - Operational Amplifier Applications: (Log and Antilog Amplifier, Multiplier and Divider – 1, Multiplier and Divider – 2, Peaking Amplifier, Summing, Scaling and Averaging Amplifier – 1)</t>
  </si>
  <si>
    <t>Linear Integrated Circuits - Operational Amplifier Applications: (Summing, Scaling and Averaging Amplifier – 2, Very High Input Impedance Circuit, Voltage to Current Converter with Floating and Grounded Load – 1, Voltage to Current Converter with Floating and Grounded Load – 2, Communications)</t>
  </si>
  <si>
    <t>Operational Amplifier Characteristics</t>
  </si>
  <si>
    <t>Linear Integrated Circuits - Operational Amplifier Characteristics: (Block Diagram Representation of Feedback Configurations, Differential Amplifiers with Multiple Op-Amp – 1, Differential Amplifiers with Multiple Op-Amp – 2, Ideal Operational Amplifier, Integrated Circuit Package Type, Pin Configuration and Temperature Range – 1)</t>
  </si>
  <si>
    <t>Linear Integrated Circuits - Operational Amplifier Characteristics: (Integrated Circuit Package Type, Pin Configuration and Temperature Range – 2, Interpreting of Data Sheets – 1, Interpreting of Data Sheets – 2, Open Loop Op-Amp Configuration, Voltage Series Feedback Amplifier – 1)</t>
  </si>
  <si>
    <t>Linear Integrated Circuits - Operational Amplifier Characteristics: (Voltage Series Feedback Amplifier – 2, Voltage Shunt Feedback Amplifier, Interpreting of Data Sheets – 2, Communications, Aptitude)</t>
  </si>
  <si>
    <t>Operational Amplifier Fundamentals</t>
  </si>
  <si>
    <t>Linear Integrated Circuits - Operational Amplifier Fundamentals: (Effect of Variation in Power Supply Voltage on Offset Voltage, Input Bias Current, Input Offset Current and Total Output Offset Voltage, Input Offset Voltage – 1, Input Offset Voltage – 2)</t>
  </si>
  <si>
    <t>Linear Integrated Circuits - Operational Amplifier Fundamentals: (Input Offset Voltage – 3, Thermal Drift, Input Bias Current, Communications, Aptitude)</t>
  </si>
  <si>
    <t>Phase Locked Loops</t>
  </si>
  <si>
    <t>Linear Integrated Circuits - Phase Locked Loops: (Basic Principles of Phase-Locked Loops, IC Voltage Regulator, Monolithic Phase-Locked Loop, Phase Detector / Comparator, PLL Applications)</t>
  </si>
  <si>
    <t>Linear Integrated Circuits - Phase Locked Loops: (Switching Regulator, Voltage Controlled Oscillator, Basic Principles of Phase-Locked Loops, Communications, Aptitude)</t>
  </si>
  <si>
    <t>Practical Limitations of Op Amp Circuits</t>
  </si>
  <si>
    <t>Linear Integrated Circuits - Practical Limitations of Op Amp Circuits: (Closed-Loop Frequency Response and Circuit Stability, Common Mode Configuration and Rejection Ratio, Frequency Response and Compensating Networks, Frequency Response of Internally Compensating and Non-Compensating Op-Amp, Noise)</t>
  </si>
  <si>
    <t>Linear Integrated Circuits - Practical Limitations of Op Amp Circuits: (Open-Loop Voltage Gain as a Function of Frequency – 1, Open-Loop Voltage Gain as a Function of Frequency – 2, Slew Rate – 1, Slew Rate – 2, Communications)</t>
  </si>
  <si>
    <t>Machine Design</t>
  </si>
  <si>
    <t>Bevel Gears, Worm Gears and FlyWheel</t>
  </si>
  <si>
    <t>Machine Design - Bevel Gears, Worm Gears and FlyWheel: (Bevel Gears, Coefficient of Flywheel, Flywheel, Strength of Bevel Gears, Terminology of Bevel Gears)</t>
  </si>
  <si>
    <t>Machine Design - Bevel Gears, Worm Gears and FlyWheel: (Worm Gears, Bevel Gears, Coefficient of Flywheel, Communications, Aptitude)</t>
  </si>
  <si>
    <t>Cylinders and Pressure Vessels and Design of IC Engine Components</t>
  </si>
  <si>
    <t>Machine Design - Cylinders and Pressure Vessels and Design of IC Engine Components: (Compound Cylinder and Gaskets, Cylinder and Pressure Vessels, Design of IC Engine Compoents, Communications, Aptitude)</t>
  </si>
  <si>
    <t>Design Against Static Load</t>
  </si>
  <si>
    <t>Machine Design - Design Against Static Load: (Cotter Joint, Fracture Mechanics and Thermal Stresses, Knuckle Joint, Levers, Modes of Failure and Stresses)</t>
  </si>
  <si>
    <t>Machine Design - Design Against Static Load: (Principal Stresses and Theories of Elastic Failure, Knuckle Joint, Levers, Communications, Aptitude)</t>
  </si>
  <si>
    <t>Engineering Materials</t>
  </si>
  <si>
    <t>Machine Design - Engineering Materials: (Cast Steel and Aluminium Alloys, Ceramics and Plastics, Copper Alloys and Die Casting Alloys, Heat Treatment and Case Hardening of Steels, Plain Carbon Steels)</t>
  </si>
  <si>
    <t>Machine Design - Engineering Materials: (Stress Strain Diagrams and Mechanical Properties, Ceramics and Plastics, Copper Alloys and Die Casting Alloys, Communications, Aptitude)</t>
  </si>
  <si>
    <t>Friction Clutches, Brakes, Belt Drives and Chain Drives</t>
  </si>
  <si>
    <t>Machine Design - Friction Clutches, Brakes, Belt Drives and Chain Drives: (Band Brakes and Disk Brakes, Belt Construction II and V Belts, Belt Constructions, Belt Drives, Belt Tensioning Methods)</t>
  </si>
  <si>
    <t>Machine Design - Friction Clutches, Brakes, Belt Drives and Chain Drives: (Block Brake, Brakes, Chain Drives, Cone and Centrifugal Clutches, Design of Chain Drive)</t>
  </si>
  <si>
    <t>Machine Design - Friction Clutches, Brakes, Belt Drives and Chain Drives: (Friction Clutches, Internal Expanding Brake, Cone and Centrifugal Clutches, Communications, Aptitude)</t>
  </si>
  <si>
    <t>Rolling Contact Bearings, Spur Gears and Helical Gears</t>
  </si>
  <si>
    <t>Machine Design - Rolling Contact Bearings, Spur Gears and Helical Gears: (Bearings, Gear Trains, Gears, Helical Gears, Hydrodynamics Bearing)</t>
  </si>
  <si>
    <t>Machine Design - Rolling Contact Bearings, Spur Gears and Helical Gears: (Inerference, Undercutting and Backlash, Sliding Contact Bearings, Static and Dynamic Load Carrying Capacity, Strength of Helical Gears, System of Gear Tooth)</t>
  </si>
  <si>
    <t>Machine Design - Rolling Contact Bearings, Spur Gears and Helical Gears: (Terminology of Spur Gears, Types of Bearings, Viscosity, Communications, Aptitude)</t>
  </si>
  <si>
    <t>Shafts, Keys and Couplings</t>
  </si>
  <si>
    <t>Machine Design - Shafts, Keys and Couplings: (Clamp Coupling and Rigid Flage Coupling, Couplings, Keys, Shaft Design, Transmission Shafts)</t>
  </si>
  <si>
    <t>Springs</t>
  </si>
  <si>
    <t>Machine Design - Springs: (Concentric and Spiral Springs, Design of Helical Springs, Multi Leaf Spring, Springs, Aptitude)</t>
  </si>
  <si>
    <t>Threaded Joints</t>
  </si>
  <si>
    <t>Machine Design - Threaded Joints: (Bolts of Uniform Strength and Locking Devices, Eccentric Load on Circular Base, Eccentric Loaded Bolted Joints, Eccentric Loaded Perpendicular to axis of Bolt, Power Screws Numericals)</t>
  </si>
  <si>
    <t>Machine Design - Threaded Joints: (Screw Jack, Threaded Joints:Basics and Cap Screws, Eccentric Load on Circular Base, Communications, Aptitude)</t>
  </si>
  <si>
    <t>Welded and Riveted Joints</t>
  </si>
  <si>
    <t>Machine Design - Welded and Riveted Joints: (Butt JointsandFIllet Joins, Eccentrically Loaded Riveted Joints, Failures in Rivets, Rivet Heads and Terminology, Riveted Joints)</t>
  </si>
  <si>
    <t>Machine Design - Welded and Riveted Joints: (Unsymmetrically Loaded Welded Joints, Welded Joints, Welded Joints Subjected to Bending Moments, Communications, Aptitude)</t>
  </si>
  <si>
    <t>Machine Drawing</t>
  </si>
  <si>
    <t>CAD</t>
  </si>
  <si>
    <t>Machine Drawing - CAD: (Drawing Aids, Modify Commands and Properties, Object Selection, UCS and UCSICON, Aptitude)</t>
  </si>
  <si>
    <t>Dimensioning and Methods of Projection</t>
  </si>
  <si>
    <t>Machine Drawing - Dimensioning and Methods of Projection: (Dimensioning a Sketch and Methods, Elements of Dimensioning, Layers, Methods and Drawing of Orthographic Projection, Plotting)</t>
  </si>
  <si>
    <t>Machine Drawing - Dimensioning and Methods of Projection: (Preliminary Decisions for Making a Drawing, Elements of Dimensioning, Layers, Communications, Aptitude)</t>
  </si>
  <si>
    <t>Drawing Fundamentals</t>
  </si>
  <si>
    <t>Machine Drawing - Drawing Fundamentals: (Method of Expression, Methods of Size Description and Drawings Preparation – 1, Methods of Size Description and Drawings Preparation – 2, Types of Mechanical Drawings, Aptitude)</t>
  </si>
  <si>
    <t>Perspective Views and Riveted Joints</t>
  </si>
  <si>
    <t>Machine Drawing - Perspective Views and Riveted Joints: (Application of Riveted Joints, Block, Classification of Riveted Joints, Drawing a Perspective View and Rays, Rivets)</t>
  </si>
  <si>
    <t>Sectional Views, Auxiliary Views, Axonometric and Oblique Views</t>
  </si>
  <si>
    <t>Machine Drawing - Sectional Views, Auxiliary Views, Axonometric and Oblique Views: (Convention in Sectioning and Section Lines Hatching, Drawing Auxiliary View and Construction Lines, Isometric Drawing and Grid, Types of 3D Model, Types of Section)</t>
  </si>
  <si>
    <t>Machine Dynamics</t>
  </si>
  <si>
    <t>Balancing of Reciprocating Masses</t>
  </si>
  <si>
    <t>Machine Dynamics - Balancing of Reciprocating Masses: (Balancing of Coupled Locomotives and Secondary Forces of Multi-cylinder Inline Engines, Balancing of V-engines, Effect of Partial Balancing of Reciprocating Parts of Two Cylinder Locomotives, Partial Balancing of Locomotives, Primary and Secondary Unbalanced Forces of Reciprocating Masses)</t>
  </si>
  <si>
    <t>Machine Dynamics - Balancing of Reciprocating Masses: (Swaying Couple, Variation of Tractive Force, Effect of Partial Balancing of Reciprocating Parts of Two Cylinder Locomotives, Communications, Aptitude)</t>
  </si>
  <si>
    <t>Balancing of Rotating Masses</t>
  </si>
  <si>
    <t>Machine Dynamics - Balancing of Rotating Masses: (Balancing of a Single Rotating Mass By a Single Mass Rotating in the Same Plane, Balancing of a Single Rotating Mass By Two Masses Rotating in Different Planes, Balancing of Rotating Masses, Balancing of Several Masses Rotating in Different Planes, Balancing of Several Masses Rotating in the Same Plane)</t>
  </si>
  <si>
    <t>Brakes and Dynamometers</t>
  </si>
  <si>
    <t>Machine Dynamics - Brakes and Dynamometers: (Belt Transmission Dynamometer-Froude, Bevis Gibson Flash Light Torsion Dynamometer, Brakes, Brakes and Dynamometers, Differential Band Brake)</t>
  </si>
  <si>
    <t>Machine Dynamics - Brakes and Dynamometers: (Dynamometer, Epicyclic-train Dynamometers, Types of Dynamometers, Communications, Aptitude)</t>
  </si>
  <si>
    <t>Cams</t>
  </si>
  <si>
    <t>Machine Dynamics - Cams: (Cams, Circular Arc Cam with Flatfaced Follower, Classification of Cams, Tangent Cam with Reciprocating Roller Follower, Velocity and Acceleration Diagrams)</t>
  </si>
  <si>
    <t>Computer Aided Analysis and Synthesis of Mechanisms</t>
  </si>
  <si>
    <t>Machine Dynamics - Computer Aided Analysis and Synthesis of Mechanisms: (Analytical Synthesis for slider Crank Mechanism, Classifications of Synthesis Problem, Computer Aided Analysis for Four Bar Mechanism, Computer Aided Analysis for Slider Crank Mechanism, Computer Aided Synthesis of Four Bar Mechanism With Coupler Point)</t>
  </si>
  <si>
    <t>Machine Dynamics - Computer Aided Analysis and Synthesis of Mechanisms: (Precision Points for Function Generation, Programme for Four Bar Mechanism, Programme using Least Square Technique, Synthesis of Four Bar Mechanism for Body Guidance, Communications)</t>
  </si>
  <si>
    <t>Governors</t>
  </si>
  <si>
    <t>Machine Dynamics - Governors: (Coefficient of Insensitiveness, Controlling Force, Controlling Force Diagram for a Porter Governor, Controlling Force Diagram for a Spring-controlled Governor, Effort and Power of a Governor)</t>
  </si>
  <si>
    <t>Machine Dynamics - Governors: (Effort and Power of a Porter Governor, Governors, Hartnell Governor, Hartung Governor, Isochronous Governor)</t>
  </si>
  <si>
    <t>Machine Dynamics - Governors: (Pickering Governor, Porter Governor, Sensitiveness and Stability of Governors, Types of Governors, Watt Governor)</t>
  </si>
  <si>
    <t>Machine Dynamics - Governors: (Wilson-Hartnell and Pickering Governor, Coefficient of Insensitiveness, Governors, Communications, Aptitude)</t>
  </si>
  <si>
    <t>Gyroscopic Couple and Precessional Motion</t>
  </si>
  <si>
    <t>Machine Dynamics - Gyroscopic Couple and Precessional Motion: (Effect of Gyroscopic Couple on a Disc Fixed Rigidly at a Certain Angle to a Rotating Shaft, Effect of Gyroscopic Couple on a Naval Ship during Steering and Pitching, Effect of Gyroscopic Couple on a Navalship during Pitching and Rolling, Effect of Gyroscopic Couple on an Aeroplane, Gyroscopic Couple)</t>
  </si>
  <si>
    <t>Machine Dynamics - Gyroscopic Couple and Precessional Motion: (Precessional Angular Motion, Stability of a Four Wheel drive Moving in a Curved Path, Stability of a Two Wheel Vehicle Taking a Turn, Communications, Aptitude)</t>
  </si>
  <si>
    <t>Inertia Forces in Reciprocating Parts</t>
  </si>
  <si>
    <t>Machine Dynamics - Inertia Forces in Reciprocating Parts: (Angular Velocity and Acceleration of the Connecting Rod, Bennett’s Construction, Correction Couple to be Applied to Make the Two Mass Systems Dynamically Equivalent, Forces on the Reciprocating Parts of an Engine Neglecting Weight of the Connecting Rod, Inertia Forces in a Reciprocating Engine Considering the Weight of Connecting Rod)</t>
  </si>
  <si>
    <t>Machine Dynamics - Inertia Forces in Reciprocating Parts: (Klien’s Construction, Resultant Effect of a System of Forces Acting on a Rigid Body, Ritterhaus’s Construction, Communications, Aptitude)</t>
  </si>
  <si>
    <t>Longitudinal and Transverse Vibrations</t>
  </si>
  <si>
    <t>Machine Dynamics - Longitudinal and Transverse Vibrations: (Types of Vibratory Motion and Natural Frequency of Free Longitudinal Vibrations, Vibratory Motion, Frequency of Free Damped Vibrations, Communications, Aptitude)</t>
  </si>
  <si>
    <t>Torsional Vibrations</t>
  </si>
  <si>
    <t>Machine Dynamics - Torsional Vibrations: (Effect of Inertia of the Constraint on Torsional Vibrations, Free Torsional Vibrations of a Geared System, Free Torsional Vibrations of a Single Rotor System, Free Torsional Vibrations of a Three Rotor System, Free Torsional Vibrations of a Two Rotor System)</t>
  </si>
  <si>
    <t>Machine Dynamics - Torsional Vibrations: (Torsionally Equivalent Shaft, Vibration Isolation and Transmissibility, Free Torsional Vibrations of a Three Rotor System, Communications, Aptitude)</t>
  </si>
  <si>
    <t>Turning Moment Diagrams and Flywheel</t>
  </si>
  <si>
    <t>Machine Dynamics - Turning Moment Diagrams and Flywheel: (Coefficient of Fluctuation of Energy, Coefficient of Fluctuation of Speed, Energy Stored in a Flywheel, Fluctuation of Energy, Flywheel)</t>
  </si>
  <si>
    <t>Machine Dynamics - Turning Moment Diagrams and Flywheel: (Flywheel in a Punching Press, Turning Moment Diagram for a Four Stroke Cycle Internal Combustion Engine, Turning Moment Diagram for a Multicylinder Engine, Turning Moment Diagram for a Single Cylinder Double Acting Steam Engine, Communications)</t>
  </si>
  <si>
    <t>Machine Kinematics</t>
  </si>
  <si>
    <t>Belt, Rope and Chain Drives</t>
  </si>
  <si>
    <t>Machine Kinematics - Belt, Rope and Chain Drives: (Advantages and Disadvantages of Chain Drive Over Belt or Rope Drive, Belt, Rope and Chain Drives, Chain Drives, Pulleys, Types of Belts – 1)</t>
  </si>
  <si>
    <t>Machine Kinematics - Belt, Rope and Chain Drives: (Types of Belts – 2, V-Belts, Chain Drives, Communications, Aptitude)</t>
  </si>
  <si>
    <t>Machine Kinematics - Friction: (Coefficient of Friction, Double Hooke’s Joint, Efficiency of Self Locking Screws, Friction and Double Hooke’s Joint, Friction Between Lubricated Surfaces)</t>
  </si>
  <si>
    <t>Machine Kinematics - Friction: (Friction Clutches, Friction in Journal Bearing- Friction Circle, Friction of a Body Lying on a Rough Inclined Plane, Friction of a V-thread, Friction of Pivot and Collar Bearing)</t>
  </si>
  <si>
    <t>Machine Kinematics - Friction: (Laws of Fluid Friction, Laws of Solid Friction and Limiting Friction, Limiting Angle of Friction, Limiting Friction, Types of Friction)</t>
  </si>
  <si>
    <t>Kinematics and Kinetics of Motion</t>
  </si>
  <si>
    <t>Machine Kinematics - Kinematics and Kinetics of Motion: (Acceleration of a Particle along a Circular Path, Kinematics of Motion, Kinetics of Motion, Linear Acceleration, Linear Velocity – 1)</t>
  </si>
  <si>
    <t>Mechanisms with Lower Pairs</t>
  </si>
  <si>
    <t>Machine Kinematics - Mechanisms with Lower Pairs: (Exact Straight Line Motion Consisting of One Sliding Pair, Mechanisms with Lower Pairs, Steering Gear Mechanism, Straight Line Mechanism, Aptitude)</t>
  </si>
  <si>
    <t>Simple Harmonic Motion</t>
  </si>
  <si>
    <t>Machine Kinematics - Simple Harmonic Motion: (Bifilar and Trifilar Suspension, Bifilar Suspension, Centre of Percussion, Closely-coiled Helical Spring and Compound Pendulum, Compound Pendulum)</t>
  </si>
  <si>
    <t>Machine Kinematics - Simple Harmonic Motion: (Differential Equation of Simple Harmonic Motion, Simple Harmonic Motion, Simple Pendulum, Velocity and Acceleration of a Particle Moving with Simple Harmonic Motion, Communications)</t>
  </si>
  <si>
    <t>Simple Mechanisms</t>
  </si>
  <si>
    <t>Machine Kinematics - Simple Mechanisms: (Application of Kutzbach Criterion to Plane Mechanisms, Classification of Kinematic Pairs, Double Slider Crank Chain and its Inversions, Four Bar Chain or Quadric Cycle Chain, Grubler’s Criterion for Plane Mechanisms)</t>
  </si>
  <si>
    <t>Machine Kinematics - Simple Mechanisms: (Inversion of Mechanism, Inversions of Four Bar Chain, Kinematic Chain, Kinematic Link or Element, Kinematic Pair)</t>
  </si>
  <si>
    <t>Machine Kinematics - Simple Mechanisms: (Mechanism – 1, Mechanism – 2, Number of Degrees of Freedom for Plane Mechanisms, Simple Mechanisms – 1, Simple Mechanisms – 2)</t>
  </si>
  <si>
    <t>Toothed Gearing and Gear Trains</t>
  </si>
  <si>
    <t>Machine Kinematics - Toothed Gearing and Gear Trains: (Bevel Gears – 1, Bevel Gears – 2, Comparison Between Involute and Cycloidal Gears, Contact Ratio, Gear Trains)</t>
  </si>
  <si>
    <t>Machine Kinematics - Toothed Gearing and Gear Trains: (Gearing, Interference, Law of Gearing – 1, Law of Gearing – 2, Length of Arc of Contact)</t>
  </si>
  <si>
    <t>Machine Kinematics - Toothed Gearing and Gear Trains: (Rack in Order to Avoid Interference, Reverted Gear Train, Spur Gears, Standard Proportions of Gear Systems, Standard Spur Gears – 1)</t>
  </si>
  <si>
    <t>Machine Kinematics - Toothed Gearing and Gear Trains: (Standard Spur Gears – 2, Systems of Gear Teeth, The Differential and Torques in Epicyclic Gear Trains, Toothed Gearing – 1, Toothed Gearing – 2)</t>
  </si>
  <si>
    <t>Machine Kinematics - Toothed Gearing and Gear Trains: (Types of Gear Trains, Types of Gears, Worm Gears, Communications, Aptitude)</t>
  </si>
  <si>
    <t>Velocity in Mechanisms</t>
  </si>
  <si>
    <t>Machine Kinematics - Velocity in Mechanisms: (Forces Acting in a Mechanism, Method of Locating Instantaneous Centres in a Mechanism, Motion of a Link, Properties of Instantaneous Centre, Relative Velocity of Two Bodies Moving in Straight Lines)</t>
  </si>
  <si>
    <t>Machine Kinematics - Velocity in Mechanisms: (Velocities in a Slider Crank Mechanism and Motion of a Link, Velocity in Mechanisms – 1, Velocity in Mechanisms – 2, Velocity of a point Link on a Link by Instanteneous Centre Method, Velocity of a Point on a Link by Relative Velocity Method)</t>
  </si>
  <si>
    <t>Machine Tools</t>
  </si>
  <si>
    <t>Basic Manufacturing process</t>
  </si>
  <si>
    <t>Machine Tools - Basic Manufacturing process: (Casting, Classification of Machine Tools, Fabrication Process, Forging, Machining Process)</t>
  </si>
  <si>
    <t>Machine Tools - Basic Manufacturing process: (Manufacturing Process, Metal Working and Cutting Tools, Fabrication Process, Communications, Aptitude)</t>
  </si>
  <si>
    <t>Drilling Machine</t>
  </si>
  <si>
    <t>Machine Tools - Drilling Machine: (Classification of Drilling Machine : Flutes, Classification of Drilling Machine : Helix Angle, Classification of Drilling Machine : Material, Classification of Drilling Machine : Shank Type, Classification of Drilling Machine : Size)</t>
  </si>
  <si>
    <t>Machine Tools - Drilling Machine: (Classification of Drilling Machine : Specific Use, Column Drilling Machine, Cutting Parameters of Drill, Deep Hole Drilling Machine, Drilling Operation-1)</t>
  </si>
  <si>
    <t>Machine Tools - Drilling Machine: (Drilling Operation-2, Hand Drilling and Gang Drilling, Micro-Mini Drilling Machine, Multi Spindle Drilling Machine, Numericals on Drilling Machine-1)</t>
  </si>
  <si>
    <t>Machine Tools - Drilling Machine: (Numericals on Drilling Machine-2, Operation on Drilling Machine, Pillar Drilling Machine, Radial Drilling Machine, Sensitive Bench Drilling Machine)</t>
  </si>
  <si>
    <t>Machine Tools - Drilling Machine: (Table Top Drilling Machine, Taper Shank Twist Drill Machine, Turret Type Drilling Machine, Working Principle of Shaper, Communications)</t>
  </si>
  <si>
    <t>Lathe Machine</t>
  </si>
  <si>
    <t>Machine Tools - Lathe Machine: (Angle Plates and Face Plates, Lathe : All Gear Drive, Lathe : Apron, Lathe : Bed, Lathe : Calculation of Change Gears)</t>
  </si>
  <si>
    <t>Machine Tools - Lathe Machine: (Lathe : Carriage-1, Lathe : Carriage-2, Lathe : Catch Plates and Carriers, Lathe : Centers-1, Lathe : Centers-2)</t>
  </si>
  <si>
    <t>Machine Tools - Lathe Machine: (Lathe : Chucks and Its Types-1, Lathe : Chucks and Its Types-2, Lathe : Classification of Cutting Tools, Lathe : Cone Pulley Drive, Lathe : Cutting Parameters)</t>
  </si>
  <si>
    <t>Machine Tools - Lathe Machine: (Lathe : Feed Mechanism, Lathe : Headstock, Lathe : Mandrels and Its Types-1, Lathe : Mandrels and Its Types-2, Lathe : Numericals)</t>
  </si>
  <si>
    <t>Machine Tools - Lathe Machine: (Lathe : Operations, Lathe : Steady Rests and Its Types-1, Lathe : Steady Rests and Its Types-2, Lathe : Tailstock, Lathe : Taper and Taper Turning)</t>
  </si>
  <si>
    <t>Machine Tools - Lathe Machine: (Lathe : Thread Cutting, Lathe : Tool Material’s Types-1, Lathe : Tool Material’s Types-2, Lathe : Toolpost, Lathe : Working Principle)</t>
  </si>
  <si>
    <t>Machine Tools - Lathe Machine: (Methods of Taper Turning-1, Methods of Taper Turning-2, Types of Lathe, Communications, Aptitude)</t>
  </si>
  <si>
    <t>Milling Machine</t>
  </si>
  <si>
    <t>Machine Tools - Milling Machine: (Column and Knee Type Milling Machine, Introduction to Milling, Milling Cutters-1, Milling Cutters-2, Milling Cutting Tool)</t>
  </si>
  <si>
    <t>Machine Tools - Milling Machine: (Milling Indexing, Milling Indexing Methods, Milling Machine Basics-1, Milling Machine Basics-2, Communications)</t>
  </si>
  <si>
    <t>Shaper Machine</t>
  </si>
  <si>
    <t>Machine Tools - Shaper Machine: (Numericals on Shaper Machine, Parts of Standard Shaper-1, Parts of Standard Shaper-2, Shaper Basics-1, Shaper Basics-2)</t>
  </si>
  <si>
    <t>Machine Tools - Shaper Machine: (Shaper Cutting Parameters-1, Shaper Cutting Parameters-2, Shaper Mechanism Types-1, Shaper Mechanism Types-2, Types of Shaper)</t>
  </si>
  <si>
    <t>Manufacturing Engineering I</t>
  </si>
  <si>
    <t>Crystallography and Defects in Solid</t>
  </si>
  <si>
    <t>Manufacturing Engineering I - Crystallography and Defects in Solid: (Crystallography-1, Crystallography-2, Imperfection and Defects In Solid, Miller Indices, Aptitude)</t>
  </si>
  <si>
    <t>Ferrous Metal, Non</t>
  </si>
  <si>
    <t>Manufacturing Engineering I - Ferrous Metal, Non-Ferrous Metal and Heat Treatment: (Ferrous Metal, Heat Treatment, Non-Ferrous Metal, Communications, Aptitude)</t>
  </si>
  <si>
    <t>Forming, Metal Forming Processes and Heat Transfer</t>
  </si>
  <si>
    <t>Manufacturing Engineering I - Forming, Metal Forming Processes and Heat Transfer: (Deep Drawing, Extrusion, Fluid Flow and Heat Transfer, Forging Operations-1, Forging Operations-2)</t>
  </si>
  <si>
    <t>Manufacturing Engineering I - Forming, Metal Forming Processes and Heat Transfer: (Forming, Foundries Foundry Automation, Heat Transfer-1, Heat Transfer-2, Introduction To Forging)</t>
  </si>
  <si>
    <t>Manufacturing Engineering I - Forming, Metal Forming Processes and Heat Transfer: (Metal Casting Fundamentals, Metal Solidification and Fluid Flow, Shearing Operations, Communications, Aptitude)</t>
  </si>
  <si>
    <t>Grinding, Surface Finishing Operations and Unconventional Machining Processes</t>
  </si>
  <si>
    <t>Manufacturing Engineering I - Grinding, Surface Finishing Operations and Unconventional Machining Processes: (Abrasive jet Machining, Electric Discharge Machining, Electrochemical Machining, Grinding Wheel-1, Grinding Wheel-2)</t>
  </si>
  <si>
    <t>Manufacturing Engineering I - Grinding, Surface Finishing Operations and Unconventional Machining Processes: (Grinding Wheel-3, Grinding-1, Grinding-2, Laser Beam Machining, Other Unconventional Machining)</t>
  </si>
  <si>
    <t>Manufacturing Engineering I - Grinding, Surface Finishing Operations and Unconventional Machining Processes: (Surface Finishing Operations, Ultrasonic Machining, Electrochemical Machining, Communications, Aptitude)</t>
  </si>
  <si>
    <t>Jigs and Fixture, Applications and Gears</t>
  </si>
  <si>
    <t>Manufacturing Engineering I - Jigs and Fixture, Applications and Gears: (Computer Aided Manufacturing, Computer Integrated Manufacturing, Engineering Metrology Instrumentation, Gear Basics-1, Gear Basics-2)</t>
  </si>
  <si>
    <t>Manufacturing Engineering I - Jigs and Fixture, Applications and Gears: (Gear Terminology-1, Jigs and Fixtures, Manufacturing Processes Automation, Product Design Process Selection, Quality Assurance)</t>
  </si>
  <si>
    <t>Lathe Machines, Shaping and Slotting</t>
  </si>
  <si>
    <t>Manufacturing Engineering I - Lathe Machines, Shaping and Slotting: (Lathe-4, Shaper Mechanism, Shaper Parts, Slotter, Communications)</t>
  </si>
  <si>
    <t>Magnetic Properties of Material, Electrical Properties of Materials, Plastics, Ceramics and Composites</t>
  </si>
  <si>
    <t>Manufacturing Engineering I - Magnetic Properties of Material, Electrical Properties of Materials, Plastics, Ceramics and Composites: (Electrical Properties Of Materials, Introduction To Ceramics, Introduction To Composites, Introduction To Plastics, Magnetic Properties Of Material)</t>
  </si>
  <si>
    <t>Mechanical Properties and Testing and Phase Diagram</t>
  </si>
  <si>
    <t>Manufacturing Engineering I - Mechanical Properties and Testing and Phase Diagram: (Iron Carbon Phase Diagram-1, Iron Carbon Phase Diagram-2, Mechanical Properties, Mechanical Testing, Non-Destructive Testing)</t>
  </si>
  <si>
    <t>Manufacturing Engineering I - Mechanical Properties and Testing and Phase Diagram: (Phase Diagram, Iron Carbon Phase Diagram-2, Mechanical Properties, Communications, Aptitude)</t>
  </si>
  <si>
    <t>Metal Cutting</t>
  </si>
  <si>
    <t>Manufacturing Engineering I - Metal Cutting: (Tool Geometery and Nomenclature-1, Tool Geometery and Nomenclature-2, Tool Wear and Failure, Communications, Aptitude)</t>
  </si>
  <si>
    <t>Metrology, Welding, Fusion</t>
  </si>
  <si>
    <t>Manufacturing Engineering I - Metrology, Welding, Fusion-Welding Processes and Unconventional Welding Methods: (Arc Welding, Fusion Welding Processes – 1, Fusion Welding Processes – 2, Gas Welding and Gas Cutting, Metrology-1)</t>
  </si>
  <si>
    <t>Manufacturing Engineering I - Metrology, Welding, Fusion-Welding Processes and Unconventional Welding Methods: (Metrology-2, Resistance Welding-1, Resistance Welding-2, Unconventional Welding Methods, Welding Basics-1)</t>
  </si>
  <si>
    <t>Manufacturing Engineering I - Metrology, Welding, Fusion-Welding Processes and Unconventional Welding Methods: (Welding Basics-2, Welding Metallurgy and Welding Defects, Gas Welding and Gas Cutting, Communications, Aptitude)</t>
  </si>
  <si>
    <t>Milling, Drilling and Reaming</t>
  </si>
  <si>
    <t>Manufacturing Engineering I - Milling, Drilling and Reaming: (Drilling, Geometry of Twist Drills-1, Geometry of Twist Drills-2, Geometry of Twist Drills-3, Geometry of Twist Drills-4)</t>
  </si>
  <si>
    <t>Manufacturing Engineering I - Milling, Drilling and Reaming: (Indexing by Milling, Introduction to Milling, Milling Attachment, Milling Cutters, Milling Methods)</t>
  </si>
  <si>
    <t>Manufacturing Engineering I - Milling, Drilling and Reaming: (Milling Operations-1, Milling Operations-2, Reaming, Communications, Aptitude)</t>
  </si>
  <si>
    <t>Powder Metallurgy, NC Part Programming and Metal Casting and Gating Systems</t>
  </si>
  <si>
    <t>Manufacturing Engineering I - Powder Metallurgy, NC Part Programming and Metal Casting and Gating Systems: (Casting Defects, Casting Techniques Single Crystal Components, Casting Terms, Expendable Mold Expendable Pattern Processes, Expendable Mold Permanent Pattern Processes)</t>
  </si>
  <si>
    <t>Manufacturing Engineering I - Powder Metallurgy, NC Part Programming and Metal Casting and Gating Systems: (Fundamentals of Casting, Gating design, Metal Casting Defects, Metal Casting Processes Equipment, Moulding sand)</t>
  </si>
  <si>
    <t>Manufacturing Engineering I - Powder Metallurgy, NC Part Programming and Metal Casting and Gating Systems: (NC Part Programming-1, NC Part Programming-2, Pattern and Allowances, Powder Metallurgy Operations, Various Casting Process)</t>
  </si>
  <si>
    <t>Manufacturing Engineering II</t>
  </si>
  <si>
    <t>Advance Manufacturing Processes</t>
  </si>
  <si>
    <t>Manufacturing Engineering II - Advance Manufacturing Processes: (Electron Beam Machining – 1, Electron Beam Machining – 2, Electron Beam Machining – 3, Electron Beam Machining – 4, Laser Beam Machining – 1)</t>
  </si>
  <si>
    <t>Manufacturing Engineering II - Advance Manufacturing Processes: (Laser Beam Machining – 2, Laser Beam Machining – 3, Laser Welding – 1, Laser Welding – 2, Laser Welding – 3)</t>
  </si>
  <si>
    <t>Manufacturing Engineering II - Advance Manufacturing Processes: (Laser Welding – 4, Laser Welding – 5, Laser Welding – 6, Laser Welding – 7, Wire-cut EDM – 1)</t>
  </si>
  <si>
    <t>Manufacturing Engineering II - Advance Manufacturing Processes: (Wire-cut EDM – 2, Wire-cut EDM – 3, Wire-cut EDM – 4, Wire-cut EDM – 5, Wire-cut EDM – 6)</t>
  </si>
  <si>
    <t>Manufacturing Engineering II - Advance Manufacturing Processes: (Wire-cut EDM – 7, Wire-cut EDM – 8, Electron Beam Machining – 4, Communications, Aptitude)</t>
  </si>
  <si>
    <t>Electro</t>
  </si>
  <si>
    <t>Manufacturing Engineering II - Electro-Chemical Grinding Machining: (Electro-Chemical Machining – 1, Electro-Chemical Machining – 2, Electro-Chemical Machining – 3, Electro-Chemical Machining – 4, Electro-Chemical Machining – 5)</t>
  </si>
  <si>
    <t>Manufacturing Engineering II - Electro-Chemical Grinding Machining: (Electrochemical Grinding, Electro-Chemical Machining – 2, Electro-Chemical Machining – 4, Communications, Aptitude)</t>
  </si>
  <si>
    <t>Electrochemical Etching</t>
  </si>
  <si>
    <t>Manufacturing Engineering II - Electrochemical Etching: (Electrochemical Etching – 1, Electrochemical Etching – 10, Electrochemical Etching – 11, Electrochemical Etching – 12, Electrochemical Etching – 13)</t>
  </si>
  <si>
    <t>Manufacturing Engineering II - Electrochemical Etching: (Electrochemical Etching – 14, Electrochemical Etching – 15, Electrochemical Etching – 16, Electrochemical Etching – 17, Electrochemical Etching – 18)</t>
  </si>
  <si>
    <t>Manufacturing Engineering II - Electrochemical Etching: (Electrochemical Etching – 2, Electrochemical Etching – 3, Electrochemical Etching – 4, Electrochemical Etching – 5, Electrochemical Etching – 6)</t>
  </si>
  <si>
    <t>Manufacturing Engineering II - Electrochemical Etching: (Electrochemical Etching – 7, Electrochemical Etching – 8, Electrochemical Etching – 9, Communications, Aptitude)</t>
  </si>
  <si>
    <t>Gear and Metal Cutting Processes</t>
  </si>
  <si>
    <t>Manufacturing Engineering II - Gear and Metal Cutting Processes: (Bevel Gear Cutting, Broaching, Gear Hobbing, Shaping, Aptitude)</t>
  </si>
  <si>
    <t>Heat Treatment Processes</t>
  </si>
  <si>
    <t>Manufacturing Engineering II - Heat Treatment Processes: (Annealing – 1, Annealing – 10, Annealing – 11, Annealing – 12, Annealing – 2)</t>
  </si>
  <si>
    <t>Manufacturing Engineering II - Heat Treatment Processes: (Annealing – 3, Annealing – 4, Annealing – 5, Annealing – 6, Annealing – 7)</t>
  </si>
  <si>
    <t>Manufacturing Engineering II - Heat Treatment Processes: (Annealing – 8, Annealing – 9, Hardening – 1, Hardening – 2, Normalizing and Tempering)</t>
  </si>
  <si>
    <t>Manufacturing Engineering II - Heat Treatment Processes: (Quenching, Hardening – 1, Annealing – 3, Communications, Aptitude)</t>
  </si>
  <si>
    <t>Micromachining and Abrasive Jet Micromachining</t>
  </si>
  <si>
    <t>Manufacturing Engineering II - Micromachining and Abrasive Jet Micromachining: (Abrasive Jet Micromachining – 1, Abrasive Jet Micromachining – 10, Abrasive Jet Micromachining – 11, Abrasive Jet Micromachining – 12, Abrasive Jet Micromachining – 13)</t>
  </si>
  <si>
    <t>Manufacturing Engineering II - Micromachining and Abrasive Jet Micromachining: (Abrasive Jet Micromachining – 14, Abrasive Jet Micromachining – 2, Abrasive Jet Micromachining – 3, Abrasive Jet Micromachining – 4, Abrasive Jet Micromachining – 5)</t>
  </si>
  <si>
    <t>Manufacturing Engineering II - Micromachining and Abrasive Jet Micromachining: (Abrasive Jet Micromachining – 6, Abrasive Jet Micromachining – 7, Abrasive Jet Micromachining – 8, Abrasive Jet Micromachining – 9, Micromachining – 1)</t>
  </si>
  <si>
    <t>Manufacturing Engineering II - Micromachining and Abrasive Jet Micromachining: (Micromachining – 2, Abrasive Jet Micromachining – 8, Abrasive Jet Micromachining – 12, Communications, Aptitude)</t>
  </si>
  <si>
    <t>Roll Forming and Electromagnetic Forming</t>
  </si>
  <si>
    <t>Manufacturing Engineering II - Roll Forming and Electromagnetic Forming: (Electromagnetic Forming, Roll Forming – 1, Roll Forming – 2, Roll Forming – 3, Roll Forming – 4)</t>
  </si>
  <si>
    <t>Ultrasonic Machining and Friction Welding</t>
  </si>
  <si>
    <t>Manufacturing Engineering II - Ultrasonic Machining and Friction Welding: (Friction Welding – 1, Friction Welding – 2, Friction Welding – 3, Friction Welding – 4, Ultrasonic Machining – 1)</t>
  </si>
  <si>
    <t>Manufacturing Engineering II - Ultrasonic Machining and Friction Welding: (Ultrasonic Machining – 2, Ultrasonic Machining – 3, Ultrasonic Machining – 4, Communications, Aptitude)</t>
  </si>
  <si>
    <t>Diffusion in Solids and Molecular Diffusion in Fluids</t>
  </si>
  <si>
    <t>Mass Transfer - Diffusion in Solids and Molecular Diffusion in Fluids: (Correlations for Free Convection, Design of Extractor for Multistage Operations, Diffusion through Variable Area, Molecular Diffusion in Gas, Molecular Diffusion in Liquids)</t>
  </si>
  <si>
    <t>Mass Transfer - Diffusion in Solids and Molecular Diffusion in Fluids: (Molecular Diffusion in Solids, Multicomponent Diffusion, Design of Extractor for Multistage Operations, Communications, Aptitude)</t>
  </si>
  <si>
    <t>Mass Transfer - Distillation: (Continuous Operation of Distillation Column, Cost Variance with Reflux Ratio, Design of Fractionator with Thiele Method, Deviation from Idealities Concept, Distillation – Differential Distillation)</t>
  </si>
  <si>
    <t>Mass Transfer - Distillation: (Distillation – Flash Vaporization, Distillation – Vapour Liquid Equilibria, Distillation Types, Flash Vaporization Line (q-line), Fractionation Column-Ponchon and Savarit Method)</t>
  </si>
  <si>
    <t>Mass Transfer - Distillation: (Reboiler and Condenser Selection for Fractionator, Rectification of Azeotropic Mixtures, Reflux Ratio(Minimum, Maximun and Optimum), Communications, Aptitude)</t>
  </si>
  <si>
    <t>Mass Transfer - Drying: (Drying Operation, Moisture Concept of Drying, Rate of Drying, Time Period Calculation in Drying, Aptitude)</t>
  </si>
  <si>
    <t>Gas Absorption</t>
  </si>
  <si>
    <t>Mass Transfer - Gas Absorption: (Design of Absortion Tower (NTU,HTU,HETP), Gas Absorption Principle, Operating Line Concept for Absorption, Communications, Aptitude)</t>
  </si>
  <si>
    <t>Interphase Mass Transfer</t>
  </si>
  <si>
    <t>Mass Transfer - Interphase Mass Transfer: (Cascade Stages, Interphase Mass Transfer, Material Balance Concepts-Cocurrent, Material Balance Concepts-Counter Current, Aptitude)</t>
  </si>
  <si>
    <t>Liquid Extraction</t>
  </si>
  <si>
    <t>Mass Transfer - Liquid Extraction: (Design of Extractor for Single Stage Operations, Extraction Equipments, Extraction Liquid Equilibria, Solvent Selection for Unit Operations, Ternary Equilibrium Diagram)</t>
  </si>
  <si>
    <t>Modes and Diffusion</t>
  </si>
  <si>
    <t>Mass Transfer - Modes and Diffusion: (Density, Emissivity, Fick’s Law-1, Fick’s Law-2, Melting Point)</t>
  </si>
  <si>
    <t>Mass Transfer - Modes and Diffusion: (Schmidt Number, Concentration and Velocitiy, Fick’s Law-2, Communications, Aptitude)</t>
  </si>
  <si>
    <t>Materials Science</t>
  </si>
  <si>
    <t>Applications and Processing of Metal Alloys</t>
  </si>
  <si>
    <t>Materials Science - Applications and Processing of Metal Alloys: (Cast Irons, Heat Treatment of Steels, Metal Fabrication Techniques, Non-ferrous Alloys, Steels)</t>
  </si>
  <si>
    <t>Materials Science - Applications and Processing of Metal Alloys: (Thermal Processing Techniques, Types of Metal Alloys, Heat Treatment of Steels, Communications, Aptitude)</t>
  </si>
  <si>
    <t>Atomic Structure and Interatomic Bonding</t>
  </si>
  <si>
    <t>Materials Science - Atomic Structure and Interatomic Bonding: (Atomic Bondings in Solids, Atomic Models, Atomic Structure Terminology, Classification of Materials, Periodic Table of Elements)</t>
  </si>
  <si>
    <t>Diffusion</t>
  </si>
  <si>
    <t>Materials Science - Diffusion: (Diffusion Mechanisms – 1, Diffusion Mechanisms – 2, Influential Factors, Non-steady State Diffusion, Steady State Diffusion)</t>
  </si>
  <si>
    <t>Dislocations and Strengthening Mechanisms</t>
  </si>
  <si>
    <t>Materials Science - Dislocations and Strengthening Mechanisms: (Concept of Dislocations, Lattice Strain, Recovery, Recrystallization, and Grain Growth, Slip Systems, Strengthening Mechanisms)</t>
  </si>
  <si>
    <t>Failure</t>
  </si>
  <si>
    <t>Materials Science - Failure: (Brittle Fracture, Creep, Ductile Fracture, Fatigue, Fracture Mechanics)</t>
  </si>
  <si>
    <t>Materials Science - Failure: (Fundamentals of Failure, High Temperature Alloys, Impact Fracture Tests, Communications, Aptitude)</t>
  </si>
  <si>
    <t>Imperfections in Solids</t>
  </si>
  <si>
    <t>Materials Science - Imperfections in Solids: (Classification of Crystallographic Defects, Interfacial Defects, Linear Defects – 1, Linear Defects – 2, Microscopic Examination)</t>
  </si>
  <si>
    <t>Materials Science - Imperfections in Solids: (Point Defects – 1, Point Defects – 2, Classification of Crystallographic Defects, Communications, Aptitude)</t>
  </si>
  <si>
    <t>Mechanical Properties of Metals</t>
  </si>
  <si>
    <t>Materials Science - Mechanical Properties of Metals: (Design and Safety Factors, Stress and Strain, Stress Transformation, Tension and Compression Tests, Torsional Tests)</t>
  </si>
  <si>
    <t>Materials Science - Mechanical Properties of Metals: (Various Mechanical Properties, Stress and Strain, Stress Transformation, Communications, Aptitude)</t>
  </si>
  <si>
    <t>Phase Diagrams</t>
  </si>
  <si>
    <t>Materials Science - Phase Diagrams: (Basic Concepts of Phase Diagrams, Binary Phase Diagrams, Eutectic Systems, Eutectoid and Peritectic Reactions, Gibbs Phase Rule)</t>
  </si>
  <si>
    <t>Materials Science - Phase Diagrams: (Iron-Carbon Systems, Isomorphous Alloys, Unary Phase Diagrams, Communications, Aptitude)</t>
  </si>
  <si>
    <t>Phase Transformations in Metals</t>
  </si>
  <si>
    <t>Materials Science - Phase Transformations in Metals: (Continuous Cooling Transformation Diagrams, Mechanical Behavior of Iron-Carbon Alloys, Phase Transformation Kinetics, Phase Transformations in Iron-Carbon Systems, Time Temperature Transformation(TTT) Curves)</t>
  </si>
  <si>
    <t>Structure of Crystalline Solids</t>
  </si>
  <si>
    <t>Materials Science - Structure of Crystalline Solids: (Amorphous Solids, Bragg’s Law, Bravais Lattices, Crystallographic Directions and Planes, FCC and HCP Metallic Crystals)</t>
  </si>
  <si>
    <t>Materials Science - Structure of Crystalline Solids: (Properties of Crystals, Amorphous Solids, Crystallographic Directions and Planes, Communications, Aptitude)</t>
  </si>
  <si>
    <t>Structures and Properties of Ceramics</t>
  </si>
  <si>
    <t>Materials Science - Structures and Properties of Ceramics: (Carbon, Crystal Structure of Ceramics, Imperfection in Ceramics, Silicate Ceramics, Stress-Strain Behavior in Ceramics)</t>
  </si>
  <si>
    <t>Class 10</t>
  </si>
  <si>
    <t>Mathematics  – Class 10</t>
  </si>
  <si>
    <t>Arithmetic Progressions</t>
  </si>
  <si>
    <t>Mathematics  – Class 10 - Arithmetic Progressions: (Arithmetic Progression Basics, Nth Term of Arithmetic Progression, Sum of N Terms of Arithmetic Progression, Communications, Aptitude)</t>
  </si>
  <si>
    <t>Coordinate Geometry</t>
  </si>
  <si>
    <t>Mathematics  – Class 10 - Coordinate Geometry: (Area of Triangle, Distance Formula, Section Formula, Communications, Aptitude)</t>
  </si>
  <si>
    <t>Polynomials</t>
  </si>
  <si>
    <t>Mathematics  – Class 10 - Polynomials: (Division of Polynomial, Geometrical Meaning of Zeros of Polynomial, Zeros and Coefficients of Polynomial – 1, Zeros and Coefficients of Polynomial – 2, Aptitude)</t>
  </si>
  <si>
    <t>Quadratic Equation</t>
  </si>
  <si>
    <t>Mathematics  – Class 10 - Quadratic Equation: (Determination of Types of Roots, Solution of Quadratic Equation by Factorisation, Solution of Quadratic Equation by Squaring Method, Communications, Aptitude)</t>
  </si>
  <si>
    <t>Real Numbers</t>
  </si>
  <si>
    <t>Mathematics  – Class 10 - Real Numbers: (Arithmetic Fundamental Theorem, Euclid’s Division Lemma, Irrational and Rational Numbers, Communications, Aptitude)</t>
  </si>
  <si>
    <t>Surface Area and Volumes</t>
  </si>
  <si>
    <t>Mathematics  – Class 10 - Surface Area and Volumes: (Conversion of Solid from One Shape to Another, Frustum of a Cone, Surface Area and Volume of Combination of Solids – 1, Surface Area and Volume of Combination of Solids – 2, Surface Area and Volume of Different Solid Shapes)</t>
  </si>
  <si>
    <t>Trigonometry</t>
  </si>
  <si>
    <t>Mathematics  – Class 10 - Trigonometry: (Trigonometric Identities – 1, Trigonometric Identities – 2, Trigonometric Ratios – 1, Trigonometric Ratios – 2, Trigonometric Ratios – 3)</t>
  </si>
  <si>
    <t>Mathematics  – Class 10 - Trigonometry: (Trigonometric Ratios of Complementary Angles – 1, Trigonometric Ratios of Complementary Angles – 2, Trigonometric Ratios of Specific Angles – 1, Trigonometric Ratios of Specific Angles – 2, Communications)</t>
  </si>
  <si>
    <t>MATLAB</t>
  </si>
  <si>
    <t>SIMULINK and GUIs</t>
  </si>
  <si>
    <t>MATLAB - SIMULINK and GUIs: (Modeling – 1, Modeling – 2, Simulation – 1, Simulation – 2, Aptitude)</t>
  </si>
  <si>
    <t>Mechanical Behaviour</t>
  </si>
  <si>
    <t>Creep Behaviour</t>
  </si>
  <si>
    <t>Mechanical Behaviour - Creep Behaviour: (Creep at Lower and High Temperatures, Creep Curve, Creep Resistant Materials, Deformation at Elevated Temperature, Equicohesive Temperature)</t>
  </si>
  <si>
    <t>Mechanical Behaviour - Creep Behaviour: (Factors Affecting Creep Behaviour, Mechanism of Creep Deformation, Creep Curve, Communications, Aptitude)</t>
  </si>
  <si>
    <t>Crystal Imperfections</t>
  </si>
  <si>
    <t>Mechanical Behaviour - Crystal Imperfections: (Basics of Crystal Structures, Line Imperfections, Point Imperfections, Surface Imperfections, Volume Imperfections)</t>
  </si>
  <si>
    <t>Deformation of Metals</t>
  </si>
  <si>
    <t>Mechanical Behaviour - Deformation of Metals: (Deformation Behaviour in Ceramics and Polymers, Deformation by Twinning, Elastic Deformation, Plastic Deformation, Aptitude)</t>
  </si>
  <si>
    <t>Dislocation Theory</t>
  </si>
  <si>
    <t>Mechanical Behaviour - Dislocation Theory: (Burgers Vector, Dislocation Intersection, Dislocation Multiplication, Dislocations in Ceramics, Elastic Properties of Dislocations)</t>
  </si>
  <si>
    <t>Mechanical Behaviour - Dislocation Theory: (Forces Between Dislocations, Geometry of Dislocations, Movement of Dislocations, Peierls-Nabarro Stress and Dislocation Width, The Shear Strength of Ideal and Real Crystals)</t>
  </si>
  <si>
    <t>Mechanical Behaviour - Dislocation Theory: (Unit Dislocations and Partial Dislocations, Peierls-Nabarro Stress and Dislocation Width, Dislocations in Ceramics, Communications, Aptitude)</t>
  </si>
  <si>
    <t>Ductile</t>
  </si>
  <si>
    <t>Mechanical Behaviour - Ductile-Brittle Transition Behaviour: (Ductile-Brittle Transition Behaviour, Fracture Toughness, Notch-Bar Impact Test, Toughening in Ceramics, Transition Temperature and Its Significance)</t>
  </si>
  <si>
    <t>Mechanical Behaviour - Ductile-Brittle Transition Behaviour: (Variables Affecting Impact Value, Fracture Toughness, Toughening in Ceramics, Communications, Aptitude)</t>
  </si>
  <si>
    <t>Fatigue Behaviour</t>
  </si>
  <si>
    <t>Mechanical Behaviour - Fatigue Behaviour: (Fatigue Behaviour in Iron and Steel, Fatigue Test, Low Cycle Fatigue, Mechanism of Fatigue, Stress Cycles)</t>
  </si>
  <si>
    <t>Mechanical Behaviour - Fatigue Behaviour: (Variables Affecting Fatigue, Mechanism of Fatigue, Low Cycle Fatigue, Communications, Aptitude)</t>
  </si>
  <si>
    <t>Fracture</t>
  </si>
  <si>
    <t>Mechanical Behaviour - Fracture: (Brittle Fracture, Ductile Fracture, Factors Affecting the Type of Fracture, Mechanism of Brittle Fracture, Mechanism of Ductile Fracture)</t>
  </si>
  <si>
    <t>Hardness Testing</t>
  </si>
  <si>
    <t>Mechanical Behaviour - Hardness Testing: (Brinell Hardness Test, Dynamic Hardness Testing, Indentation Hardness, Microhardness Test, Rockwell Hardness Test)</t>
  </si>
  <si>
    <t>Mechanical Behaviour - Hardness Testing: (Scratch Hardness, Vickers Hardness Test, Brinell Hardness Test, Communications, Aptitude)</t>
  </si>
  <si>
    <t>Mechanical Properties</t>
  </si>
  <si>
    <t>Mechanical Behaviour - Mechanical Properties: (Compressive Strength, Creep Strength, Ductility, Fatigue Strength, Formability)</t>
  </si>
  <si>
    <t>Mechanical Behaviour - Mechanical Properties: (Hardness, Impact Strength, Malleability, Stiffness, Structure Mechanical Property Relation)</t>
  </si>
  <si>
    <t>Mechanical Behaviour - Mechanical Properties: (Tensile Strength, Toughness, Yield Strength, Communications, Aptitude)</t>
  </si>
  <si>
    <t>Strengthening Mechanisms in Materials</t>
  </si>
  <si>
    <t>Mechanical Behaviour - Strengthening Mechanisms in Materials: (Applications of Strengthening Mechanisms, Composite Strengthening, Dispersion Hardening, Grain Boundary Strengthening, Martensitic Strengthening)</t>
  </si>
  <si>
    <t>Mechanical Behaviour - Strengthening Mechanisms in Materials: (Precipitation Hardening, Solid Solution Strengthening, Strain Hardening, Strengthening of Ceramics, Strengthening of Plastics)</t>
  </si>
  <si>
    <t>Tensile Behaviour</t>
  </si>
  <si>
    <t>Mechanical Behaviour - Tensile Behaviour: (Tensile Properties, Tension Test and Stress Strain Curve, True Stress Strain Curve, Variables Affecting Tensile Properties, Yield Point Phenomenon)</t>
  </si>
  <si>
    <t>Mechanical Metallurgy</t>
  </si>
  <si>
    <t>Brittle Fracture and Impact Testing</t>
  </si>
  <si>
    <t>Mechanical Metallurgy - Brittle Fracture and Impact Testing: (Instrumented Charpy Test, Significance of Transition Temperature Curve, Temper Embrittlement, Communications, Aptitude)</t>
  </si>
  <si>
    <t>Creep and Stress Rupture</t>
  </si>
  <si>
    <t>Mechanical Metallurgy - Creep and Stress Rupture: (Creep Curve – 1, Creep Curve – 2, High Temperature Material Problem, Mechanism of Creep Deformation – 1, Mechanism of Creep Deformation – 2)</t>
  </si>
  <si>
    <t>Mechanical Metallurgy - Creep and Stress Rupture: (Stress-Rupture Test – 1, Stress-Rupture Test – 2, Super Plasticity, Communications, Aptitude)</t>
  </si>
  <si>
    <t>Mechanical Metallurgy - Dislocation Theory: (Burger Vector and the Dislocation Loop, Dislocation Climb and Intersection of Dislocation, Dislocation in BCC, FCC and HCP, Multiplication of Dislocation, Stress Field and Energy of Dislocation)</t>
  </si>
  <si>
    <t>Extrusion</t>
  </si>
  <si>
    <t>Mechanical Metallurgy - Extrusion: (Cold Extrusion and Cold-Forming, Deformation, Lubrication and Defects in Extrusion, Extrusion Equipments, Extrusion of Tubing, Aptitude)</t>
  </si>
  <si>
    <t>Fatigue of Metals</t>
  </si>
  <si>
    <t>Mechanical Metallurgy - Fatigue of Metals: (Cumulative Fatigue Damage and Sequence Effects – 1, Cumulative Fatigue Damage and Sequence Effects – 2, Cumulative Fatigue Damage and Sequence Effects – 3, Low-Curve Fatigue, Machine Design Approach – 1)</t>
  </si>
  <si>
    <t>Mechanical Metallurgy - Fatigue of Metals: (Machine Design Approach – 2, S-N Curve – 1, S-N Curve – 2, Strain Life Equation, Surface Effect and Fatigue – 1)</t>
  </si>
  <si>
    <t>Mechanical Metallurgy - Fatigue of Metals: (Surface Effect and Fatigue – 2, Cumulative Fatigue Damage and Sequence Effects – 2, S-N Curve – 1, Communications, Aptitude)</t>
  </si>
  <si>
    <t>Forging</t>
  </si>
  <si>
    <t>Mechanical Metallurgy - Forging: (Classification of Forging Process, Forging Defects, Forging in Plane Strain, Communications, Aptitude)</t>
  </si>
  <si>
    <t>Mechanical Metallurgy - Fracture: (Griffith Theory of Brittle Fracture – 2, Metallographic Aspect of Fracture, Types of Fracture in Metal – 1, Types of Fracture in Metal – 2, Aptitude)</t>
  </si>
  <si>
    <t>Fracture Mechanics</t>
  </si>
  <si>
    <t>Mechanical Metallurgy - Fracture Mechanics: (Fracture Toughness and Design, J Integral-R-Curve, Kic Plane-Stress Toughness Testing, Stress Intensity Factor, Aptitude)</t>
  </si>
  <si>
    <t>Hardness and Torsion Test</t>
  </si>
  <si>
    <t>Mechanical Metallurgy - Hardness and Torsion Test: (Hot Torsion Test, Meyer Hardness, Microhardness test, Relationship Between Hardness and Flow Curve, Torsion Stress for Large Plastic Strains)</t>
  </si>
  <si>
    <t>Metal Working Fundamentals</t>
  </si>
  <si>
    <t>Mechanical Metallurgy - Metal Working Fundamentals: (Hydrostatic Pressure, Mechanism of Metal Working, Residual Stress, Temperature in Metal Working, Aptitude)</t>
  </si>
  <si>
    <t>Metals Rolling</t>
  </si>
  <si>
    <t>Mechanical Metallurgy - Metals Rolling: (Classification of Rolling Process, Hot Rolling, Problem and Defects in Rolled Products, Torque and Power, Aptitude)</t>
  </si>
  <si>
    <t>Plastic Deformation of Single Crystal</t>
  </si>
  <si>
    <t>Mechanical Metallurgy - Plastic Deformation of Single Crystal: (Concept of Crystal Geometry-1, Concept of Crystal Geometry-2, Critical Resolved Shear Stress, Deformation by Twinning, Lattice Defects)</t>
  </si>
  <si>
    <t>Mechanical Metallurgy - Plastic Deformation of Single Crystal: (Slip by Dislocation Movement, Stacking Fault, Concept of Crystal Geometry-2, Communications, Aptitude)</t>
  </si>
  <si>
    <t>Strengthening Mechanisms</t>
  </si>
  <si>
    <t>Mechanical Metallurgy - Strengthening Mechanisms: (Fiber Strengthening, Grain Boundaries and Deformation-1, Grain Boundaries and Deformation-2, Solid Solution Strengthening, Strain Hardening – 1)</t>
  </si>
  <si>
    <t>Mechanical Metallurgy - Strengthening Mechanisms: (Strain Hardening – 2, Yield Point Phenomena, Grain Boundaries and Deformation-1, Communications, Aptitude)</t>
  </si>
  <si>
    <t>Stress and Strain Relationship for Elastic Behaviour</t>
  </si>
  <si>
    <t>Mechanical Metallurgy - Stress and Strain Relationship for Elastic Behaviour: (Elastic Stress and Strain Relation, Hydrostatic and Deviator Component of Stress – 1, Hydrostatic and Deviator Component of Stress – 2, Mohr’s Circle of Stress in 2-Dimension, Strain Energy)</t>
  </si>
  <si>
    <t>Mechanical Metallurgy - Stress and Strain Relationship for Elastic Behaviour: (Stress Concentration, Stress Description at a Point, Hydrostatic and Deviator Component of Stress – 1, Communications, Aptitude)</t>
  </si>
  <si>
    <t>Tension Test</t>
  </si>
  <si>
    <t>Mechanical Metallurgy - Tension Test: (Brinell Hardness, Effect of Strain Rate on Flow Properties – 1, Effect of Strain Rate on Flow Properties – 2, Effect of Strain Rate on Flow Properties – 3, Notch Tensile Test)</t>
  </si>
  <si>
    <t>Mechanical Metallurgy - Tension Test: (True-Stress-True Strain Curve – 1, True-Stress-True Strain Curve – 2, Effect of Strain Rate on Flow Properties – 3, Communications, Aptitude)</t>
  </si>
  <si>
    <t>Mechanical Operations</t>
  </si>
  <si>
    <t>Mechanical Operations - Filtration: (Advantages and Disadvantages of Filter Press, Comparison of Pressure and Vacuum Filter, Comparison of Sedimentation and Centrifuge, Compressible Filter Cakes, Continuous Rotary Filters)</t>
  </si>
  <si>
    <t>Mechanical Operations - Fluid-Solid System: (Applications of Fluidisation, Characteristics of Fluidized System, Drag Force on Spherical Particle, Fluidization, Minimum Fluidisation Velocity)</t>
  </si>
  <si>
    <t>Mechanical Operations - Fluid-Solid System: (Terminal Falling Velocities of Spherical Particles, Characteristics of Fluidized System, Applications of Fluidisation, Communications, Aptitude)</t>
  </si>
  <si>
    <t>Mechanical Operations - Mechanical Separation: (Classification of Solid Particles, Cyclone Separators, Electrostatic Separator, Floatation, Magnetic Separation)</t>
  </si>
  <si>
    <t>Mechanical Operations - Mechanical Separation: (Mechanical Separation Basics, Screening Equipments, Screens, Sedimentation, Separation of Solid by Screening)</t>
  </si>
  <si>
    <t>Mechanical Operations - Mechanical Separation: (Thickeners, Screening Equipments, Cyclone Separators, Communications, Aptitude)</t>
  </si>
  <si>
    <t>Mixing</t>
  </si>
  <si>
    <t>Mechanical Operations - Mixing: (Draft Tubes, Flow, Flow Patterns, Jet Mixers, Mixing Basics)</t>
  </si>
  <si>
    <t>Mechanical Operations - Mixing: (Mixing Equipments, Mixing of Solids, Open Turbine, Paddle, Power)</t>
  </si>
  <si>
    <t>Mechanical Operations - Mixing: (Propeller, Properties of Impellers, Shrouded Turbine, Static Mixers, Velocity Patterns and Velocity Gradient)</t>
  </si>
  <si>
    <t>Mechanical Operations - Size Reduction: (Action of Tumbling Mill, Advantages of Ball Mill, Average Particle Size, Ball Mill, Colloid Mill)</t>
  </si>
  <si>
    <t>Mechanical Operations - Size Reduction: (Crusher Operations, Crushers, Crushing Efficiency, Cutting Machines, Energy for Size Reduction)</t>
  </si>
  <si>
    <t>Mechanical Operations - Size Reduction: (Energy Utilisation, Equipments Operations, Intermediate and Fine Crushers, Mechanism of Size Reduction, Medium Peripheral Speed Mill)</t>
  </si>
  <si>
    <t>Mechanical Operations - Size Reduction: (Open and Closed Circuit Grinding, Open and Closed Circuit Operation, Particle Size, Properties of Solid, Size Reduction)</t>
  </si>
  <si>
    <t>Mechanical Operations - Size Reduction: (Size Reduction Equipments, Ultra-Fine Grinders, Open and Closed Circuit Grinding, Communications, Aptitude)</t>
  </si>
  <si>
    <t>Mechatronics</t>
  </si>
  <si>
    <t>Analog Signal Conditioning</t>
  </si>
  <si>
    <t>Mechatronics - Analog Signal Conditioning: (Bridge Circuits-1, Bridge Circuits-2, Current to Voltage Converters, Frequency to Voltage Conversion, Noise Reduction)</t>
  </si>
  <si>
    <t>Mechatronics - Analog Signal Conditioning: (Operational Amplifier, Signal Conditioner, Voltage to Current Converters, Voltage to Frequency Conversion, Communications)</t>
  </si>
  <si>
    <t>Design of Mechatronics System</t>
  </si>
  <si>
    <t>Mechatronics - Design of Mechatronics System: (Antilock Brake Systems, Autonomous Mobile System, Boat Autopilot, Coin Counter, Engine Management System)</t>
  </si>
  <si>
    <t>Mechatronics - Design of Mechatronics System: (High Speed Tilting Trains, Mechatronics Approach to Design, Autonomous Mobile System, Communications, Aptitude)</t>
  </si>
  <si>
    <t>Digital Electronics and Systems</t>
  </si>
  <si>
    <t>Mechatronics - Digital Electronics and Systems: (Digital Logic Control, Microcontrollers, Microprocessors, Communications, Aptitude)</t>
  </si>
  <si>
    <t>Electrical Actuating Systems</t>
  </si>
  <si>
    <t>Mechatronics - Electrical Actuating Systems: (AC Motors, Basic Principles of Electrical Switching, Electrical Motors, Electrical Relays, Induction Motor Speed Control)</t>
  </si>
  <si>
    <t>Hydraulic and Pneumatic Actuating Systems</t>
  </si>
  <si>
    <t>Mechatronics - Hydraulic and Pneumatic Actuating Systems: (Actuator and Output Devices, Air Compressors, Control Valves, Cylinder Sequencing and Cascade Control, Electro-Pneumatics)</t>
  </si>
  <si>
    <t>Mechatronics - Hydraulic and Pneumatic Actuating Systems: (Fluid Power Systems – 1, Fluid Power Systems – 2, Hydraulic Pumps, Hydraulic Systems, Pneumatic and Hydraulic Circuits)</t>
  </si>
  <si>
    <t>Mechatronics - Hydraulic and Pneumatic Actuating Systems: (Pneumatic Systems, Pressure Regulation, Process Control Valves, System Structure and Signal Flow, Communications)</t>
  </si>
  <si>
    <t>Mechanical Actuating Systems</t>
  </si>
  <si>
    <t>Mechatronics - Mechanical Actuating Systems: (Bearings, Belt Drives, Cams, Chain Drives, Degree of Freedom)</t>
  </si>
  <si>
    <t>Mechatronics - Mechanical Actuating Systems: (Gear and Gear Trains – 1, Gear and Gear Trains – 2, Kinematic Chains, Preloading, Ratchet and Pawl)</t>
  </si>
  <si>
    <t>Mechatronics - Mechanical Actuating Systems: (Types of Motion, Gear and Gear Trains – 1, Chain Drives, Communications, Aptitude)</t>
  </si>
  <si>
    <t>Mechatronics System</t>
  </si>
  <si>
    <t>Mechatronics - Mechatronics System: (Advanced Vehicle Control System, Advantages and Disadvantages, CNC Machines, Computer Integrated Manufacturing, Control Systems)</t>
  </si>
  <si>
    <t>Mechatronics - Mechatronics System: (Elements of Mechatronics System, Flexible Manufacturing System, Humanoid Robot, Measurement Systems, Mechatronics Design Process)</t>
  </si>
  <si>
    <t>Mechatronics - Mechatronics System: (Microprocessor Based Controllers, Real Times Mechatronics System, Elements of Mechatronics System, Communications, Aptitude)</t>
  </si>
  <si>
    <t>Sensors and Transducers</t>
  </si>
  <si>
    <t>Mechatronics - Sensors and Transducers: (Accelaration Sensors, Characteristic Parameters, Displacement Sensors, Dynamic Characteristics, Fluid Pressure Sensors)</t>
  </si>
  <si>
    <t>Mechatronics - Sensors and Transducers: (Force Sensors, Liquid Flow Sensors, Motion Sensors, Position Senors, Proximity Sensors)</t>
  </si>
  <si>
    <t>Solid State Electronic Devices</t>
  </si>
  <si>
    <t>Mechatronics - Solid State Electronic Devices: (Bipolar Junction Transistors, DIAC, Field Effect Transistor, Light Emitting Diode and Optical Isolation, PN Junction Diode)</t>
  </si>
  <si>
    <t>Mechatronics - Solid State Electronic Devices: (Solid State Electronics, Thyristors, TRIAC, Communications, Aptitude)</t>
  </si>
  <si>
    <t>System Interfacing and Data Acquisition</t>
  </si>
  <si>
    <t>Mechatronics - System Interfacing and Data Acquisition: (Analog to Digital Converters, Components Interconnection and Impedance Matching, Data Acquisition Systems, Data Flow in DSP, Digital to Analog Converters)</t>
  </si>
  <si>
    <t>Mechatronics - System Interfacing and Data Acquisition: (Electrical Power Supply and Protection, I/O Hardware and Software at the Microprocessor, Interfacing Motor Drives, Communications, Aptitude)</t>
  </si>
  <si>
    <t>Microbiology</t>
  </si>
  <si>
    <t>Algae and Protozoa</t>
  </si>
  <si>
    <t>Microbiology - Algae and Protozoa: (Characteristics of Algae, Characteristics of Some Major Groups of Protozoa, Classification of Algae, Ecology and Importance of Protozoa, Morphology of Protozoa)</t>
  </si>
  <si>
    <t>Microbiology - Algae and Protozoa: (Reproduction of Protozoa, The Biological and Economic Importance of Algae, Classification of Algae, Communications, Aptitude)</t>
  </si>
  <si>
    <t>Antibiotics and Other Chemotherapeutic Agents</t>
  </si>
  <si>
    <t>Microbiology - Antibiotics and Other Chemotherapeutic Agents: (Antibiotics and their Mode of Action, Historical Highlights of Chemotherapy, Microbiological Assay of Antibiotics, Antifungal, Antiviral and Antitumour Antibiotics, Communications, Aptitude)</t>
  </si>
  <si>
    <t>Fungi – Molds and Yeasts</t>
  </si>
  <si>
    <t>Microbiology - Fungi – Molds and Yeasts: (Classification of Fungi, Morphology, Physiology and Cultivation of Fungi, Reproduction, Some Fungi of Special Interest)</t>
  </si>
  <si>
    <t>Industrial Microbiology and Bacterial Genetics</t>
  </si>
  <si>
    <t>Microbiology - Industrial Microbiology and Bacterial Genetics: (Bacterial Conjugation, Bacterial Recombination, Bacterial Transduction, Bacterial Transformation, Genotypic Changes)</t>
  </si>
  <si>
    <t>Microbiology - Industrial Microbiology and Bacterial Genetics: (Industrial Uses of Bacteria, Industrial Uses of Molds, Industrial Uses of Yeasts, Microorganisms and Industry, Communications)</t>
  </si>
  <si>
    <t>Microbial Agents of Disease</t>
  </si>
  <si>
    <t>Microbiology - Microbial Agents of Disease : Bacteria and Viruses: (Diseases Caused by Aerobic and Anaerobic Gram – Negative Rods, Diseases Caused by Clostridium, Corynebacterium and Mycobacterium, Diseases Caused by Staphylococcus, Streptococcus and Bacillus, Viruses Containing Double – Stranded DNA, Viruses Containing Single – Stranded RNA)</t>
  </si>
  <si>
    <t>Microbial Flora of the Healthy Human Host, Host</t>
  </si>
  <si>
    <t>Microbiology - Microbial Flora of the Healthy Human Host, Host-Microbe Interactions : The Process of Infection: (Distribution and Occurrence of the Normal Flora, Events in Infection Following Penetration, Microbial Adherence, Microbial Virulence Factors, Normal Flora and the Human Host)</t>
  </si>
  <si>
    <t>Microbiology - Microbial Flora of the Healthy Human Host, Host-Microbe Interactions : The Process of Infection: (Penetration of Epithelial Cell Layers, Microbial Virulence Factors, Events in Infection Following Penetration, Communications, Aptitude)</t>
  </si>
  <si>
    <t>Microbial Metabolism</t>
  </si>
  <si>
    <t>Microbiology - Microbial Metabolism : Energy Production: (Energy Production by Aerobic Processes, Energy Production by Anaerobic Processes, Energy Production by Photosynthesis, Some Principles of Bioenergetics, Aptitude)</t>
  </si>
  <si>
    <t>Microbiology - Microbial Metabolism : Utilization of Energy and Biosynthesis: (The Biosynthesis of Deoxyribonucleic Acid, The Process of Protein Synthesis, Transcription and Translation of Genetic Information, Utilization of Energy in Biosynthetic Processes, Utilization of Energy in Nonbiosynthetic Processes)</t>
  </si>
  <si>
    <t>Microbiology of Domestic Water and Wastewater, Microbiology of Food</t>
  </si>
  <si>
    <t>Microbiology - Microbiology of Domestic Water and Wastewater, Microbiology of Food: (Determining Sanitary Quality of Water, Microbial Flora of Fresh Foods, Microorganisms as Food, Preservation of Foods, Wastewater and Treatment Processes)</t>
  </si>
  <si>
    <t>Microbiology of Soil and Aquatic Microbiology</t>
  </si>
  <si>
    <t>Microbiology - Microbiology of Soil and Aquatic Microbiology: (Aquatic Microorganisms, Distribution and Techniques for the Study of Aquatic Microorganisms, Interactions Among Soil Microorganisms, Productivity of Aquatic Microorganisms, The Aquatic Environment)</t>
  </si>
  <si>
    <t>Microbiology - Microbiology of Soil and Aquatic Microbiology: (The Carbon Cycle and Sulphur Cycle, The Nitrogen Cycle, Interactions Among Soil Microorganisms, Communications, Aptitude)</t>
  </si>
  <si>
    <t>Pure Cultures and Cultural Characteristics</t>
  </si>
  <si>
    <t>Microbiology - Pure Cultures and Cultural Characteristics: (Cultural Characteristics, Pure Cultures, Selective Methods, Communications, Aptitude)</t>
  </si>
  <si>
    <t>Reproduction and Growth</t>
  </si>
  <si>
    <t>Microbiology - Reproduction and Growth: (Growth Cycle of Bacteria, Quantitative Measurement of Bacterial Growth, Reproduction – Modes of Cell Division, Communications, Aptitude)</t>
  </si>
  <si>
    <t>The Control of Microorganisms by Physical and Chemical Agents</t>
  </si>
  <si>
    <t>Microbiology - The Control of Microorganisms by Physical and Chemical Agents: (Characteristics and Definition of Chemical Agents, Evaluation of Antimicrobial Chemical Agents, Fundamentals of Control, Major Groups of Antimicrobial Agents, Physical Agents)</t>
  </si>
  <si>
    <t>The Cultivation of Bacteria</t>
  </si>
  <si>
    <t>Microbiology - The Cultivation of Bacteria: (Bacteriological Media, Nutritional Requirements, Physical Conditions Required for Growth, Communications, Aptitude)</t>
  </si>
  <si>
    <t>The Microscopic Examination of Microorganisms</t>
  </si>
  <si>
    <t>Microbiology - The Microscopic Examination of Microorganisms: (Light Microscope, Microbial Stains, Transmission Electron Microscope and Scanning Electron Microscope, Communications, Aptitude)</t>
  </si>
  <si>
    <t>The Morphology and Fine Structure of Bacteria</t>
  </si>
  <si>
    <t>Microbiology - The Morphology and Fine Structure of Bacteria: (Structures External to the Cell Wall, Structures Internal to the Cell Wall, The Cell Wall, The Size, Shape and Arrangement of Bacterial Cells, Aptitude)</t>
  </si>
  <si>
    <t>The World of Bacteria I and II</t>
  </si>
  <si>
    <t>Microbiology - The World of Bacteria I and II: (Aerobic Gram – Negative Rods and Cocci, Anaerobic Gram-Negative Straight, Curved and Helical Rods, Endospore – Forming Gram – Positive Bacteria, Facultatively Anaerobic Gram – Negative Rods, Gram – Positive Cocci)</t>
  </si>
  <si>
    <t>Microbiology - The World of Bacteria I and II: (Nonspore – Forming Gram – Positive Bacteria, The Mycoplasmas, The Rickettsias and Chlamydias, The Spirochetes, Communications)</t>
  </si>
  <si>
    <t>Viruses of Animals and Plants</t>
  </si>
  <si>
    <t>Microbiology - Viruses of Animals and Plants: (Classification of Viruses, Structure and Composition, Virus Infection and Fatal Diseases Associated with Viruses in Animals, Viruses and Vaccination, Aptitude)</t>
  </si>
  <si>
    <t>Viruses of Bacteria</t>
  </si>
  <si>
    <t>Microbiology - Viruses of Bacteria: (Lysogeny and Lytic, Morphology and Structure of Phages, Replication of Bacterial Viruses, Communications, Aptitude)</t>
  </si>
  <si>
    <t>Microcontroller</t>
  </si>
  <si>
    <t>8051 Microcontroller</t>
  </si>
  <si>
    <t>Microcontroller - 8051 Microcontroller: (Interfacing with Motors, Interfacing with RTC, Interrupt Programming, Jump, Loop and Call Instructions, Keyboard Interfacing)</t>
  </si>
  <si>
    <t>Microcontroller - 8051 Microcontroller: (LCD Interfacing, Sensor Interfacing, Serial Port Communication, Timer Programming, Communications)</t>
  </si>
  <si>
    <t>AVR Microcontroller</t>
  </si>
  <si>
    <t>Microcontroller - AVR Microcontroller: (ADC, DAC Interfacing, Architecture, Arithmetic and Logic Instructions, I/O Port Programming and Addressing Modes, I2C Protocol)</t>
  </si>
  <si>
    <t>Microcontroller - AVR Microcontroller: (Interfacing with 8255, Interfacing with Motors, Interfacing with RTC, Interrupt Programming, Jump, Loop and Call Instructions)</t>
  </si>
  <si>
    <t>Microcontroller - AVR Microcontroller: (Keyboard Interfacing, LCD Interfacing, Sensor Interfacing, Serial Port Communication, SPI Protocol)</t>
  </si>
  <si>
    <t>Microcontroller - AVR Microcontroller: (Timer Programming, LCD Interfacing, Keyboard Interfacing, Communications, Aptitude)</t>
  </si>
  <si>
    <t>MSP430 Microcontroller</t>
  </si>
  <si>
    <t>Microcontroller - MSP430 Microcontroller: (Addressing Modes, Architecture, Communication, Comparator, Digital Inputs, Outputs and Delays)</t>
  </si>
  <si>
    <t>Microcontroller - MSP430 Microcontroller: (Functions and Subroutine, I2C, Interrupts, Low Power Modes, Mixed-Signal Systems: Analog Input and Output)</t>
  </si>
  <si>
    <t>Microcontroller - MSP430 Microcontroller: (Sigma Delta ADC, SPI, Successive Approximation ADC, TIMER_A, TIMER_B)</t>
  </si>
  <si>
    <t>Microcontroller - MSP430 Microcontroller: (TIMER1, Timers, Watchdog Timer, Communications, Aptitude)</t>
  </si>
  <si>
    <t>Microprocessor</t>
  </si>
  <si>
    <t>32-bit Processors-80386, 80387 and 80486</t>
  </si>
  <si>
    <t>Microprocessor - 32-bit Processors-80386, 80387 and 80486: (Addressing Modes of 80386, Data Types of 80386, Architecture and Signal Descriptions of 80386, Enhanced Instruction Set of 80386, Numeric Coprocessor – 80486DX, Paging)</t>
  </si>
  <si>
    <t>Microprocessor - 32-bit Processors-80386, 80387 and 80486: (Real Address Mode of 80386, Protected Mode of 80386, Register Organisation of 80386 – 1, Register Organisation of 80386 – 2, Salient Features of 80386DX, Segmentation)</t>
  </si>
  <si>
    <t>Microprocessor - 32-bit Processors-80386, 80387 and 80486: (Virtual 8086 Mode, The Coprocessor 80387, Register Organisation of 80386 – 2, Addressing Modes of 80386, Data Types of 80386, Communications, Aptitude)</t>
  </si>
  <si>
    <t>80286-80287-A Microprocessor with Memory Management and Protection</t>
  </si>
  <si>
    <t>Microprocessor - 80286-80287-A Microprocessor with Memory Management and Protection: (80286 Minimum System Configuration, Interfacing Memory and I/O Devices With 80286, 80287 Math Coprocessor – 1, 80287 Math Coprocessor – 2, Instruction Set Features – 1, Instruction Set Features – 2)</t>
  </si>
  <si>
    <t>Microprocessor - 80286-80287-A Microprocessor with Memory Management and Protection: (Internal Architecture of 80286, Priority of Bus Use By 80286, Bus Hold and HLDA Sequence, Interrupt Acknowledge Sequence, Privilege, Protected Virtual Address Mode (PVAM) – 1, Protected Virtual Address Mode (PVAM) – 2)</t>
  </si>
  <si>
    <t>Microprocessor - 80286-80287-A Microprocessor with Memory Management and Protection: (Protection, Real Addressing Mode, Salient Features of 80286, Signal Descriptions of 80286, Special Operations)</t>
  </si>
  <si>
    <t>8086/88 Instruction Set and Assembler Directives</t>
  </si>
  <si>
    <t>Microprocessor - 8086/88 Instruction Set and Assembler Directives: (Addressing Modes of 8086, Assembler Directives and Operators, Instruction Set of 8086/8088 – 1, Instruction Set of 8086/8088 – 2, Instruction Set of 8086/8088 – 3)</t>
  </si>
  <si>
    <t>Microprocessor - 8086/88 Instruction Set and Assembler Directives: (Machine Language Instruction Formats, Addressing Modes of 8086, Instruction Set of 8086/8088 – 2, Communications, Aptitude)</t>
  </si>
  <si>
    <t>Basic Peripherals and their Interfacing with 8086/88</t>
  </si>
  <si>
    <t>Microprocessor - Basic Peripherals and their Interfacing with 8086/88: (Dynamic RAM Interfacing, Interfacing Analog to Digital Data Converters, Interfacing Digital to Analog Converters, Stepper Motor Interfacing and Control of High Power Devices Using 8255, Interfacing I/O Ports, Modes of Operation of 8255)</t>
  </si>
  <si>
    <t>Microprocessor - Basic Peripherals and their Interfacing with 8086/88: (PIO 8255 (Programmable Input – Output Port), Semiconductor Memory Interfacing, Dynamic RAM Interfacing, Communications, Aptitude)</t>
  </si>
  <si>
    <t>DMA, Floppy Disk and CRT Controllers</t>
  </si>
  <si>
    <t>Microprocessor - DMA, Floppy Disk and CRT Controllers: (DMA Controller 8257, DMA Transfers and Operations, High Storage Capacity Memory Devices, Programmable DMA Interface 8237 – 1, Programmable DMA Interface 8237 – 2)</t>
  </si>
  <si>
    <t>Microcontroller 8051</t>
  </si>
  <si>
    <t>Microprocessor - Microcontroller 8051: (8051 Instruction Set – 1, 8051 Instruction Set – 2, Addressing Modes of 8051, Architecture of 8051, Interfacing With 8051 Ports – 1)</t>
  </si>
  <si>
    <t>Microprocessor - Microcontroller 8051: (Interfacing With 8051 Ports – 2, Interrupt and Stack of 8051 – 1, Interrupt and Stack of 8051 – 2, Interrupt Structure of 8051, Register Set of 8051)</t>
  </si>
  <si>
    <t>Microprocessor - Microcontroller 8051: (Serial Communication Unit, Interfacing With 8051 Ports – 1, Interrupt and Stack of 8051 – 1, Communications, Aptitude)</t>
  </si>
  <si>
    <t>Multimicroprocessor Systems</t>
  </si>
  <si>
    <t>Microprocessor - Multimicroprocessor Systems: (Bus Arbitration and Control, Design of a PC Based Multimicroprocessor System, I/O Processor 8089, Interconnection Topologies, Numeric Processor 8087 – 1)</t>
  </si>
  <si>
    <t>Microprocessor - Multimicroprocessor Systems: (Software Aspects of Multimicroprocessor Systems, Tightly Coupled and Loosely Coupled Systems, Bus Arbitration and Control, Communications, Aptitude)</t>
  </si>
  <si>
    <t>Pentium 4 processor</t>
  </si>
  <si>
    <t>Microprocessor - Pentium 4 processor: (Extended Instruction Set In Advanced Pentium Processors, Formal Verification, Features of Pentium 4, Netburst Microarchitecture For Pentium4 – 1, Hyperthreading In Pentium, Netburst Microarchitecture For Pentium4 -2, Instruction Translation Lookaside Buffer (ITLB) and Branch Prediction, Rapid Execution Module, Memory Subsystem, Hyperthreading Technology)</t>
  </si>
  <si>
    <t>Recent Advancements in Microprocessor Architecture</t>
  </si>
  <si>
    <t>Microprocessor - Recent Advancements in Microprocessor Architecture: (Enhanced Instruction Set of Pentium, Intel MMX Architecture, Features of 80586 (Pentium), Concepts of Computer Architecture, Branch Prediction, MMX Data Types, Wrap-around and Saturation Arithmetic, Multimedia Application Programming, Pentium III (P-III) CPU, MMX Instruction Set, Pentium – Pro and Pentium-II – 1)</t>
  </si>
  <si>
    <t>Microprocessor - Recent Advancements in Microprocessor Architecture: (Pentium – Pro and Pentium-II – 2, System Architecture, MMX Instruction Set, Communications, Aptitude)</t>
  </si>
  <si>
    <t>Special Architectural Features and Related Programming</t>
  </si>
  <si>
    <t>Microprocessor - Special Architectural Features and Related Programming: (Do’s and Don’ts While Using Instructions, Interrupt Cycle of 8086/8088, Interrupt Programming, Passing Parameters to Procedures, Handling Programs of Size More Than 64KB, Interrupts and Interrupt Service Routines, Macros)</t>
  </si>
  <si>
    <t>Microprocessor - Special Architectural Features and Related Programming: (Non Maskable Interrupt and Maskable Interrupt (INTR), Programming With An Assembler, Stack, Stack Structure of 8086/8088, Timings and Delays)</t>
  </si>
  <si>
    <t>Special Purpose Programmable Peripheral devices and their Interfacing</t>
  </si>
  <si>
    <t>Microprocessor - Special Purpose Programmable Peripheral devices and their Interfacing: (Programmable Communication Interface 8251 USART, Programmable Interrupt Controller 8259A, Programmable Interval Timer 8254, The Keyboard/Display Controller 8279, Aptitude)</t>
  </si>
  <si>
    <t>Microwave Engineering</t>
  </si>
  <si>
    <t>Active RF and Microwave Devices</t>
  </si>
  <si>
    <t>Microwave Engineering - Active RF and Microwave Devices: (Applications of RF diodes, Field Effect Transistors, GUNN Diodes, Heterojunction BJT – 1, Heterojunction BJT – 2)</t>
  </si>
  <si>
    <t>Microwave Engineering - Active RF and Microwave Devices: (Hybrid Microwave Integrated Circuits, IMPATT and BARITT Diodes, Metal Oxide Semiconductor FET, Micro-wave Tubes, Monolithic Microwave Integrated Circuits)</t>
  </si>
  <si>
    <t>Microwave Engineering - Active RF and Microwave Devices: (PIN Diodes, Varactor Diodes, Field Effect Transistors, Communications, Aptitude)</t>
  </si>
  <si>
    <t>Antenna Basics/Family/Radiation</t>
  </si>
  <si>
    <t>Microwave Engineering - Antenna Basics/Family/Radiation: (Antenna Basics, Antenna Basics-2, Antenna Family, Communications, Aptitude)</t>
  </si>
  <si>
    <t>Impedance Matching and Tuning</t>
  </si>
  <si>
    <t>Microwave Engineering - Impedance Matching and Tuning: (Binomial Multi-section Matching Transformers, Chebyshev Multi-Section Matching Transformers, Double Stub Tuning, Impedance Matching Using Slotted Lines, Quarter Wave Transformer(Smith Chart))</t>
  </si>
  <si>
    <t>Microwave Engineering - Impedance Matching and Tuning: (Reflections, Single Stub Matching, Tapered Lines, Communications, Aptitude)</t>
  </si>
  <si>
    <t>Introduction to Microwave Systems</t>
  </si>
  <si>
    <t>Microwave Engineering - Introduction to Microwave Systems: (Antenna Gain and Efficiency, Digital Modulation and Bit Error Rate, Noise Characteristics of Receivers, Radar Systems, Radiometer Systems)</t>
  </si>
  <si>
    <t>Microwave Engineering - Introduction to Microwave Systems: (System Aspects of Antenas, Wireless Communication, Antenna Gain and Efficiency, Communications, Aptitude)</t>
  </si>
  <si>
    <t>Lines and Waveguides</t>
  </si>
  <si>
    <t>Microwave Engineering - Lines and Waveguides: (Circular Waveguide, Co-axial lines, General Solutions-TE, TEM, TM Waves, Micro-strip lines, Parallel Plate Waveguide)</t>
  </si>
  <si>
    <t>Microwave Engineering - Lines and Waveguides: (Rectangular Waveguide, Striplines, Surface Waves on Grounded Di-electric Sheet, Communications, Aptitude)</t>
  </si>
  <si>
    <t>Microwave Amplifier Design</t>
  </si>
  <si>
    <t>Microwave Engineering - Microwave Amplifier Design: (Broadband Transistor Amplifier Design, Power Amlifiers, Single Stage Transistor Amplifier Design, Stability Circles, Two-port Power Gains)</t>
  </si>
  <si>
    <t>Microwave Network Analysis</t>
  </si>
  <si>
    <t>Microwave Engineering - Microwave Network Analysis: (Aperture Coupling, Impedance and Admittance Matrices, Scattering Matrices, Transmission Matrix(ABCD), Aptitude)</t>
  </si>
  <si>
    <t>Microwave Resonators</t>
  </si>
  <si>
    <t>Microwave Engineering - Microwave Resonators: (Circular Waveguide Cavity Resonators, Dielectric Resonators, Excitation of Resonators, Rectangular Waveguide Cavity Resonators, Series and Parallel Resonant Circuits)</t>
  </si>
  <si>
    <t>Microwave Engineering - Microwave Resonators: (Transmission Line Resonators, Dielectric Resonators, Rectangular Waveguide Cavity Resonators, Communications, Aptitude)</t>
  </si>
  <si>
    <t>Noise and Non</t>
  </si>
  <si>
    <t>Microwave Engineering - Noise and Non-linear Distortion: (Noise Figure, Noise in Micro-Wave circuits, Non-Linear Distortion-1, Non-Linear Distortion-2, Aptitude)</t>
  </si>
  <si>
    <t>Oscillators and Mixers</t>
  </si>
  <si>
    <t>Microwave Engineering - Oscillators and Mixers: (Crystal Oscillators, Dielectric Resonator Oscillators, Frequency Multipliers, Microwave Oscillators, Oscillator Phase Noise)</t>
  </si>
  <si>
    <t>Microwave Engineering - Oscillators and Mixers: (RF Oscillators, Transistor Multipliers, Crystal Oscillators, Communications, Aptitude)</t>
  </si>
  <si>
    <t>Power Dividers and Directional Couplers</t>
  </si>
  <si>
    <t>Microwave Engineering - Power Dividers and Directional Couplers: (180 Degree Hybrids, Coupled Line Directional Couplers, Lange Coupler, Other couplers, Power Dividers( T Junction))</t>
  </si>
  <si>
    <t>Microwave Engineering - Power Dividers and Directional Couplers: (Properties of Dividers And Couplers, Quadrature hybrid, Wilkinson Power Dividers, Communications, Aptitude)</t>
  </si>
  <si>
    <t>Theory and Design of Ferrimagnetic Components</t>
  </si>
  <si>
    <t>Microwave Engineering - Theory and Design of Ferrimagnetic Components: (Ferrite Circulators, Ferrite Isolators, Ferrite Phase Shifters, Properties of Ferrimagnetic Materials, Aptitude)</t>
  </si>
  <si>
    <t>Transmission Line Theory</t>
  </si>
  <si>
    <t>Microwave Engineering - Transmission Line Theory: (Co-axial Lines Field Analysis, Field Analysis of Transmission Lines, Generator And Load Mismatches, Lossless Lines, Lossy Transmission Lines)</t>
  </si>
  <si>
    <t>Microwave Engineering - Transmission Line Theory: (Lumped Element Circuit Model of Transmission Line, Quarter Wave Transformer, Smith Chart, Terminated Lossless Transmission Lines – 1, Terminated Lossless Transmission Lines – 2)</t>
  </si>
  <si>
    <t>Molecular Biology</t>
  </si>
  <si>
    <t>Molecular Biology - DNA Replication: (Chromosome Replication Initiates at OriC and Terminates at TerC, DNA Polymerase Elongates DNA Strands, Complete Replication Form Complex, DNA Replication Occurs at the Replication Fork, Nucleotides are the Precursors for DNA Synthesis, Properties of DNA Polymerase – 1)</t>
  </si>
  <si>
    <t>Molecular Biology - DNA Replication: (Properties of DNA Polymerase – 2, Replicating Linear DNA in Eukaryotes, The Concept of the Replicon, Communications, Aptitude)</t>
  </si>
  <si>
    <t>DNA, RNA and Protein</t>
  </si>
  <si>
    <t>Molecular Biology - DNA, RNA and Protein: (Chemical Structures of Nucleic Acids, Double Stranded DNA Forms a Double Helix, History of DNA as the Genetic Material, Nucleic Acid Molecules Genetic Information, Ribosomes Read the Genetic Code, The Central Dogma Outlines the Flow of Genetic Information)</t>
  </si>
  <si>
    <t>Molecular Biology - DNA, RNA and Protein: (Various Classes of RNA Have Different Functions – 1, Various Classes of RNA Have Different Functions – 2, Ribosomes Read the Genetic Code, Communications, Aptitude)</t>
  </si>
  <si>
    <t>Expression of Genetic Information</t>
  </si>
  <si>
    <t>Molecular Biology - Expression of Genetic Information: (RNA Viruses and Reverse Transcription, The Genetic Code – 1, The Genetic Code – 2, Communications, Aptitude)</t>
  </si>
  <si>
    <t>Genomes and DNA</t>
  </si>
  <si>
    <t>Molecular Biology - Genomes and DNA: (Alternative Helical Structures of DNA, Chromatin Centromere and Telomere, DNA Topology – 1, DNA Topology – 2, DNA Topology – 3)</t>
  </si>
  <si>
    <t>Molecular Biology - Genomes and DNA: (Genome Organization – 1, Genome Organization – 2, Genome Organization – 3, Palindromes, Inverted Repeats and Stem and Loop Structures, Repeated Sequences are a Feature of Eukaryotic DNA)</t>
  </si>
  <si>
    <t>Molecular Biology - Genomes and DNA: (Separation of DNA Fragments by Electrophoresis, Alternative Helical Structures of DNA, Genome Organization – 1, Communications, Aptitude)</t>
  </si>
  <si>
    <t>Manipulation of Nucleic Acids and Polymerase Chain Reaction</t>
  </si>
  <si>
    <t>Molecular Biology - Manipulation of Nucleic Acids and Polymerase Chain Reaction: (Fundamentals of PCR, Hybridization of DNA and RNA, Inverse PCR, Randomly Amplified Polymorphic DNA(RAPD), Manipulating DNA, Reverse Transcriptase PCR)</t>
  </si>
  <si>
    <t>Mobile DNA</t>
  </si>
  <si>
    <t>Molecular Biology - Mobile DNA: (Most Mobile DNA Consists of Transposable Elements, The Multitude of Transposable Elements – 1, The Multitude of Transposable Elements – 2, Communications, Aptitude)</t>
  </si>
  <si>
    <t>Mutations and Repair</t>
  </si>
  <si>
    <t>Molecular Biology - Mutations and Repair: (Chemical Mutagens Damage DNA, Overview of DNA Repair, Site-Directed Mutagenesis, Types of Genetic Mutations, Aptitude)</t>
  </si>
  <si>
    <t>Plasmids</t>
  </si>
  <si>
    <t>Molecular Biology - Plasmids: (General Properties of Plasmids, Many Plasmids Help their Host Cells, Plasmid DNA Replicates by Two Alternative Methods – 1, Plasmid DNA Replicates by Two Alternative Methods – 2, Ti Plasmids are Transferred from Bacteria to Plants – 1)</t>
  </si>
  <si>
    <t>Molecular Biology - Plasmids: (Ti Plasmids are Transferred from Bacteria to Plants – 2, Plasmid DNA Replicates by Two Alternative Methods – 1, Many Plasmids Help their Host Cells, Communications, Aptitude)</t>
  </si>
  <si>
    <t>Processing of RNA</t>
  </si>
  <si>
    <t>Molecular Biology - Processing of RNA: (Alternative Splicing Produces Multiple Forms of RNA, Coding and Non-Coding RNA, Degradation of mRNA, Eukaryotic Messenger RNA Contains a Cap and a Tail, Introns are Removed from RNA by Splicing – 1)</t>
  </si>
  <si>
    <t>Molecular Biology - Processing of RNA: (Introns are Removed from RNA by Splicing – 2, Introns are Removed from RNA by Splicing – 3, Processing of Ribosomal and Transfer RNA, RNA Is Processed in Several Ways, Communications)</t>
  </si>
  <si>
    <t>Protein Synthesis</t>
  </si>
  <si>
    <t>Molecular Biology - Protein Synthesis: (Degradation of Proteins, Differences Between Eukaryotic and Prokaryotic Protein Synthesis, Mistranslation in Protein Synthesis, Overview of Protein Synthesis – 1, Overview of Protein Synthesis – 2, Post Translational Modifications of Proteins)</t>
  </si>
  <si>
    <t>Molecular Biology - Protein Synthesis: (Proteins are Chains of Amino Acids, The Ribosome : The Cell’s Decoding Machine – 1, The Ribosome : The Cell’s Decoding Machine – 2, The tRNA Occupies Three Sites During Elongation of the Polypeptide, Three Possible Reading Frames Exist)</t>
  </si>
  <si>
    <t>Recombination</t>
  </si>
  <si>
    <t>Molecular Biology - Recombination: (Molecular Basis of Homologous Recombination, Recombination in Higher Organisms – 1, Site – Specific Recombination, Communications, Aptitude)</t>
  </si>
  <si>
    <t>Regulation of Transcription in Prokaryotes</t>
  </si>
  <si>
    <t>Molecular Biology - Regulation of Transcription in Prokaryotes: (Activators and Repressors Participate in Positive and Negative Regulation, Gene Regulation Ensures a Physiological Response, Methylation of Eukaryotic DNA Controls Gene Expression – 1, Methylation of Eukaryotic DNA Controls Gene Expression – 2, Regulation at the Level of Transcription Involves Several Steps)</t>
  </si>
  <si>
    <t>Molecular Biology - Regulation of Transcription in Prokaryotes: (RNAs in Gene Regulation, Transcriptional Regulation in Eukaryotes is More Complex than in Prokaryotes – 1, Transcriptional Regulation in Eukaryotes is More Complex than in Prokaryotes – 2, X-Chromosomes Inactivation Occurs in Female XX Animals, Communications)</t>
  </si>
  <si>
    <t>Transcriptions of Genes</t>
  </si>
  <si>
    <t>Molecular Biology - Transcriptions of Genes: (Genes are Expressed by Making RNA – 1, Genes are Expressed by Making RNA – 2, How Is the Beginning of a Gene Recognized, Manufacturing the Message – 1, Manufacturing the Message – 2)</t>
  </si>
  <si>
    <t>Molecular Biology - Transcriptions of Genes: (RNA Polymerase Knows Where to Stop, Genes are Expressed by Making RNA – 1, Manufacturing the Message – 1, Communications, Aptitude)</t>
  </si>
  <si>
    <t>MongoDB</t>
  </si>
  <si>
    <t>Aggregation Concepts and Aggregation Mechanics</t>
  </si>
  <si>
    <t>MongoDB - Aggregation Concepts and Aggregation Mechanics: (Aggregation, Aggregation Mechanics, Aggregation Operations, Aggregation Pipeline, Map-Reduce)</t>
  </si>
  <si>
    <t>MongoDB - Aggregation Concepts and Aggregation Mechanics: (Map-Reduce and Sharded Collections, Pipeline and Sharded Collections, Pipeline Limits, Pipeline Operators-1, Pipeline Operators-2)</t>
  </si>
  <si>
    <t>MongoDB - Aggregation Concepts and Aggregation Mechanics: (Pipeline Optimization, SQL to Aggregation Mapping Chart, Aggregation Operations, Communications, Aptitude)</t>
  </si>
  <si>
    <t>Data Models</t>
  </si>
  <si>
    <t>MongoDB - Data Models: (Model Monetary and Time, Model Tree Structures, Data Modeling Introduction, Communications, Aptitude)</t>
  </si>
  <si>
    <t>GridFS, BSON Datatype and Administration Concepts</t>
  </si>
  <si>
    <t>MongoDB - GridFS, BSON Datatype and Administration Concepts: (BSON, GridFS, MongoDB Administration, MongoDB Backup, MongoDB Documents-1)</t>
  </si>
  <si>
    <t>MongoDB - GridFS, BSON Datatype and Administration Concepts: (MongoDB Documents-2, MongoDB Maintenance, Monitoring for MongoDB, ObjectId, Operational Strategies)</t>
  </si>
  <si>
    <t>MongoDB - GridFS, BSON Datatype and Administration Concepts: (Run-time Database Configuration, MongoDB Documents-2, MongoDB Backup, Communications, Aptitude)</t>
  </si>
  <si>
    <t>Index/Indexing Concepts</t>
  </si>
  <si>
    <t>MongoDB - Index/Indexing Concepts: (Geospatial Index, Index Management, Index Properties, Index Types-1, Index Types-2)</t>
  </si>
  <si>
    <t>MongoDB - Index/Indexing Concepts: (Index Types-3, Indexes In MongoDB, Indexing Methods, Indexing Strategies, Text Search)</t>
  </si>
  <si>
    <t>MongoDB and noSQL Concepts</t>
  </si>
  <si>
    <t>MongoDB - MongoDB and noSQL Concepts: (Big Data and MongoDB, Introduction to MongoDB, NoSQL Databases, Communications, Aptitude)</t>
  </si>
  <si>
    <t>MongoDB CRUD Concepts and Operation</t>
  </si>
  <si>
    <t>MongoDB - MongoDB CRUD Concepts and Operation: (Read Operations-1, Read Operations-2, Write Operations, Communications, Aptitude)</t>
  </si>
  <si>
    <t>MongoDB Enterprise and Packages</t>
  </si>
  <si>
    <t>MongoDB - MongoDB Enterprise and Packages: (Installation-1, Installation-2, MongoDB Enterprise-1, MongoDB Enterprise-2, MongoDB Packages)</t>
  </si>
  <si>
    <t>Monitoring MongoDB and Optimization Strategies for MongoDB</t>
  </si>
  <si>
    <t>MongoDB - Monitoring MongoDB and Optimization Strategies for MongoDB: (Capped Collections, Data from Collections, Data Management, Operational Segregation, Optimization Strategies-1)</t>
  </si>
  <si>
    <t>MongoDB - Monitoring MongoDB and Optimization Strategies for MongoDB: (Optimization Strategies-2, Optimization Strategies-3, Production MongoDB, Communications, Aptitude)</t>
  </si>
  <si>
    <t>Production Checklist, Security Concepts and Network Security</t>
  </si>
  <si>
    <t>MongoDB - Production Checklist, Security Concepts and Network Security: (Database Profiler, Exit Codes and Statuses, Kerberos Authentication, Network Exposure and Security, Security and MongoDB API Interfaces)</t>
  </si>
  <si>
    <t>MongoDB - Production Checklist, Security Concepts and Network Security: (Security Checklist, System Collections, User and Role Management, Communications, Aptitude)</t>
  </si>
  <si>
    <t>Replication Concepts, Processes and Replication Set</t>
  </si>
  <si>
    <t>MongoDB - Replication Concepts, Processes and Replication Set: (Master Slave Replication, Member Configuration, Read and Write Semantics, Replica Set Deployment Architectures, Replica Set High Availability)</t>
  </si>
  <si>
    <t>MongoDB - Replication Concepts, Processes and Replication Set: (Replica Set Members, Replication in MongoDB, Replication Maintenance, Replication Processes-1, Replication Processes-2)</t>
  </si>
  <si>
    <t>MongoDB - Replication Concepts, Processes and Replication Set: (Troubleshooting, Replication in MongoDB, Master Slave Replication, Communications, Aptitude)</t>
  </si>
  <si>
    <t>Sharding Concepts, Mechanics and Sharded Cluster</t>
  </si>
  <si>
    <t>MongoDB - Sharding Concepts, Mechanics and Sharded Cluster: (Cluster Architectures, Cluster Deployment, Sharded Cluster Behavior, Sharded Cluster Data Management-1, Sharded Cluster Maintenance)</t>
  </si>
  <si>
    <t>MongoDB - Sharding Concepts, Mechanics and Sharded Cluster: (Sharding Concepts, Sharding Introduction, Sharding Mechanics, Troubleshooting Sharded Cluster, Communications)</t>
  </si>
  <si>
    <t>MySQL</t>
  </si>
  <si>
    <t>Access Control and Security</t>
  </si>
  <si>
    <t>MySQL - Access Control and Security: (External Security: Preventing Unauthorized Network Access, Internal Security: Preventing Unauthorized Filesystem Access, Setting Up Secure Connections, Communications, Aptitude)</t>
  </si>
  <si>
    <t>Data Type Reference, Operators and Functions</t>
  </si>
  <si>
    <t>MySQL - Data Type Reference, Operators and Functions: (Date and Time Data Types, Functions, Numeric Data Types, Operators, Spatial Data Types)</t>
  </si>
  <si>
    <t>MySQL - Data Type Reference, Operators and Functions: (String Data Types, Date and Time Data Types, Functions, Communications, Aptitude)</t>
  </si>
  <si>
    <t>Data Types</t>
  </si>
  <si>
    <t>MySQL - Data Types: (Choosing Data Types, Data Value Categories – 1, Data Value Categories – 2, Expression Evaluation and Type Conversion, How MySQL Handles Invalid Data Values)</t>
  </si>
  <si>
    <t>MySQL - Data Types: (MySQL Datatypes – 1, MySQL Datatypes – 2, MySQL Datatypes – 3, MySQL Datatypes – 4, MySQL Datatypes – 5)</t>
  </si>
  <si>
    <t>MySQL - Data Types: (Working with Sequences, MySQL Datatypes – 3, MySQL Datatypes – 4, Communications, Aptitude)</t>
  </si>
  <si>
    <t>Database Maintenance, Backups and Replication</t>
  </si>
  <si>
    <t>MySQL - Database Maintenance, Backups and Replication: (Checking and Rpairing Database Tables, Copying Databases to Another Server, General Preventative Maintenance, Making Database Backups, Performing Database Maintenance with the Server Running)</t>
  </si>
  <si>
    <t>MySQL - Database Maintenance, Backups and Replication: (Principles of Preventive Maintenance, Setting Up Replication Servers, Using Backups for Data Recovery, Communications, Aptitude)</t>
  </si>
  <si>
    <t>General MySQL Administration</t>
  </si>
  <si>
    <t>MySQL - General MySQL Administration: (Arranging for MySQL Server Startup and Shutdown, Controlling How the Server Listens for Connections, Enabling or Disabling Local Capability for Load Data, Internationalization and Localization Issues, Maintaining Logs)</t>
  </si>
  <si>
    <t>MySQL - General MySQL Administration: (Managing MySQL User Accounts, Running Multiple Servers, Securing a New MySQL Installation, Storage Engine Configuration, Tuning the Server)</t>
  </si>
  <si>
    <t>MySQL - General MySQL Administration: (Updating MySQL, Storage Engine Configuration, Controlling How the Server Listens for Connections, Communications, Aptitude)</t>
  </si>
  <si>
    <t>General MySQL Use</t>
  </si>
  <si>
    <t>MySQL - General MySQL Use: (Basic Database Terminology, Interacting with MySQL, MySQL Setup – 1, MySQL Setup – 2, Aptitude)</t>
  </si>
  <si>
    <t>MySQL Administration</t>
  </si>
  <si>
    <t>MySQL - MySQL Administration: (Access Control and Security, Database Maintenance, Backups and Replication, General MySQL Administration, MySQL Components, Aptitude)</t>
  </si>
  <si>
    <t>MySQL Data Directory</t>
  </si>
  <si>
    <t>MySQL - MySQL Data Directory: (Location of the Data Directory, Relocating Data Directory Contents, Structure of the Data Directory, Communications, Aptitude)</t>
  </si>
  <si>
    <t>MySQL Programming</t>
  </si>
  <si>
    <t>MySQL - MySQL Programming: (APIs Available for MySQL, Choosing an API, MySQL Programs, Communications, Aptitude)</t>
  </si>
  <si>
    <t>MySQL Programs Using C</t>
  </si>
  <si>
    <t>MySQL - MySQL Programs Using C: (Using Server-Side Prepared Statements, Using the Embedded Server Library, Writing Clients That Include SSL Support, Communications, Aptitude)</t>
  </si>
  <si>
    <t>MySQL Programs Using Perl DBI and PHP</t>
  </si>
  <si>
    <t>MySQL - MySQL Programs Using Perl DBI and PHP: (Perl DBI Overview – 1, Perl DBI Overview – 2, Perl Script Characteristics, PHP Overview, Putting Perl DBI to Work)</t>
  </si>
  <si>
    <t>MySQL - MySQL Programs Using Perl DBI and PHP: (Putting PHP to Work, Using Perl DBI in Web Applications, Perl DBI Overview – 2, Communications, Aptitude)</t>
  </si>
  <si>
    <t>Query Optimization</t>
  </si>
  <si>
    <t>MySQL - Query Optimization: (Administrative-Level Optimizations, Choosing Data Types for Efficient Queries, Loading Data Efficiently, MySQL Query Optimizer, Query Clauses)</t>
  </si>
  <si>
    <t>SQL Syntax</t>
  </si>
  <si>
    <t>MySQL - SQL Syntax: (Comment Syntax, Compound Statement Syntax, SQL Statement Syntax (Non-Compound Statements), Communications, Aptitude)</t>
  </si>
  <si>
    <t>Stored Programs</t>
  </si>
  <si>
    <t>MySQL - Stored Programs: (Compound Statements and Statement Delimiters, Events, Security for Stored Programs and Views, Stored Functions and Procedures, Triggers)</t>
  </si>
  <si>
    <t>System, Status and User Variables</t>
  </si>
  <si>
    <t>MySQL - System, Status and User Variables: (Session-Only System Variables, Status Variables, System Variables, User-Defined Variables, Aptitude)</t>
  </si>
  <si>
    <t>Using SQL to Manage Data</t>
  </si>
  <si>
    <t>MySQL - Using SQL to Manage Data: (Case Sensitivity in SQL Statements, Character Set Support, Creating, Dropping, Indexing and Altering Tables, Foreign Keys and Referential Integrity, Multiple – Table Deletes and Updates)</t>
  </si>
  <si>
    <t>MySQL - Using SQL to Manage Data: (MySQL Identifier Syntax and Naming Rules, Obtaining Database Metadata, Performing Multiple – Table Retrievals with Joins, Performing Multiple – Table Retrievals with Subqueries, Performing Multiple – Table Retrievals with Union)</t>
  </si>
  <si>
    <t>MySQL - Using SQL to Manage Data: (Server SQL Mode, Table Creation, Using Full Text Searches, Using MySQL Command Line Tool, Using Views)</t>
  </si>
  <si>
    <t>Network Theory</t>
  </si>
  <si>
    <t>Application of the Laplace Transform in Circuit Analysis</t>
  </si>
  <si>
    <t>Network Theory - Application of the Laplace Transform in Circuit Analysis: (Advanced Problems on Application of Laplace Transform-1, Advanced Problems on Application of Laplace Transform-2, Calculation of I(0+), di/dt(0+), d2I/dt2(0+) in Circuits Involving both Capacitor and Inductor, Circuit Elements in the S-Domain, Laplace Transform of a Periodic Function)</t>
  </si>
  <si>
    <t>Network Theory - Application of the Laplace Transform in Circuit Analysis: (Problems Involving Standard Time Functions, Problems on Initial and Final Value Theorem, The Impulse Function in Circuit Analysis, Transfer Function, Communications)</t>
  </si>
  <si>
    <t>Circuit Elements and Kirchhoff’s Laws</t>
  </si>
  <si>
    <t>Network Theory - Circuit Elements and Kirchhoff’s Laws: (Basic Network Concepts, Circuit Elements and Kirchhoff’s Laws, Kirchhoff’s Current Law, Kirchhoff’s Voltage Law, Ohm’s Law)</t>
  </si>
  <si>
    <t>Network Theory - Circuit Elements and Kirchhoff’s Laws: (Sources and Some Definitions, Voltage and Current Sources, Kirchhoff’s Voltage Law, Communications, Aptitude)</t>
  </si>
  <si>
    <t>Complex Impedence</t>
  </si>
  <si>
    <t>Network Theory - Complex Impedence: (Impedence Diagram, Parallel Circuits, Series Circuits, Communications, Aptitude)</t>
  </si>
  <si>
    <t>Elements of Realizability and Synthesis of One</t>
  </si>
  <si>
    <t>Network Theory - Elements of Realizability and Synthesis of One-Port Networks: (Frequency Response of Reactive One-Ports, Hurwitz Polynomials, Synthesis of R-C Network by Cauer Method, Synthesis of R-C Network by Foster Method, Synthesis of R-L Network by Cauer Method)</t>
  </si>
  <si>
    <t>Network Theory - Elements of Realizability and Synthesis of One-Port Networks: (Synthesis of R-L Network by the Foster Method, Synthesis of Reactive One-Ports by Cauer Method, Synthesis of Reactive One-Ports by Foster’s Method, Communications, Aptitude)</t>
  </si>
  <si>
    <t>Filters and Attenuators</t>
  </si>
  <si>
    <t>Network Theory - Filters and Attenuators: (Advanced Problems on Filters – 1, Advanced Problems on Filters – 2, Attenuators, Classification of Pass Band and Stop Band, Constant-K Low Pass Filter)</t>
  </si>
  <si>
    <t>Network Theory - Filters and Attenuators: (Filter Networks, Inverse Network, M-Derived T-Section, Series Equalizer, Shunt Equalizer)</t>
  </si>
  <si>
    <t>Intoduction to the Laplace Transform</t>
  </si>
  <si>
    <t>Network Theory - Intoduction to the Laplace Transform: (Definition of the Laplace Transform, Inverse Transforms, Operational Transforms, Communications, Aptitude)</t>
  </si>
  <si>
    <t>Introduction to Alternating Currents and Voltages</t>
  </si>
  <si>
    <t>Network Theory - Introduction to Alternating Currents and Voltages: (Angular Relation of a Sine Wave, Phase Relation in a Pure Resistor, Voltage and Current Values of a Sine Wave, Communications, Aptitude)</t>
  </si>
  <si>
    <t>Methods of Analyzing Circuits</t>
  </si>
  <si>
    <t>Network Theory - Methods of Analyzing Circuits: (Cut-Set and Tree Branch Voltages, Link Currents: Tie-Set Matrix, Mesh Analysis, Nodal Analysis, Supermesh Analysis)</t>
  </si>
  <si>
    <t>Network Theory - Methods of Analyzing Circuits: (Supernode Analysis, Tree and Co-Tree, Link Currents: Tie-Set Matrix, Communications, Aptitude)</t>
  </si>
  <si>
    <t>Network Theory and Complex Circuit Diagram</t>
  </si>
  <si>
    <t>Network Theory - Network Theory and Complex Circuit Diagram: (Advanced Problems Involving Complex Circuit Diagram-1, Advanced Problems on Network Theory – 1, Advanced Problems on Network Theory – 2, Communications, Aptitude)</t>
  </si>
  <si>
    <t>Polyphase Circuits</t>
  </si>
  <si>
    <t>Network Theory - Polyphase Circuits: (Inter Connection of Three-Phase Sources and Loads, Polyphase System, Power Measurement in Three-Phase Circuits, Star to Delta and Delta to Star Transformation, Three-Phase Balanced Circuits)</t>
  </si>
  <si>
    <t>Network Theory - Polyphase Circuits: (Three-Phase Unbalanced Circuits, Voltage, Current and Power in a Delta Connected System, Voltage, Current and Power in a Star Connected System, Communications, Aptitude)</t>
  </si>
  <si>
    <t>Power and Power Factor</t>
  </si>
  <si>
    <t>Network Theory - Power and Power Factor: (Apparent Power and Power Factor, Average Power, Instantaneous Power, Reactive Power, Aptitude)</t>
  </si>
  <si>
    <t>Resonance and Magnetically Coupled Circuit</t>
  </si>
  <si>
    <t>Network Theory - Resonance and Magnetically Coupled Circuit: (Advanced Problems on Magnetically Coupled Circuits – 1, Advanced Problems on Magnetically Coupled Circuits – 2, Advanced Problems on Resonance, Bandwidth of an RLC Circuit, Dot Convention in Magnetically Coupled Circuits)</t>
  </si>
  <si>
    <t>Network Theory - Resonance and Magnetically Coupled Circuit: (Parallel Resonance, Problems Involving Coupling Coefficient, Problems Involving Dot Conventions, Problems of Parallel Resonance Involving Quality Factor, Problems of Series Resonance Involving Frequency Response of Series Resonant Circuit)</t>
  </si>
  <si>
    <t>Network Theory - Resonance and Magnetically Coupled Circuit: (Problems of Series Resonance Involving Quality Factor, Resonant Frequency for a Tank Circuit, Series Resonance, Communications, Aptitude)</t>
  </si>
  <si>
    <t>S</t>
  </si>
  <si>
    <t>Network Theory - S-Domain Analysis: (Network Function for the One-Port and Two-Port, Poles and Zeros of Network Functions, Properties of Driving Point Functions, Properties of Transfer Functions, Series and Parallel Combination of Elements)</t>
  </si>
  <si>
    <t>Network Theory - S-Domain Analysis: (The Concept of Complex Frequency, Poles and Zeros of Network Functions, Properties of Transfer Functions, Communications, Aptitude)</t>
  </si>
  <si>
    <t>Steady State AC Analysis</t>
  </si>
  <si>
    <t>Network Theory - Steady State AC Analysis: (Maximum Power Transfer Theorem, Mesh Analysis, Nodal Analysis, Norton’s Theorem, Superposition Theorem)</t>
  </si>
  <si>
    <t>Network Theory - Steady State AC Analysis: (Thevenin’s Theorem, Maximum Power Transfer Theorem, Mesh Analysis, Communications, Aptitude)</t>
  </si>
  <si>
    <t>Two</t>
  </si>
  <si>
    <t>Network Theory - Two-Port Networks: (Advanced Problems Involving Parameters, Advanced Problems on Two Port Network – 1, Advanced Problems on Two Port Network – 2, Hybrid (h) Parameter, Image Parameters)</t>
  </si>
  <si>
    <t>Network Theory - Two-Port Networks: (Relation between Transmission Parameters with Short and Open Circuit Impedance Parameters, Series-Parallel Interconnection of Two Port Network, Series-Series Connection of Two Port Network, Short Circuit Admittance(Y) Parameters, Terminated Two-Port Network)</t>
  </si>
  <si>
    <t>Network Theory - Two-Port Networks: (Transmission(ABCD) Parameters, Advanced Problems Involving Parameters, Inter Connection of Two-Port Networks, Communications, Aptitude)</t>
  </si>
  <si>
    <t>Useful Theorems in Circuit Analysis</t>
  </si>
  <si>
    <t>Network Theory - Useful Theorems in Circuit Analysis: (Advanced Problems on Millman’s Theorem and Maximum Power Transfer Theorem, Advanced Problems on Network Theorems – 1, Advanced Problems on Network Theorems – 2, Advanced Problems on Reciprocity Theorem, Advanced Problems on Superposition Theorem)</t>
  </si>
  <si>
    <t>Network Theory - Useful Theorems in Circuit Analysis: (Compensation Theorem, Maximum Power Transfer Theorem, Millman’s Theorem, Norton’s Theorem, Norton’s Theorem Involving Dependent and Independent Sources)</t>
  </si>
  <si>
    <t>Network Theory - Useful Theorems in Circuit Analysis: (Reciprocity Theorem, Star-Delta Transformation, Superposition Theorem, Tellegen’s Theorem, Thevenin Theorem Involving Dependent and Independent Sources)</t>
  </si>
  <si>
    <t>Network Theory - Useful Theorems in Circuit Analysis: (Thevenin’s Theorem, Advanced Problems on Network Theorems – 2, Tellegen’s Theorem, Communications, Aptitude)</t>
  </si>
  <si>
    <t>Neural Networks</t>
  </si>
  <si>
    <t>Activation and Synaptic Dynamics</t>
  </si>
  <si>
    <t>Neural Networks - Activation and Synaptic Dynamics: (Activation Models, Dynamics, Learning Basics-1, Learning Basics-2, Learning Laws-1)</t>
  </si>
  <si>
    <t>Neural Networks - Activation and Synaptic Dynamics: (Learning Laws-2, Recall, Stability and Convergence, Communications, Aptitude)</t>
  </si>
  <si>
    <t>Architectures for Complex Pattern and Applications of ANN</t>
  </si>
  <si>
    <t>Neural Networks - Architectures for Complex Pattern and Applications of ANN: (Applications of Neural Networks-1, ART, Associative Memories, Multi Layer Feedforward Neural Network, Aptitude)</t>
  </si>
  <si>
    <t>Basics of Artificial Neural Networks</t>
  </si>
  <si>
    <t>Neural Networks - Basics of Artificial Neural Networks: (Characteristics-1, Characteristics-2, Characteristics-3, History, Learning-1)</t>
  </si>
  <si>
    <t>Neural Networks - Basics of Artificial Neural Networks: (Learning-2, Models-1, Models-2, Terminology, Topology)</t>
  </si>
  <si>
    <t>Competitive Learning Neural Networks</t>
  </si>
  <si>
    <t>Neural Networks - Competitive Learning Neural Networks: (Analysis of Feature Mapping Network, Competitive Learning Neural Network Introduction, Feedback Layer, Communications, Aptitude)</t>
  </si>
  <si>
    <t>Feedback Neural Networks</t>
  </si>
  <si>
    <t>Neural Networks - Feedback Neural Networks: (Analysis of Linear Autoassociative FF Network, Analysis of Pattern Storage Networks-1, Analysis of Pattern Storage Networks-2, Boltzman Machine-1, Boltzman Machine-2)</t>
  </si>
  <si>
    <t>Neural Networks - Feedback Neural Networks: (Hopfield Model-1, Hopfield Model-2, Introduction of Feedback Neural Network, Stochastic Networks, Communications)</t>
  </si>
  <si>
    <t>Feedforward Neural Networks</t>
  </si>
  <si>
    <t>Neural Networks - Feedforward Neural Networks: (Analysis of Pattern Storage, Backpropagation Algorithm, Determination of Weights, Pattern Association-1, Pattern Association-2)</t>
  </si>
  <si>
    <t>Neural Networks - Feedforward Neural Networks: (Pattern Classification-1, Pattern Classification-2, Pattern Mapping, Pattern Recognition, Communications)</t>
  </si>
  <si>
    <t xml:space="preserve">Basic Engineering </t>
  </si>
  <si>
    <t>Solution of Simultaneous Algebraic Equations</t>
  </si>
  <si>
    <t>Numerical Methods - Solution of Simultaneous Algebraic Equations: (Introduction to Determinants, Introduction to Matrices, Solution of Linear Simultaneous Equation using Direct Methods, Solution of Linear Simultaneous Equation using Iterative Methods, Aptitude)</t>
  </si>
  <si>
    <t>Object Oriented Programming</t>
  </si>
  <si>
    <t>Assigning Object, Pointer to Objects, Passing and Returning Object</t>
  </si>
  <si>
    <t>Object Oriented Programming - Assigning Object, Pointer to Objects, Passing and Returning Object: (Assigning Objects, Passing Object to Functions, Pointer to Objects, Returning Objects, This Pointer)</t>
  </si>
  <si>
    <t>Class Members and Types</t>
  </si>
  <si>
    <t>Object Oriented Programming - Class Members and Types: (Data Members, Local Class, Member Functions, Nested Class, Aptitude)</t>
  </si>
  <si>
    <t>Classes</t>
  </si>
  <si>
    <t>Object Oriented Programming - Classes: (Abstract Class, Base Class, Class Use, Derived Class, Template Class)</t>
  </si>
  <si>
    <t>Constructors and Destructors</t>
  </si>
  <si>
    <t>Object Oriented Programming - Constructors and Destructors: (Constructors, Copy Constructor, Destructors, Execution of Constructor or Destructor, Overloading Constructors)</t>
  </si>
  <si>
    <t>Object Oriented Programming - Constructors and Destructors: (Types of Constructors, Destructors, Copy Constructor, Communications, Aptitude)</t>
  </si>
  <si>
    <t>Default Arguments vs Overloading, Upcasting and Downcasting</t>
  </si>
  <si>
    <t>Object Oriented Programming - Default Arguments vs Overloading, Upcasting and Downcasting: (Constructors Overloading, Default Arguments, Downcasting, Upcasting, Aptitude)</t>
  </si>
  <si>
    <t>Exception Handling and Static Class Members</t>
  </si>
  <si>
    <t>Object Oriented Programming - Exception Handling and Static Class Members: (Catching Class Types, Exception Handling, Static Data Members, Static Member Functions, Aptitude)</t>
  </si>
  <si>
    <t>Inheritance and its Types</t>
  </si>
  <si>
    <t>Object Oriented Programming - Inheritance and its Types: (Hierarchical Inheritance, Hybrid Inheritance, Inheritance, Multilevel Inheritance, Multiple Inheritance)</t>
  </si>
  <si>
    <t>Object Oriented Programming - Inheritance and its Types: (Single Level Inheritance, Types of Inheritance, Inheritance, Communications, Aptitude)</t>
  </si>
  <si>
    <t>Member Functions and its Types</t>
  </si>
  <si>
    <t>Object Oriented Programming - Member Functions and its Types: (Abstract Function, Constant Member Functions, Member Operator Function, Overloading Member Functions, Overriding Member Functions)</t>
  </si>
  <si>
    <t>Object Oriented Programming - Member Functions and its Types: (Private Member Functions, Public Member Functions, Types of Member Functions, Virtual Functions, Communications)</t>
  </si>
  <si>
    <t>Memory Allocation and Scope of Variable</t>
  </si>
  <si>
    <t>Object Oriented Programming - Memory Allocation and Scope of Variable: (Automatic Variable, Delete Operator, Extern Variable, New Operator, Aptitude)</t>
  </si>
  <si>
    <t>Object</t>
  </si>
  <si>
    <t>Object Oriented Programming - Object: (Memory Allocation of Object, Object Array, Object Reference, Object Use, Passing and Returning Object with Functions)</t>
  </si>
  <si>
    <t>OOPs Concept and Features</t>
  </si>
  <si>
    <t>Object Oriented Programming - OOPs Concept and Features: (Abstraction, Classes, Encapsulation, Objects, OOPs Basic Concepts)</t>
  </si>
  <si>
    <t>Object Oriented Programming - OOPs Concept and Features: (OOPs Features, Polymorphism, Abstraction, Communications, Aptitude)</t>
  </si>
  <si>
    <t>Operating System</t>
  </si>
  <si>
    <t>CPU Scheduling</t>
  </si>
  <si>
    <t>Operating System - CPU Scheduling: (CPU Scheduling, CPU Scheduling Algorithms – 1, CPU Scheduling Algorithms – 2, CPU Scheduling Benefits, Aptitude)</t>
  </si>
  <si>
    <t>Deadlocks</t>
  </si>
  <si>
    <t>Operating System - Deadlocks: (Deadlock, Deadlock Avoidance, Deadlock Detection, Deadlock Prevention, Deadlock Recovery)</t>
  </si>
  <si>
    <t>Distributed File Systems</t>
  </si>
  <si>
    <t>Operating System - Distributed File Systems: (Distributed Coordination, Distributed File System – 1, Distributed File System – 2, Distributed File System – 3, Distributed Operating System)</t>
  </si>
  <si>
    <t>Operating System - Distributed File Systems: (Network Structure and Topology, Robustness of Distributed Systems, Types and Resource Sharing, Communications, Aptitude)</t>
  </si>
  <si>
    <t>File Systems and their Implementation</t>
  </si>
  <si>
    <t>Operating System - File Systems and their Implementation: (File System, File System – Allocation Methods – 1, File System – Allocation Methods – 2, File System – Allocation Methods – 3, File System – Performance)</t>
  </si>
  <si>
    <t>Operating System - File Systems and their Implementation: (File System Implementation, File System Implementation – Recovery, File System Interface Access Methods – 1, File System Interface Access Methods – 2, File System Interface Directory Structure – 1)</t>
  </si>
  <si>
    <t>Operating System - File Systems and their Implementation: (File System Interface Directory Structure – 2, File System Interface Mounting and Sharing, File System Interface Protection, Network File System – 1, Network File System – 2)</t>
  </si>
  <si>
    <t>I/O Systems</t>
  </si>
  <si>
    <t>Operating System - I/O Systems: (I/O System – Application I/O Interface – 1, I/O System – Application I/O Interface – 2, I/O System – Kernel I/O Subsystems, Communications, Aptitude)</t>
  </si>
  <si>
    <t>Mass</t>
  </si>
  <si>
    <t>Operating System - Mass-Storage Structures: (Disk Management, Disk Scheduling – 1, Disk Scheduling – 2, I/O Subsystem, RAID Structure – 1)</t>
  </si>
  <si>
    <t>Operating System - Mass-Storage Structures: (RAID Structure – 2, Swap Space Management, Tertiary Storage, Communications, Aptitude)</t>
  </si>
  <si>
    <t>Memory Management</t>
  </si>
  <si>
    <t>Operating System - Memory Management: (Memory Allocation – 1, Memory Allocation – 2, Memory Management, Paging – 1, Paging – 2)</t>
  </si>
  <si>
    <t>Operating System - Memory Management: (Segmentation, Swapping Processes – 1, Swapping Processes – 2, Communications, Aptitude)</t>
  </si>
  <si>
    <t>Multimedia Systems</t>
  </si>
  <si>
    <t>Operating System - Multimedia Systems: (Multimedia System – Compression – 1, Multimedia System – Compression – 2, Multimedia System – Compression – 3, Multimedia System – CPU and Disk Scheduling, Multimedia System – Network Management)</t>
  </si>
  <si>
    <t>Operating System - Multimedia Systems: (Multimedia Systems, Multimedia System – Compression – 3, Multimedia System – CPU and Disk Scheduling, Communications, Aptitude)</t>
  </si>
  <si>
    <t>Process Synchronization</t>
  </si>
  <si>
    <t>Operating System - Process Synchronization: (Atomic Transactions, Classic Synchronization Problems, Monitors, Semaphores – 1, Semaphores – 2)</t>
  </si>
  <si>
    <t>Operating System - Process Synchronization: (The Critical Section (CS) Problem and Solutions, Semaphores – 1, Atomic Transactions, Communications, Aptitude)</t>
  </si>
  <si>
    <t>Processes</t>
  </si>
  <si>
    <t>Operating System - Processes: (Basics, Inter Process Communication, Process Control Block, Process Creation, Process Scheduling Queues)</t>
  </si>
  <si>
    <t>Operating System - Processes: (Process Synchronization, Processes, Process Control Block, Communications, Aptitude)</t>
  </si>
  <si>
    <t>Protection</t>
  </si>
  <si>
    <t>Operating System - Protection: (Protection, Protection – Access Matrix, Protection – Memory Protection, Protection – Revocation of Access Rights, Security)</t>
  </si>
  <si>
    <t>Real Time Operating Systems(RTOS)</t>
  </si>
  <si>
    <t>Operating System - Real Time Operating Systems(RTOS): (Implementing Real Time Operating Systems – 1, Implementing Real Time Operating Systems – 2, Real Time CPU Scheduling – 1, Real Time CPU Scheduling – 2, RTOS)</t>
  </si>
  <si>
    <t>The Linux System</t>
  </si>
  <si>
    <t>Operating System - The Linux System: (Allocation of Frames, Demand Paging, Linux, Multi Threading Models, Page Replacement Algorithms – 1)</t>
  </si>
  <si>
    <t>Operating System - The Linux System: (Page Replacement Algorithms – 2, Signal Handling, The fork and exec System Calls, Thrashing, Thread Cancellation)</t>
  </si>
  <si>
    <t>Operating System - The Linux System: (Thread Pools, Threads, User and Kernel Threads, Virtual Memory, Communications)</t>
  </si>
  <si>
    <t>Optical Communication</t>
  </si>
  <si>
    <t>Direct Detection Receiver Performance Considerations</t>
  </si>
  <si>
    <t>Optical Communication - Direct Detection Receiver Performance Considerations: (FET Pre – Amplifiers, High Performance Receivers, Noise, Receiver Noise, Receiver Structures)</t>
  </si>
  <si>
    <t>Integrated Optics and Photonics</t>
  </si>
  <si>
    <t>Optical Communication - Integrated Optics and Photonics: (Integrated Optics and Photonics Technologies, Optical Bistability and Digital Optics, Optoelectronic Integration and Photonic Integrated Circuits, Planar Waveguides and Integrated Optical Devices, Aptitude)</t>
  </si>
  <si>
    <t>Optical Amplification, Wavelength Conversion and Regeneration</t>
  </si>
  <si>
    <t>Optical Communication - Optical Amplification, Wavelength Conversion and Regeneration: (Fiber and Waveguide Amplifiers, Semiconductor Optical Amplifiers, Wavelength Conversion and Optical Regeneration, Communications, Aptitude)</t>
  </si>
  <si>
    <t>Optical Detectors</t>
  </si>
  <si>
    <t>Optical Communication - Optical Detectors: (Absorption, Device Types, Mid – Infrared and Far – Infrared Photodiodes, Optical Detection Principles, Phototransistors and Metal Semiconductor)</t>
  </si>
  <si>
    <t>Optical Communication - Optical Detectors: (Quantum Efficiency , Responsivity and Long – Wavelength Cut-Off, Semiconductor Photodiodes with Internal Gain, Semiconductor Photodiodes without Internal Gain, Communications, Aptitude)</t>
  </si>
  <si>
    <t>Optical Fiber Connections</t>
  </si>
  <si>
    <t>Optical Communication - Optical Fiber Connections : Joints, Couplers and Isolators: (Expanded Beam Connectors, Fiber Alignment and Joint Loss, Fiber Connectors, Fiber Couplers, Fiber Splices)</t>
  </si>
  <si>
    <t>Optical Communication - Optical Fiber Connections : Joints, Couplers and Isolators: (Optical Isolators and Circulators, Fiber Couplers, Fiber Alignment and Joint Loss, Communications, Aptitude)</t>
  </si>
  <si>
    <t>Optical Fiber Measurements</t>
  </si>
  <si>
    <t>Optical Communication - Optical Fiber Measurements: (Fiber Attenuation Measurements, Fiber Cutoff Wavelength Measurements, Fiber Dispersion Measurements, Fiber Numerical Aperture and Fiber Diameter Measurements, Fiber Refractive Index Profile Measurements)</t>
  </si>
  <si>
    <t>Optical Communication - Optical Fiber Measurements: (Field Measurements, Fiber Attenuation Measurements, Fiber Cutoff Wavelength Measurements, Communications, Aptitude)</t>
  </si>
  <si>
    <t>Optical Fiber Systems 1</t>
  </si>
  <si>
    <t>Optical Communication - Optical Fiber Systems 1 : Intensity Modulation: (Analog Systems, Application of Optical Amplifiers, Digital System Planning Considerations, Dispersion Management and Soliton Systems, Multiplexing Strategies)</t>
  </si>
  <si>
    <t>Optical Communication - Optical Fiber Systems 1 : Intensity Modulation: (System Design Considerations, The Optical Receiver Circuit, The Optical Transmitter Circuit, Communications, Aptitude)</t>
  </si>
  <si>
    <t>Optical Fiber Systems 2</t>
  </si>
  <si>
    <t>Optical Communication - Optical Fiber Systems 2 : Coherent and Phase Modulated: (Demodulation Schemes, Modulation Formats, Multi Carrier Systems, Practical Constraints of Coherent Transmission, Receiver Sensitivities)</t>
  </si>
  <si>
    <t>Optical Fiber Waveguides</t>
  </si>
  <si>
    <t>Optical Communication - Optical Fiber Waveguides: (Cylindrical Fiber, Electromagnetic Mode Theory for Optical Propagation, Photonic Crystal Fibers and Attenuation, Ray Theory Transmission, Single – Mode Fibers)</t>
  </si>
  <si>
    <t>Optical Fibers and Cables</t>
  </si>
  <si>
    <t>Optical Communication - Optical Fibers and Cables: (Cable Design, Liquid – Phase Techniques, Optical Fiber Cables, Optical Fibers, Stability of the Fiber Transmission Characteristics)</t>
  </si>
  <si>
    <t>Optical Communication - Optical Fibers and Cables: (Vapor – Phase Deposition Techniques, Cable Design, Optical Fibers, Communications, Aptitude)</t>
  </si>
  <si>
    <t>Optical Networks</t>
  </si>
  <si>
    <t>Optical Communication - Optical Networks: (Optical Network Concepts, Optical Network Deployment, Optical Network Transmission Modes, Layers and Protocols, Optical Switching Networks, Wavelength Routing Networks)</t>
  </si>
  <si>
    <t>Optical Sources</t>
  </si>
  <si>
    <t>Optical Communication - Optical Sources : The Laser and Light – Emitting Diode: (Injection Laser Characteristics, LED Characteristics, LED Power and Efficiency, LED Structures, Mid – Infrared and Far – Infrared Lasers)</t>
  </si>
  <si>
    <t>Optical Communication - Optical Sources : The Laser and Light – Emitting Diode: (Narrow – Linewidth and Wavelength – Tunable Lasers, Non – Semiconductor Lasers, Optical Emission from Semiconductors, Optical Sources : Basic Concepts, Single – Frequency Injection Lasers)</t>
  </si>
  <si>
    <t>Optical Communication - Optical Sources : The Laser and Light – Emitting Diode: (Some Injection Laser Structures, The Semiconductor Injection Laser, Mid – Infrared and Far – Infrared Lasers, Communications, Aptitude)</t>
  </si>
  <si>
    <t>Transmission Characteristics of Optical Fibers</t>
  </si>
  <si>
    <t>Optical Communication - Transmission Characteristics of Optical Fibers: (Dispersion – Chromatic Dispersion, Fiber Dispersion and Modified Single Mode Fibers, Intermodal Dispersion, Linear and Non-Linear Scattering Losses, Material Absorption and Fiber Bend Losses in Silicon Glass Fibers)</t>
  </si>
  <si>
    <t>Optical Communication - Transmission Characteristics of Optical Fibers: (Non-Linear Effects, Polarization, Linear and Non-Linear Scattering Losses, Communications, Aptitude)</t>
  </si>
  <si>
    <t>Oracle</t>
  </si>
  <si>
    <t>Oracle Database 11g Architecture Options</t>
  </si>
  <si>
    <t>Oracle - Oracle Database 11g Architecture Options: (Databases and Instances, Installing Oracle Database 11g and Creating a Database, Oracle Database 11g Architecture, Programmatic Oracle Structures, Storing and Guarding the Data)</t>
  </si>
  <si>
    <t>Planning Oracle Applications</t>
  </si>
  <si>
    <t>Oracle - Planning Oracle Applications: (Approaches, Risks and Standards, Attribute, Tuple and Entity, Data Entry, Query and Reporting, Foreign, Candidate, Primary, Composite, Unique Keys, Normalization (1NF, 2NF, 3NF))</t>
  </si>
  <si>
    <t>Oracle - Planning Oracle Applications: (The Atomic Data Models and Business Models, Data Entry, Query and Reporting, Attribute, Tuple and Entity, Communications, Aptitude)</t>
  </si>
  <si>
    <t>Organic Chemistry</t>
  </si>
  <si>
    <t>Halogen Containing Organic Compounds</t>
  </si>
  <si>
    <t>Organic Chemistry - Halogen Containing Organic Compounds: (Alkyl Halides, Allyl and Vinylic Halides, Aryl Halides, Grignard Reagent, Polyhalogen Derivatives)</t>
  </si>
  <si>
    <t>Heterocyclic Compounds</t>
  </si>
  <si>
    <t>Organic Chemistry - Heterocyclic Compounds: (Electrophilic Substitution in Pyridine, Five Membered Rings, Nucleophilc Substitution in Pyridine, Reduction of Pyridine, Source of Pyridine Compounds)</t>
  </si>
  <si>
    <t>Organic Chemistry - Heterocyclic Compounds: (Structure of Pyridine, Electrophilic Substitution in Pyridine, Reduction of Pyridine, Communications, Aptitude)</t>
  </si>
  <si>
    <t>Organic Chemistry - Hydrocarbons: (Alkadienes, Alkanes, Alkenes, Alkynes, Aromatic Hydrocarbons)</t>
  </si>
  <si>
    <t>Organic Chemistry - Hydrocarbons: (Chlorination, Classification of Organic Compounds, Cycloalkanes and Cycloalkenes, Hydrocarbons, Nomenclature)</t>
  </si>
  <si>
    <t>Organic Chemistry - Hydrocarbons: (Organic Reactions, Quantitative and Qualitative Analysis, Rate of Reaction, Resonance and Aromaticity, Communications)</t>
  </si>
  <si>
    <t>Introduction to Organic Compounds</t>
  </si>
  <si>
    <t>Organic Chemistry - Introduction to Organic Compounds: (Acids and Bases, Chemical Bond, Hybrid Orbitals, Isomerism, Structure and Physical Properties)</t>
  </si>
  <si>
    <t>Nitrogen Containing Organic Compounds</t>
  </si>
  <si>
    <t>Organic Chemistry - Nitrogen Containing Organic Compounds: (Physical Properties of Amines, Preparation of Amines – 1, Preparation of Amines – 2, Preparation of Aromatic Amines, Preparation of Nitro Compounds)</t>
  </si>
  <si>
    <t>Organic Concepts</t>
  </si>
  <si>
    <t>Organic Chemistry - Organic Concepts: (Bond Cleavage, Combustion of Organic Compounds, Displacement Substitution Reaction Electron Movement, Electrophiles, Electrophilic Aromatic Substitution)</t>
  </si>
  <si>
    <t>Organic Chemistry - Organic Concepts: (Elimination Reaction, Infrared Spectroscopy – 1, Infrared Spectroscopy – 2, Mass Spectroscopy, Nuclear Magnetic Resonance – 1)</t>
  </si>
  <si>
    <t>Organic Chemistry - Organic Concepts: (Nuclear Magnetic Resonance – 2, Nucleophiles, Nucleophilic and Electrophilic Substitution Reaction, Nucleophilic Substitution Reaction, Organometallic Compounds – 1)</t>
  </si>
  <si>
    <t>Organic Chemistry - Organic Concepts: (Organometallic Compounds – 2, Photochemistry, Reaction Intermediates, Reaction Kinetics, Reaction Mechanism of Organic Compounds)</t>
  </si>
  <si>
    <t>Organic Chemistry - Organic Concepts: (Reagents in Organic Chemistry, Rearrangement Reactions, Redox Reactions, UV – Visible Spectroscopy, Communications)</t>
  </si>
  <si>
    <t>Oxygen Containing Organic Compounds</t>
  </si>
  <si>
    <t>Organic Chemistry - Oxygen Containing Organic Compounds: (Acetals, Acid Anhydrides, Acid Chlorides, Alcohols as Acids, Amides)</t>
  </si>
  <si>
    <t>Organic Chemistry - Oxygen Containing Organic Compounds: (Carbohydrates, Chemical Properties of Aldehydes, Chemical Properties of Carboxylic Acids, Chemical Properties of Ketones, Claisen and Cross Claisen Condensation)</t>
  </si>
  <si>
    <t>Organic Chemistry - Oxygen Containing Organic Compounds: (Condensation Reactions, Dihydric Alcohols, Enolates, Esters, Intramolecular Claisen Condensation)</t>
  </si>
  <si>
    <t>Organic Chemistry - Oxygen Containing Organic Compounds: (Nucleophilic Addition Reactions, Physical Properties of Aldehydes, Physical Properties of Carboxylic Acids, Physical Properties of Ethers, Physical Properties of Ketones)</t>
  </si>
  <si>
    <t>Organic Chemistry - Oxygen Containing Organic Compounds: (Preparation of Alcohols, Preparation of Aldehydes, Preparation of Benzaldehyde and Aromatic Ketones, Preparation of Carboxylic Acids, Preparation of Ethers)</t>
  </si>
  <si>
    <t>Organic Chemistry - Oxygen Containing Organic Compounds: (Preparation of Glycols, Preparation of Ketones, Preparation of Phenols, Preparations of Glycerol, Reaction of Alcohols)</t>
  </si>
  <si>
    <t>Organic Chemistry - Oxygen Containing Organic Compounds: (Reactions of Ethers, Reactions of Glycerol, Reactions of Glycols, Reactions of Phenols, Saponification)</t>
  </si>
  <si>
    <t>Organic Chemistry - Oxygen Containing Organic Compounds: (Tautomerism, Trans – Esterification, Vinylic Alcohol, Communications, Aptitude)</t>
  </si>
  <si>
    <t>Polymerisation and Biomolecules</t>
  </si>
  <si>
    <t>Organic Chemistry - Polymerisation and Biomolecules: (Coordination Polymerisation, Copolymerisation, Free Radical Vinyl Polymerisation, Macromolecules – 1, Macromolecules – 2)</t>
  </si>
  <si>
    <t>Organic Chemistry - Polymerisation and Biomolecules: (Step Reaction Polymerisation, Copolymerisation, Macromolecules – 1, Communications, Aptitude)</t>
  </si>
  <si>
    <t>Stereochemistry</t>
  </si>
  <si>
    <t>Organic Chemistry - Stereochemistry: (Polarimeter, Stereochemistry, Stereoisomers, Communications, Aptitude)</t>
  </si>
  <si>
    <t>Pavement Design</t>
  </si>
  <si>
    <t>Pavement Design - Design of Highway Pavements: (California Resistance Value Method, CBR Method, Combined Stresses in Rigid Pavement, Components of Pavement, Construction of Flexible Pavement – 1)</t>
  </si>
  <si>
    <t>Pavement Design - Design of Highway Pavements: (Construction of Flexible Pavement – 2, Construction of Rigid Pavement – 1, Construction of Rigid Pavement – 2, Design Factors – 1, Design Factors – 2)</t>
  </si>
  <si>
    <t>Pavement Design - Design of Highway Pavements: (Design Factors – 3, Design of Joints, Flexible Pavement Design, GI and Triaxial Method – 1, GI and Triaxial Method – 2)</t>
  </si>
  <si>
    <t>Pavement Design - Design of Highway Pavements: (IRC Method of Design – 1, IRC Method of Design – 2, Joint Spacing, Joints in Rigid Pavement – 1, Joints in Rigid Pavement – 2)</t>
  </si>
  <si>
    <t>Pavement Design - Design of Highway Pavements: (McLeod and Burmister Method – 1, McLeod and Burmister Method – 2, Pavement Design Process – 1, Pavement Design Process – 2, Pavement Types)</t>
  </si>
  <si>
    <t>Pavement Design - Design of Highway Pavements: (Rigid Pavement Design, Stresses in Flexible Pavement – 1, Stresses in Flexible Pavement – 2, Temperature Stresses in Rigid Pavement, Wheel Load Stresses in Rigid Pavement)</t>
  </si>
  <si>
    <t>Highway Economics and Finance</t>
  </si>
  <si>
    <t>Pavement Design - Highway Economics and Finance: (Economic Analysis, Highway Cost – 1, Highway Cost – 2, Communications, Aptitude)</t>
  </si>
  <si>
    <t>Pavement Design - Highway Maintenance: (Benkelman Beam Deflection Studies – 1, Benkelman Beam Deflection Studies – 2, Design of Overlay, Destructive Structural Evaluation, Failures in Flexible Pavements – 1)</t>
  </si>
  <si>
    <t>Pavement Design - Highway Maintenance: (Failures in Flexible Pavements – 2, Failures in Rigid Pavements – 1, Failures in Rigid Pavements – 2, Geosynthetics in Pavement, Maintenance of Pavements)</t>
  </si>
  <si>
    <t>Pavement Design - Highway Maintenance: (Non Destructive Functional Evaluation, Non Destructive Structural Evaluation, Pavement Evaluation, Quality Control – 1, Quality Control – 2)</t>
  </si>
  <si>
    <t>Pavement Design - Highway Maintenance: (Rehabilitation of Flexible Pavement, Rehabilitation of Rigid Pavement, Requirements of Pavement, Ride Quality – 1, Ride Quality – 2)</t>
  </si>
  <si>
    <t>Highway Materials</t>
  </si>
  <si>
    <t>Pavement Design - Highway Materials: (Bituminous Material Properties, Bituminous Material Tests – 1, Bituminous Material Tests – 2, Bituminous Paving Mixes – 1, Bituminous Paving Mixes – 2)</t>
  </si>
  <si>
    <t>Pavement Design - Highway Materials: (Concrete Materials for Pavements – 1, Concrete Materials for Pavements – 2, Stone Aggregate Properties, Stone Aggregate Tests – 1, Stone Aggregate Tests – 2)</t>
  </si>
  <si>
    <t>Pavement Design - Highway Materials: (Sub Base and Base Course – 1, Sub Base and Base Course – 2, Subgrade, Subgrade Soil Properties – 1, Subgrade Soil Properties – 2)</t>
  </si>
  <si>
    <t>Pavement Design - Highway Materials: (Subgrade Soil Tests – 1, Subgrade Soil Tests – 2, Sub Base and Base Course – 2, Communications, Aptitude)</t>
  </si>
  <si>
    <t>Pavement Design - Soil Stabilized Roads: (Mechanical Stabilization – 1, Mechanical Stabilization – 2, Problems in Stabilization – 1, Problems in Stabilization – 2, Soil Stabilization – 1)</t>
  </si>
  <si>
    <t>Pavement Design - Soil Stabilized Roads: (Soil Stabilization – 2, Soil-Bitumen Stabilization – 1, Soil-Bitumen Stabilization – 2, Soil-Cement Stabilization – 1, Soil-Cement Stabilization – 2)</t>
  </si>
  <si>
    <t>Pavement Design - Soil Stabilized Roads: (Soil-Lime Stabilization – 1, Soil-Lime Stabilization – 2, Mechanical Stabilization – 2, Communications, Aptitude)</t>
  </si>
  <si>
    <t>Petroleum Production Operations</t>
  </si>
  <si>
    <t>Acidizing</t>
  </si>
  <si>
    <t>Petroleum Production Operations - Acidizing: (Acid Additives, Acidizing Techniques for Carbonate Formations, Acids used in Well Stimulation, Carbonate Acidizing, Potential Safety Hazards in Acidizing)</t>
  </si>
  <si>
    <t>Petroleum Production Operations - Acidizing: (Sandstone Acidizing, Acid Additives, Carbonate Acidizing, Communications, Aptitude)</t>
  </si>
  <si>
    <t>Completion and Workover Fluids</t>
  </si>
  <si>
    <t>Petroleum Production Operations - Completion and Workover Fluids: (Clear Water Fluids – Practical Applications, Conventional Water Based Mud, Oil Base or Invert Emulsion Mud, Formation Damage Related to Solids, Functions Requirements Selection Criteria, Oil Fluids – Practical Application)</t>
  </si>
  <si>
    <t>Petroleum Production Operations - Completion and Workover Fluids: (Perforating Fluids and Packer Fluids, Well Killing, Conventional Water Based Mud, Oil Base or Invert Emulsion Mud, Communications, Aptitude)</t>
  </si>
  <si>
    <t>Completion Equipment</t>
  </si>
  <si>
    <t>Petroleum Production Operations - Completion Equipment: (Corrosion, Effect of Pressure and Temperature Changes, Packers, Production Tubing, Subsurface Control Equipment)</t>
  </si>
  <si>
    <t>Petroleum Production Operations - Completion Equipment: (Wellhead Equipments, Corrosion, Production Tubing, Communications, Aptitude)</t>
  </si>
  <si>
    <t>Corrosion Control, Workover and Rigs Workover Systems</t>
  </si>
  <si>
    <t>Petroleum Production Operations - Corrosion Control, Workover and Rigs Workover Systems: (Conventional Production Rigs, Detection and Measurement of Corrosion, Non-Conventional Workover Systems, The Corrosion Process, Aptitude)</t>
  </si>
  <si>
    <t>Formation Damage</t>
  </si>
  <si>
    <t>Petroleum Production Operations - Formation Damage: (Asphaltene Plugging, Basic Causes of Damage, Classification of Damage Mechanisms, Formation Clays, Introduction to the Formation Damage)</t>
  </si>
  <si>
    <t>Petroleum Production Operations - Formation Damage: (Mathematical Expressions, Basic Causes of Damage, Formation Clays, Communications, Aptitude)</t>
  </si>
  <si>
    <t>Geologic Considerations in Producing Operations</t>
  </si>
  <si>
    <t>Petroleum Production Operations - Geologic Considerations in Producing Operations: (Application of Geologic Concepts in Carbonate Reservoirs, Fractures and Joints in Reservoir Rocks, Geologic Factors Affecting Reservoir Properties in Sandstone Reservoirs, Sandstone Reservoirs, The Habitat of Oil and Gas)</t>
  </si>
  <si>
    <t>Petroleum Production Operations - Geologic Considerations in Producing Operations: (Traps for Oil and Gas Accumulation, Geologic Factors Affecting Reservoir Properties in Sandstone Reservoirs, Sandstone Reservoirs, Communications, Aptitude)</t>
  </si>
  <si>
    <t>Hydraulic Fracturing</t>
  </si>
  <si>
    <t>Petroleum Production Operations - Hydraulic Fracturing: (Frac Fluids, Frac Job Design, Frac Job Evaluation Techniques, Introduction to Hydraulic Fracturing, Mechanisms of Hydraulic Fracturing)</t>
  </si>
  <si>
    <t>Petroleum Production Operations - Hydraulic Fracturing: (Production Increase from Fracturing, Propping the Fracture, Introduction to Hydraulic Fracturing, Communications, Aptitude)</t>
  </si>
  <si>
    <t>Paraffins and Asphaltenes</t>
  </si>
  <si>
    <t>Petroleum Production Operations - Paraffins and Asphaltenes: (Deposition Mechanisms, Design of Wax Control, Paraffin and Asphaltene Chemistry, Preventing or Decreasing Wax Deposition, Removal of Wax Deposits)</t>
  </si>
  <si>
    <t>Primary Cementing</t>
  </si>
  <si>
    <t>Petroleum Production Operations - Primary Cementing: (Cement Additives, Cement Bonding, Cementing Materials, Displacement Mechanics, Flow Properties of Primary Cements)</t>
  </si>
  <si>
    <t>Reservoir Considerations in Well Completions</t>
  </si>
  <si>
    <t>Petroleum Production Operations - Reservoir Considerations in Well Completions: (Characteristics of Reservoir Rocks, Effects of Reservoir Characteristics on Well Completions, Fluid Flow in the Reservoir, Hydrocarbon Properties of Oil and Gas, Reservoir Drive Mechanisms)</t>
  </si>
  <si>
    <t>Sand Control</t>
  </si>
  <si>
    <t>Petroleum Production Operations - Sand Control: (Comparison of Sand Control Methods, Introduction to Sand Control, Mechanical Methods of Sand Control, Practical Considerations in Gravel Packing, Reduction of Drag Forces)</t>
  </si>
  <si>
    <t>Petroleum Production Operations - Sand Control: (Resin Consolidation Methods, Use of Screen Without Gravel, Mechanical Methods of Sand Control, Communications, Aptitude)</t>
  </si>
  <si>
    <t>Scale Deposition, Removal and Prevention</t>
  </si>
  <si>
    <t>Petroleum Production Operations - Scale Deposition, Removal and Prevention: (Causes of Scale Deposition, Introduction to Scale Deposition, Removal and Prevention, Prediction and Identification of Scale, Scale Prevention, Scale Removal)</t>
  </si>
  <si>
    <t>Squeeze Cementing</t>
  </si>
  <si>
    <t>Petroleum Production Operations - Squeeze Cementing: (Normal Operational Procedure, Other Operational Procedure, Planning a Squeeze Cement Job, Practical Considerations, Special Squeeze Cementing Situations)</t>
  </si>
  <si>
    <t>Petroleum Production Operations - Squeeze Cementing: (Theoretical Considerations, Planning a Squeeze Cement Job, Practical Considerations, Communications, Aptitude)</t>
  </si>
  <si>
    <t>Surfactants for Well Treatments</t>
  </si>
  <si>
    <t>Petroleum Production Operations - Surfactants for Well Treatments: (Characteristics of Surfactants, Formation Damage Susceptible to Surfactant Treatment, Increasing Effectiveness of Rod Pumping, Preventing or Removing Damage, Prevention of Well Damage)</t>
  </si>
  <si>
    <t>Petroleum Production Operations - Surfactants for Well Treatments: (Use and Action of Surfactants, Well Stimulation with Surfactants, Increasing Effectiveness of Rod Pumping, Communications, Aptitude)</t>
  </si>
  <si>
    <t>Tubing Production Logging</t>
  </si>
  <si>
    <t>Petroleum Production Operations - Tubing Production Logging: (Application of Through Tubing Production Logging, Field Examples of Production Logging Techniques, Logging Devices, Primary Cement Evaluation, Aptitude)</t>
  </si>
  <si>
    <t>Well Completion Design</t>
  </si>
  <si>
    <t>Petroleum Production Operations - Well Completion Design: (Conventional Tubular Configurations, Unconventional Tubular Configurations, Well Completion Design Concepts, Communications, Aptitude)</t>
  </si>
  <si>
    <t>Well Testing</t>
  </si>
  <si>
    <t>Petroleum Production Operations - Well Testing: (Drill Stem Testing, Productivity or Deliverability Tests, Recommendations for Obtaining Good Test Data, Transient Pressure Tests, Aptitude)</t>
  </si>
  <si>
    <t>Workover Planning</t>
  </si>
  <si>
    <t>Petroleum Production Operations - Workover Planning: (Reasons for Workover, Workover for Low Permeability Well, Workover to Alleviate Formation Damage, Workover to Change Zones or Reservoirs, Workover to Multicomplete)</t>
  </si>
  <si>
    <t>Petroleum Production Operations - Workover Planning: (Workover to Reduce Water Production in Oil and Gas Wells, Workover to Sand Control, Reasons for Workover, Communications, Aptitude)</t>
  </si>
  <si>
    <t>Phase Transformation</t>
  </si>
  <si>
    <t>Crystal Interfaces and Microstructure</t>
  </si>
  <si>
    <t>Phase Transformation - Crystal Interfaces and Microstructure: (Boundaries in Single Phase Solids – 1, Boundaries in Single Phase Solids – 2, Interface Migration, Interfacial Free Energy, Interphase Interfaces in Solids – 1)</t>
  </si>
  <si>
    <t>Phase Transformation - Crystal Interfaces and Microstructure: (Interphase Interfaces in Solids – 2, Kinetics of Grain Growth, Solid/Vapour Interfaces, Communications, Aptitude)</t>
  </si>
  <si>
    <t>Phase Transformation - Diffusion: (Atomic Mechanism of Diffusion, Atomic Mobility, Diffusion in Multiphase Binary Systems, Diffusion in Ternary Alloys, High Diffusivity Path)</t>
  </si>
  <si>
    <t>Phase Transformation - Diffusion: (Interstitial Diffusion, Substitutional Diffusion, Tracer Diffusion in Binary Alloys, Communications, Aptitude)</t>
  </si>
  <si>
    <t>Solidification</t>
  </si>
  <si>
    <t>Phase Transformation - Solidification: (Alloy Solidification, Case Studies of Practical Casting and Weld, Growth of a Pure Solid, Nucleation in Pure Metal, Solidification During Quenching from the Melt)</t>
  </si>
  <si>
    <t>Phase Transformation - Solidification: (Solidification of Fusion Welds, Solidification of Ingots and Castings, Nucleation in Pure Metal, Communications, Aptitude)</t>
  </si>
  <si>
    <t>Thermodynamics and Phase Diagrams</t>
  </si>
  <si>
    <t>Phase Transformation - Thermodynamics and Phase Diagrams: (Binary Phase Diagrams, Binary Solutions, Equilibrium, Equilibrium in Heterogeneous Systems, Influence of Interface on Equilibrium)</t>
  </si>
  <si>
    <t>Phase Transformation - Thermodynamics and Phase Diagrams: (Kinetics of Phase Transformation, Single Component System, Ternary Equilibrium, Communications, Aptitude)</t>
  </si>
  <si>
    <t>PHP</t>
  </si>
  <si>
    <t>File and Session Handling in PHP</t>
  </si>
  <si>
    <t>PHP - File and Session Handling in PHP: (Date and Timestamp, File System and PHP, HTML Forms, Networking with PHP, Session Handling-1)</t>
  </si>
  <si>
    <t>PHP - Object-Oriented PHP: (Advanced Object-Oriented PHP, Basics of Object-Oriented PHP – 1, Basics of Object-Oriented PHP – 2, Communications, Aptitude)</t>
  </si>
  <si>
    <t>Objects and Databases in PHP</t>
  </si>
  <si>
    <t>PHP - Objects and Databases in PHP: (Image Uploading Ability, Introduction to Preg in PHP, Object Advanced Features-1, Object Advanced Features-2, Object Advanced Features-3)</t>
  </si>
  <si>
    <t>Polymer Engineering</t>
  </si>
  <si>
    <t>Addition Polymerization</t>
  </si>
  <si>
    <t>Polymer Engineering - Addition Polymerization: (Chain Length and Degree of Polymerization, Chain Transfer, Comparison B/w Addition and Condensation Polymerization, Determination of Absolute Rate Constant of Propagation, Equilibrium in Chain Polymerization)</t>
  </si>
  <si>
    <t>Polymer Engineering - Addition Polymerization: (Photo Initiaton of Polymerization, Radical Chain Polymerization, Thermal Initiation in Absence of an Initiator and Gel Effect, Communications, Aptitude)</t>
  </si>
  <si>
    <t>Condensation Polymerization</t>
  </si>
  <si>
    <t>Polymer Engineering - Condensation Polymerization: (Characteristics of Condensation Polymerization, Distribution of Molecular Weight in Linear Polycondensation, Kinetics of Step – Growth Polymerization, Multichain Step – Growth Polymers and Molecular Weight Distribution in Multifunctional Systems, Prediction of Gel Points)</t>
  </si>
  <si>
    <t>Copolymerization and Techniques of Polymerization</t>
  </si>
  <si>
    <t>Polymer Engineering - Copolymerization and Techniques of Polymerization: (Binary Copolymerization of Vinyl Monomers, Structure and Reactivity of Monomers and Radicals, Techniques of Polymerization-1, Techniques of Polymerization-2, Types of Copolymerization)</t>
  </si>
  <si>
    <t>Ionic and Stereo – Regular Polymerization</t>
  </si>
  <si>
    <t>Polymer Engineering - Ionic and Stereo – Regular Polymerization: (Anionic Polymerization, Cationic Polymerization, Living Polymers, Communications, Aptitude)</t>
  </si>
  <si>
    <t>Plastics</t>
  </si>
  <si>
    <t>Polymer Engineering - Plastics: Materials and Processing Technology: (Acrylic Plastics and Fibres, Additives for Plastics, Amino Resins, Cellulose Plastics, Fluoropolymers)</t>
  </si>
  <si>
    <t>Polymer Engineering - Plastics: Materials and Processing Technology: (Other Plastic Materials, Phenolic Resins, Poly(vinyl Acetate), Poly(vinyl Chloride), Polyamides)</t>
  </si>
  <si>
    <t>Polymer Engineering - Plastics: Materials and Processing Technology: (Polyethylene-1, Polyethylene-2, Polypropylene, Polystyrene, Communications)</t>
  </si>
  <si>
    <t>Rubbers</t>
  </si>
  <si>
    <t>Polymer Engineering - Rubbers: Materials and Processing Technology: (Natural Rubber, Synthetic Rubber-I, Synthetic Rubber-II, Communications, Aptitude)</t>
  </si>
  <si>
    <t>Powder Metallurgy</t>
  </si>
  <si>
    <t>Advanced Powder Metallurgy Processing Techniques</t>
  </si>
  <si>
    <t>Powder Metallurgy - Advanced Powder Metallurgy Processing Techniques: (Atomization and Types, Atomization Unit Advantages – 1, Atomization Unit Advantages – 2, Characteristics of Atomized Product, Classes of Reactions and Physicochemical Mechanism)</t>
  </si>
  <si>
    <t>Powder Metallurgy - Advanced Powder Metallurgy Processing Techniques: (Mechanism and Process Parameters, Self Propagating High Temperature Synthesis and Types, Atomization and Types, Communications, Aptitude)</t>
  </si>
  <si>
    <t>Postsintering Operations</t>
  </si>
  <si>
    <t>Powder Metallurgy - Postsintering Operations: (Secondary Operations – Impregnation, Infiltration and Heat Treatment, Secondary Operations – Sizing, Coining and Repressing, Secondary Operations – Steam Treatment, Machining, Joining and Plating – 1, Secondary Operations – Steam Treatment, Machining, Joining and Plating – 2, Aptitude)</t>
  </si>
  <si>
    <t>Powder Manufacture</t>
  </si>
  <si>
    <t>Powder Metallurgy - Powder Manufacture: (Alloy Powders, Electrochemical Method, Physico-Chemical Methods of Powder Production, Communications, Aptitude)</t>
  </si>
  <si>
    <t>Powder Metallurgy Products</t>
  </si>
  <si>
    <t>Powder Metallurgy - Powder Metallurgy Products: (Porous Bearings and Types – 1, Porous Bearings and Types – 2, Production of Porous Bearings – 1, Production of Porous Bearings – 2, Production of Sintered, Non Porous Bearings and Composition)</t>
  </si>
  <si>
    <t>Powder Metallurgy - Powder Metallurgy Products: (Testing and Applications of Bearings, Porous Bearings and Types – 1, Production of Porous Bearings – 2, Communications, Aptitude)</t>
  </si>
  <si>
    <t>Sintering</t>
  </si>
  <si>
    <t>Powder Metallurgy - Sintering: (Infiltration, Sintering Mechanism – 1, Sintering Mechanism – 2, Sintering Mechanism – 3, Sintering of Multicomponent System – 1)</t>
  </si>
  <si>
    <t>Powder Metallurgy - Sintering: (Sintering of Multicomponent System – 2, Sintering Practice and Sintering Furnace – 1, Sintering Practice and Sintering Furnace – 2, Sintering Theory – 1, Sintering Theory – 2)</t>
  </si>
  <si>
    <t>Powder Metallurgy - Sintering: (Structure and Property Changes during Sintering, Types of Sintering, Types of Variables in Sintering, Communications, Aptitude)</t>
  </si>
  <si>
    <t>Tool Materials</t>
  </si>
  <si>
    <t>Powder Metallurgy - Tool Materials: (Applications of Cemented Carbides, Cemented Carbides and its Production – 1, Cemented Carbides and its Production – 2, Properties and Testing of Cemented Carbides, Aptitude)</t>
  </si>
  <si>
    <t>Power Electronics</t>
  </si>
  <si>
    <t>Applications, Cycloconverters and Miscellaneous</t>
  </si>
  <si>
    <t>Power Electronics - Applications, Cycloconverters and Miscellaneous: (Applications of Power Electronics-1, Applications of Power Electronics-2, Cycloconverters, Communications, Aptitude)</t>
  </si>
  <si>
    <t>Choppers</t>
  </si>
  <si>
    <t>Power Electronics - Choppers: (Chopper Control Strategies, Choppers-1, Choppers-2, Choppers-3, Choppers-4)</t>
  </si>
  <si>
    <t>Power Electronics - Choppers: (Choppers-5, Thyristor Chopper Circuits-1, Thyristor Chopper Circuits-2, Thyristor Chopper Circuits-3, Type C Chopper)</t>
  </si>
  <si>
    <t>Power Electronics - Choppers: (Type D Chopper, Type E Choppers – 1, Type E Choppers – 2, Communications, Aptitude)</t>
  </si>
  <si>
    <t>Converters</t>
  </si>
  <si>
    <t>Power Electronics - Converters: (Advance Three-Phase Converters, Dual Conveters-1, Dual Conveters-2, Dual Conveters-3, Single-Phase FW AC-DC-1)</t>
  </si>
  <si>
    <t>Power Electronics - Converters: (Single-Phase FW AC-DC-2, Single-Phase FW AC-DC-3, Single-Phase FW AC-DC-4, Single-Phase FW AC-DC-5, Single-Phase HW AC-DC-1)</t>
  </si>
  <si>
    <t>Power Electronics - Converters: (Single-Phase HW AC-DC-2, Single-Phase HW AC-DC-3, Single-Phase HW AC-DC-4, Single-Phase Semi-Converters-1, Single-Phase Semi-Converters-2)</t>
  </si>
  <si>
    <t>Power Electronics - Converters: (Single-Phase Semi-Converters-3, Three-Phase Converters-1, Three-Phase Converters-2, Three-Phase Converters-3, Three-Phase Converters-4)</t>
  </si>
  <si>
    <t>Diode Circuits</t>
  </si>
  <si>
    <t>Power Electronics - Diode Circuits: (Diode Circuit-1, Diode Circuit-2, Diode Circuit-3, Communications, Aptitude)</t>
  </si>
  <si>
    <t>Diode Rectifiers</t>
  </si>
  <si>
    <t>Power Electronics - Diode Rectifiers: (1P Diode Rectifiers FW -1, 1P Diode Rectifiers FW -2, 1P Diode Rectifiers HW -1, 1P Diode Rectifiers HW -2, Filters-1)</t>
  </si>
  <si>
    <t>Power Electronics - Diode Rectifiers: (Filters-2, Three-Phase Rectifiers-1, Three-Phase Rectifiers-2, Communications, Aptitude)</t>
  </si>
  <si>
    <t>Diodes</t>
  </si>
  <si>
    <t>Power Electronics - Diodes: (Power Diode-1, Power Diode-2, The P-N Junction, Types of Power Diodes-1, Types of Power Diodes-2)</t>
  </si>
  <si>
    <t>Inverters</t>
  </si>
  <si>
    <t>Power Electronics - Inverters: (3-phase Bridge Inverters-1, 3-phase Bridge Inverters-2, 3-phase Bridge Inverters-3, Current Source Inverters, Force Commutated Inverters)</t>
  </si>
  <si>
    <t>Power Electronics - Inverters: (Harmonic Reduction, PWM Inverters-1, PWM Inverters-2, PWM Inverters-3, PWM Inverters-4)</t>
  </si>
  <si>
    <t>Power Electronics - Inverters: (PWM Inverters-5, Quality of Inverters, Single Phase VSI-1, Single Phase VSI-2, Single Phase VSI-3)</t>
  </si>
  <si>
    <t>Power Electronics - Inverters: (Single Phase VSI-4, Single Phase VSI-5, Voltage Control In Inverters, Communications, Aptitude)</t>
  </si>
  <si>
    <t>Other Circuits</t>
  </si>
  <si>
    <t>Power Electronics - Other Circuits: (Firing Circuits-1, Firing Circuits-2, Firing Circuits-3, Gating Circuits, SCR Commutation Techniques – 1)</t>
  </si>
  <si>
    <t>Power Electronics - Other Circuits: (SCR Commutation Techniques – 2, Gating Circuits, Firing Circuits-3, Communications, Aptitude)</t>
  </si>
  <si>
    <t>Power Electronics Devices</t>
  </si>
  <si>
    <t>Power Electronics - Power Electronics Devices: (GTOs, IGBTs-1, IGBTs-2, Interconnecting-Thyristors, MOSFET-1)</t>
  </si>
  <si>
    <t>Power Electronics - Power Electronics Devices: (MOSFET-2, Other-Thyristor-Members-1, Other-Thyristor-Members-2, Power Transistors-1, Power Transistors-2)</t>
  </si>
  <si>
    <t>Power Electronics - Power Electronics Devices: (SOA, Thyristor-Mounting, Thyristors Protection, Thyristors Ratings, Thyristors-1)</t>
  </si>
  <si>
    <t>Power Electronics - Power Electronics Devices: (Thyristors-2, Thyristors-3, Thyristors-4, Communications, Aptitude)</t>
  </si>
  <si>
    <t>Voltage Controllers</t>
  </si>
  <si>
    <t>Power Electronics - Voltage Controllers: (AC Voltage Controllers-1, AC Voltage Controllers-2, AC Voltage Controllers-3, Sequence Controller, Aptitude)</t>
  </si>
  <si>
    <t>Power Plant Engineering</t>
  </si>
  <si>
    <t>Analysis of Steam Engine</t>
  </si>
  <si>
    <t>Power Plant Engineering - Analysis of Steam Engine: (Brayton Cycle, Carnotinization of Rankine Cycle, Cogeneration of Power and Process Heat, Deaerator-1, Deaerator-2)</t>
  </si>
  <si>
    <t>Power Plant Engineering - Analysis of Steam Engine: (Effect of variation of Steam Condition on Thermal Efficiency, Efficiencies in a Steam Power Plant-1, Efficiencies in a Steam Power Plant-2, Feedwater Heaters-1, Feedwater Heaters-2)</t>
  </si>
  <si>
    <t>Power Plant Engineering - Analysis of Steam Engine: (Regeneration-1, Regeneration-2, Regenerative Feedwater Heating, Reheating of Steam-1, Reheating of Steam-2)</t>
  </si>
  <si>
    <t>Power Plant Engineering - Analysis of Steam Engine: (Steam Power Plant, Steam Power Plant Appraisal, Supercritical Pressure Cycle and Layout of Stem Power Plant, Communications, Aptitude)</t>
  </si>
  <si>
    <t>Basic Thermodynamic Cycles</t>
  </si>
  <si>
    <t>Power Plant Engineering - Basic Thermodynamic Cycles: (Advantages of Combined Cycle Power Generation, Energy Analysis of Combined Cycles and Choice of a Gas Turbine, Thermodynamics of Brayton-Rankine Combined Plant – I, Thermodynamics of Brayton-Rankine Combined Plant – II, Aptitude)</t>
  </si>
  <si>
    <t>Combined Cycle Power Generation</t>
  </si>
  <si>
    <t>Power Plant Engineering - Combined Cycle Power Generation: (Binary Vapour Cycle – I, Binary Vapour Cycle – II, Combined Cycle Plants, Nuclear and Thermionic Power Generation, Coupled Cycles, Flaws of Steam as a Working Fluid and Vapor Cycle Characteristics)</t>
  </si>
  <si>
    <t>Power Plant Engineering - Combined Cycle Power Generation: (Gas Turbine-Steam Power Plant – I, Gas Turbine-Steam Power Plant – II, Gas Turbine-Steam Power Plant – III, Communications, Aptitude)</t>
  </si>
  <si>
    <t>Combustion Mechanism, Equipment and Firing Methods</t>
  </si>
  <si>
    <t>Power Plant Engineering - Combustion Mechanism, Equipment and Firing Methods: (Coal Firing Systems – I, Coal Firing Systems – II, Kinetic and Diffusion Control – I, Kinetic and Diffusion Control – II, Pulverisation and Gasifiers)</t>
  </si>
  <si>
    <t>Diesel Engine and Gas Turbine Power Plants</t>
  </si>
  <si>
    <t>Power Plant Engineering - Diesel Engine and Gas Turbine Power Plants: (Diesel Engine Analysis, Diesel Engine Basics, Diesel Engine Types and their Applications – I, Diesel Engine Types and their Applications – II, Aptitude)</t>
  </si>
  <si>
    <t>Electricity Generation</t>
  </si>
  <si>
    <t>Power Plant Engineering - Electricity Generation: (Electricity Generation – I, Electricity Generation – II, Steam Turbines Basics – I, Steam Turbines Basics – II, Turbine and Nozzles Types)</t>
  </si>
  <si>
    <t>Power Plant Engineering - Electricity Generation: (Turbine Blading – I, Turbine Blading – II, Turbine Efficiency and Flow Through Nozzles – I, Turbine Efficiency and Flow Through Nozzles – II, Communications)</t>
  </si>
  <si>
    <t>Power Plant Engineering - Fuels and Combustion: (Coal-Oil and Coal-Water Mixtures – I, Coal-Oil and Coal-Water Mixtures – II, Draught System, Fuel Oil, Heat of Combustion-I)</t>
  </si>
  <si>
    <t>Power Plant Engineering - Fuels and Combustion: (Heat of Combustion-II, Heat of Combustion-III, Synthetic Fuels, Biomass and Thermodynamic View, Communications, Aptitude)</t>
  </si>
  <si>
    <t>Hydroelectric Power Plant</t>
  </si>
  <si>
    <t>Power Plant Engineering - Hydroelectric Power Plant: (Kaplan, Francis and Deriaz Turbines – I, Kaplan, Francis and Deriaz Turbines – II, Pelton Wheel Turbine, Communications, Aptitude)</t>
  </si>
  <si>
    <t>Nuclear Power Plants</t>
  </si>
  <si>
    <t>Power Plant Engineering - Nuclear Power Plants: (Chain Reaction and Nuclear Reactors, Chemical and Nuclear Reactions – I, Chemical and Nuclear Reactions – II, Fission Analysis – I, Fission Analysis – II)</t>
  </si>
  <si>
    <t>Power Plant Engineering - Nuclear Power Plants: (Nuclear Fission, Radioactive Decay and Half Life – I, Radioactive Decay and Half Life – II, Communications, Aptitude)</t>
  </si>
  <si>
    <t>Solar Energy and Environmental Degradation</t>
  </si>
  <si>
    <t>Power Plant Engineering - Solar Energy and Environmental Degradation: (Environmental Degradation and Use of Renewable Energy-I, Fuel Cell, Miscellaneous, Sources of Energy – I, Aptitude)</t>
  </si>
  <si>
    <t>Steam Generation</t>
  </si>
  <si>
    <t>Power Plant Engineering - Steam Generation: (Air Preheaters, ESP and Deareration, Evaporation, Boiler Blowdown and Steam Purity, Fire Tube Boilers – I, Fire Tube Boilers – II, Steam Generator Types – I)</t>
  </si>
  <si>
    <t>Power Plant Engineering - Steam Generation: (Steam Generator Types – II, Steam Generators, Superheaters, Reheaters and Steam Generator Control, Water Tube Boilers, Communications)</t>
  </si>
  <si>
    <t>Power Systems</t>
  </si>
  <si>
    <t>Capacitance of Transmission Lines</t>
  </si>
  <si>
    <t>Power Systems - Capacitance of Transmission Lines: (Capacitance of a Three-phase Line, Capacitance of a Two-Wire Line, Effect of Earth on the Three Phase Transmission Line Capacitance – 1, Effect of Earth on the Three Phase Transmission Line Capacitance – 2, Electric Field and Potential of a Long Straight Conductor-1)</t>
  </si>
  <si>
    <t>Power Systems - Capacitance of Transmission Lines: (Electric Field and Potential of a Long Straight Conductor-2, Geometric Mean Distance and Geometric Mean Radius – 1, Geometric Mean Distance and Geometric Mean Radius – 2, Communications, Aptitude)</t>
  </si>
  <si>
    <t>Characteristics and Performance of Power Transmission Lines</t>
  </si>
  <si>
    <t>Power Systems - Characteristics and Performance of Power Transmission Lines: (Ferranti Effect and Methods of Voltage Control, Long Transmission Line, Medium Transmission Line – 1, Medium Transmission Line – 2, Short Transmission Line – 1)</t>
  </si>
  <si>
    <t>Power Systems - Characteristics and Performance of Power Transmission Lines: (Short Transmission Line – 2, Long Transmission Line, Medium Transmission Line – 1, Communications, Aptitude)</t>
  </si>
  <si>
    <t>Distribution Systems</t>
  </si>
  <si>
    <t>Power Systems - Distribution Systems: (Distribution Systems – 1, Distribution Systems – 2, Distribution Systems – 3, Communications, Aptitude)</t>
  </si>
  <si>
    <t>Hydroelectric Power Plants</t>
  </si>
  <si>
    <t>Power Systems - Hydroelectric Power Plants: (Elements of Hydroelectric Power Plant, Introduction of Hydroelectric Power Plant, Water Turbines, Communications, Aptitude)</t>
  </si>
  <si>
    <t>Inductance and Resistance of Transmission Lines</t>
  </si>
  <si>
    <t>Power Systems - Inductance and Resistance of Transmission Lines: (Skin Effect and Proximity Effect – 2, Bundled Conductors, Inductance of a Single-Phase Two-Wire Line – 2, Communications, Aptitude)</t>
  </si>
  <si>
    <t>Power Systems - Nuclear Power Plants: (Classification of Nuclear Reactors, Introduction of Nuclear Power Plant, Nuclear Reaction, Nuclear Reactor Main Parts and their Functions, Aptitude)</t>
  </si>
  <si>
    <t>Representation of Power System Components</t>
  </si>
  <si>
    <t>Power Systems - Representation of Power System Components: (Effect of Synchronous Machine Excitation – 1, Effect of Synchronous Machine Excitation – 2, One-Line Diagram and Impedance or Reactance Diagram, Per Unit (PU) System, Aptitude)</t>
  </si>
  <si>
    <t>Steam Power Plants</t>
  </si>
  <si>
    <t>Power Systems - Steam Power Plants: (Steam Turbines, Constituents of Steam Power Plant, Efficiency of Steam Power Plant, Communications, Aptitude)</t>
  </si>
  <si>
    <t>Switchgear and Protection</t>
  </si>
  <si>
    <t>Power Systems - Switchgear and Protection: (Switchgear and Protection – 1, Switchgear and Protection – 2, Switchgear and Protection – 3, Communications, Aptitude)</t>
  </si>
  <si>
    <t>Prestressed Concrete Structures</t>
  </si>
  <si>
    <t>Analysis of Prestress and Bending Stress</t>
  </si>
  <si>
    <t>Prestressed Concrete Structures - Analysis of Prestress and Bending Stress: (Basic Assumptions, Concept of Load Balancing, Cracking Moments, Resultant Stresses, Stresses in Tendons)</t>
  </si>
  <si>
    <t>Anchorage Zone Stresses in Post Tensioned Members</t>
  </si>
  <si>
    <t>Prestressed Concrete Structures - Anchorage Zone Stresses in Post Tensioned Members: (Analysis by Guyon and Magnel, Analysis by Zielinski and Rowe, Investigations, Stress Distribution in End Block, Aptitude)</t>
  </si>
  <si>
    <t>Composite Beams and Deflections</t>
  </si>
  <si>
    <t>Prestressed Concrete Structures - Composite Beams and Deflections: (Analysis of Composite Sections, Analysis of Stresses, Composite Structural Members, Deflections of Composite Members, Flexural and Shear Strength)</t>
  </si>
  <si>
    <t>Prestressed Concrete Structures - Composite Beams and Deflections: (Stresses at Serviceability Limit, Types of Composite Members, Composite Structural Members, Communications, Aptitude)</t>
  </si>
  <si>
    <t>Construction, Maintenance and Rehabilitation of Prestressed Structures</t>
  </si>
  <si>
    <t>Prestressed Concrete Structures - Construction, Maintenance and Rehabilitation of Prestressed Structures: (Construction Techniques, Maintenance of Structures, Restoration of Strength of Structures, Strengthening Structures of Externally Bonded Plates, Aptitude)</t>
  </si>
  <si>
    <t>Deflections of Prestressed Members</t>
  </si>
  <si>
    <t>Prestressed Concrete Structures - Deflections of Prestressed Members: (Codes of Practice, Deflections of Cracked Members, Importance and Factors Influencing Deflections, Long Term Deflections, Short Term Deflections)</t>
  </si>
  <si>
    <t>Design of Prestressed Concrete Sections</t>
  </si>
  <si>
    <t>Prestressed Concrete Structures - Design of Prestressed Concrete Sections: (Design for Compression and Bending, Design for Flexure and Axial Tension, Design for Shear and Torsion, Communications, Aptitude)</t>
  </si>
  <si>
    <t>Design of Pretensioned and Post</t>
  </si>
  <si>
    <t>Prestressed Concrete Structures - Design of Pretensioned and Post-Tensioned Members: (Design of Partially Prestressed Members, Design of Post Tensioned Beams, Design of Pretensioned Beams, Estimation of Self Weight of Beams, Aptitude)</t>
  </si>
  <si>
    <t>Flexural Strength of Prestressed Sections</t>
  </si>
  <si>
    <t>Prestressed Concrete Structures - Flexural Strength of Prestressed Sections: (Cable Profile and Cable Layout, Elastic Design of Sections, Strain Compatibility Method, Types of Flexural Failure, Aptitude)</t>
  </si>
  <si>
    <t>Introduction of Prestressing</t>
  </si>
  <si>
    <t>Prestressed Concrete Structures - Introduction of Prestressing: (Advantages and Limitations, Basic Concepts, Historic Development, Need and Terminology, Principles and Classifications of Prestressing)</t>
  </si>
  <si>
    <t>Limit State Design Criteria</t>
  </si>
  <si>
    <t>Prestressed Concrete Structures - Limit State Design Criteria: (Crack Widths in Members, Criteria for Limit States, Design Loads and Strengths, Philosophy of Limit State Design, Principles of Dimensioning)</t>
  </si>
  <si>
    <t>Prestressed Concrete Structures - Limit State Design Criteria: (Serviceability Limit States, Design Loads and Strengths, Crack Widths in Members, Communications, Aptitude)</t>
  </si>
  <si>
    <t>Losses of Prestress</t>
  </si>
  <si>
    <t>Prestressed Concrete Structures - Losses of Prestress: (Loss Due to Anchorage Slip, Loss Due to Creep of Concrete, Loss Due to Elastic Deformation, Loss Due to Friction, Loss Due to Relaxation of Stress in Steel)</t>
  </si>
  <si>
    <t>Prestressed Concrete Structures - Losses of Prestress: (Loss Due to Shrinkage, Nature of Losses, Loss Due to Friction, Communications, Aptitude)</t>
  </si>
  <si>
    <t>Optimum Design of Prestressed Structures</t>
  </si>
  <si>
    <t>Prestressed Concrete Structures - Optimum Design of Prestressed Structures: (Application to Prestressed Structures, Methods of Optimisation, Optimisation Techniques, Principles of Optimisation, Aptitude)</t>
  </si>
  <si>
    <t>Planning and Economical Aspects of Prestressing</t>
  </si>
  <si>
    <t>Prestressed Concrete Structures - Planning and Economical Aspects of Prestressing: (Introduction and General Aspects, Structural Form Bridges, Structural Forms and High Rise Structures, Structural Forms for Aircraft Hangars, Structural Forms for Energy Structures)</t>
  </si>
  <si>
    <t>Prestressed Concrete Structures - Planning and Economical Aspects of Prestressing: (Structural Forms for Irrigation, Structural Form Bridges, Introduction and General Aspects, Communications, Aptitude)</t>
  </si>
  <si>
    <t>Prestressed Concrete Bridges and Trusses</t>
  </si>
  <si>
    <t>Prestressed Concrete Structures - Prestressed Concrete Bridges and Trusses: (Analysis of Truss, Construction Features, Dimension of Stresses, General Features, Material Requirement)</t>
  </si>
  <si>
    <t>Prestressed Concrete Structures - Prestressed Concrete Bridges and Trusses: (Prestressed Concrete Bridge Decks, General Features, Analysis of Truss, Communications, Aptitude)</t>
  </si>
  <si>
    <t>Prestressed Concrete Pipes, Slabs, Grid Floors, Tanks, Shell, Folded Structures, Poles and Sleepers</t>
  </si>
  <si>
    <t>Prestressed Concrete Structures - Prestressed Concrete Pipes, Slabs, Grid Floors, Tanks, Shell, Folded Structures, Poles and Sleepers: (Circular Prestressing, Prestressing of Poles and Sleepers, Prestressing of Shell and Folded Structures, Prestressing of Slabs and Floors, Prestressing of Tanks)</t>
  </si>
  <si>
    <t>Prestressing Systems</t>
  </si>
  <si>
    <t>Prestressed Concrete Structures - Prestressing Systems: (Chemical Prestressing, Post Tensioning Systems, Pretensioning Systems, Tensioning Devices, Thermo Electric Prestressing)</t>
  </si>
  <si>
    <t>Shear Strength of Prestressed Sections</t>
  </si>
  <si>
    <t>Prestressed Concrete Structures - Shear Strength of Prestressed Sections: (Design of Shear Reinforcement, Shear and Principal Stresses, Torsion Members, Ultimate Shear Resistance, Aptitude)</t>
  </si>
  <si>
    <t>Statically Indeterminate Structures</t>
  </si>
  <si>
    <t>Prestressed Concrete Structures - Statically Indeterminate Structures: (Analysis of Achieving Continuity, Effects of Indeterminate Structures, Ultimate Load Analysis, Communications, Aptitude)</t>
  </si>
  <si>
    <t>Transfer of Prestress</t>
  </si>
  <si>
    <t>Prestressed Concrete Structures - Transfer of Prestress: (Bond Stresses, End Zone Reinforcement, Transmission by Bond, Transmission Length, Transverse Tensile Stresses)</t>
  </si>
  <si>
    <t>Probability and Statistics</t>
  </si>
  <si>
    <t>Probability and Statistics - Probability: (Baye’s Theorem, Permutations and Combinations, Set Theory of Probability – 1, Set Theory of Probability – 2, Theorem of Total Probability)</t>
  </si>
  <si>
    <t>Probability Distribution</t>
  </si>
  <si>
    <t>Probability and Statistics - Probability Distribution: (Binomial Distribution, Exponential Distribution, Gamma Distribution, Hypergeometric Distributions, Mathematical Expectation)</t>
  </si>
  <si>
    <t>Probability and Statistics - Probability Distribution: (Mean and Variance of Distribution, Normal Distribution, Poisson Distribution, Probability Distributions – 1, Probability Distributions – 2)</t>
  </si>
  <si>
    <t>Probability and Statistics - Probability Distribution: (Random Variables, Weibull Distribution, Exponential Distribution, Communications, Aptitude)</t>
  </si>
  <si>
    <t>Sampling Distribution</t>
  </si>
  <si>
    <t>Probability and Statistics - Sampling Distribution: (Chi-Squared Distribution, F-Distribution, Sampling Distribution – 1, Sampling Distribution – 2, Sampling Distribution of Means)</t>
  </si>
  <si>
    <t>Probability and Statistics - Sampling Distribution: (Sampling Distribution of Proportions, Chi-Squared Distribution, Sampling Distribution – 2, Communications, Aptitude)</t>
  </si>
  <si>
    <t>Professional Communication</t>
  </si>
  <si>
    <t>Advertising, Precis Writing and Short Essays</t>
  </si>
  <si>
    <t>Professional Communication - Advertising, Precis Writing and Short Essays: (Elements of Precis Writing, Essays and its Classification, Types of Advertisements, Types of Precis Writing, Uses and Types of Graphic Ads)</t>
  </si>
  <si>
    <t>Communication</t>
  </si>
  <si>
    <t>Professional Communication - Communication: Process and Elements: (Barriers of Communication, Effective Communication, Grapevine and Consensus, Types of Communication in an Organisation, Aptitude)</t>
  </si>
  <si>
    <t>Correct Usage</t>
  </si>
  <si>
    <t>Professional Communication - Correct Usage: (Differentiating Pairs of Words, Ellipsis, Enumeration, Illustrations of Correct Usage, Sentence Structure)</t>
  </si>
  <si>
    <t>Forms of Technical Writing</t>
  </si>
  <si>
    <t>Professional Communication - Forms of Technical Writing: (Definitions, Technical Descriptions, Technical Reports and its Types, Writing Instructions, Aptitude)</t>
  </si>
  <si>
    <t>Interview Skills and Group Discussion</t>
  </si>
  <si>
    <t>Professional Communication - Interview Skills and Group Discussion: (A Discussion and its Ingredients, Interview Questions and Answering Strategies, Preparing for an Interview, Types of Interview, Aptitude)</t>
  </si>
  <si>
    <t>Language as Skill of Communication, Phonetics and Articles</t>
  </si>
  <si>
    <t>Professional Communication - Language as Skill of Communication, Phonetics and Articles: (Language and Linguistics, Omission and Repetition of Articles, Syllable, Consonants and Vowels, Types of Articles, Types of Phonetics)</t>
  </si>
  <si>
    <t>Letter Writing</t>
  </si>
  <si>
    <t>Professional Communication - Letter Writing: (Adjustment Letters, Business Letters, CV, Resume and Bio-data, Format of Letters, Friendly Letters)</t>
  </si>
  <si>
    <t>Professional Communication - Letter Writing: (Letters of Applications, Letters of Enquiry, Orders and Complaints, Quotation, Orders and Tenders, Communications)</t>
  </si>
  <si>
    <t>Oral Presentation</t>
  </si>
  <si>
    <t>Professional Communication - Oral Presentation: (Means to Overcome Stage Fear, Notice and Minutes, Parameters and Role of Oral Presentation, Preparing a Speech, Seminars and Conferences)</t>
  </si>
  <si>
    <t>Paragraph and Proposal Writing</t>
  </si>
  <si>
    <t>Professional Communication - Paragraph and Proposal Writing: (Contents of Proposals, Features of a Paragraph, Objectives and Types of Proposals, Communications, Aptitude)</t>
  </si>
  <si>
    <t>Principles of Public Speaking, Speaking and Listening Skills</t>
  </si>
  <si>
    <t>Professional Communication - Principles of Public Speaking, Speaking and Listening Skills: (Effective Listening, Public and Effective Speech, Speaking Techniques, Speech Process, Types of Listening)</t>
  </si>
  <si>
    <t>Report Writing</t>
  </si>
  <si>
    <t>Professional Communication - Report Writing: (Parameters of a Report, Technical Report, The Style of a Technical Report, Types of Reports, Aptitude)</t>
  </si>
  <si>
    <t>Sentence Connectives, The Gerund and Punctuation and Capitalisation</t>
  </si>
  <si>
    <t>Professional Communication - Sentence Connectives, The Gerund and Punctuation and Capitalisation: (Capital Letters, Clauses and Connectors, The Conjunction, The Gerund and its Uses, Types of Punctuation)</t>
  </si>
  <si>
    <t>Technical Written Communication</t>
  </si>
  <si>
    <t>Professional Communication - Technical Written Communication: (E-mail Communication, Technical and General Writing, Verbal and Non-Verbal Communication, Communications, Aptitude)</t>
  </si>
  <si>
    <t>The Infinitive, The Participle and Clauses</t>
  </si>
  <si>
    <t>Professional Communication - The Infinitive, The Participle and Clauses: (Clauses and Sentences, Forms of Infinitives, Participle and its Types, The Infinitive and its Uses, Aptitude)</t>
  </si>
  <si>
    <t>Verbal Communication</t>
  </si>
  <si>
    <t>Professional Communication - Verbal Communication: (Cultural Events, Debates and Speeches, Dyadic Communication, Group Discussions, Non-verbal Communication)</t>
  </si>
  <si>
    <t>Professional Communication - Verbal Communication: (Proper Use of Body Language, Social Discourse, Telephonic Conversation, Communications, Aptitude)</t>
  </si>
  <si>
    <t>Vocabulary and Use of Abbreviations</t>
  </si>
  <si>
    <t>Professional Communication - Vocabulary and Use of Abbreviations: (Basic Errors in the Use of Vocabulary, List of Abbreviations, Rules for Use of Abbreviations, Rules of English Language, Single Word for a Group of Words)</t>
  </si>
  <si>
    <t>Professional Communication - Vocabulary and Use of Abbreviations: (Words Related to Science, Engineering, Nutrition and Health, Rules for Use of Abbreviations, Basic Errors in the Use of Vocabulary, Communications, Aptitude)</t>
  </si>
  <si>
    <t>Protein Engineering</t>
  </si>
  <si>
    <t>Applications of Protein Engineering</t>
  </si>
  <si>
    <t>Protein Engineering - Applications of Protein Engineering: (Engineering Blood Clotting Factor VIII – 1, Engineering Blood Clotting Factor VIII – 2, Engineering in Vaccine Development, Engineering Therapeutic Hormone: Insulin, Protein Engineering for Affinity Purification – 1)</t>
  </si>
  <si>
    <t>Protein Engineering - Applications of Protein Engineering: (Protein Engineering for Affinity Purification – 2, Protein Engineering of Antibody – 1, Protein Engineering of Antibody – 2, Communications, Aptitude)</t>
  </si>
  <si>
    <t>Designing a New Protein Molecule</t>
  </si>
  <si>
    <t>Protein Engineering - Designing a New Protein Molecule: (Chemical Synthesis of Peptides – 1, Chemical Synthesis of Peptides – 2, DNA Shuffling, Error Prone PCR, Phage Display)</t>
  </si>
  <si>
    <t>Protein Engineering - Designing a New Protein Molecule: (Protein Engineering Cycle, Rational Approach for De-novo Protein Design, Chemical Synthesis of Peptides – 1, Communications, Aptitude)</t>
  </si>
  <si>
    <t>Genetic Code and Translation Modifications</t>
  </si>
  <si>
    <t>Protein Engineering - Genetic Code and Translation Modifications: (Post-Translational Modifications – 1, Post-Translational Modifications – 2, Protein Folding – 1, Protein Folding – 2, Ramachandran Plot)</t>
  </si>
  <si>
    <t>Protein Engineering - Genetic Code and Translation Modifications: (Ribosomes, t-RNA and its Aminoacylation, The Genetic Code, Translation, Communications)</t>
  </si>
  <si>
    <t>Structural Study of Proteins</t>
  </si>
  <si>
    <t>Protein Engineering - Structural Study of Proteins: (ESI-MS, MALDI-TOF, Mass Spectroscopy – 1, Mass Spectroscopy – 2, Methods of Protein Crystallization – 1)</t>
  </si>
  <si>
    <t>Protein Engineering - Structural Study of Proteins: (Methods of Protein Crystallization – 2, NMR Spectroscopy, X-ray Crystallography – 1, X-ray Crystallography – 2, Communications)</t>
  </si>
  <si>
    <t>Structure Function Relationships in Proteins</t>
  </si>
  <si>
    <t>Protein Engineering - Structure Function Relationships in Proteins: (Bacteriorhodopsin, HTH Motif and Homeodomain, Integral Membrane Proteins, Leucine Zippers, Lipid Anchored Membrane Proteins)</t>
  </si>
  <si>
    <t>Protein Engineering - Structure Function Relationships in Proteins: (Peripheral Membrane Proteins, Photosynthetic Reaction Center, Structure and Function of Transmembrane Proteins-1, Structure and Function of Transmembrane Proteins-2, Zinc Fingers)</t>
  </si>
  <si>
    <t>Structure of Protein</t>
  </si>
  <si>
    <t>Protein Engineering - Structure of Protein: (Amino Acids – 1, Amino Acids – 2, Bonds that Stabilize a Protein Molecule, Primary Structure of Protein, Quaternary Structure of Protein)</t>
  </si>
  <si>
    <t>Protein Engineering - Structure of Protein: (Secondary Structure of Protein, Tertiary Structure of Protein, Bonds that Stabilize a Protein Molecule, Communications, Aptitude)</t>
  </si>
  <si>
    <t>Targets of Protein Engineering</t>
  </si>
  <si>
    <t>Protein Engineering - Targets of Protein Engineering: (Engineering Antibodies, Hormones, and Receptors, Engineering Enzymes, Engineering Specificity and Purification, Engineering Stability, Industrial Enzymology)</t>
  </si>
  <si>
    <t>Protein Engineering - Targets of Protein Engineering: (Protein Engineering for Healthcare, Engineering Stability, Engineering Enzymes, Communications, Aptitude)</t>
  </si>
  <si>
    <t>Pulp and Paper</t>
  </si>
  <si>
    <t>Carbohydrate Chemistry</t>
  </si>
  <si>
    <t>Pulp and Paper - Carbohydrate Chemistry: (Forms of Monosaccharides, Nomenclature, Selected Reactions of Carbohydrates, Communications, Aptitude)</t>
  </si>
  <si>
    <t>Kraft Spent Liquor Recovery</t>
  </si>
  <si>
    <t>Pulp and Paper - Kraft Spent Liquor Recovery: (Causticizing Process, Liquor Evaporation, Pulp Washing, Recovery Boiler, Aptitude)</t>
  </si>
  <si>
    <t>Optical Properties of Paper</t>
  </si>
  <si>
    <t>Pulp and Paper - Optical Properties of Paper: (Behavior of Light Rays, Blackbody Radiations and Other Light Sources, Kubelka-Munk Theory, Tristimulus Systems, Aptitude)</t>
  </si>
  <si>
    <t>Paper and Its Properties</t>
  </si>
  <si>
    <t>Pulp and Paper - Paper and Its Properties: (Basic Optical Tests of Paper, Basic Paper Properties, Chemical Analysis of Paper, General Grades of Paper, Mechanical Properties of Paper)</t>
  </si>
  <si>
    <t>Pulp and Paper - Paper and Its Properties: (Physical Properties of Paper, Sheet Splitting of Paper, Specific Types of Paper, Communications, Aptitude)</t>
  </si>
  <si>
    <t>Paper Manufacture</t>
  </si>
  <si>
    <t>Pulp and Paper - Paper Manufacture: (Coating, Paper Machine, Post Dryer Operations, The Dryer Section, The Fourdrinier Wet End)</t>
  </si>
  <si>
    <t>Pulp and Paper - Paper Manufacture: (The Heatbox, The Press Selection, Coating, Communications, Aptitude)</t>
  </si>
  <si>
    <t>Polymer Chemistry</t>
  </si>
  <si>
    <t>Pulp and Paper - Polymer Chemistry: (Addition Polymers, Condensation Polymers, Molecular Weight of Polymers, Polymers, Aptitude)</t>
  </si>
  <si>
    <t>Printing and the Graphic Arts</t>
  </si>
  <si>
    <t>Pulp and Paper - Printing and the Graphic Arts: (Bindery Operations, Color Printing, Gravure, Halftone Printing, Ink and Ink Applications)</t>
  </si>
  <si>
    <t>Pulp and Paper - Printing and the Graphic Arts: (Lithography, Paper Properties and Printing, Screen Printing and Other Methods, Communications, Aptitude)</t>
  </si>
  <si>
    <t>Pulp Bleaching</t>
  </si>
  <si>
    <t>Pulp and Paper - Pulp Bleaching: (Bleaching Chemical Pulps, Bleaching Mechanical Pulps, Measurement of Lignin Content, Pulp Bleaching, Aptitude)</t>
  </si>
  <si>
    <t>Pulping Fundamentals</t>
  </si>
  <si>
    <t>Pulp and Paper - Pulping Fundamentals: (Chemi-mechanical Pulping, General Chemical Pulping, Kraft Pulping, Mechanical Pulping, Other Methods of Pulping)</t>
  </si>
  <si>
    <t>Pulp and Paper - Pulping Fundamentals: (Pulping, Related Pulping Methods, Semi-Chemical Pulping, Soda Pulping, Sulfite Pulping)</t>
  </si>
  <si>
    <t>Stock Preparation and Additives for Papermaking</t>
  </si>
  <si>
    <t>Pulp and Paper - Stock Preparation and Additives for Papermaking: (Control Additives, Fiber Penetration and Approach, Functional Additives, Raw Materials, Wet End Chemistry)</t>
  </si>
  <si>
    <t>Total Quality Management</t>
  </si>
  <si>
    <t>Pulp and Paper - Total Quality Management: (Implementing TQC and SPC, Statistical Process Control Tools, Statistical Process Control, SPC and SQC, TQM and SPC, Aptitude)</t>
  </si>
  <si>
    <t>Wood and Fiber Fundamentals</t>
  </si>
  <si>
    <t>Pulp and Paper - Wood and Fiber Fundamentals: (Nonwood and Recycled Fiber, Solid Wood Measurement, Wood and Bark, Wood and Fibre Physics, Wood Chemistry)</t>
  </si>
  <si>
    <t>Pulp and Paper - Wood and Fiber Fundamentals: (Wood Chip Measurement, Wood Chips and Sawdust, Wood Chips Preparation and Handling at the Pulp Mill, Communications, Aptitude)</t>
  </si>
  <si>
    <t>Wood Fibre Anatomy and Identification</t>
  </si>
  <si>
    <t>Pulp and Paper - Wood Fibre Anatomy and Identification: (Fiber Analysis, Hardwood Fiber, Softwood Fiber, Communications, Aptitude)</t>
  </si>
  <si>
    <t>R Programming</t>
  </si>
  <si>
    <t>Commands, Packages, Visualizing Data and Linear Regression</t>
  </si>
  <si>
    <t>R Programming - Commands, Packages, Visualizing Data and Linear Regression: (Commands – 1, Commands – 2, Commands – 3, Linear Regression – 1, Linear Regression – 2)</t>
  </si>
  <si>
    <t>R Programming - Commands, Packages, Visualizing Data and Linear Regression: (Linear Regression – 3, Packages – 1, Packages – 2, Packages – 3, Packages – 4)</t>
  </si>
  <si>
    <t>R Programming - Commands, Packages, Visualizing Data and Linear Regression: (Packages – 5, Predictive Analytics, Visualizing Data – 1, Visualizing Data – 2, Communications)</t>
  </si>
  <si>
    <t>Control Structures, Functions, Scoping Rules, Loop Functions and Debugging</t>
  </si>
  <si>
    <t>R Programming - Control Structures, Functions, Scoping Rules, Loop Functions and Debugging: (Functions – 5, Functions – 6, Functions – 7, Functions – 8, Loop Functions – 1)</t>
  </si>
  <si>
    <t>Distributions, Graphics and Neural Networks</t>
  </si>
  <si>
    <t>R Programming - Distributions, Graphics and Neural Networks: (Distribution – 1, Distribution – 2, Graphics with R – 1, Graphics with R – 2, Aptitude)</t>
  </si>
  <si>
    <t>History, Overview and Getting Started</t>
  </si>
  <si>
    <t>R Programming - History, Overview and Getting Started: (Overview of R – 2, Overview of R – 3, Install and Configure, Communications, Aptitude)</t>
  </si>
  <si>
    <t>Profiling, Simulation and Data Analysis</t>
  </si>
  <si>
    <t>R Programming - Profiling, Simulation and Data Analysis: (Data Wrangling – 1, Data Wrangling – 2, Exploratory Data Analysis – 1, Exploratory Data Analysis – 2, ggplot2 – 1)</t>
  </si>
  <si>
    <t>R Programming - Profiling, Simulation and Data Analysis: (ggplot2 – 2, ggplot2 – 3, R Profiler – 1, R Profiler – 2, Simulation – 1)</t>
  </si>
  <si>
    <t>Railway Engineering</t>
  </si>
  <si>
    <t>Alignment of Railway Lines</t>
  </si>
  <si>
    <t>Railway Engineering - Alignment of Railway Lines: (Basic Requirements of an Ideal Alignment, Importance of Good Alignment, Mountain Railways, Rack Railways, Selection of a Good Alignment)</t>
  </si>
  <si>
    <t>Ballast</t>
  </si>
  <si>
    <t>Railway Engineering - Ballast: (Ballast Types, Collection, Transportation and Specifications for Track Ballast, Functions and sizes of Ballast, Laboratory Tests for Physical Properties of Ballast, Methods of Measurement)</t>
  </si>
  <si>
    <t>Railway Engineering - Ballast: (Requirements of a Good Ballast and Design of Ballast Section, Functions and sizes of Ballast, Collection, Transportation and Specifications for Track Ballast, Communications, Aptitude)</t>
  </si>
  <si>
    <t>Creep of Rails and Geometric Design of Track</t>
  </si>
  <si>
    <t>Railway Engineering - Creep of Rails and Geometric Design of Track: (Adjustment of Creep and Creep Adjuster, Effects and Measurement of Creep, Gradients and Grade Compensation on Curves, Measures to Reduce Creep, Theories for the Development and Causes of Creep)</t>
  </si>
  <si>
    <t>Curves and Superelevation</t>
  </si>
  <si>
    <t>Railway Engineering - Curves and Superelevation: (Circular Curves, Compound Curve and Reverse Curve, Cutting and Check Rails on Curves, Extra Clearance on Curves, Safe Speed on Curves and Transition Curves)</t>
  </si>
  <si>
    <t>Railway Engineering - Curves and Superelevation: (Superelevation, Vertical Curves and Realignment of Curves, Extra Clearance on Curves, Communications, Aptitude)</t>
  </si>
  <si>
    <t>Engineering Surveys and Construction of New Lines</t>
  </si>
  <si>
    <t>Railway Engineering - Engineering Surveys and Construction of New Lines: (Construction of New Lines-1, Construction of New Lines-2, Final Location Survey, Modern Surveying Techniques for Difficult Terrain, Need for Construction of a New Railway Line)</t>
  </si>
  <si>
    <t>Railway Engineering - Engineering Surveys and Construction of New Lines: (Preliminary Investigations for a New Railway Line and Types of Surveys, Preliminary Survey, Reconnaissance Survey, Traffic Survey, Communications)</t>
  </si>
  <si>
    <t>Points and Crossings</t>
  </si>
  <si>
    <t>Railway Engineering - Points and Crossings: (Crossing, Important Terms, Inspection and Maintenance of Points and Crossings, Number, Angle of Crossing and Reconditioning of Worn Out Crossings, Switches and Design of Tongue Rails)</t>
  </si>
  <si>
    <t>Railway Engineering - Points and Crossings: (Turnouts and Trends in Turnout Design on Indian Railways, Important Terms, Inspection and Maintenance of Points and Crossings, Communications, Aptitude)</t>
  </si>
  <si>
    <t>Rack Fittings and Fastenings</t>
  </si>
  <si>
    <t>Railway Engineering - Rack Fittings and Fastenings: (Elastic Fastenings, Fittings for Wooden Sleepers, Fittings of Steel Trough and CI Sleepers, Other Fittings and Fastenings, Rail-to-Rail Fastenings)</t>
  </si>
  <si>
    <t>Railway Engineering - Rack Fittings and Fastenings: (Testing of Fastenings, Other Fittings and Fastenings, Fittings of Steel Trough and CI Sleepers, Communications, Aptitude)</t>
  </si>
  <si>
    <t>Rail Joint</t>
  </si>
  <si>
    <t>Railway Engineering - Rail Joint: (Ill Effect of Rail Joint and Requirement of Ideal Rail Joint, Types of Rail Joint, Welding of Rail Joint, Communications, Aptitude)</t>
  </si>
  <si>
    <t>Rails</t>
  </si>
  <si>
    <t>Railway Engineering - Rails: (Function and Types of Rails, Other Defects in Rails, Rail Failure, Rail Flaw Detection, Rail Manufacture)</t>
  </si>
  <si>
    <t>Railway Engineering - Rails: (Rail Wear, Requirements for an Ideal Rail Section, Rail Failure, Communications, Aptitude)</t>
  </si>
  <si>
    <t>Railway Track Gauge</t>
  </si>
  <si>
    <t>Railway Engineering - Railway Track Gauge: (Choice of Gauge, Different Gauges on Indian Railways, Gauges on World Railways, Loading Gauge, Problems Caused by Change of Gauge)</t>
  </si>
  <si>
    <t>Railway Engineering - Railway Track Gauge: (Unigauge Policy of Indian Railways, Gauges on World Railways, Loading Gauge, Communications, Aptitude)</t>
  </si>
  <si>
    <t>Sleepers</t>
  </si>
  <si>
    <t>Railway Engineering - Sleepers: (Cast Iron Sleepers, Concrete Sleepers, Functions and Requirements of Sleepers, Sleeper Density and Spacing of Sleepers, Sleepers Types)</t>
  </si>
  <si>
    <t>Railway Engineering - Sleepers: (Steel Channel Sleepers, Steel Trough Sleeper, Wooden Sleepers -1, Wooden Sleepers -2, Communications)</t>
  </si>
  <si>
    <t>Subgrade and Formation</t>
  </si>
  <si>
    <t>Railway Engineering - Subgrade and Formation: (Blanket and Blanketing Material, Execution of Earthwork in Embankments and Cuttings, Failure of Railway Embankment, Site Investigations, Slopes of Formation)</t>
  </si>
  <si>
    <t>Track and Track Stresses</t>
  </si>
  <si>
    <t>Railway Engineering - Track and Track Stresses: (Coning of Wheels, Forces Acting on the Track, Maintenance of Permanent Way, Requirements of a Good Track, Tilting of Rails)</t>
  </si>
  <si>
    <t>Railway Engineering - Track and Track Stresses: (Track as an Elastic Structure, Coning of Wheels, Maintenance of Permanent Way, Communications, Aptitude)</t>
  </si>
  <si>
    <t>RDBMS</t>
  </si>
  <si>
    <t>Application Design and Development</t>
  </si>
  <si>
    <t>RDBMS - Application Design and Development: (Application Architectures, Application Security, Servlets and Jsp, Web Fundamentals, Aptitude)</t>
  </si>
  <si>
    <t>RDBMS - Concurrency Control: (Deadlock Handling, Insert, Delete Operations and Predicate Reads, Lock Based Protocols, Multiversion Schemes, Snapshot Isolation, Timestamp Based Protocols)</t>
  </si>
  <si>
    <t>RDBMS - Concurrency Control: (Validation Based Protocols, Insert, Delete Operations and Predicate Reads, Multiversion Schemes, Snapshot Isolation, Communications, Aptitude)</t>
  </si>
  <si>
    <t>Database Design and the ER Model</t>
  </si>
  <si>
    <t>RDBMS - Database Design and the ER Model: (Entity Relationship Diagrams, Entity Relationship Model, Extended E – R Features, Reduction to Relational Schema, Aptitude)</t>
  </si>
  <si>
    <t>RDBMS - Indexing and Hashing: (B+ Trees, Bitmap Indices, Dynamic Hashing, Ordered Indices, Static Hashing)</t>
  </si>
  <si>
    <t>Intermediate and Advanced Sql</t>
  </si>
  <si>
    <t>RDBMS - Intermediate and Advanced Sql: (Accessing Sql from a Programming Language, Integrity Constraints, Join Expressions, Olap, Sql Data Types and Schemas)</t>
  </si>
  <si>
    <t>RDBMS - Intermediate and Advanced Sql: (The Relational Algebra, Views and Transactions, Olap, Communications, Aptitude)</t>
  </si>
  <si>
    <t>Introduction to Relational Model and Sql</t>
  </si>
  <si>
    <t>RDBMS - Introduction to Relational Model and Sql: (Aggregate Functions, Basic Operations, Introduction to the Relational Model, Modification of Database, Nested Subqueries)</t>
  </si>
  <si>
    <t>RDBMS - Introduction to Relational Model and Sql: (Set Operations, Sql Data Definition, Introduction to the Relational Model, Communications, Aptitude)</t>
  </si>
  <si>
    <t>Query Processing and Optimization</t>
  </si>
  <si>
    <t>RDBMS - Query Processing and Optimization: (Choice of Evaluation Plans, Estimating Statistics of Expression Results, Evaluation of Expressions, Join and Other Operations, Materialized Views and Advanced Topics in Query Optimization)</t>
  </si>
  <si>
    <t>RDBMS - Query Processing and Optimization: (Query Processing – Selection Operation and Sorting, Transformation of Relational Expressions, Evaluation of Expressions, Communications, Aptitude)</t>
  </si>
  <si>
    <t>Relational Database Design</t>
  </si>
  <si>
    <t>RDBMS - Relational Database Design: (Decomposition Algorithms, Decomposition Using Functional Dependencies, Features of Good Relational Design, Functional – Dependency Theory, Normal Forms)</t>
  </si>
  <si>
    <t>Storage and File Structure</t>
  </si>
  <si>
    <t>RDBMS - Storage and File Structure: (File Organization, Magnetic Disk and Flash Storage, Organization of Records in Files, Raid, Aptitude)</t>
  </si>
  <si>
    <t>RDBMS - Transactions: (Serializability, Transaction Concept and Model, Transaction Isolation, Transaction Isolation Levels, Aptitude)</t>
  </si>
  <si>
    <t>Refrigeration and Air Conditioning</t>
  </si>
  <si>
    <t>Compound Vapour Compression Refrigeration Systems</t>
  </si>
  <si>
    <t>Refrigeration and Air Conditioning - Compound Vapour Compression Refrigeration Systems: (Cascade Systems – 1, Cascade Systems – 2, Performance Characteristics of Refrigerant Reciprocating Compressor, Two/Multi Stage Compression with Liquid Intercooling – 1, Two/Multi Stage Compression with Liquid Intercooling – 2)</t>
  </si>
  <si>
    <t>Refrigeration and Air Conditioning - Compound Vapour Compression Refrigeration Systems: (Two/Multi Stage Compression with Water Intercooling and Liquid Subcooling – 1, Two/Multi Stage Compression with Water Intercooling and Liquid Subcooling – 2, Two/Multi Stage Compression with Water Intercooling, Liquid Subcooling and Flash Chamber – 1, Two/Multi Stage Compression with Water Intercooling, Liquid Subcooling and Flash Chamber – 2, Two/Multi Stage Compression with Water Intercooling, Liquid Subcooling and Flash Intercooler)</t>
  </si>
  <si>
    <t>Condensers and Evaporators</t>
  </si>
  <si>
    <t>Refrigeration and Air Conditioning - Condensers and Evaporators: (Condensers and Cooling Towers – 1, Condensers and Cooling Towers – 2, Cooling Towers, Evaporators Types, Factors Affecting it and Defrosting Methods, Aptitude)</t>
  </si>
  <si>
    <t>Psychrometry</t>
  </si>
  <si>
    <t>Refrigeration and Air Conditioning - Psychrometry: (Adiabatic Mixing of Two Streams, By-Pass Factor, Heating and Cooling Factor – 1, Heating and Cooling Factor – 2, Humidification and Dehumidification)</t>
  </si>
  <si>
    <t>Refrigeration and Air Conditioning - Psychrometry: (Inside and Outside Summer Design Conditions, Psychrometric Chart, Psychrometric Relations, Psychrometric Terms, Thermodynamic Wet Bulb Temperature)</t>
  </si>
  <si>
    <t>Refrigerant Compressors</t>
  </si>
  <si>
    <t>Refrigeration and Air Conditioning - Refrigerant Compressors: (Multi – Stage Compression, Refrigerant Compressors – 1, Refrigerant Compressors – 2, Types of Refrigerant Compressors, Aptitude)</t>
  </si>
  <si>
    <t>Refrigerants</t>
  </si>
  <si>
    <t>Refrigeration and Air Conditioning - Refrigerants: (Chemical Properties of Refrigerants, Classification of Refrigerants, Designation System of Refrigerants, Physical Properties of Refrigerants, Thermodynamic Properties of Refrigerants)</t>
  </si>
  <si>
    <t>Simple Vapour Compression Refrigeration Systems</t>
  </si>
  <si>
    <t>Refrigeration and Air Conditioning - Simple Vapour Compression Refrigeration Systems: (Actual VCR Cycle, Effect of Various Parameters on VCR System – 1, Effect of Various Parameters on VCR System – 2, Mechanism of Simple VCR System, Pressure – Enthalpy Chart)</t>
  </si>
  <si>
    <t>Refrigeration and Air Conditioning - Simple Vapour Compression Refrigeration Systems: (Theoretical VCR with Dry Saturated Vapour After Compression – 1, Theoretical VCR with Dry Saturated Vapour After Compression – 2, Theoretical VCR With Superheated Vapour Before and After Compression, Theoretical VCR With Under Cooling or Sub-Cooling, Theoretical VCR With Wet Vapour After Compression)</t>
  </si>
  <si>
    <t>Vapour Refrigeration Cycles</t>
  </si>
  <si>
    <t>Refrigeration and Air Conditioning - Vapour Refrigeration Cycles: (Air Refrigerator Working on Bell-Coleman Cycle, Air Refrigerator Working on Reverse Carnot Cycle – 1, Air Refrigerator Working on Reverse Carnot Cycle – 2, Co-Efficient of Performance of Refrigeration – 1, Co-Efficient of Performance of Refrigeration – 2)</t>
  </si>
  <si>
    <t>Refrigeration and Air Conditioning - Vapour Refrigeration Cycles: (Heat Pump, Open Air Refrigeration System – 1, Open Air Refrigeration System – 2, Units of Refrigeration – 1, Units of Refrigeration – 2)</t>
  </si>
  <si>
    <t>Vapour Refrigeration Systems</t>
  </si>
  <si>
    <t>Refrigeration and Air Conditioning - Vapour Refrigeration Systems: (Boot – Strap Air Cooling System, Regenerative Air Cooling System, Simple Air Cooling System, Communications, Aptitude)</t>
  </si>
  <si>
    <t>Renewable Energy</t>
  </si>
  <si>
    <t>Basics of Solar Energy</t>
  </si>
  <si>
    <t>Renewable Energy - Basics of Solar Energy: (Depletion of Solar Radiation, Empirical Equations for Estimating Solar Radiation Availability on Horizontal Surface for Cloudy Skies, Extraterrestrial and Terrestrial Radiations, Hourly Global, Diffuse and Beam Radiations on Horizontal Surface Under Cloudless Skies, Measurements of Solar Radiation – 1)</t>
  </si>
  <si>
    <t>Renewable Energy - Basics of Solar Energy: (Measurements of Solar Radiation – 2, Solar Day Length, Solar Radiation Geometry – 1, Solar Radiation Geometry – 2, Solar Time (Locał Apparent Time))</t>
  </si>
  <si>
    <t>Renewable Energy - Basics of Solar Energy: (Sun, Earth Radiation Spectrums – 1, Sun, Earth Radiation Spectrums – 2, Solar Radiation Geometry – 1, Communications, Aptitude)</t>
  </si>
  <si>
    <t>Renewable Energy - Biomass Energy: (Biogas Production from Waste Biomass, Biomass Conversion Technologies – 1, Biomass Conversion Technologies – 2, Biomass Gasification – 1, Biomass Gasification – 2)</t>
  </si>
  <si>
    <t>Renewable Energy - Biomass Energy: (Biomass Resources, Photosynthesis Process, Solar Radiation on Inclined Plane Surface, Usable Forms of Biomass, their Composition and Fuel Properties – 1, Usable Forms of Biomass, their Composition and Fuel Properties – 2)</t>
  </si>
  <si>
    <t>Fundamentals of Energy</t>
  </si>
  <si>
    <t>Renewable Energy - Fundamentals of Energy: (Advantages and Disadvantages of Conventional Energy Sources, Classification of Energy Resources, Energy Scenario in India – 1, Energy Scenario in India – 2, Environment-Economy-Energy and Sustainable Development)</t>
  </si>
  <si>
    <t>Renewable Energy - Fundamentals of Energy: (Environmental Aspects of Energy – 1, Environmental Aspects of Energy – 2, Importance of Non-Conventional Energy Sources, Salient Features of Non-Conventional Energy Sources, World Energy Status – 1)</t>
  </si>
  <si>
    <t>Renewable Energy - Fundamentals of Energy: (World Energy Status – 2, Environment-Economy-Energy and Sustainable Development, Energy Scenario in India – 1, Communications, Aptitude)</t>
  </si>
  <si>
    <t>Geothermal Energy</t>
  </si>
  <si>
    <t>Renewable Energy - Geothermal Energy: (Applications, Environmental Consideration, Geothermal Energy in India, Origin and Distribution of Geothermal Energy, Types of Geothermal Resources – 1)</t>
  </si>
  <si>
    <t>Renewable Energy - Geothermal Energy: (Types of Geothermal Resources – 2, Applications, Origin and Distribution of Geothermal Energy, Communications, Aptitude)</t>
  </si>
  <si>
    <t>Ocean Energy</t>
  </si>
  <si>
    <t>Renewable Energy - Ocean Energy: (Ocean Thermal Energy – 1, Ocean Thermal Energy – 2, Tidal Energy – 1, Tidal Energy – 2, Aptitude)</t>
  </si>
  <si>
    <t>Solar Thermal System</t>
  </si>
  <si>
    <t>Renewable Energy - Solar Thermal System: (Solar Collectors – 1, Solar Collectors – 2, Solar Cookers – 1, Solar Cookers – 2, Solar Distillation or Desalination of Water)</t>
  </si>
  <si>
    <t>Renewable Energy - Solar Thermal System: (Solar Dryer, Solar Furnaces, Solar Industrial Heating Systems, Solar Passive Space – Heating and Cooling Systems, Solar Refrigeration and Air-Conditioning Systems – 1)</t>
  </si>
  <si>
    <t>Renewable Energy - Solar Thermal System: (Solar Refrigeration and Air-Conditioning Systems – 2, Solar Thermo-Mechanical Systems – 1, Solar Thermo-Mechanical Systems – 2, Solar Water Heater, Communications)</t>
  </si>
  <si>
    <t>Renewable Energy - Wind Energy: (Effects of Wind Speed and Grid Condition (System Integration) – 1, Effects of Wind Speed and Grid Condition (System Integration) – 2, Major Applications of Wind Power, Nature of Winds, Origin of Winds – 1)</t>
  </si>
  <si>
    <t>Renewable Energy - Wind Energy: (Origin of Winds – 2, Wind Energy Conversion Systems (WECS) – 1, Wind Energy Conversion Systems (WECS) – 2, Wind Energy Storage – 1, Wind Energy Storage – 2)</t>
  </si>
  <si>
    <t>Renewable Energy - Wind Energy: (Wind Turbine Aerodynamics – 1, Wind Turbine Aerodynamics – 2, Wind Turbine Siting, Wind Turbine Types and their Construction – 1, Wind Turbine Types and their Construction – 2)</t>
  </si>
  <si>
    <t>Rocket Propulsion</t>
  </si>
  <si>
    <t>Chemical Rocket Propellant Performance Analysis</t>
  </si>
  <si>
    <t>Rocket Propulsion - Chemical Rocket Propellant Performance Analysis: (Chemical Rocket Propellant – Analysis of Chamber or Motor Case Conditions, Chemical Rocket Propellant – Background and Fundamentals, Chemical Rocket Propellant – Nozzle Expansion Processes Analysis, Chemical Rocket Propellant – Results of Thermochemical Calculations, Aptitude)</t>
  </si>
  <si>
    <t>Definitions and Fundamentals</t>
  </si>
  <si>
    <t>Rocket Propulsion - Definitions and Fundamentals: (Definitions, Definitions and Fundamentals – Energy and Efficiencies, Definitions and Fundamentals – Exhaust Velocity, Definitions and Fundamentals – Thrust, Definitions and Fundamentals – Typical Performance Values)</t>
  </si>
  <si>
    <t>Flight Performance</t>
  </si>
  <si>
    <t>Rocket Propulsion - Flight Performance: (Flight Maneuver, Flight Performance – Aerodynamic Effect of Exhaust Plumes, Flight Performance – Basic Relations of Motion, Flight Performance – Forces Acting on a Vehicle in the Atmosphere, Flight Performance – Propulsion System Effect on Vehicle)</t>
  </si>
  <si>
    <t>Rocket Propulsion - Flight Performance: (Flight Stability, Flight Vehicles, Gravity Free Drag Free Space Flight Performance, Space Flight, Communications)</t>
  </si>
  <si>
    <t>Liquid Propellant Rocket Engine</t>
  </si>
  <si>
    <t>Rocket Propulsion - Liquid Propellant Rocket Engine: (Liquid Propellant Rocket Engine – Flow and Pressure Balance, Liquid Propellant Rocket Engine – Gas Pressure Feed Systems, Liquid Propellant Rocket Engine – Propellant Tanks, Liquid Propellant Rocket Engine – Tank Pressurization, Liquid Propellant Rocket Engine – Turbopump Feed Systems and Engine Cycles)</t>
  </si>
  <si>
    <t>Rocket Propulsion - Liquid Propellant Rocket Engine: (Liquid Propellant Rocket Engine – Valves and Pipelines, Liquid Propellants, Rocket Engines for Manueuvering, Orbit Adjustments or Attitude Control, Communications, Aptitude)</t>
  </si>
  <si>
    <t>Liquid Propellants</t>
  </si>
  <si>
    <t>Rocket Propulsion - Liquid Propellants: (Gaseous Propellants, Liquid Fuels, Liquid Monopropellants, Liquid Oxidizers, Propellant Properties)</t>
  </si>
  <si>
    <t>Nozzle Theory and Thermodynamic Relations</t>
  </si>
  <si>
    <t>Rocket Propulsion - Nozzle Theory and Thermodynamic Relations: (Ideal Rocket, Nozzle Alignment, Nozzle Configurations, Nozzle Theory – Four Performance Parameters, Nozzle Theory – Isentropic Flow Through Nozzles)</t>
  </si>
  <si>
    <t>Rocket Propulsion - Nozzle Theory and Thermodynamic Relations: (Nozzle Theory – Variable Thrust, Real Nozzles, Summary of Thermodynamic Relations, Communications, Aptitude)</t>
  </si>
  <si>
    <t>Thrust Chambers</t>
  </si>
  <si>
    <t>Rocket Propulsion - Thrust Chambers: (Sample Thrust Chamber Design Analysis, Thrust Chambers – Combustion Chamber and Nozzle, Thrust Chambers – Heat Transfer Analysis, Thrust Chambers – Injectors, Aptitude)</t>
  </si>
  <si>
    <t>Turbopumps, Engine Design and Controls, Calibration, Integration and Optimization</t>
  </si>
  <si>
    <t>Rocket Propulsion - Turbopumps, Engine Design and Controls, Calibration, Integration and Optimization: (Engine Controls, Engine Design, Engine System Calibration, Multiple Rocket Propulsion Systems Performance, Propellant Budget)</t>
  </si>
  <si>
    <t>Rocket Propulsion - Turbopumps, Engine Design and Controls, Calibration, Integration and Optimization: (Turbopumps, Engine Design, Engine System Calibration, Communications, Aptitude)</t>
  </si>
  <si>
    <t>Separation Processes</t>
  </si>
  <si>
    <t>Absorption and Stripping of Dilute Mixtures</t>
  </si>
  <si>
    <t>Separation Processes - Absorption and Stripping of Dilute Mixtures: (Algebraic Method for Determining N, Rate Based Method for Packed Columns, Stage Efficiency and Column Height for Trayed Columns, Communications, Aptitude)</t>
  </si>
  <si>
    <t>Enhanced and Batch Distillation</t>
  </si>
  <si>
    <t>Separation Processes - Enhanced and Batch Distillation: (Pressure Swing Distillation, Reactive Distillation, Salt Distillation, Communications, Aptitude)</t>
  </si>
  <si>
    <t>Mass Transfer and Diffusion</t>
  </si>
  <si>
    <t>Separation Processes - Mass Transfer and Diffusion: (Mass Transfer in Laminar Flow, Mass Transfer in Turbulent Flow, Steady and Unsteady State Mass Transfer Through Stationary Media, Steady-state, Ordinary Molecular Diffusion, Two Film Theory and Overall Mass transfer Coefficients)</t>
  </si>
  <si>
    <t>Separation Processes - Separation Processes: (Basic Separation Techniques, Industrial Chemical Processes, Introduction to Bioseparations, Selection of Feasible Separations, Separations by External Field or Gradient)</t>
  </si>
  <si>
    <t>Separation Processes - Separation Processes: (Separations by Phase Additions or Creations, Separations by Solid Agents and Barriers, Industrial Chemical Processes, Communications, Aptitude)</t>
  </si>
  <si>
    <t>Single Equilibrium Stages and Flash Calculations</t>
  </si>
  <si>
    <t>Separation Processes - Single Equilibrium Stages and Flash Calculations: (Binary Vapor-Liquid System, Gas-Liquid-Systems, Multicomponent Flash, Bubble Point and Dew Point Calculations, Multiphase Systems, Solid-Liquid Systems)</t>
  </si>
  <si>
    <t>Thermodynamics of Separation Operations</t>
  </si>
  <si>
    <t>Separation Processes - Thermodynamics of Separation Operations: (Difficult Mixtures, Energy, Entropy and Availability Balance, Graphical Correlations of Thermodynamic Properties, Ideal gas and Ideal Liquid-Solution Model, Liquid Activity Coefficient Models)</t>
  </si>
  <si>
    <t>Separation Processes - Thermodynamics of Separation Operations: (Non-ideal Thermodynamic Property Models, Phase Equilibria, Ideal gas and Ideal Liquid-Solution Model, Communications, Aptitude)</t>
  </si>
  <si>
    <t>Signals and Systems</t>
  </si>
  <si>
    <t>Fourier Series</t>
  </si>
  <si>
    <t>Signals and Systems - Fourier Series: (Average Power and Energy of a Signal, Dirichlet’s Conditions, Exponential Fourier Series and Fourier Transforms, Fourier Series, Fourier Series and Coefficients – 1)</t>
  </si>
  <si>
    <t>Signals and Systems - Fourier Series: (Fourier Series and Coefficients – 2, Fourier Series and LTI Systems, Fourier Series Properties – 1, Fourier Series Properties – 2, Gibb’s Phenomena, Convergence of Fourier Series)</t>
  </si>
  <si>
    <t>Signals and Systems - Fourier Series: (Miscellaneous Examples on Fourier Series, Periodic Signals – 1, Periodic Signals – 2, Power and Energy Signals, Symmetry Properties of the Fourier Series)</t>
  </si>
  <si>
    <t>Signals and Systems - Fourier Series: (Trigonometric Fourier Series, Fourier Series, Miscellaneous Examples on Fourier Series, Communications, Aptitude)</t>
  </si>
  <si>
    <t>Fourier Transform</t>
  </si>
  <si>
    <t>Signals and Systems - Fourier Transform: (Common Fourier Transforms, Discrete Fourier Transform, Discrete-Time Fourier Transform, Fourier Transforms, Inverse Fourier Transform)</t>
  </si>
  <si>
    <t>Signals and Systems - Fourier Transform: (Properties of Fourier Transforms, Fourier Transforms, Common Fourier Transforms, Communications, Aptitude)</t>
  </si>
  <si>
    <t>Laplace Transform and System Design</t>
  </si>
  <si>
    <t>Signals and Systems - Laplace Transform and System Design: (Characterization and Nature of Systems, Common Laplace Transforms – 1, Common Laplace Transforms – 2, Inverse Laplace Transform, Properties of ROC)</t>
  </si>
  <si>
    <t>Signals and Systems - Laplace Transform and System Design: (Properties of the Laplace Transform, Region of Convergence, The Laplace Transform, Communications, Aptitude)</t>
  </si>
  <si>
    <t>Signals and Systems Basics</t>
  </si>
  <si>
    <t>Signals and Systems - Signals and Systems Basics: (Applications of Signals on Circuits, Basic Operations on Signals – 1, Basic Operations on Signals – 2, BIBO Stability, BIBO Stability and Systems in the Time Domain)</t>
  </si>
  <si>
    <t>Signals and Systems - Signals and Systems Basics: (Classification of Signals, Discrete Time Signals, Discrete-Time Systems in the Time-Domain – 1, Discrete-Time Systems in the Time-Domain – 2, Elementary Signals – 1)</t>
  </si>
  <si>
    <t>Signals and Systems - Signals and Systems Basics: (Elementary Signals – 2, Periodic and Non-Periodic Signals, Properties of Systems – 1, Properties of Systems – 2, Properties of Systems – 3)</t>
  </si>
  <si>
    <t>Signals and Systems - Signals and Systems Basics: (Properties of Systems – 4, Properties of Systems – 5, Signal Classification and Properties – 1, Signal Classification and Properties – 2, System Classification and Properties – 1)</t>
  </si>
  <si>
    <t>Signals and Systems - Signals and Systems Basics: (System Classification and Properties – 2, The Complex Exponential, The Impulse Function – 1, The Impulse Function – 2, Useful Signals)</t>
  </si>
  <si>
    <t>Time Domain Representation for LTI Systems</t>
  </si>
  <si>
    <t>Signals and Systems - Time Domain Representation for LTI Systems: (Convolution : Impulse Response Representation for LTI Systems – 1, Convolution : Impulse Response Representation for LTI Systems – 2, Properties of the Impulse Response Representation for LTI Systems, Communications, Aptitude)</t>
  </si>
  <si>
    <t>Time</t>
  </si>
  <si>
    <t>Signals and Systems - Time-Domain Analysis of CT Systems: (Continuous Time Convolution – 1, Continuous Time Convolution – 2, Continuous Time Convolution – 3, Discrete Time Convolution – 1, Discrete Time Convolution – 2)</t>
  </si>
  <si>
    <t>Signals and Systems - Time-Domain Analysis of CT Systems: (Properties of LTI Systems – 1, Properties of LTI Systems – 2, Properties of LTI Systems – 3, Properties of LTI Systems – 4, Communications)</t>
  </si>
  <si>
    <t>Z</t>
  </si>
  <si>
    <t>Signals and Systems - Z-Transform and Digital Filtering: (Inverse Z-Transform, Properties of Z-Transforms – 1, Properties of Z-Transforms – 2, The Z-Transform, Aptitude)</t>
  </si>
  <si>
    <t>Software Architecture</t>
  </si>
  <si>
    <t>Architectural Patterns and Styles</t>
  </si>
  <si>
    <t>Software Architecture - Architectural Patterns and Styles: (Architectural Business Cycle, Architectural Patterns, Reference Models, Architectural Structural Views, Architectural Styles I, Architectural Styles II)</t>
  </si>
  <si>
    <t>Software Architecture - Architectural Patterns and Styles: (Architecture and Quality Attribute, Architecture Qualities, Business Qualities, Refinements of Styles, System Quality Attributes Discernable at Runtime)</t>
  </si>
  <si>
    <t>Software Architecture - Architectural Patterns and Styles: (System Quality Attributes Not Discernable at Runtime, Architecture Qualities, Refinements of Styles, Communications, Aptitude)</t>
  </si>
  <si>
    <t>Component Based Systems</t>
  </si>
  <si>
    <t>Software Architecture - Component Based Systems: (CelsiusTech : A Case Study in product line development, Component Based Systems, Open Systems, Referenced Architectures, Standards I)</t>
  </si>
  <si>
    <t>Software Architecture - Component Based Systems: (Standards II, The Meteorological Anchor Desk System – Case Study I, The Meteorological Anchor Desk System – Case Study II, Communications, Aptitude)</t>
  </si>
  <si>
    <t>Design Patterns</t>
  </si>
  <si>
    <t>Software Architecture - Design Patterns : Origin and History: (Software Design Management, Software Design Processes, Software Engineering Design Methods, Communications, Aptitude)</t>
  </si>
  <si>
    <t>Requirements Specification and Planning</t>
  </si>
  <si>
    <t>Software Architecture - Requirements Specification and Planning: (Evaluating and Selecting Requirements, Finalizing Product Design, Generating Alternative Requirements, Needs Elicitation Documentation and Analysi, Product Design Analysis)</t>
  </si>
  <si>
    <t>Software Architecture - Requirements Specification and Planning: (Product Planning, Project Mission Statement, Software Requirement Specification, Communications, Aptitude)</t>
  </si>
  <si>
    <t>Unified Modelling Language</t>
  </si>
  <si>
    <t>Software Architecture - Unified Modelling Language: (Advanced UML Class Diagrams, Advanced UML State diagrams, Architectural Design, Conceptual Modelling, Designing with State Diagrams)</t>
  </si>
  <si>
    <t>Software Architecture - Unified Modelling Language: (Drafting a Class Model, Engineering Design Analysis, Engineering Design Principles, Engineering Design Resolution Activities, Evaluating and Selecting Software Architectures)</t>
  </si>
  <si>
    <t>Software Architecture - Unified Modelling Language: (Finalizing Software Architecture, Generating and Improving Software Architectures, Interaction Design Process and Interaction Modelling Heuristics, Modularity Principles, Prototyping and UML Use Case Diagrams)</t>
  </si>
  <si>
    <t>Software Architecture - Unified Modelling Language: (Specifying Software Architectures, Static Modelling Heuristics, UML Class and Object Diagrams, UML Deployment Diagrams, UML Package and Component Diagrams)</t>
  </si>
  <si>
    <t>Software Architecture - Unified Modelling Language: (UML Sequence Diagrams, UML State Diagrams, Use Case Descriptions and Models, Communications, Aptitude)</t>
  </si>
  <si>
    <t>Software Architecture - Unit Operations: (Analyzing Software Architecture, Applying Unit Operations to User-Interface Software, Architectural Reviews-Cost and Benefits, Architecture Description Language, Building Domain Specific Languages)</t>
  </si>
  <si>
    <t>Software Architecture - Unit Operations: (Capturing Architectural Information in an ADL, Choosing an ADL, Creating a Skeletal System, Creating Products and Evolving a Product Line, Ensuring Conformance to an Architecture)</t>
  </si>
  <si>
    <t>Software Architecture - Unit Operations: (Exploiting Patterns in Software Architecture, Flight Simulation-A Case study in Architecture for Integrability, Forming the Team Structure, Observations on SAAM, Organizational Implications of a Product Line)</t>
  </si>
  <si>
    <t>Software Architecture - Unit Operations: (Overview of Software Architecture Analysis Method, Ramification of Addressing Quality Attributes, Review Practice, Review techniques, SAAM Applied to Financial Management System)</t>
  </si>
  <si>
    <t>Software Architecture - Unit Operations: (Unit Operations, Review techniques, Applying Unit Operations to User-Interface Software, Communications, Aptitude)</t>
  </si>
  <si>
    <t>Visibility, Accessibility and Information Hiding</t>
  </si>
  <si>
    <t>Software Architecture - Visibility, Accessibility and Information Hiding: (Algorithm and Data Structure Specification, Collection Iterator Pattern, Design Finalization, Layered Architectures, Mid-Level Design Pattern Categories and Broker Pattern)</t>
  </si>
  <si>
    <t>Software Architecture - Visibility, Accessibility and Information Hiding: (Operation Specification, Patterns in Software Design, The Adapter Patterns and Proxy Pattern, The Facade and Mediator Patterns, The Generator Category, Factory Patterns and Singleton Patterns)</t>
  </si>
  <si>
    <t>Software Architecture - Visibility, Accessibility and Information Hiding: (The Prototype Pattern, Reactor Pattern and Command Pattern, Visibility, Accessibility and Information Hiding, Collection Iterator Pattern, Communications, Aptitude)</t>
  </si>
  <si>
    <t>Software Engineering</t>
  </si>
  <si>
    <t>Advanced Software Engineering</t>
  </si>
  <si>
    <t>Software Engineering - Advanced Software Engineering: (Application Frameworks in Software Reuse, Aspect Oriented Software Engineering, Cleanroom Software Engineering, Client Server Software Engineering, Component Based Software Engineering)</t>
  </si>
  <si>
    <t>Software Engineering - Advanced Software Engineering: (Distributed Software Engineering, Embedded Software, Formal Methods of Software Engineering, Service Oriented Architecture, Software Reuse)</t>
  </si>
  <si>
    <t>Architectural Design</t>
  </si>
  <si>
    <t>Software Engineering - Architectural Design: (Application Architectures, Architectural Design, Architectural Patterns, Communications, Aptitude)</t>
  </si>
  <si>
    <t>Dependability and Security</t>
  </si>
  <si>
    <t>Software Engineering - Dependability and Security: (Dependability and Security, Dependability and Security Assurance, Dependability and Security Specification, Dependability Engineering, Security Engineering)</t>
  </si>
  <si>
    <t>Design and Implementation</t>
  </si>
  <si>
    <t>Software Engineering - Design and Implementation: (Analysis Modelling, Building Blocks of UML, Component Level Design, Diagrams in UML – 1, Diagrams in UML – 2)</t>
  </si>
  <si>
    <t>Software Engineering - Design and Implementation: (Object Oriented Design using UML, Software Design Pattern, Test Case Design, Unified Modelling Language, User Interface Design)</t>
  </si>
  <si>
    <t>Requirement Engineering</t>
  </si>
  <si>
    <t>Software Engineering - Requirement Engineering: (Functional and Non-Functional Requirements, Requirement Analysis, Requirement Documentation, Requirement Elicitation, Requirement Elicitation Techniques – 1)</t>
  </si>
  <si>
    <t>Software Engineering - Requirement Engineering: (Requirement Elicitation Techniques – 2, Requirement Engineering, Requirement Management, Communications, Aptitude)</t>
  </si>
  <si>
    <t>Software Design</t>
  </si>
  <si>
    <t>Software Engineering - Software Design: (Function Oriented Design using Structured Analysis Structured Design, Function Oriented Software Design, Modularity in Software Design, Object Oriented Software Design – 1, Object Oriented Software Design – 2)</t>
  </si>
  <si>
    <t>Software Engineering - Software Design: (Software Design, Function Oriented Design using Structured Analysis Structured Design, Modularity in Software Design, Communications, Aptitude)</t>
  </si>
  <si>
    <t>Software Engineering Basics</t>
  </si>
  <si>
    <t>Software Engineering - Software Engineering Basics: (Software Engineering Ethics – 1, Software Engineering Ethics – 2, Software Life Cycle Models, Communications, Aptitude)</t>
  </si>
  <si>
    <t>Software Engineering types</t>
  </si>
  <si>
    <t>Software Engineering - Software Engineering types: (Computer Aided Software Engineering, Reverse Engineering, Software Re-engineering, Using CASE Tools, Web Engineering)</t>
  </si>
  <si>
    <t>Software Maintenance</t>
  </si>
  <si>
    <t>Software Engineering - Software Maintenance: (ISO 9001 and CMM, Process Improvement, Software Certification, Software Maintenance – 1, Software Maintenance – 2)</t>
  </si>
  <si>
    <t>Software Engineering - Software Maintenance: (Software Quality Assurance, Software Maintenance – 1, Process Improvement, Communications, Aptitude)</t>
  </si>
  <si>
    <t>Software Management</t>
  </si>
  <si>
    <t>Software Engineering - Software Management: (Decomposition Techniques in Software Project Planning, Emperical Estimation Models, Managing Software Projects – 1, Managing Software Projects – 2, Project Management)</t>
  </si>
  <si>
    <t>Software Engineering - Software Management: (Project Planning, Project Scheduling and Tracking, Risk Management, Size and Cost Estimation of Software, Software Configuration Management – 1)</t>
  </si>
  <si>
    <t>Software Engineering - Software Management: (Software Configuration Management – 2, Software Risks and Identification, Decomposition Techniques in Software Project Planning, Communications, Aptitude)</t>
  </si>
  <si>
    <t>Software Metrics</t>
  </si>
  <si>
    <t>Software Engineering - Software Metrics: (Metrics Analysis, Metrics for Quality Control, Types of Software Metrics, Web Engineering Project Metrics, Aptitude)</t>
  </si>
  <si>
    <t>Software Processes, Models and Agile Software Development</t>
  </si>
  <si>
    <t>Software Engineering - Software Processes, Models and Agile Software Development: (Agile Software Development, Evolutionary Software Process Models, Extreme Programming, Fourth Generation Techniques, Selection of a Life Cycle Model)</t>
  </si>
  <si>
    <t>Software Engineering - Software Processes, Models and Agile Software Development: (Software Process and Product – 1, Software Process and Product – 2, Agile Software Development, Communications, Aptitude)</t>
  </si>
  <si>
    <t>Software Reliability and Fault Tolerance</t>
  </si>
  <si>
    <t>Software Engineering - Software Reliability and Fault Tolerance: (Fault Tolerance, Software Reliability, Software Reliability Models, Communications, Aptitude)</t>
  </si>
  <si>
    <t>Software Testing and Quality Management</t>
  </si>
  <si>
    <t>Software Engineering - Software Testing and Quality Management: (Debugging Techniques and Approaches, Object Oriented Testing, Software Control, Software Monitoring, Software Testing Strategies)</t>
  </si>
  <si>
    <t>Software Engineering - Software Testing and Quality Management: (Software Testing Techniques – 1, Software Testing Techniques – 2, Testing Tools, Communications, Aptitude)</t>
  </si>
  <si>
    <t>Soil Mechanics</t>
  </si>
  <si>
    <t>Soil Mechanics - Classification of Soils: (Indian Standard Classification, Particle Size Classification, Specific Surface, Textural Classification, Unified Soil Classification)</t>
  </si>
  <si>
    <t>Soil Mechanics - Compaction: (Compaction Introduction, Effect of Compaction on Soil Properties, Factors Affecting Compaction, Field Compaction Test, Modified Proctor Test and Harvard Miniature Compaction Test)</t>
  </si>
  <si>
    <t>Soil Mechanics - Compaction: (Standard Proctor Test, The Dietert, Abbot Compaction Test and Jodhpur Mini Compactor Test, Field Compaction Test, Communications, Aptitude)</t>
  </si>
  <si>
    <t>Soil Mechanics - Drainage and Dewatering: (Protective Filters, Seepage Analysis, Shallow and Deep Well System, Vacuum and Electro-osmosis Method, Well Point System)</t>
  </si>
  <si>
    <t>Soil Mechanics - Elements of Elasticity: (Boundary Condition Equations, Equilibrium Equations, Generalised Hooke’s Law, State of Stress at a Point, Strain Components and Compatibility Equations)</t>
  </si>
  <si>
    <t>Soil Mechanics - Elements of Elasticity: (Stress Functions, Boundary Condition Equations, State of Stress at a Point, Communications, Aptitude)</t>
  </si>
  <si>
    <t>Soil Mechanics - Index Properties Determination: (Activity of Clays, Collapsible Soils, Consistency of Soils, Determination of in-situ Density, Determination of Liquid and Plastic Limits)</t>
  </si>
  <si>
    <t>Soil Mechanics - Index Properties Determination: (Hydrometer Method, Particle Size Distrubution Curve, Pipette Method, Sedimentation Analysis, Sensitivity and Thixotropy of Clays)</t>
  </si>
  <si>
    <t>Soil Mechanics - Index Properties Determination: (Shrinkage Limit, Sieve Analysis, Water Content, Communications, Aptitude)</t>
  </si>
  <si>
    <t>Soil Mechanics - One Dimensional Consolidation: (Calculation of Voids Ratio and Coefficient of Volume Change, Consolidation Equation in Polar Coordinates, Consolidation of Undisturbed Specimen, Consolidation Problems – 1, Consolidation Problems – 2)</t>
  </si>
  <si>
    <t>Soil Mechanics - One Dimensional Consolidation: (Consolidation Problems – 3, Consolidation Process – 1, Consolidation Process – 2, Consolidation Process – 3, Consolidation Process – 4)</t>
  </si>
  <si>
    <t>Soil Mechanics - One Dimensional Consolidation: (Determination of Coefficient of Consolidation-1, Determination of Coefficient of Consolidation-2, Laboratory Consolidation Test, Secondary Consolidation and Three Dimensional Consolidation-1, Secondary Consolidation and Three Dimensional Consolidation-2)</t>
  </si>
  <si>
    <t>Soil Mechanics - One Dimensional Consolidation: (Terzaghi’s Theory of One Dimensional Consolidation-1, Terzaghi’s Theory of One Dimensional Consolidation-2, Terzaghi’s Theory of One Dimensional Consolidation-3, Communications, Aptitude)</t>
  </si>
  <si>
    <t>Soil Mechanics - Permeability: (Constant and Falling Head Permeability Test, Darcys Law, Determination of Coefficient of Permeability, Discharge Velocity and Seepage Velocity, Factors Affecting Permeability)</t>
  </si>
  <si>
    <t>Soil Mechanics - Permeability: (Permeability of Stratified Soil Deposits, Poiseuille’s Law, The Capillarity-Permeability Test, The Jodhpur Permeameter, Validity of Darcy’s Law)</t>
  </si>
  <si>
    <t>Soil Mechanics - Seepage Analysis: (Application of Flow Net, Head, Gradient and Potential, Khoslas Theory, Phreatic Line of an Earth Dam, Phreatic Line of an Earth Dam with No Filter)</t>
  </si>
  <si>
    <t>Soil Mechanics - Seepage Analysis: (Seepage Pressure and Upward Flow – 1, Seepage Pressure and Upward Flow – 2, Seepage through Anisotropic Soil, Two Dimensional Flow : Laplace Equation, Communications)</t>
  </si>
  <si>
    <t>Soil Mechanics - Shear Strength: (Direct Shear Test, Mohr – Coulomb Failure Theory, Mohrs Stress Circle, Tri Axial Compression Test, Unconfined Compression Test)</t>
  </si>
  <si>
    <t>Soil Mechanics - Soil Structure and Clay Minerology: (Atomic and Molecule Bonds, Clay Minerals, Flocculent and Dispersed Structures, Interparticle Force in a Soil Mass, Single Grained and Honey Comb Structure)</t>
  </si>
  <si>
    <t>Soil Mechanics - Soil Structure and Clay Minerology: (Soil Structure, Solid Particles in Soil, Interparticle Force in a Soil Mass, Communications, Aptitude)</t>
  </si>
  <si>
    <t>Soil Mechanics - Soil Water Effective and Neutral Stresses: (Capillary Siphoning, Capillary Tension, Capillary Potential and Soil Suction, Capillary Water, Frost Action, Modes of Occurences of Water in Soil)</t>
  </si>
  <si>
    <t>Soil Mechanics - Soil Water Effective and Neutral Stresses: (Shrinkage and Swelling of Soil, Slaking of Clay and Bulking of Sand, Stress Condition in Soil :Effective and Actual Pressure, Communications, Aptitude)</t>
  </si>
  <si>
    <t>Soil Mechanics - Stress Distribution: (Boussinesq Equations, Contact Pressure, Equivalent Point Load Method, Newmark’s Influence Chart, Pressure Distribution Diagrams)</t>
  </si>
  <si>
    <t>Soil Mechanics - Well Hydraulics: (Interference among Wells, Pumping In and Pumping Out Tests – 1, Pumping In and Pumping Out Tests – 2, Recuperation Test, Steady Flow to a Well : Dupuits Theory)</t>
  </si>
  <si>
    <t>Solid State Chemistry</t>
  </si>
  <si>
    <t>Preparative Methods</t>
  </si>
  <si>
    <t>Solid State Chemistry - Preparative Methods: (Crystallization of Solutions, Melts, Glasses and Gels, Electrochemical Reduction Methods, Growth of Single Crystals, High Pressure and Hydrothermal Methods, Modification of Existing Structures by Ion Exchange and Intercalation Reactions)</t>
  </si>
  <si>
    <t>Solid State Chemistry - Preparative Methods: (Preparation of Thin Films, Solid State Reaction, Survey of Techniques and their Applications to Solids, Communications, Aptitude)</t>
  </si>
  <si>
    <t>Thermal Analysis</t>
  </si>
  <si>
    <t>Solid State Chemistry - Thermal Analysis: (Applications of DTA and TGA, Differential Thermal Analysis and Differential Scanning Calorimetry, Thermogravimetric Analysis, Communications, Aptitude)</t>
  </si>
  <si>
    <t>X-Ray Diffraction</t>
  </si>
  <si>
    <t>Solid State Chemistry - X-Ray Diffraction: (Definitions, Diffraction, Effect of Stress on a Powder Pattern, Intensities, Modern X-Ray Powder Techniques and their Applications)</t>
  </si>
  <si>
    <t>Solid State Chemistry - X-Ray Diffraction: (The X-ray Diffraction Experiment, X-rays and their Generations, Definitions, Communications, Aptitude)</t>
  </si>
  <si>
    <t>Spring</t>
  </si>
  <si>
    <t>Data Access, Transaction Management in Spring and EJB, Spring Remoting and Web Services</t>
  </si>
  <si>
    <t>Spring - Data Access, Transaction Management in Spring and EJB, Spring Remoting and Web Services: (EJB 2.x with Spring, EJB 3.0 with Spring, Hibernate’s and JPA’s Contextual Sessions, JDBC Template, ORM Frameworks)</t>
  </si>
  <si>
    <t>Spring - Data Access, Transaction Management in Spring and EJB, Spring Remoting and Web Services: (Problems with Direct JDBC, Setting the Transaction Attribute, SOAP Web Service, Spring Web Services, Transaction Management)</t>
  </si>
  <si>
    <t>Spring - Data Access, Transaction Management in Spring and EJB, Spring Remoting and Web Services: (Using the Simple JDBC Template and Handling Exceptions, Web Services with XML Marshalling and Service End Points, JDBC Template, Communications, Aptitude)</t>
  </si>
  <si>
    <t>Grails, Spring Roo, Spring Testing and Spring Portlet MVC Framework</t>
  </si>
  <si>
    <t>Spring - Grails, Spring Roo, Spring Testing and Spring Portlet MVC Framework: (Application’s Domain Classes, Custom Layouts, Tags and Templates, Grails Application and Plugins, Integration Testing, Internationalization (I18n) Message Properties and Storage Properties)</t>
  </si>
  <si>
    <t>Spring - Grails, Spring Roo, Spring Testing and Spring Portlet MVC Framework: (Logging and Unit Testing, Spring Portlet MVC, Spring Roo, Spring Source Tool Suite, Unit Testing Spring)</t>
  </si>
  <si>
    <t>Introduction to Spring and Advanced Spring IoC Container</t>
  </si>
  <si>
    <t>Spring - Introduction to Spring and Advanced Spring IoC Container: (Bean Post Processors, Bean Scopes, Creating Beans, Declaring Beans, Property Editors and Task Executors in Spring)</t>
  </si>
  <si>
    <t>Spring AOP and AspectJ Support and Scripting in Spring</t>
  </si>
  <si>
    <t>Spring - Spring AOP and AspectJ Support and Scripting in Spring: (AspectJ Annotation, AspectJ Aspects, Implementing and Injecting Beans with Scripting Languages, Introducing Behaviors and States to Your Beans, Pointcut Definitions)</t>
  </si>
  <si>
    <t>Spring - Spring AOP and AspectJ Support and Scripting in Spring: (Refreshing and Defining Beans from Scripts, Implementing and Injecting Beans with Scripting Languages, AspectJ Aspects, Communications, Aptitude)</t>
  </si>
  <si>
    <t>Spring in the Enterprise, Messaging, Spring Integration and Spring Batch</t>
  </si>
  <si>
    <t>Spring - Spring in the Enterprise, Messaging, Spring Integration and Spring Batch: (Controlling Step Execution and Job, E-mail and Scheduling with Spring Support, Integration of Systems, JMS Messages and Transactions, JMX MBeans)</t>
  </si>
  <si>
    <t>Spring - Spring in the Enterprise, Messaging, Spring Integration and Spring Batch: (Message-Driven POJOs in Spring and Making Connection, Splitters and Aggregators, Routing, Spring Batch and Gateways, Spring Batch’s Infrastructure and Reading, Writing, Transactions and Retrying)</t>
  </si>
  <si>
    <t>Spring - Spring in the Enterprise, Messaging, Spring Integration and Spring Batch: (Transformation and Error Handling, JMX MBeans, JMS Messages and Transactions, Communications, Aptitude)</t>
  </si>
  <si>
    <t>Spring on the Grid, jBPM and Spring, OSGi and Spring and Advanced Java</t>
  </si>
  <si>
    <t>Spring - Spring on the Grid, jBPM and Spring, OSGi and Spring and Advanced Java: (Building a Service and Business Process with Spring, Clustering Object State Using Terracotta and Execution to a Grid, Getting Started with OSGI, Integrating JBPM 4, Parallelizing Processing and Load Balancing)</t>
  </si>
  <si>
    <t>Spring - Spring on the Grid, jBPM and Spring, OSGi and Spring and Advanced Java: (Serialization in Java, Spring Dynamic Modules, SpringSource dm Server and Toolings, Workflow Models and JBPM, Communications)</t>
  </si>
  <si>
    <t>Spring Security and Integrating Spring with Other Web Frameworks</t>
  </si>
  <si>
    <t>Spring - Spring Security and Integrating Spring with Other Web Frameworks: (Accessing and Integrating Spring with known Frameworks, Handling Security in Views and Domain object security, Managing Web Flows, Securing and Persisting Objects in Web Flows, Securing URL Access)</t>
  </si>
  <si>
    <t>Spring - Spring Security and Integrating Spring with Other Web Frameworks: (Securing Web Applications, Accessing and Integrating Spring with known Frameworks, Managing Web Flows, Communications, Aptitude)</t>
  </si>
  <si>
    <t>Spring Web Flow, Spring @MVC, Spring REST and Spring and Flex</t>
  </si>
  <si>
    <t>Spring - Spring Web Flow, Spring @MVC, Spring REST and Spring and Flex: (Bean validation and Creating Excel and Pdf, Flex and Sandbox in Spring, Integrating Spring Web Flow with JSF, JSON with REST, REST Service with Spring)</t>
  </si>
  <si>
    <t>Spring - Spring Web Flow, Spring @MVC, Spring REST and Spring and Flex: (Spring BlazeDS Support, Spring MVC Web Applications and Requests Handlers, User Locales and Locale-Sensitive Text Messages, Views Mapping and Handling, Communications)</t>
  </si>
  <si>
    <t>SQL Server</t>
  </si>
  <si>
    <t>Beyond Relational</t>
  </si>
  <si>
    <t>SQL Server - Beyond Relational: (Xquery, Full Text Search, Working With XML Data – 1, Communications, Aptitude)</t>
  </si>
  <si>
    <t>Business Intelligence</t>
  </si>
  <si>
    <t>SQL Server - Business Intelligence: (Analysis Services – 1, Analysis Services – 2, Analysis Services – 3, Analyzing Data With Excel, Business Intelligence)</t>
  </si>
  <si>
    <t>Creating the Physical Database Schema</t>
  </si>
  <si>
    <t>SQL Server - Creating the Physical Database Schema: (Data Definition Language – 1, Data Definition Language – 2, Data Definition Language – 3, Communications, Aptitude)</t>
  </si>
  <si>
    <t>Developing with SQL Server</t>
  </si>
  <si>
    <t>SQL Server - Developing with SQL Server: (Builtin Stored Procedures, Cursor, DDL Triggers, DML Triggers, Dynamic SQL)</t>
  </si>
  <si>
    <t>SQL Server - Developing with SQL Server: (Transact SQL, User Defined Functions – 1, User Defined Functions – 2, Variables, Communications)</t>
  </si>
  <si>
    <t>Laying the Foundation</t>
  </si>
  <si>
    <t>SQL Server - Laying the Foundation: (Aggregation of Data, Basic SQL – 1, Basic SQL – 2, Basic SQL – 3, Built in Functions)</t>
  </si>
  <si>
    <t>SQL Server - Laying the Foundation: (Data Types, Introduction, Joins, Management Studio – 1, Management Studio – 2)</t>
  </si>
  <si>
    <t>SQL Server - Laying the Foundation: (Powershell, Views, Data Types, Communications, Aptitude)</t>
  </si>
  <si>
    <t>Statistical Quality Control</t>
  </si>
  <si>
    <t>Advanced Control Charting Techniques</t>
  </si>
  <si>
    <t>Statistical Quality Control - Advanced Control Charting Techniques: (Control Charts for Multiple-Stream Processes – 1, Control Charts for Multiple-Stream Processes – 2, Control Charts for Multiple-Stream Processes – 3, Statistical Process Control for Short Production Runs – 1, Statistical Process Control for Short Production Runs – 2)</t>
  </si>
  <si>
    <t>Statistical Quality Control - Advanced Control Charting Techniques: (Statistical Process Control for Short Production Runs – 3, Statistical Process Control for Short Production Runs – 4, Statistical Process Control for Short Production Runs – 5, Statistical Process Control for Short Production Runs – 6, Communications)</t>
  </si>
  <si>
    <t>Attribute Control Charts</t>
  </si>
  <si>
    <t>Statistical Quality Control - Attribute Control Charts: (Choice between Attributes and Variable Control Charts – 1, Choice between Attributes and Variable Control Charts – 2, Control Charts for Nonconformities (Defects) – 1, Control Charts for Nonconformities (Defects) – 2, Control Charts for Nonconformities (Defects) – 3)</t>
  </si>
  <si>
    <t>Statistical Quality Control - Attribute Control Charts: (Process Capability Analysis using a Histogram or a Probability Plot – 1, Process Capability Analysis using a Histogram or a Probability Plot – 2, The Control Charts for Fraction Nonconforming – 1, The Control Charts for Fraction Nonconforming – 2, The Control Charts for Fraction Nonconforming – 3)</t>
  </si>
  <si>
    <t>Statistical Quality Control - Attribute Control Charts: (The Control Charts for Fraction Nonconforming – 4, Choice between Attributes and Variable Control Charts – 2, Process Capability Analysis using a Histogram or a Probability Plot – 1, Communications, Aptitude)</t>
  </si>
  <si>
    <t>Basic Acceptance Sampling Procedures</t>
  </si>
  <si>
    <t>Statistical Quality Control - Basic Acceptance Sampling Procedures: (Acceptance Sampling Introduction – 1, Acceptance Sampling Introduction – 2, Acceptance Sampling Introduction – 3, Communications, Aptitude)</t>
  </si>
  <si>
    <t>Determining Process and Measurement System Capability</t>
  </si>
  <si>
    <t>Statistical Quality Control - Determining Process and Measurement System Capability: (Gauge and Measurement System Capability Studies – 1, Gauge and Measurement System Capability Studies – 2, Gauge and Measurement System Capability Studies – 3, Gauge and Measurement System Capability Studies – 4, Process Capability Analysis Using Control Charts)</t>
  </si>
  <si>
    <t>Statistical Quality Control - Determining Process and Measurement System Capability: (Process Capability Ratios – 1, Process Capability Ratios – 2, Process Capability Ratios – 3, Process Capability Ratios – 4, Process Capability Ratios – 5)</t>
  </si>
  <si>
    <t>Statistical Quality Control - Determining Process and Measurement System Capability: (Process Capaility Analysis using Designed Experiments and Attribute Data, Process Capability Analysis Using Control Charts, Process Capability Ratios – 2, Communications, Aptitude)</t>
  </si>
  <si>
    <t>Modeling Process Quality</t>
  </si>
  <si>
    <t>Statistical Quality Control - Modeling Process Quality: (Continuous Distributions – 1, Continuous Distributions – 2, Describing Variation – 1, Describing Variation – 2, Discrete Distributions – 1)</t>
  </si>
  <si>
    <t>Statistical Quality Control - Modeling Process Quality: (Discrete Distributions – 2, Continuous Distributions – 1, Describing Variation – 1, Communications, Aptitude)</t>
  </si>
  <si>
    <t>Modern Quality Management and Improvement</t>
  </si>
  <si>
    <t>Statistical Quality Control - Modern Quality Management and Improvement: (A Brief History of Quality Control and Improvement – 1, A Brief History of Quality Control and Improvement – 2, Management Aspects of Quality Improvement – 1, Communications, Aptitude)</t>
  </si>
  <si>
    <t>SPC Methods and Philosophy</t>
  </si>
  <si>
    <t>Statistical Quality Control - SPC Methods and Philosophy: (Statistical Basis of the Control Chart – 1, Statistical Basis of the Control Chart – 2, Statistical Basis of the Control Chart – 3, The Rest of Magnificent Seven, Aptitude)</t>
  </si>
  <si>
    <t>Statistical Quality Control - Time-Weighted Control Charts: (The Cumulative Sum Control Chart – 1, The Cumulative Sum Control Chart – 2, The Cumulative Sum Control Chart – 3, The Cumulative Sum Control Chart – 4, The Cumulative Sum Control Chart – 5)</t>
  </si>
  <si>
    <t>Statistical Quality Control - Time-Weighted Control Charts: (The Cumulative Sum Control Chart – 6, The EWMA Control Chart – 1, The EWMA Control Chart – 2, The EWMA Control Chart – 3, The EWMA Control Chart – 4)</t>
  </si>
  <si>
    <t>Variable Control Charts</t>
  </si>
  <si>
    <t>Statistical Quality Control - Variable Control Charts: (Control Charts for x̅ and R – 1, Control Charts for x̅ and R – 2, Control Charts for x̅ and R – 3, Control Charts for x̅ and R – 4, Control Charts for x̅ and S – 1)</t>
  </si>
  <si>
    <t>Statistical Quality Control - Variable Control Charts: (Control Charts for x̅ and S – 2, The Shewhart Control Chart for Individual Measurements, Control Charts for x̅ and R – 2, Communications, Aptitude)</t>
  </si>
  <si>
    <t>Steam and Gas Turbines</t>
  </si>
  <si>
    <t>Anatomy and Applications</t>
  </si>
  <si>
    <t>Steam and Gas Turbines - Anatomy and Applications: (Fire Resisting Fluids, Hydrogen Seal Rings, Steam Turbine Working, Communications, Aptitude)</t>
  </si>
  <si>
    <t>Basics and Classification</t>
  </si>
  <si>
    <t>Steam and Gas Turbines - Basics and Classification: (Advantages, Application, Cycle and Fuel Classification – 1, Application, Cycle and Fuel Classification – 2, Combined Power Plant, Flow Passages and Arrangement Classification)</t>
  </si>
  <si>
    <t>Steam and Gas Turbines - Basics and Classification: (Introduction, Types, Types, Engine and Component – 1, Types, Engine and Component – 2, Communications)</t>
  </si>
  <si>
    <t>Gas Turbines – Anatomy and Applications</t>
  </si>
  <si>
    <t>Steam and Gas Turbines - Gas Turbines – Anatomy and Applications: (Bearing System in Gas Turbines, Combustion System in Gas Turbines, Compressor Parts of Gas Turbines, Cryogenics in Gas Turbines, Fuel Systems in Gas Turbines)</t>
  </si>
  <si>
    <t>Steam and Gas Turbines - Gas Turbines – Anatomy and Applications: (Gas Turbine Fuels, Gas Turbines in Jet Engines, Inlet and Compressor Casing, Micro Gas Turbines, Turbine Casing and Exhaust Frames)</t>
  </si>
  <si>
    <t>Steam and Gas Turbines – Anatomy, Characteristics and Functioning</t>
  </si>
  <si>
    <t>Steam and Gas Turbines - Steam and Gas Turbines – Anatomy, Characteristics and Functioning: (Airfoil Principle and Limitations, Bending Stresses and Vibrations, Carry-Over Velocity Effect, Cascade Principle, Casing and Metallurgical Considerations)</t>
  </si>
  <si>
    <t>Steam and Gas Turbines - Steam and Gas Turbines – Anatomy, Characteristics and Functioning: (Closed Cycles and Media, Critical Pressure Ratio, Disk Stresses and Blade Fastening, Divergence Angles, Gas Turbine Blade Cooling)</t>
  </si>
  <si>
    <t>Steam and Gas Turbines - Steam and Gas Turbines – Anatomy, Characteristics and Functioning: (Nozzle Design, Nozzle Discharge Coefficients, Nozzle Losses, Radial Equilibrium and Velocity Diagrams, Shrouding and Lacing Wires)</t>
  </si>
  <si>
    <t>Steam and Gas Turbines - Steam and Gas Turbines – Anatomy, Characteristics and Functioning: (Turbine Flow Passage Design, Turbine Rotor and Blade Stresses, Velocity Ratio Relationship, Wet and Supersaturated Steam, Communications)</t>
  </si>
  <si>
    <t>Steam and Gas Turbines – Combustion and Regeneration</t>
  </si>
  <si>
    <t>Steam and Gas Turbines - Steam and Gas Turbines – Combustion and Regeneration: (Combustion and Thermochemistry, Combustion Mechanics, Entropy and Heat of Reaction, Film Coefficient and Regenerator Effectiveness, Flame Temperature and Dissociation)</t>
  </si>
  <si>
    <t>Steam and Gas Turbines - Steam and Gas Turbines – Combustion and Regeneration: (Fuel Injection and Combustion Chamber, Physical Characteristics of Combustion, Regenerator Design Economic Aspect, Regenerator Types, The Combustor)</t>
  </si>
  <si>
    <t>Steam and Gas Turbines - Steam and Gas Turbines – Combustion and Regeneration: (The Regenerator, Regenerator Design Economic Aspect, Combustion and Thermochemistry, Communications, Aptitude)</t>
  </si>
  <si>
    <t>Steam and Gas Turbines – Power Plant</t>
  </si>
  <si>
    <t>Steam and Gas Turbines - Steam and Gas Turbines – Power Plant: (Aircraft Plants Parameters, Dimensionless Performance Parameters, Elementary Airfoil Theory, Elementary Gas Dynamics, Power Plant)</t>
  </si>
  <si>
    <t>Steam and Gas Turbines - Steam and Gas Turbines – Power Plant: (Starting and Performance, Torque Characteristics, Twin Shaft Plant, Communications, Aptitude)</t>
  </si>
  <si>
    <t>Steam Turbine – Governers, Regulators and Performance</t>
  </si>
  <si>
    <t>Steam and Gas Turbines - Steam Turbine – Governers, Regulators and Performance: (Compressibility Effect, Control and Performance, Control and Supervisory Instruments, Direct Speed Governors, Emergency Governors)</t>
  </si>
  <si>
    <t>Steam and Gas Turbines - Steam Turbine – Governers, Regulators and Performance: (Energy Transfer Relation, Hydraulic Speed Governor, Initial Pressure and Temperature Effect, Mixed Pressure Turbine, Nozzle Governing Effect)</t>
  </si>
  <si>
    <t>Steam and Gas Turbines - Steam Turbine – Governers, Regulators and Performance: (Parsons Number and Quality Factor, Performance Characteristics, Pressure Coefficients, Pressure Regulators, Speed Regulation)</t>
  </si>
  <si>
    <t>Steam and Gas Turbines - Steam Turbine – Governers, Regulators and Performance: (Surging, The Diffuser and Prewhirl, Turbine Performance, Communications, Aptitude)</t>
  </si>
  <si>
    <t>Turbine Blade Profile</t>
  </si>
  <si>
    <t>Steam and Gas Turbines - Turbine Blade Profile: (Blade Angle,Width and Height, Blade Entrance and Exit Angles, Free and Forced Vortex, Impulse Blade Passage Loss, Radial Equilibrium Flow)</t>
  </si>
  <si>
    <t>Steam and Gas Turbines - Turbine Blade Profile: (Reaction Blade Passage Loss, Reaction Blade Profiles, Turbine Blade Profile, Communications, Aptitude)</t>
  </si>
  <si>
    <t>Turbine Thermodynamics and Efficiency</t>
  </si>
  <si>
    <t>Steam and Gas Turbines - Turbine Thermodynamics and Efficiency: (Carnot and Rankine Cycle – 1, Carnot and Rankine Cycle – 2, Efficiencies, Heat and Steam rate – 1, Heat and Steam Rate – 2)</t>
  </si>
  <si>
    <t>Steam and Gas Turbines - Turbine Thermodynamics and Efficiency: (Ideal and Actual Intercooling, Intercooling,Reheating and Regeneration Effect, Sterling and Ideal Ericsson Cycle, Temperature and Pressure Effect, Thermodynamics Basics)</t>
  </si>
  <si>
    <t>Strength of Materials</t>
  </si>
  <si>
    <t>Center of Gravity and Moment of Inertia</t>
  </si>
  <si>
    <t>Strength of Materials - Center of Gravity and Moment of Inertia: (Center of Gravity, Center of Gravity of Section, Mass Moment of Inertia, Moment of Inertia, Moment of Inertia of Section)</t>
  </si>
  <si>
    <t>Columns and Struts</t>
  </si>
  <si>
    <t>Strength of Materials - Columns and Struts: (Core Cross Section, Definition of Column, Design of Columns, Euler’s Theory at Critical Load with Effective Length, Euler’s Theory at Eccentrically Loaded)</t>
  </si>
  <si>
    <t>Strength of Materials - Columns and Struts: (Failure due to Shear, Rankine’s Theory at Buckling Load and Crushing Load, Rankine’s Theory Due to Slenderness Ratio, Rankine’s Theory of Column, Communications)</t>
  </si>
  <si>
    <t>Dams Analysis</t>
  </si>
  <si>
    <t>Strength of Materials - Dams Analysis: (Dams, Dams Stability Analysis, Rectangular Dam, Rectangular Dam Analysis, Trapezoidal Dam as Inclined Side Phase)</t>
  </si>
  <si>
    <t>Strength of Materials - Dams Analysis: (Trapezoidal Dam as Vertical Side Phase, Dams, Rectangular Dam Analysis, Communications, Aptitude)</t>
  </si>
  <si>
    <t>Direct and Bending Stress</t>
  </si>
  <si>
    <t>Strength of Materials - Direct and Bending Stress: (Bending Stress Due to Eccentric Loading, Bending Stress Due to Eccentric Loading in Both Directions, Combined Stress, Kernel of a Section, Aptitude)</t>
  </si>
  <si>
    <t>Indeterminate Beams</t>
  </si>
  <si>
    <t>Strength of Materials - Indeterminate Beams: (Analyse Fixed Beam, Analyse Indeterminate Beam, Analyse Propped Cantilever, Deflection of Continuous Beam, Deflection of Fixed Beam)</t>
  </si>
  <si>
    <t>Strength of Materials - Indeterminate Beams: (Deflection of Propped Cantilever, Analyse Indeterminate Beam, Analyse Fixed Beam, Communications, Aptitude)</t>
  </si>
  <si>
    <t>Pure Bending</t>
  </si>
  <si>
    <t>Strength of Materials - Pure Bending: (Bending Equation, Bending Stress in Unsymmetrical Sections, Composite or Flitched Beams, Pure Bending Stress, Section Modulus)</t>
  </si>
  <si>
    <t>Strength of Materials - Pure Bending: (Strength of Section due to Section Modulus, Bending Stress in Unsymmetrical Sections, Pure Bending Stress, Communications, Aptitude)</t>
  </si>
  <si>
    <t>Shear Force and Bending Moment</t>
  </si>
  <si>
    <t>Strength of Materials - Shear Force and Bending Moment: (Introduction to Shear Force and Bending Moment, Maximum Bending Moment, Maximum Shear Force, Shear Force and Bending Moment Diagram, Types of Beams and Loads)</t>
  </si>
  <si>
    <t>Strength of Materials - Shear Force and Bending Moment: (Types of Supports, Shear Force and Bending Moment Diagram, Maximum Shear Force, Communications, Aptitude)</t>
  </si>
  <si>
    <t>Shear Stress</t>
  </si>
  <si>
    <t>Strength of Materials - Shear Stress: (Introduction to Shear Stress, Maximum Shear Stress – 1, Maximum Shear Stress – 2, Shear Stress Distribution in Various Sections, Aptitude)</t>
  </si>
  <si>
    <t>Simple Stress and Strain</t>
  </si>
  <si>
    <t>Strength of Materials - Simple Stress and Strain: (Elastic Constants Relationship – 1, Elastic Constants Relationship – 2, Elasticity, Hooke’s Law, Properties of Strain)</t>
  </si>
  <si>
    <t>Strength of Materials - Simple Stress and Strain: (Strain, Strain Constants – 1, Strain Constants – 2, Stress and Strain Curve, Communications)</t>
  </si>
  <si>
    <t>Slope and Deflection</t>
  </si>
  <si>
    <t>Strength of Materials - Slope and Deflection: (Analyse Slope of Various Beams, Deflection, Deflection of Cantilever, Deflection of Simply Supported, Slope)</t>
  </si>
  <si>
    <t>Strain Energy and Resilience</t>
  </si>
  <si>
    <t>Strength of Materials - Strain Energy and Resilience: (Definition of Strain Energy, Gradual Loading, Impact Loading, Resilience, Sudden Loading)</t>
  </si>
  <si>
    <t>Stresses in Members</t>
  </si>
  <si>
    <t>Strength of Materials - Stresses in Members: (Bars of Composite Sections – 1, Bars of Composite Sections – 2, Bars of Varying Sections, Bending Stress, Compressive Stress)</t>
  </si>
  <si>
    <t>Strength of Materials - Stresses in Members: (Normal and Shear Stress, Principle of Superposition, Stress due to Materials Used and Their Applications, Tensile Stress, Thermal Stress)</t>
  </si>
  <si>
    <t>Thick Cylinder</t>
  </si>
  <si>
    <t>Strength of Materials - Thick Cylinder: (Thick Cylinder Shell, Trusses – 1, Trusses – 2, Communications, Aptitude)</t>
  </si>
  <si>
    <t>Thin Cylinders</t>
  </si>
  <si>
    <t>Strength of Materials - Thin Cylinders: (Thin Cylinder Due to Hoop Stress, Thin Cylinder Due to Longitudinal Stress, Thin Cylinder Due to Longitudinal Stress on Surface of Cylinder, Thin Cylinder Internal Pressure, Thin Cylinder Under Strain)</t>
  </si>
  <si>
    <t>Strength of Materials - Thin Cylinders: (Thin Cylinder with Maximum Shear Stress, Thin Cylinders, Thin Spherical Shells Under Strain, Thin Spherical Shells Under Stress, Communications)</t>
  </si>
  <si>
    <t>Torsion</t>
  </si>
  <si>
    <t>Strength of Materials - Torsion: (Combined Bending and Torsion, Composite Shaft, Definition of Torque, Polar Modulus and Torsional Rigidity, Polar Moment of Inertia)</t>
  </si>
  <si>
    <t>Strength of Materials - Torsion: (Power of Shaft, Shear Stress and Twisting Moment, Torsion Equation, Communications, Aptitude)</t>
  </si>
  <si>
    <t>Deflections</t>
  </si>
  <si>
    <t>Structural Analysis - Deflections: (Conjugate-Beam Method – 1, Conjugate-Beam Method – 2, Deflection Diagrams and the Elastic Curve, Elastic-Beam Theory, Moment-Area Theorems – 1)</t>
  </si>
  <si>
    <t>Structural Analysis - Deflections: (Moment-Area Theorems – 2, The Double Integration Method, Elastic-Beam Theory, Communications, Aptitude)</t>
  </si>
  <si>
    <t>Deflections Using Energy Methods</t>
  </si>
  <si>
    <t>Structural Analysis - Deflections Using Energy Methods: (External Work and Strain Energy, Method of Virtual Work: Beams and Frames, Method of Virtual Work: Trusses and Castigliano’s Theorem, Principle of Work and Energy, Statically Indeterminate Structures – 1)</t>
  </si>
  <si>
    <t>Structural Analysis - Deflections Using Energy Methods: (Statically Indeterminate Structures – 2, Method of Virtual Work: Trusses and Castigliano’s Theorem, External Work and Strain Energy, Communications, Aptitude)</t>
  </si>
  <si>
    <t>Displacement Method of Analysis</t>
  </si>
  <si>
    <t>Structural Analysis - Displacement Method of Analysis: Slope-Deflection Equations: (Analysis of Beams – 1, Analysis of Beams – 2, Analysis of Beams – 3, Analysis of Beams – 4, Analysis of Beams – 5)</t>
  </si>
  <si>
    <t>Structural Analysis - Displacement Method of Analysis: Slope-Deflection Equations: (Analysis of Frames : No Sidesway – 1, Analysis of Frames : No Sidesway – 2, Analysis of Frames : No Sidesway – 3, Analysis of Frames : No Sidesway – 4, Analysis of Frames : Sidesway – 1)</t>
  </si>
  <si>
    <t>Structural Analysis - Displacement Method of Analysis: Slope-Deflection Equations: (Analysis of Frames : Sidesway – 2, Displacement Method of Analysis:General Procedures, DKI and DSI – 1, DKI and DSI – 2, DKI and DSI – 3)</t>
  </si>
  <si>
    <t>Structural Analysis - Displacement Method of Analysis: Slope-Deflection Equations: (Slope-Deflection Equations, Analysis of Frames : Sidesway – 1, Analysis of Beams – 3, Communications, Aptitude)</t>
  </si>
  <si>
    <t>Internal Loadings Developed in Structural Members</t>
  </si>
  <si>
    <t>Structural Analysis - Internal Loadings Developed in Structural Members: (Internal Loadings at a Specified Point-1, Internal Loadings at a Specified Point-2, Shear and Moment Diagrams for a Beam, Shear and Moment Diagrams for a Frame-1, Shear and Moment Diagrams for a Frame-2)</t>
  </si>
  <si>
    <t>Structural Loads</t>
  </si>
  <si>
    <t>Structural Analysis - Structural Loads: (Equivalent Lateral Force Procedure for Estimating Seismic Loads-1, Equivalent Lateral Force Procedure for Estimating Seismic Loads-2, Types of Structural Loads-1, Types of Structural Loads-2, Aptitude)</t>
  </si>
  <si>
    <t>System Loading and Behavior</t>
  </si>
  <si>
    <t>Structural Analysis - System Loading and Behavior: (Live Load Reduction, Loading Conditions for Allowable Stress Design, Loading Conditions for Strength Design, Tributary Areas, Aptitude)</t>
  </si>
  <si>
    <t>Surveying</t>
  </si>
  <si>
    <t>Area Computation and Tacheometric Surveying</t>
  </si>
  <si>
    <t>Surveying - Area Computation and Tacheometric Surveying: (Ordinate Rule, Principle of Stadia Method, Principle of Subtense Method, Simpson’s Rule, Aptitude)</t>
  </si>
  <si>
    <t>Calculation of Area, Measurement of Volume and Permanent Adjustments of Levels</t>
  </si>
  <si>
    <t>Surveying - Calculation of Area, Measurement of Volume and Permanent Adjustments of Levels: (Adjustments of Dumpy Level, Area by Co-ordinates, Area by Double Meridian Distances, Area by Planimeter, The Curvature Correction)</t>
  </si>
  <si>
    <t>Surveying - Calculation of Area, Measurement of Volume and Permanent Adjustments of Levels: (The Prismoidal Correction, The Prismoidal Formula, The Trapezoidal Formula, Communications, Aptitude)</t>
  </si>
  <si>
    <t>Chain Surveying and The Compass</t>
  </si>
  <si>
    <t>Surveying - Chain Surveying and The Compass: (Bearings and Angles, Chain Triangulation, Magnetic Declination, Obstacles in Chaining, Prismatic Compass)</t>
  </si>
  <si>
    <t>Surveying - Chain Surveying and The Compass: (Surveyor’s Compass, Bearings and Angles, Magnetic Declination, Communications, Aptitude)</t>
  </si>
  <si>
    <t>Contouring</t>
  </si>
  <si>
    <t>Surveying - Contouring: (Characteristics of Contours, Contour Gradient, Interpolation of Contours, Methods and Characteristics, Uses of Contour Maps)</t>
  </si>
  <si>
    <t>Curve Surveying</t>
  </si>
  <si>
    <t>Surveying - Curve Surveying: (By Deflection Distances, By Offsets from the Tangent, By Ordinates of the Long Chord, By Successive Bisection of Arcs or Chords, Designation of Curve)</t>
  </si>
  <si>
    <t>Surveying - Curve Surveying: (Elements of a Compound Curve, Elements of a Reverse Curve, Rankine’s Method of Tangential Angles, Setting out Compound Curve, Setting out Simple Curves)</t>
  </si>
  <si>
    <t>Surveying - Curve Surveying: (The Ideal Transition Curve, By Successive Bisection of Arcs or Chords, Setting out Compound Curve, Communications, Aptitude)</t>
  </si>
  <si>
    <t>EDM</t>
  </si>
  <si>
    <t>Surveying - EDM: (Electromagnetic Waves, Modulation, Total Station, Types of EDM Instruments, Aptitude)</t>
  </si>
  <si>
    <t>Field Astronomy</t>
  </si>
  <si>
    <t>Surveying - Field Astronomy: (Astronomical Corrections, Conversion of Time, Position of a Celestial Body, Relation Between the Co-ordinates, Sextant)</t>
  </si>
  <si>
    <t>Surveying - Field Astronomy: (The Astronomical Triangle, Zenith Telescope, Astronomical Corrections, Communications, Aptitude)</t>
  </si>
  <si>
    <t>Global Positioning System (GPS)</t>
  </si>
  <si>
    <t>Surveying - Global Positioning System (GPS): (Calculation of User Position, Determining Satellite to User Range, GPS Accuracy, GPS Surveying Techniques, Operational Control Segment (OCS))</t>
  </si>
  <si>
    <t>Surveying - Global Positioning System (GPS): (Principle of Position Determination, GPS Accuracy, Calculation of User Position, Communications, Aptitude)</t>
  </si>
  <si>
    <t>Hydrographic Survey</t>
  </si>
  <si>
    <t>Surveying - Hydrographic Survey: (Introduction to Hydrographic Survey, Marine Survey, Rain Gauging, River Gauging, Aptitude)</t>
  </si>
  <si>
    <t>Introduction to Surveying</t>
  </si>
  <si>
    <t>Surveying - Introduction to Surveying: (Accessories For Linear Measurement – 1, Accessories For Linear Measurement – 2, Chain Folding, Unfolding, Adjustment, Degree of Accuracy – 1, Chain Folding, Unfolding, Adjustment, Degree of Accuracy – 2, Classification of Surveying)</t>
  </si>
  <si>
    <t>Surveying - Introduction to Surveying: (Conventional Symbols, Definition, Equipments for Chain Survey, Equipments for Plotting, Errors and Mistakes in Chaining)</t>
  </si>
  <si>
    <t>Surveying - Introduction to Surveying: (Magnetic Bearing, Methods of Linear Measurement, Procedure of Field Work, Selection of Survey Stations, Well Conditioned Triangle)</t>
  </si>
  <si>
    <t>Levelling</t>
  </si>
  <si>
    <t>Surveying - Levelling: (Balancing Backsights and Foresights, Curvature and Refraction, Degree of Precision, Errors in Levelling, Methods of Levelling)</t>
  </si>
  <si>
    <t>Surveying - Levelling: (Reciprocal Levelling, Reduction in Levelling, Stadia Method, The Surveying Telescope, Theory of Direct Levelling (Spirit Levelling))</t>
  </si>
  <si>
    <t>Surveying - Levelling: (Types of Levelling, Balancing Backsights and Foresights, The Surveying Telescope, Communications, Aptitude)</t>
  </si>
  <si>
    <t>Photogrammetric Surveying</t>
  </si>
  <si>
    <t>Surveying - Photogrammetric Surveying: (Aerial Camera, Aerial Photogrammetry, Flight Planning for Aerial Photography, Parallax in Aerial Stereoscopic Views, Scale of a Tilted Photograph)</t>
  </si>
  <si>
    <t>Surveying - Photogrammetric Surveying: (Scale of a Vertical Photograph, Stereoscopic Vision, Terrestrial Photogrammetry, The Photo-Theodolite, Tilt Distortion or Tilt Displacement)</t>
  </si>
  <si>
    <t>Plane Table Surveying</t>
  </si>
  <si>
    <t>Surveying - Plane Table Surveying: (Errors and Precaution, Errors in Plane Tabling, Graphic Triangulation, Methods of Plane Tabling, Plane Table Surveying Accessories)</t>
  </si>
  <si>
    <t>Surveying - Plane Table Surveying: (Resection Method, Three Point Problem, Two Point Problem, Communications, Aptitude)</t>
  </si>
  <si>
    <t>Project Survey</t>
  </si>
  <si>
    <t>Surveying - Project Survey: (Airport Survey, Docks, Harbours and Port, Flow Irrigation Survey, Railway Project Survey, Road Project Survey)</t>
  </si>
  <si>
    <t>Surveying - Project Survey: (Sanitary Scheme, Topographic Survey, Tunnelling, Water Supply Scheme, Communications)</t>
  </si>
  <si>
    <t>Remote Sensing</t>
  </si>
  <si>
    <t>Surveying - Remote Sensing: (Basic Principles of Remote Sensing, Characteristics of Solar Radiation, Electromagnetic Energy, Electromagnetic Spectrum, Idealized Remote Sensing System)</t>
  </si>
  <si>
    <t>Surveying - Remote Sensing: (Interaction of EM Radiation with Earth’s Surface, Sensors, Basic Principles of Remote Sensing, Communications, Aptitude)</t>
  </si>
  <si>
    <t>Survey Adjustments and Theory of Errors</t>
  </si>
  <si>
    <t>Surveying - Survey Adjustments and Theory of Errors: (Determination of the Most Probable Values, General Principles of Least Squares, Laws of Weights, Method of Correlates, Normal Equations)</t>
  </si>
  <si>
    <t>Surveying - Survey Adjustments and Theory of Errors: (The Laws of Accidental Errors, General Principles of Least Squares, Method of Correlates, Communications, Aptitude)</t>
  </si>
  <si>
    <t>The Theodolite and Theodolite Traversing</t>
  </si>
  <si>
    <t>Surveying - The Theodolite and Theodolite Traversing: (Adjustment, Calculation of Traverse Area, Closing Error and its Limitation, Computation of Latitude and Departure, Errors)</t>
  </si>
  <si>
    <t>Surveying - The Theodolite and Theodolite Traversing: (Measurement, Reduction of Readings, Stadia Tacheometry, Transit Theodolite, Traversing Methods)</t>
  </si>
  <si>
    <t>Surveying - The Theodolite and Theodolite Traversing: (Trigonometrical Levelling, Closing Error and its Limitation, Computation of Latitude and Departure, Communications, Aptitude)</t>
  </si>
  <si>
    <t>Triangulation</t>
  </si>
  <si>
    <t>Surveying - Triangulation: (Base Line Measurement, Classification of Triangulation System, Reconnaissance, Satellite Station: Reduction to Centre, Signals and Towers)</t>
  </si>
  <si>
    <t>Testing of Materials</t>
  </si>
  <si>
    <t>Testing of Materials - Creep Behaviour: (Creep at Lower and High Temperatures, Creep Curve, Creep Resistant Materials, Deformation at Elevated Temperature, Equicohesive Temperature)</t>
  </si>
  <si>
    <t>Testing of Materials - Creep Behaviour: (Factors Affecting Creep Behaviour, Mechanism of Creep Deformation, Creep at Lower and High Temperatures, Communications, Aptitude)</t>
  </si>
  <si>
    <t>Testing of Materials - Crystal Imperfections: (Basics of Crystal Structures, Line Imperfections, Point Imperfections, Surface Imperfections, Volume Imperfections)</t>
  </si>
  <si>
    <t>Testing of Materials - Deformation of Metals: (Deformation Behaviour in Ceramics and Polymers, Deformation by Twinning, Elastic Deformation, Plastic Deformation, Aptitude)</t>
  </si>
  <si>
    <t>Testing of Materials - Dislocation Theory: (Burgers Vector, Dislocation Intersection, Dislocation Multiplication, Dislocations in Ceramics, Elastic Properties of Dislocations)</t>
  </si>
  <si>
    <t>Testing of Materials - Dislocation Theory: (Forces Between Dislocations, Geometry of Dislocations, Movement of Dislocations, Peierls-Nabarro Stress and Dislocation Width, The Shear Strength of Ideal and Real Crystals)</t>
  </si>
  <si>
    <t>Testing of Materials - Dislocation Theory: (Unit Dislocations and Partial Dislocations, Dislocation Multiplication, Movement of Dislocations, Communications, Aptitude)</t>
  </si>
  <si>
    <t>Testing of Materials - Ductile-Brittle Transition Behaviour: (Ductile-Brittle Transition Behaviour, Fracture Toughness, Notch-Bar Impact Test, Toughening in Ceramics, Transition Temperature and Its Significance)</t>
  </si>
  <si>
    <t>Testing of Materials - Ductile-Brittle Transition Behaviour: (Variables Affecting Impact Value, Notch-Bar Impact Test, Fracture Toughness, Communications, Aptitude)</t>
  </si>
  <si>
    <t>Testing of Materials - Fatigue Behaviour: (Fatigue Behaviour in Iron and Steel, Fatigue Test, Low Cycle Fatigue, Mechanism of Fatigue, Stress Cycles)</t>
  </si>
  <si>
    <t>Testing of Materials - Fatigue Behaviour: (Variables Affecting Fatigue, Fatigue Behaviour in Iron and Steel, Fatigue Test, Communications, Aptitude)</t>
  </si>
  <si>
    <t>Testing of Materials - Fracture: (Brittle Fracture, Ductile Fracture, Factors Affecting the Type of Fracture, Mechanism of Brittle Fracture, Mechanism of Ductile Fracture)</t>
  </si>
  <si>
    <t>Testing of Materials - Hardness Testing: (Brinell Hardness Test, Dynamic Hardness Testing, Indentation Hardness, Microhardness Test, Rockwell Hardness Test)</t>
  </si>
  <si>
    <t>Testing of Materials - Hardness Testing: (Scratch Hardness, Vickers Hardness Test, Dynamic Hardness Testing, Communications, Aptitude)</t>
  </si>
  <si>
    <t>Testing of Materials - Mechanical Properties: (Compressive Strength, Creep Strength, Ductility, Fatigue Strength, Formability)</t>
  </si>
  <si>
    <t>Testing of Materials - Mechanical Properties: (Hardness, Impact Strength, Malleability, Stiffness, Structure Mechanical Property Relation)</t>
  </si>
  <si>
    <t>Testing of Materials - Mechanical Properties: (Tensile Strength, Toughness, Yield Strength, Communications, Aptitude)</t>
  </si>
  <si>
    <t>Testing of Materials - Strengthening Mechanisms in Materials: (Applications of Strengthening Mechanisms, Composite Strengthening, Dispersion Hardening, Grain Boundary Strengthening, Martensitic Strengthening)</t>
  </si>
  <si>
    <t>Testing of Materials - Strengthening Mechanisms in Materials: (Precipitation Hardening, Solid Solution Strengthening, Strain Hardening, Strengthening of Ceramics, Strengthening of Plastics)</t>
  </si>
  <si>
    <t>Testing of Materials - Tensile Behaviour: (Tensile Properties, Tension Test and Stress Strain Curve, True Stress Strain Curve, Variables Affecting Tensile Properties, Yield Point Phenomenon)</t>
  </si>
  <si>
    <t>Theory of Machines</t>
  </si>
  <si>
    <t>Friction Clutches</t>
  </si>
  <si>
    <t>Theory of Machines - Friction Clutches: (Centrifugal Clutch, Conical Clutch, Multi plate Clutch, Single Plate Clutch, Aptitude)</t>
  </si>
  <si>
    <t>Spur Gears</t>
  </si>
  <si>
    <t>Theory of Machines - Spur Gears: (Arc of Contact and Contact Ratio, Gear Terminology, Minimum Number of Teeth and Interference, Path of Contact, Velocity of Sliding)</t>
  </si>
  <si>
    <t>The Geometry of Motion</t>
  </si>
  <si>
    <t>Theory of Machines - The Geometry of Motion: (Grashof’s Law, Kinematic Inversion, Mobility, Planar, Spherical and Spatial Motion, Quick Return Mechanisms)</t>
  </si>
  <si>
    <t>Theory of Machines - The Geometry of Motion: (Straight Line Mechanisms, Grashof’s Law, Planar, Spherical and Spatial Motion, Communications, Aptitude)</t>
  </si>
  <si>
    <t>Thermal Engineering</t>
  </si>
  <si>
    <t>Basic Steam Power Cycles</t>
  </si>
  <si>
    <t>Thermal Engineering - Basic Steam Power Cycles: (Binary Vapour Cycle – 1, Binary Vapour Cycle – 2, Binary Vapour Cycle – 3, Rankine Cycle, Regenerative Cycle)</t>
  </si>
  <si>
    <t>Boiler Mountings and Accessories</t>
  </si>
  <si>
    <t>Thermal Engineering - Boiler Mountings and Accessories: (Boiler Accessories – 1, Boiler Accessories – 2, Boiler Mountings – 1, Boiler Mountings – 2, Aptitude)</t>
  </si>
  <si>
    <t>Draught and Steam Generators Performance</t>
  </si>
  <si>
    <t>Thermal Engineering - Draught and Steam Generators Performance: (Artificial Draught, Boiler Efficiency, Definition and Classification of Draught, Evaporative Capacity and Equivalent Evaporation, Natural Draught)</t>
  </si>
  <si>
    <t>Gas Power Cycles</t>
  </si>
  <si>
    <t>Thermal Engineering - Gas Power Cycles: (Brayton Cycle, Diesel Cycle (or) Constant Pressure Cycle, Dual Combustion Cycles, Otto Cycle (or) Constant Volume Cycle, Aptitude)</t>
  </si>
  <si>
    <t>Thermal Engineering - Heat Transfer: (Fins, Heat Exchangers, Heat Transfer by Conduction, Heat Transfer by Convection, Heat Transfer by Radiation)</t>
  </si>
  <si>
    <t>Thermal Engineering - Internal Combustion Engines: (Combustion in S.I. Engine, Cooling System, Dissociation, Four Stroke Engines, Fuel Injection System – 1)</t>
  </si>
  <si>
    <t>Thermal Engineering - Internal Combustion Engines: (Fuel Injection System – 2, Heat Engines, IC Engine Performance Parameters, Ignition System, Lubrication Systems)</t>
  </si>
  <si>
    <t>Psychometrics</t>
  </si>
  <si>
    <t>Thermal Engineering - Psychometrics: (Psychrometric Chart – 2, Psychrometric Chart – 3, Psychrometric Chart – 4, Communications, Aptitude)</t>
  </si>
  <si>
    <t>Steam Condensers</t>
  </si>
  <si>
    <t>Thermal Engineering - Steam Condensers: (Classification of Steam Condensers, Condenser and Vacuum Efficiency, Cooling Towers, Dalton’s Law of Partial Pressure, Jet Condensers)</t>
  </si>
  <si>
    <t>Thermal Engineering - Steam Condensers: (Quantity of Cooling Water Required, Sources and Effects of Air Leakage, Surface Condensers, Communications, Aptitude)</t>
  </si>
  <si>
    <t>Steam Generators</t>
  </si>
  <si>
    <t>Thermal Engineering - Steam Generators: (Classification of Boilers, Fire Tube Boilers – 1, Fire Tube Boilers – 2, High Pressure Boilers, Selection of Boilers and Boiler Terminology)</t>
  </si>
  <si>
    <t>Thermal Engineering - Steam Generators: (Water Tube Boilers, High Pressure Boilers, Fire Tube Boilers – 2, Communications, Aptitude)</t>
  </si>
  <si>
    <t>Steam Nozzles</t>
  </si>
  <si>
    <t>Thermal Engineering - Steam Nozzles: (Nozzle Efficiency, Relationship Between Area, Velocity and Pressure in Nozzle Flow, Steam Flow Through Nozzles, Super Saturated Flow and Wilson’s Line, Aptitude)</t>
  </si>
  <si>
    <t>Steam Turbines</t>
  </si>
  <si>
    <t>Thermal Engineering - Steam Turbines: (Classification of Steam Turbines, Impulse Turbines – 1, Impulse Turbines – 2, Methods of Reducing Rotor Speed, Reaction Turbines – 1)</t>
  </si>
  <si>
    <t>Thermal Engineering - Steam Turbines: (Reaction Turbines – 2, Reheat Factor and Energy Losses in Steam Turbines, Steam Turbine Governing and Control, Communications, Aptitude)</t>
  </si>
  <si>
    <t>Available Energy, Availability and Irreversibility</t>
  </si>
  <si>
    <t>Thermodynamics - Available Energy, Availability and Irreversibility: (Availability or Exergy Balance, Availability-1, Availability-2, Available Energy Referred to a Cycle, Boundary Work in a Multistep Process)</t>
  </si>
  <si>
    <t>Thermodynamics - Available Energy, Availability and Irreversibility: (Comments on Exergy, Irreversibility and Gouy-Stondola Theorem, Maximum Work in a Reversible Process, Quality of Energy, Second Law Efficiency-1)</t>
  </si>
  <si>
    <t>Thermodynamics - Available Energy, Availability and Irreversibility: (Second Law Efficiency-2, Useful Work, Work in a Reversible Process-1, Work in a Reversible Process-2, Work in a Reversible Process-3)</t>
  </si>
  <si>
    <t>Compressible Fluid Flow</t>
  </si>
  <si>
    <t>Thermodynamics - Compressible Fluid Flow: (Normal Shocks, One Dimensional Steady Isentropic Flow and Choking-1, One Dimensional Steady Isentropic Flow and Choking-2, Velocity of Pressure Pulse in a Fluid and Stagnation Properties, Aptitude)</t>
  </si>
  <si>
    <t>Entropy</t>
  </si>
  <si>
    <t>Thermodynamics - Entropy: (Entropy Generation in a Closed and Open System-1, Entropy Generation in a Closed and Open System-2, Entropy Principle and its Applications-1, Entropy Principle and its Applications-2, Entropy Transfer Mechanisms)</t>
  </si>
  <si>
    <t>Thermodynamics - Entropy: (First and Second Laws Combined, Reversible Adiabatic Work, Temperature-Entropy Plot, The Property of Entropy, Communications)</t>
  </si>
  <si>
    <t>First Law Applied to Flow Processes</t>
  </si>
  <si>
    <t>Thermodynamics - First Law Applied to Flow Processes: (Examples of Steady Flow Processes, Polytropic Process-1, Polytropic Process-2, Variable Flow Processes, Aptitude)</t>
  </si>
  <si>
    <t>First Law of Thermodynamics</t>
  </si>
  <si>
    <t>Thermodynamics - First Law of Thermodynamics: (Energy, Enthalpy, First Law for a Closed System, Mass Balance and Energy Balance in a Simple Steady Flow Process, Specific Heat at Constant Volume and Pressure and Control Volume)</t>
  </si>
  <si>
    <t>Gas Compressors</t>
  </si>
  <si>
    <t>Thermodynamics - Gas Compressors: (Multi-Stage Compressions, Volumetric Efficiency, Work of Compression, Communications, Aptitude)</t>
  </si>
  <si>
    <t>Thermodynamics - Gas Power Cycles: (Aircraft Propulsion, An Overview of Reciprocating Engines, Brayton Cycle-1, Brayton Cycle-2, Carnot Cycle, Stirling Cycle and Ericsson Cycle)</t>
  </si>
  <si>
    <t>Thermodynamics - Gas Power Cycles: (Diesel Cycle and Dual Cycle, Otto Cycle, Brayton Cycle-1, Communications, Aptitude)</t>
  </si>
  <si>
    <t>Properties of Gases and Gas mixtures</t>
  </si>
  <si>
    <t>Thermodynamics - Properties of Gases and Gas mixtures: (Dalton’s Law of Partial Pressures and Gibbs Function, Equations of State, Equations of State of a Gas, Gas Compression, Ideal Gas-1)</t>
  </si>
  <si>
    <t>Thermodynamics - Properties of Gases and Gas mixtures: (Ideal Gas-2, Ideal Gas-3, Law of Corresponding States, Communications, Aptitude)</t>
  </si>
  <si>
    <t>Properties of Pure Substances</t>
  </si>
  <si>
    <t>Thermodynamics - Properties of Pure Substances: (Measurement of Steam Quality, P-T and T-S diagram for Pure Substance, P-V diagram for Pure Substance, Pure Substance, Quality or Dryness Fraction)</t>
  </si>
  <si>
    <t>Thermodynamics - Properties of Pure Substances: (Steam Tables, Pure Substance, P-T and T-S diagram for Pure Substance, Communications, Aptitude)</t>
  </si>
  <si>
    <t>Refrigeration Cycles</t>
  </si>
  <si>
    <t>Thermodynamics - Refrigeration Cycles: (Absorption Refrigeration Cycle, Heat Pump System, Reversed Heat Engine, Vapor Compression Refrigeration Cycle-1, Vapor Compression Refrigeration Cycle-2)</t>
  </si>
  <si>
    <t>Second Law of Thermodynamics</t>
  </si>
  <si>
    <t>Thermodynamics - Second Law of Thermodynamics: (Absolute Thermodynamic Temperature Scale, Carnot Theorem, Carnot Cycle and Reversed Heat Engine, Clausius’ Theorem and the Inequality of Clausius, Cyclic Heat Engine, Kelvin-Planck Statement and Clausius’ Statement of Second Law)</t>
  </si>
  <si>
    <t>Thermodynamics - Second Law of Thermodynamics: (Refrigerator and Heat Pump, Reversibility, Irreversibilty and causes of Irreversibilty, Second Law of Thermodynamics, Communications, Aptitude)</t>
  </si>
  <si>
    <t>Thermodynamic Relations, Equilibrium and Stability</t>
  </si>
  <si>
    <t>Thermodynamics - Thermodynamic Relations, Equilibrium and Stability: (Clausius Clapeyron Equation, Difference in Heat Capacities and their Ratio, Energy Equation-1, Energy Equation-2, Energy Equation-3)</t>
  </si>
  <si>
    <t>Thermodynamics - Thermodynamic Relations, Equilibrium and Stability: (Evaluation of Thermodynamic Properties from an Equation of State, Joule Kelvin Effect, Maxwell’s Equations and TDS Equations, Mixtures of Variable Composition, Types of Equilibrium)</t>
  </si>
  <si>
    <t>Vapour Power Cycles</t>
  </si>
  <si>
    <t>Thermodynamics - Vapour Power Cycles: (Actual Vapor Cycle Processes, Binary Vapor Cycles, Characteristics of an Ideal Working Fluid in Vapor Power Cycles, Efficiencies in Steam Power Plant, Ideal Regenerative Cycle and Regenerative Cycle)</t>
  </si>
  <si>
    <t>Thermodynamics - Vapour Power Cycles: (Mean Temperature of Heat Addition and Reheat Cycle, Reheat-Regenerative Cycle and Feedwater Heaters, Simple Steam Power Cycle and Rankine Cycle, Thermodynamics of Coupled Cycles, Communications)</t>
  </si>
  <si>
    <t>Work and Heat Transfer</t>
  </si>
  <si>
    <t>Thermodynamics - Work and Heat Transfer: (Conduction, Convection and Radiation, Displacement Work and Indicator Diagram, Heat Transfer, Other types of Work Transfer-1, Other types of Work Transfer-2)</t>
  </si>
  <si>
    <t>Thermodynamics - Work and Heat Transfer: (Work Transfer, Conduction, Convection and Radiation, Displacement Work and Indicator Diagram, Communications, Aptitude)</t>
  </si>
  <si>
    <t>Tissue Engineering</t>
  </si>
  <si>
    <t>Biomaterials in Tissue Engineering</t>
  </si>
  <si>
    <t>Tissue Engineering - Biomaterials in Tissue Engineering: (Fabrication Methods of Biomaterials, Natural Biomaterials – 1, Natural Biomaterials – 2, Properties of Biomaterials, Synthetic Biomaterials)</t>
  </si>
  <si>
    <t>Biosensors for Optimal Tissue Engineering</t>
  </si>
  <si>
    <t>Tissue Engineering - Biosensors for Optimal Tissue Engineering: (Electrochemical Biosensing Methods, Fundamentals of Biosensors, Spectroscopic Biosensing Techniques, Communications, Aptitude)</t>
  </si>
  <si>
    <t>Harnessing the Potential of Stem Cells from Different Sources for Tissue Engineering</t>
  </si>
  <si>
    <t>Tissue Engineering - Harnessing the Potential of Stem Cells from Different Sources for Tissue Engineering: (Adult Stem Cells, Bone Tissue Engineering using Stem Cells, Cardiac Tissue Engineering using Stem Cells, Cartilage Tissue Engineering using Stem Cells, Embryonic Stem Cells)</t>
  </si>
  <si>
    <t>Tissue Engineering - Harnessing the Potential of Stem Cells from Different Sources for Tissue Engineering: (Hematopoietic Stem Cells, Induced Pluripotent Stem Cells, Mesenchymal Stem Cells, Neural Tissue Engineering using Stem Cells, Stem Cells in Tissue Engineering)</t>
  </si>
  <si>
    <t>Tissue Engineering - Harnessing the Potential of Stem Cells from Different Sources for Tissue Engineering: (Tissue Engineering for Other Tissues Including Skin, Liver, Lungs, Bladder and Pancreas using Stem Cells, Wharton’s Jelly Stem Cells, Cardiac Tissue Engineering using Stem Cells, Communications, Aptitude)</t>
  </si>
  <si>
    <t>Introduction to Tissue Engineering</t>
  </si>
  <si>
    <t>Tissue Engineering - Introduction to Tissue Engineering: (Bioceramics for Biomaterial Processing, Biodegradable Polymers for Biomaterial Processing, Biomaterial–Tissue Interactions, Cell Adhesion, Cell and Tissue Culture Methods)</t>
  </si>
  <si>
    <t>Tissue Engineering - Introduction to Tissue Engineering: (Cell Culture Basics, Cell Migration, Ectodermal Cells, Endothelial Cells, Fundamentals of Tissue Engineering)</t>
  </si>
  <si>
    <t>Tissue Engineering - Introduction to Tissue Engineering: (History and Scope of Tissue Engineering, Hydrogels for Biomaterial Processing, Mesodermal Cells, Need for Tissue Engineering, Synthetic Polymers for Biomaterial Processing)</t>
  </si>
  <si>
    <t>Tissue Engineering - Introduction to Tissue Engineering: (Tissue Engineering vs Regenerative Medicine, Endothelial Cells, Hydrogels for Biomaterial Processing, Communications, Aptitude)</t>
  </si>
  <si>
    <t>Basic Concepts of Quality and TQM</t>
  </si>
  <si>
    <t>Total Quality Management - Basic Concepts of Quality and TQM: (Basic Concepts of TQM, Benefits and Barriers of TQM, Characteristics of TQM – 1, Characteristics of TQM – 2, Cost of Quality – 1)</t>
  </si>
  <si>
    <t>Total Quality Management - Basic Concepts of Quality and TQM: (Cost of Quality – 2, Definition of Quality, Definitions of Other Key Words, Dimensions of Product Quality – 1, Dimensions of Product Quality – 2)</t>
  </si>
  <si>
    <t>Total Quality Management - Basic Concepts of Quality and TQM: (Dimensions of Service Quality, Quality Gurus – Crosby, Quality Gurus – Deming, Quality Gurus – Juran, Quality Statements)</t>
  </si>
  <si>
    <t>Benchmarking and FMEA</t>
  </si>
  <si>
    <t>Total Quality Management - Benchmarking and FMEA: (Basic Concepts of Benchmarking, Failure Mode and Effect Analysis, Types of Benchmarking – 1, Types of Benchmarking – 2, Aptitude)</t>
  </si>
  <si>
    <t>Continuous Process Improvement</t>
  </si>
  <si>
    <t>Total Quality Management - Continuous Process Improvement: (5S, Four R’s of Total Improvement, Juran Trilogy, Kaizen, PDCA Cycle)</t>
  </si>
  <si>
    <t>Total Quality Management - Continuous Process Improvement: (Poka Yoke, Quality Problems, Juran Trilogy, Communications, Aptitude)</t>
  </si>
  <si>
    <t>Control Charts and Process Capability</t>
  </si>
  <si>
    <t>Total Quality Management - Control Charts and Process Capability: (Control Charts for Attributes, Control Charts for Variables, Process Capability, Statistics for TQMR – 1, Statistics for TQMR – 2)</t>
  </si>
  <si>
    <t>Total Quality Management - Control Charts and Process Capability: (Statistics for TQMR – 3, Control Charts for Variables, Statistics for TQMR – 1, Communications, Aptitude)</t>
  </si>
  <si>
    <t>Employee Involvement</t>
  </si>
  <si>
    <t>Total Quality Management - Employee Involvement: (Employee Empowerment, Employee Motivation – 1, Employee Motivation – 2, Performance Appraisal, Recognition and Reward)</t>
  </si>
  <si>
    <t>Total Quality Management - Employee Involvement: (Teams and Teamwork – 1, Teams and Teamwork – 2, Employee Motivation – 2, Communications, Aptitude)</t>
  </si>
  <si>
    <t>Performance Measures</t>
  </si>
  <si>
    <t>Total Quality Management - Performance Measures: (Performance Indicators – 1, Performance Indicators – 2, Performance Indicators – 3, Quality Awards, Strategy for implementing Performance Measures)</t>
  </si>
  <si>
    <t>Problem Solving Tools</t>
  </si>
  <si>
    <t>Total Quality Management - Problem Solving Tools: (Concept of Taguchi Loss Function, New Seven Management Tools – Affinity Diagram and Relationship Diagram, New Seven Management Tools – Matrix Data Analysis, Decision Tree and Arrow Diagram, New Seven Management Tools – Tree Diagram and Matrix Diagram, Seven Tools of Quality – Cause and Effect Diagram)</t>
  </si>
  <si>
    <t>QLean Manufacturing</t>
  </si>
  <si>
    <t>Total Quality Management - QLean Manufacturing: (Heijunka, Hoshin Kanri, Takt Time, Continuous Flow and Bottleneck Analysis, Just-in-time, Lean Audit, Right First Time, SMART Goals, SMED and VSM, Lean Manufacturing Tools – Kanban, Five Lean Principles and Visual Factory, One-piece Flow, Jidoka, Demand Management and Cellular Manufacturing)</t>
  </si>
  <si>
    <t>Total Quality Management - QLean Manufacturing: (Seven Types of Wastes, Andon and Gemba, Lean Audit, Right First Time, SMART Goals, SMED and VSM, Heijunka, Hoshin Kanri, Takt Time, Continuous Flow and Bottleneck Analysis, Communications, Aptitude)</t>
  </si>
  <si>
    <t>Quality Circles</t>
  </si>
  <si>
    <t>Total Quality Management - Quality Circles: (Benefits and Limitations of Quality Circles, Elements of Quality Circles – 1, Elements of Quality Circles – 2, Process of Quality Circle Operation, Quality Circles – 1)</t>
  </si>
  <si>
    <t>Total Quality Management - Quality Circles: (Quality Circles – 2, Elements of Quality Circles – 2, Process of Quality Circle Operation, Communications, Aptitude)</t>
  </si>
  <si>
    <t>Quality Function Deployment</t>
  </si>
  <si>
    <t>Total Quality Management - Quality Function Deployment: (Basic Concepts of QFD, House of Quality, QFD Process, Communications, Aptitude)</t>
  </si>
  <si>
    <t>Supplier Partnership</t>
  </si>
  <si>
    <t>Total Quality Management - Supplier Partnership: (Principles of Supplier Relations, Relationship Development, Supplier Certification and Supplier Rating, Supplier Partnering, Supplier Selection – 1)</t>
  </si>
  <si>
    <t>Total Quality Management - Supplier Partnership: (Supplier Selection – 2, Supplier Sourcing, Supplier Certification and Supplier Rating, Communications, Aptitude)</t>
  </si>
  <si>
    <t>Total Productive Maintenance</t>
  </si>
  <si>
    <t>Total Quality Management - Total Productive Maintenance: (Eight Pillars of Total Productive Maintenance, Measures of Total Productive Maintenance, Objectives and Features of TPM, Total Productive Maintenance Development, TPM Vs. TQM)</t>
  </si>
  <si>
    <t>TQM Leadership</t>
  </si>
  <si>
    <t>Total Quality Management - TQM Leadership: (Introduction to Quality Leaders, Leadership Styles, Quality Council, Strategic Quality Planning, Aptitude)</t>
  </si>
  <si>
    <t>Fundamental Principle of Traffic Flow</t>
  </si>
  <si>
    <t>Traffic Engineering - Fundamental Principle of Traffic Flow: (Flow Density Relationships, Traffic Flow Element, Traffic Streams, Gap and Gap Acceptance, Communications, Aptitude)</t>
  </si>
  <si>
    <t>Speed Studies</t>
  </si>
  <si>
    <t>Traffic Engineering - Speed Studies: (Application of Speed Study, Model Speed and Median Speed, Presentation of Spot Speed Data, Communications, Aptitude)</t>
  </si>
  <si>
    <t>Traffic Capacity</t>
  </si>
  <si>
    <t>Traffic Engineering - Traffic Capacity: (Basic Freeway Capacity, Capacity of Rotary, Capacity of Weaving Sections, Introduction to Highway Capacity, Multilane Highway Capacity)</t>
  </si>
  <si>
    <t>Traffic Engineering - Traffic Capacity: (Two Lane Highway Capacity, Capacity of Weaving Sections, Capacity of Rotary, Communications, Aptitude)</t>
  </si>
  <si>
    <t>Traffic Engineering and Traffic Volume Studies</t>
  </si>
  <si>
    <t>Traffic Engineering - Traffic Engineering and Traffic Volume Studies: (AADT and ADT, Highest Hourly Volume and PHV, Methods of Volume Counting, Passenger Car Unit (PCU), Presentation of Traffic Volume Data)</t>
  </si>
  <si>
    <t>Traffic Engineering - Traffic Engineering and Traffic Volume Studies: (Spot Speed Study, Travel Time and Delay Studies, Types of Traffic Studies, Communications, Aptitude)</t>
  </si>
  <si>
    <t>Traffic Operation and Characteristics</t>
  </si>
  <si>
    <t>Traffic Engineering - Traffic Operation and Characteristics: (Driver Characteristics and Requirements, PIEV Theory, Planning for Pedestrians, Cyclists and Disabled People – 1, Planning for Pedestrians, Cyclists and Disabled People – 2, Road Characteristics – 1)</t>
  </si>
  <si>
    <t>Traffic Engineering - Traffic Operation and Characteristics: (Road Characteristics – 2, Traffic Engineering Studies – 1, Traffic Engineering Studies – 2, Vehicular Characteristics, Communications)</t>
  </si>
  <si>
    <t>Traffic Stream Models</t>
  </si>
  <si>
    <t>Traffic Engineering - Traffic Stream Models: (Greenberg’s Logarithmic Model, Greenshield’s Macroscopic Steam Model, Underwood’s Exponential Model, Communications, Aptitude)</t>
  </si>
  <si>
    <t>Traffic Surveys, Origin and Destination Studies</t>
  </si>
  <si>
    <t>Traffic Engineering - Traffic Surveys, Origin and Destination Studies: (Methods of Data Collection, Parking Surveys – 1, Parking Surveys – 2, Purpose of OD Studies, Representation of OD Studies)</t>
  </si>
  <si>
    <t>Transportation System and Organisation</t>
  </si>
  <si>
    <t>Traffic Engineering - Transportation System and Organisation: (Importance and History of Transportation, Modes of Transportation, Transportation Organisation, Communications, Aptitude)</t>
  </si>
  <si>
    <t>Travel Time and Delay Studies</t>
  </si>
  <si>
    <t>Traffic Engineering - Travel Time and Delay Studies: (Fixed Delays, Floating Car Method, Methods of Speed Delay Studies, Communications, Aptitude)</t>
  </si>
  <si>
    <t>Basic Materials and Transformer Construction</t>
  </si>
  <si>
    <t>Transformers - Basic Materials and Transformer Construction: (Basic Materials Used in Transformer Parts, Transformer Construction (Core), Transformer Construction (Winding), Communications, Aptitude)</t>
  </si>
  <si>
    <t>Efficiency and Voltage Regulation</t>
  </si>
  <si>
    <t>Transformers - Efficiency and Voltage Regulation: (Efficiency, Voltage Regulation – 1, Voltage Regulation – 2, Communications, Aptitude)</t>
  </si>
  <si>
    <t>Excitation Phenomenon and Variable Frequency Transformers</t>
  </si>
  <si>
    <t>Transformers - Excitation Phenomenon and Variable Frequency Transformers: (Autotransformer, Excitation Phenomenon, Variable Frequency Transformer, Communications, Aptitude)</t>
  </si>
  <si>
    <t>Operation and Maintenance</t>
  </si>
  <si>
    <t>Transformers - Operation and Maintenance: (Neutral Earthing in Transformers, Noise in Transformers, Operation under Abnormal Conditions, Transformer Maintenance, Transformer Protection)</t>
  </si>
  <si>
    <t>Parallel Operation of Transformers</t>
  </si>
  <si>
    <t>Transformers - Parallel Operation of Transformers: (Additional Testing for Important Transformers, Load Division Between Transformers in Parallel, Parallel Operation of Transformers, Transformer Installations, Aptitude)</t>
  </si>
  <si>
    <t>Phase Conversion and Tap Changing Transformers</t>
  </si>
  <si>
    <t>Transformers - Phase Conversion and Tap Changing Transformers: (Phase Conversion, Tap Changing Transformers – 1, Tap Changing Transformers – 2, Communications, Aptitude)</t>
  </si>
  <si>
    <t>Real Transformer and Equivalent Circuit</t>
  </si>
  <si>
    <t>Transformers - Real Transformer and Equivalent Circuit: (Approximate Circuit of Transformer, Phasor Diagrams of Equivalent and Approximate Model, Real Transformer and Equivalent Circuit, Communications, Aptitude)</t>
  </si>
  <si>
    <t>Three Phase Transformers</t>
  </si>
  <si>
    <t>Transformers - Three Phase Transformers: (Tests on Three Phase Transformers, Three Phase Bank of Single Phase Transformers, Three Phase Transformer Connections, Three Phase Transformer Construction, Aptitude)</t>
  </si>
  <si>
    <t>Transformer Losses and Testing</t>
  </si>
  <si>
    <t>Transformers - Transformer Losses and Testing: (OC Test on Transformer, SC Test on Transformer, Sumpner’s Test, Transformer Losses, Aptitude)</t>
  </si>
  <si>
    <t>Transformers - Transformers: (Cooling Techniques for Transformer, Ideal Transformer, No Load Operation of Transformer, Communications, Aptitude)</t>
  </si>
  <si>
    <t>Voltage, Audio Frequency and Grounding Transformers</t>
  </si>
  <si>
    <t>Transformers - Voltage, Audio Frequency and Grounding Transformers: (Audio Frequency Transformer, Grounding and Welding Transformer, Transformers as Magnetically Coupled Circuits, Voltage and Current Transformers, Aptitude)</t>
  </si>
  <si>
    <t>Unit Processes</t>
  </si>
  <si>
    <t>Alkylation</t>
  </si>
  <si>
    <t>Unit Processes - Alkylation: (Alkylating Agents, Effects of Alkylation, Factors Controlling Alkylation, Types of Alkylated Compounds, Types of Alkylation)</t>
  </si>
  <si>
    <t>Amination by Ammonolysis</t>
  </si>
  <si>
    <t>Unit Processes - Amination by Ammonolysis: (Aminating Agents, Aminating Agents-Hydroammonolysis, Aminating Agents-Hydrocarbon, Aminating Agents-SO&lt;sub&gt;3&lt;/sub&gt;H, Amination by Ammonolysis Classification)</t>
  </si>
  <si>
    <t>Unit Processes - Amination by Ammonolysis: (Amination Reactions, Design of Reactors and Auxiliares, Kinetics of Ammonolysis, Physical and Chemical Properties, Technical Manufacturing of Amino Compound-1)</t>
  </si>
  <si>
    <t>Unit Processes - Amination by Ammonolysis: (Technical Manufacturing of Amino Compound-2, Amination Reactions, Kinetics of Ammonolysis, Communications, Aptitude)</t>
  </si>
  <si>
    <t>Esterification</t>
  </si>
  <si>
    <t>Unit Processes - Esterification: (Catalystic Esterification, Completing Esterification, Esterification by Organic Acids, Esterification of Carboxylic Acid and Derivatives-1, Esterification of Carboxylic Acid and Derivatives-2)</t>
  </si>
  <si>
    <t>Unit Processes - Esterification: (Esterification practice, Esters of Inorganic Acids, Manufacturings, Communications, Aptitude)</t>
  </si>
  <si>
    <t>Halogenation</t>
  </si>
  <si>
    <t>Unit Processes - Halogenation: (Halogenation, Sandmeyer Reactions, Types of Chlorinating Agents, Types of chlorination, Types of Reactions)</t>
  </si>
  <si>
    <t>Hydrocarbon Synthesis and Hydroformylation</t>
  </si>
  <si>
    <t>Unit Processes - Hydrocarbon Synthesis and Hydroformylation: (Catalyst – 1, Catalyst – 2, Commercial Operation, Introduction, Processes of Fischer Synthesis)</t>
  </si>
  <si>
    <t>Unit Processes - Hydrocarbon Synthesis and Hydroformylation: (Reactor Developemnt, Synol and Isosynthesis Processes, Catalyst – 1, Communications, Aptitude)</t>
  </si>
  <si>
    <t>Hydrogenation</t>
  </si>
  <si>
    <t>Unit Processes - Hydrogenation: (Apparatus and Material of Construction, Catalytic Hydrogenation, Classification of Hydrogenation Catalyst, Hydrogen : Introduction, Hydrogen : Production)</t>
  </si>
  <si>
    <t>Unit Processes - Hydrogenation: (Hydrogen : Properties, Hydrogenolysis Reactions, Industrial Processes-I, Industrial Processes-II, Industrial Processes-III)</t>
  </si>
  <si>
    <t>Unit Processes - Hydrogenation: (Kinetic and Thermodynamics of Hydrogenation Reaction, Principles of Hydrogenation Catalyst, Hydrogen : Introduction, Communications, Aptitude)</t>
  </si>
  <si>
    <t>Hydrolysis</t>
  </si>
  <si>
    <t>Unit Processes - Hydrolysis: (Equipments for Hydrolysis, Hydrolysing Agents, Hydrolysis Definition and Scope, Materials Susceptible to Hydrolysis, Preparations)</t>
  </si>
  <si>
    <t>Unit Processes - Hydrolysis: (Technical Operations, Thermodynamics and Kinetics, Hydrolysis Definition and Scope, Communications, Aptitude)</t>
  </si>
  <si>
    <t>Oxidation</t>
  </si>
  <si>
    <t>Unit Processes - Oxidation: (Apparatus for Oxidation, Aromatic Hydrocarbon Oxidation, Kinetics and Thermodynamics, Liquid Phase Oxidation with Oxidizing Compounds, Liquid Phase Oxidation with Oxygen)</t>
  </si>
  <si>
    <t>Unit Processes - Oxidation: (Oxidizing Agents – 1, Oxidizing Agents – 2, Types of Qxidative Reactions, Vapor Phase Oxidation of Aliphatic Compounds, Communications)</t>
  </si>
  <si>
    <t>Sulfonation and Sulfation</t>
  </si>
  <si>
    <t>Unit Processes - Sulfonation and Sulfation: (Benzene and Its Derivatives, Catalyst and Sulfonating Agents, Chemical Structures, Chlorosulfonation, Desulfonation Reactions)</t>
  </si>
  <si>
    <t>Unit Processes - Sulfonation and Sulfation: (Kinetics, Mechanism and Thermodynamics, Physical and Chemical Factors, Sulfonates and Sulfates Agents, Sulfoxidation, Sulphonation and Sulfides)</t>
  </si>
  <si>
    <t>Unit Processes - Sulfonation and Sulfation: (Technical Preparations, Sulfoxidation, Desulfonation Reactions, Communications, Aptitude)</t>
  </si>
  <si>
    <t>Unix</t>
  </si>
  <si>
    <t>Advanced Vi</t>
  </si>
  <si>
    <t>Unix - Advanced Vi: (Customizing Vi Editor, Handling Multiple Files and Buffers, Operator-Command Combinations, Communications, Aptitude)</t>
  </si>
  <si>
    <t>Basic File Attributes</t>
  </si>
  <si>
    <t>Unix - Basic File Attributes: (Changing File Ownership and Permissions – 1, Changing File Ownership and Permissions – 2, File Ownership and Permissions, Listing File and Directory Attributes, Aptitude)</t>
  </si>
  <si>
    <t>Customizing the Environment and More File Attributes</t>
  </si>
  <si>
    <t>Unix - Customizing the Environment and More File Attributes: (Advanced File Handling Commands, Locating Files: find Command, Shell Offerings, Shell Variables – 1, Shell Variables – 2)</t>
  </si>
  <si>
    <t>Essential Shell Programming</t>
  </si>
  <si>
    <t>Unix - Essential Shell Programming: (Administrator Specific Commands and Privileges – 1, Administrator Specific Commands and Privileges – 2, Administrator Specific Commands and Privileges – 3, Case and Expr command, Logical Operators and Conditional Execution)</t>
  </si>
  <si>
    <t>Unix - Essential Shell Programming: (Shell Programming using read Command and Command Line Arguments, Shell Programming using Various Commands – 1, Shell Programming using Various Commands – 2, Using test and [ ] to Evaluate Expressions – 1, Using test and [ ] to Evaluate Expressions – 2)</t>
  </si>
  <si>
    <t>Filters using Regular Expressions</t>
  </si>
  <si>
    <t>Unix - Filters using Regular Expressions: (grep Command – 1, grep Command – 2, sed Command – 1, sed Command – 2, Aptitude)</t>
  </si>
  <si>
    <t>Handling Ordinary Files</t>
  </si>
  <si>
    <t>Unix - Handling Ordinary Files: (Comparing Files:comm, cmp and diff Command, Compressing and Archiving Files – 1, Compressing and Archiving Files – 2, Copying a File: cp Command, Counting File Data: wc Command)</t>
  </si>
  <si>
    <t>Unix - Handling Ordinary Files: (Deleting and Renaming files: rm and mv Command, Displaying and Creating Files: cat Command, Compressing and Archiving Files – 1, Communications, Aptitude)</t>
  </si>
  <si>
    <t>Simple Filters</t>
  </si>
  <si>
    <t>Unix - Simple Filters: (Filtering Commands – 1, Filtering Commands – 2, Sort Command, Unique and tr Command, Aptitude)</t>
  </si>
  <si>
    <t>System Programming I – Files</t>
  </si>
  <si>
    <t>Unix - System Programming I – Files: (File Handling System Calls – 1, File Handling System Calls – 2, System Calls Basics – 1, System Calls Basics – 2, Aptitude)</t>
  </si>
  <si>
    <t>System Programming II – Process Control and Unix System Performance</t>
  </si>
  <si>
    <t>Unix - System Programming II – Process Control and Unix System Performance: (Process Control Basics, Process Control System Calls – 1, Process Control System Calls – 2, Communications, Aptitude)</t>
  </si>
  <si>
    <t>The File System</t>
  </si>
  <si>
    <t>Unix - The File System: (Absolute and Relative Pathnames, Categories of Files, File Handling Commands: pwd, cd, Listing Directory Contents: Is Command, Aptitude)</t>
  </si>
  <si>
    <t>The Process</t>
  </si>
  <si>
    <t>Unix - The Process: (Process Basics, Process Handling Commands – 1, Process Handling Commands – 2, Process Management – 1, Process Management – 2)</t>
  </si>
  <si>
    <t>Unix - The Process: (Process Status:ps Command and Phases of a Process, Process Handling Commands – 2, Process Handling Commands – 1, Communications, Aptitude)</t>
  </si>
  <si>
    <t>The Unix Architecture and General Purpose Utilities</t>
  </si>
  <si>
    <t>Unix - The Unix Architecture and General Purpose Utilities: (Commands, General Purpose Commands – 1, General Purpose Commands – 2, Introduction to UNIX, Aptitude)</t>
  </si>
  <si>
    <t>The Vi Editor</t>
  </si>
  <si>
    <t>Unix - The Vi Editor: (Commands for Searching, Replacing and Substituting in Vi Editor, Editing Text in Vi Editor – 1, Editing Text in Vi Editor – 2, Navigation in Vi Editor – 1, Navigation in Vi Editor – 2)</t>
  </si>
  <si>
    <t>Unix - The Vi Editor: (Vi Basics and Modes – 1, Vi Basics and Modes – 2, Vi-Ex Mode – 1, Vi-Ex Mode – 2, Vi-Input Mode)</t>
  </si>
  <si>
    <t>Vector Biology</t>
  </si>
  <si>
    <t>Basic Techniques in Recombinant DNA Technology</t>
  </si>
  <si>
    <t>Vector Biology - Basic Techniques in Recombinant DNA Technology: (Basic Laboratory Techniques – 1, Basic Laboratory Techniques – 2, Basic Laboratory Techniques – 3, Basic Laboratory Techniques – 4, Basic Laboratory Techniques – 5)</t>
  </si>
  <si>
    <t>Vector Biology - Basic Techniques in Recombinant DNA Technology: (Basic Laboratory Techniques – 6, Basic Laboratory Techniques – 7, Basic Laboratory Techniques – 3, Communications, Aptitude)</t>
  </si>
  <si>
    <t>Cloning in Archae, Cloning in Bacteria other than E.Coli</t>
  </si>
  <si>
    <t>Vector Biology - Cloning in Archae, Cloning in Bacteria other than E.Coli: (Vectors and Cloning in Archae, Vectors and Cloning in Gram – Positive Bacteria – 1, Vectors and Cloning in Gram – Positive Bacteria – 2, Vectors and Cloning in Gram – Positive Bacteria – 3, Vectors and Cloning in Gram – Positive Bacteria – 4)</t>
  </si>
  <si>
    <t>Vector Biology - Cloning in Archae, Cloning in Bacteria other than E.Coli: (Vectors and Cloning in Gram – Positive Bacteria – 5, Vectors and Cloning in Gram – Positive Bacteria – 6, Vectors and Cloning in Gram – Positive Bacteria – 1, Communications, Aptitude)</t>
  </si>
  <si>
    <t>Cloning Vectors for E.Coli</t>
  </si>
  <si>
    <t>Vector Biology - Cloning Vectors for E.Coli: (Cloning Vectors Based on Phages, Cloning Vectors for E.Coli – 1, Cloning Vectors for E.Coli – 2, Cloning Vectors for E.Coli – 3, Cloning Vectors for E.Coli – 4)</t>
  </si>
  <si>
    <t>Vector Biology - Cloning Vectors for E.Coli: (Insertion and Replacement Vectors, Cloning Vectors for E.Coli – 3, Cloning Vectors Based on Phages, Communications, Aptitude)</t>
  </si>
  <si>
    <t>Cloning Vectors for Eukaryotes</t>
  </si>
  <si>
    <t>Vector Biology - Cloning Vectors for Eukaryotes: (Vectors for Insects, Vectors for Mammals – 1, Vectors for Mammals – 10, Vectors for Mammals – 11, Vectors for Mammals – 12)</t>
  </si>
  <si>
    <t>Vector Biology - Cloning Vectors for Eukaryotes: (Vectors for Mammals – 13, Vectors for Mammals – 2, Vectors for Mammals – 3, Vectors for Mammals – 4, Vectors for Mammals – 5)</t>
  </si>
  <si>
    <t>Vector Biology - Cloning Vectors for Eukaryotes: (Vectors for Mammals – 6, Vectors for Mammals – 7, Vectors for Mammals – 8, Vectors for Mammals – 9, Vectors for Plants – 1)</t>
  </si>
  <si>
    <t>Vector Biology - Cloning Vectors for Eukaryotes: (Vectors for Plants – 2, Vectors for Plants – 3, Vectors for Yeast – 1, Vectors for Yeast – 2, Vectors for Yeast – 3)</t>
  </si>
  <si>
    <t>Vector Biology - Cloning Vectors for Eukaryotes: (Vectors for Yeast – 4, Vectors for Plants – 2, Vectors for Mammals – 12, Communications, Aptitude)</t>
  </si>
  <si>
    <t>Gene Cloning Strategies, Sequencing Genes, Changing Genes and Bioinformatics</t>
  </si>
  <si>
    <t>Vector Biology - Gene Cloning Strategies, Sequencing Genes, Changing Genes and Bioinformatics: (Gene Sequencing, Genomic and cDNA Libraries, Role of Bioinformatics in Gene Manipulation, Site Directed Mutagenesis, Aptitude)</t>
  </si>
  <si>
    <t>Gene Transfer to Plants, Advanced Transgenic Technology</t>
  </si>
  <si>
    <t>Vector Biology - Gene Transfer to Plants, Advanced Transgenic Technology: (Gene Inactivation and Inhibition, Gene Targeting and Transfer in Plants, Transgenic Technology, Communications, Aptitude)</t>
  </si>
  <si>
    <t>Genetic Manipulation of Animals</t>
  </si>
  <si>
    <t>Vector Biology - Genetic Manipulation of Animals: (Applications of Genetically Modified Mice, Gene Manipulation in Fish, Gene Manipulation in Fruitflies, Gene Manipulation in Mice, Gene Manipulation in Xenopus)</t>
  </si>
  <si>
    <t>Manipulation of Purified DNA and Introduction of DNA into Living Cells</t>
  </si>
  <si>
    <t>Vector Biology - Manipulation of Purified DNA and Introduction of DNA into Living Cells: (Identification of Recombinants, Ligation of Vectors, Restriction Endonucleases – 1, Restriction Endonucleases – 2, Aptitude)</t>
  </si>
  <si>
    <t>Production of Proteins from Cloned Genes</t>
  </si>
  <si>
    <t>Vector Biology - Production of Proteins from Cloned Genes: (Special Vectors for Expression in E.Coli – 1, Special Vectors for Expression in E.Coli – 2, Special Vectors for Expression in E.Coli – 3, Special Vectors for Expression in E.Coli – 4, Aptitude)</t>
  </si>
  <si>
    <t>Vectors for Gene Cloning</t>
  </si>
  <si>
    <t>Vector Biology - Vectors for Gene Cloning: (Bacteriophages – 1, Bacteriophages – 2, Plasmids – 1, Plasmids – 2, Aptitude)</t>
  </si>
  <si>
    <t>VHDL</t>
  </si>
  <si>
    <t>Behavioural Modelling</t>
  </si>
  <si>
    <t>VHDL - Behavioural Modelling: (Behavioural Modelling, Block Statement, Generics, Type of Delays in Behavioural Modelling, Aptitude)</t>
  </si>
  <si>
    <t>Data Types, Operators and Attributes</t>
  </si>
  <si>
    <t>VHDL - Data Types, Operators and Attributes: (Data Conversion, Data Objects and Types, Operators – 1, Operators – 2, User defined Data Types)</t>
  </si>
  <si>
    <t>Functions and Procedures</t>
  </si>
  <si>
    <t>VHDL - Functions and Procedures: (Functions and Subprograms – 1, Functions and Subprograms – 2, Functions and Subprograms – 3, Procedures – 1, Procedures – 2)</t>
  </si>
  <si>
    <t>Sequential Processing</t>
  </si>
  <si>
    <t>VHDL - Sequential Processing: (LOOP Statement – 2, Process Statement – 1, Process Statement – 2, Signal Assignment – 1, Signal Assignment – 2)</t>
  </si>
  <si>
    <t>VHDL - Sequential Processing: (WAIT Statements – 1, WAIT Statements – 2, WAIT Statements – 3, Communications, Aptitude)</t>
  </si>
  <si>
    <t>State Machines, Flip flops, Registers, Counters and a Simple Microprocessor</t>
  </si>
  <si>
    <t>VHDL - State Machines, Flip flops, Registers, Counters and a Simple Microprocessor: (Designing Counters with VHDL, Designing Mealy Type FSM with VHDL, Designing Moore Type FSM with VHDL, Designing Shift Registers with VHDL, Aptitude)</t>
  </si>
  <si>
    <t>VHDL Reference</t>
  </si>
  <si>
    <t>VHDL - VHDL Reference: (Structural Modelling – 1, Structural Modelling – 2, Structural Modelling – 3, Types of VHDL Modelling, Aptitude)</t>
  </si>
  <si>
    <t>VHDL Reserved Words</t>
  </si>
  <si>
    <t>VHDL - VHDL Reserved Words: (All Keywords in VHDL – 1, All Keywords in VHDL – 2, All Keywords in VHDL – 3, Communications, Aptitude)</t>
  </si>
  <si>
    <t>Virology</t>
  </si>
  <si>
    <t>Coxsackieviruses, Echoviruses, Enteroviruses, Rhinovirus, Coronavirus, Influenza and Mumps</t>
  </si>
  <si>
    <t>Virology - Coxsackieviruses, Echoviruses, Enteroviruses, Rhinovirus, Coronavirus, Influenza and Mumps: (Coxsackieviruses, Echoviruses and Enteroviruses, Influenza and Parainfluenza Viruses, Mumps Viruses, Rhinovirus and Coronavirus, Aptitude)</t>
  </si>
  <si>
    <t>Human Viral Diseases</t>
  </si>
  <si>
    <t>Virology - Human Viral Diseases: (Carcinogenesis and Tumor Viruses, HIV and AIDS, Human Viral Infections, Prion Diseases, Vaccine and Antivirals)</t>
  </si>
  <si>
    <t>Immune System, Virus Neutralization, Animal Viruses, Cells and Hosts Interactions</t>
  </si>
  <si>
    <t>Virology - Immune System, Virus Neutralization, Animal Viruses, Cells and Hosts Interactions: (Immunology of Virus, Interaction between Animal Viruses and Cells, Interaction between Animal Viruses and Hosts, Communications, Aptitude)</t>
  </si>
  <si>
    <t>Respiratory, Measles, Rubella Viruses, Chemotherapy of Viral Diseases and Epidemiology of Viral infections</t>
  </si>
  <si>
    <t>Virology - Respiratory, Measles, Rubella Viruses, Chemotherapy of Viral Diseases and Epidemiology of Viral infections: (Chemotherapy of Viral Diseases, Epidemiology, Respiratory, Measles and Rubella Viruses, Communications, Aptitude)</t>
  </si>
  <si>
    <t>Viruses of Humans</t>
  </si>
  <si>
    <t>Virology - Viruses of Humans: (Flaviviridae and Filoviridae, Herpesviridae and Poxviridae, Parvoviridae and Papovaviridae, Picornaviridae and Togaviridae, Reoviridae and Bunyaviridae)</t>
  </si>
  <si>
    <t>Virology - Viruses of Humans: (Retroviridae and Hepadnaviridae, Parvoviridae and Papovaviridae, Picornaviridae and Togaviridae, Communications, Aptitude)</t>
  </si>
  <si>
    <t>Visual Basic</t>
  </si>
  <si>
    <t>Classes and Objects</t>
  </si>
  <si>
    <t>Visual Basic - Classes and Objects: (Creating a Class, Object Oriented Programming Terminology, Working with Classes, Communications, Aptitude)</t>
  </si>
  <si>
    <t>Coding the Application</t>
  </si>
  <si>
    <t>Visual Basic - Coding the Application: (Coding the Application Using Pseudocode and Flowchart, Testing and Debugging Application, Writing Arithmetic Expressions, Communications, Aptitude)</t>
  </si>
  <si>
    <t>Making an Application and Interface Design</t>
  </si>
  <si>
    <t>Visual Basic - Making an Application and Interface Design: (Adding a GroupBox to the Form and Using Financial.Pmt Method, Adding a Radio Button and Check Box to the Form, Using the MessageBox.Show Method, Communications, Aptitude)</t>
  </si>
  <si>
    <t>Sub and Function Procedures</t>
  </si>
  <si>
    <t>Visual Basic - Sub and Function Procedures: (Function Procedures, Including a ComboBox in an Interface, Passing Variables, Communications, Aptitude)</t>
  </si>
  <si>
    <t>ToolBox Window</t>
  </si>
  <si>
    <t>Visual Basic - ToolBox Window: (Code Editor, FormBorder Style, MinimizeBox, MaximizeBox and ControlBox Property, Label Tool, Picture Box Tool and ButtonTool, Timer Tool)</t>
  </si>
  <si>
    <t>User Interface</t>
  </si>
  <si>
    <t>Visual Basic - User Interface: (Assigning Access Keys, Border Style and AutoSize Properties, Building the User Interface, Controlling the Tab Order, Aptitude)</t>
  </si>
  <si>
    <t>Variables and Constants</t>
  </si>
  <si>
    <t>Visual Basic - Variables and Constants: (Declaring and Assigning Data to an Existing Variable, Option Explicit, Option Inner and Option Strict, Scope and Lifetime of a Variable, Selecting Data Type and Name for the Variable, Static Variables and Named Constants)</t>
  </si>
  <si>
    <t>VLSI</t>
  </si>
  <si>
    <t>Basic Circuit Concepts</t>
  </si>
  <si>
    <t>VLSI - Basic Circuit Concepts: (Area Capacitance, Capacitive Loads and Wiring Capacitances, Differential Amplifiers, Drivers, Inverter Delays)</t>
  </si>
  <si>
    <t>VLSI - Basic Circuit Concepts: (MOS Circuits Area Capacitance and Delay Unit, Propogation Delays, Sheet Resistance, Sheet Resistance of MOS Transistors and Inverters, Single Stage Amplifiers)</t>
  </si>
  <si>
    <t>VLSI - Basic Circuit Concepts: (Wiring Capacitances, Area Capacitance, Inverter Delays, Communications, Aptitude)</t>
  </si>
  <si>
    <t>Basic Electrical Properties of MOS and BiCMOS Circuits</t>
  </si>
  <si>
    <t>VLSI - Basic Electrical Properties of MOS and BiCMOS Circuits: (BiCMOS Inverters, BiCMOS Logic Gates, Characteristics of npn Bipolar Transistors, CMOS Inverter, Ids versus Vds Relationships)</t>
  </si>
  <si>
    <t>VLSI - Basic Electrical Properties of MOS and BiCMOS Circuits: (Latch-up in CMOS, nMOS Inverter, Parameters of MOS Transistors, Communications, Aptitude)</t>
  </si>
  <si>
    <t>Illustration of the Design Process – Computational Elements</t>
  </si>
  <si>
    <t>VLSI - Illustration of the Design Process – Computational Elements: (Design of ALU Subsystem, Design Processes, Multiplier Systems, Communications, Aptitude)</t>
  </si>
  <si>
    <t>Introduction to MOS</t>
  </si>
  <si>
    <t>VLSI - Introduction to MOS: (Basic MOS Transistors-1, Basic MOS Transistors-2, BiCMOS Technology, CMOS Fabrication, nMOS and CMOS Fabrication)</t>
  </si>
  <si>
    <t>VLSI - Introduction to MOS: (nMOS Fabrication, VLSI Design, CMOS Fabrication, Communications, Aptitude)</t>
  </si>
  <si>
    <t>Memory, Registers and Aspects of System Timing</t>
  </si>
  <si>
    <t>VLSI - Memory, Registers and Aspects of System Timing: (Flash memory, Memory Cells, Storage Elements-1, Storage Elements-2, Aptitude)</t>
  </si>
  <si>
    <t>MOS and BiCMOS Circuit Design Processes</t>
  </si>
  <si>
    <t>VLSI - MOS and BiCMOS Circuit Design Processes: (Design Rules and Layout-1, Design Rules and Layout-2, Stick Diagram, Communications, Aptitude)</t>
  </si>
  <si>
    <t>MOS Transistor Theory</t>
  </si>
  <si>
    <t>VLSI - MOS Transistor Theory: (Metal Oxide Semiconductor (MOS) Transistor – 1, Metal Oxide Semiconductor (MOS) Transistor – 2, MOS Transistor Threshold Voltage, nMOS and Complementary MOS (CMOS), Noise Margin)</t>
  </si>
  <si>
    <t>Practical Aspects and Testability</t>
  </si>
  <si>
    <t>VLSI - Practical Aspects and Testability: (Automatic Test Pattern Generation, Built-in Self Test, Cellular Automata, Counters and Finite State Machines, Design For Testability)</t>
  </si>
  <si>
    <t>VLSI - Practical Aspects and Testability: (Design Styles, Design Using CAD Tools, Design Using CIF Code, Fault Models, Floor Layout)</t>
  </si>
  <si>
    <t>VLSI - Practical Aspects and Testability: (Guidelines for Testability -1, Guidelines for Testability -2, Guidelines for Testability -3, LFSR-1, LFSR-2)</t>
  </si>
  <si>
    <t>VLSI - Practical Aspects and Testability: (Optimization of Inverters-1, Optimization of Inverters-2, Pseudo-Random Test Patterns-1, Pseudo-Random Test Patterns-2, Rules for Proper Design)</t>
  </si>
  <si>
    <t>VLSI - Practical Aspects and Testability: (Scan Design Techniques-1, Scan Design Techniques-2, Simulators, System Delays, Test and Testability)</t>
  </si>
  <si>
    <t>VLSI - Practical Aspects and Testability: (Test Pattern Generators, Test Patterns, Testing Combinational Logic, Testing Sequential Logic, Communications)</t>
  </si>
  <si>
    <t>Scaling of MOS Circuits</t>
  </si>
  <si>
    <t>VLSI - Scaling of MOS Circuits: (Limitations of Scaling -1, Limitations of Scaling -2, MOS Circuits Scaling – 1, MOS Circuits Scaling – 2, Scaling Factors -1)</t>
  </si>
  <si>
    <t>VLSI - Scaling of MOS Circuits: (Scaling Factors -2, MOS Circuits Scaling – 2, Limitations of Scaling -1, Communications, Aptitude)</t>
  </si>
  <si>
    <t>Subsystem Design and Layout</t>
  </si>
  <si>
    <t>VLSI - Subsystem Design and Layout: (Clocked Sequential Circuits, CMOS Logic Gates, CMOS Logics, Gate Logic, Phase Locked Loops)</t>
  </si>
  <si>
    <t>VLSI - Subsystem Design and Layout: (Switch Logic, System Considerations, CMOS Logics, Communications, Aptitude)</t>
  </si>
  <si>
    <t>Ultra</t>
  </si>
  <si>
    <t>VLSI - Ultra-Fast VLSI Circuits and Systems – GaAS Technology: (Device Modelling and Performance Estimation -1, Device Modelling and Performance Estimation -2, Doping Process of GA-1, Doping Process of GA-2, FET)</t>
  </si>
  <si>
    <t>VLSI - Ultra-Fast VLSI Circuits and Systems – GaAS Technology: (FET Logic Inverter, GaAs Fabrication -1, GaAs Fabrication -2, GaAs Fabrication -3, GaAs MESFET Logics)</t>
  </si>
  <si>
    <t>VLSI - Ultra-Fast VLSI Circuits and Systems – GaAS Technology: (Gallium Arsenide VLSI, MESFET, MESFET Design-1, MESFET Design-2, Submicron CMOS)</t>
  </si>
  <si>
    <t>VLSI - Ultra-Fast VLSI Circuits and Systems – GaAS Technology: (Technology Development in VLSI Structures-1, Technology Development in VLSI Structures-2, Transconductance and Voltage Swing, Communications, Aptitude)</t>
  </si>
  <si>
    <t>Waste Water Engineering</t>
  </si>
  <si>
    <t>Activated Sludge Process</t>
  </si>
  <si>
    <t>Waste Water Engineering - Activated Sludge Process: (Activated Sludge Process – 1, Activated Sludge Process – 2, Activated Sludge Treatment Systems – 1, Activated Sludge Treatment Systems – 2, Diffused and Mechanical Aeration Systems)</t>
  </si>
  <si>
    <t>Waste Water Engineering - Activated Sludge Process: (Secondary Settling, Sludge Production and Process Control, Activated Sludge Process – 2, Communications, Aptitude)</t>
  </si>
  <si>
    <t>Advanced Wastewater Treatment</t>
  </si>
  <si>
    <t>Waste Water Engineering - Advanced Wastewater Treatment: (Adsorption and Water Treatment, Adsorption by Activated Carbon, Advanced Oxidation Process – H&lt;sub&gt;2&lt;/sub&gt;O&lt;sub&gt;2&lt;/sub&gt;/UV, Advanced Oxidation Process – Ozonators, Ammonia Stripping)</t>
  </si>
  <si>
    <t>Waste Water Engineering - Advanced Wastewater Treatment: (Biological Nitrification and Denitrification, Characteristics of Industrial Wastewater, Chlorinators, Disc Filtration – 1, Disc Filtration – 2)</t>
  </si>
  <si>
    <t>Waste Water Engineering - Advanced Wastewater Treatment: (Disinfection Process – 1, Disinfection Process – 2, Fouling and Scaling of Membranes, Ion Exchange Design, Ion Exchange Media Properties – 1)</t>
  </si>
  <si>
    <t>Waste Water Engineering - Advanced Wastewater Treatment: (Ion Exchange Media Properties – 2, Ion Exchange Process, Nitrogen Removal, Phosphorus Removal – 1, Phosphorus Removal – 2)</t>
  </si>
  <si>
    <t>Waste Water Engineering - Advanced Wastewater Treatment: (Rapid Filtration, Removal of Iron, Manganese and Arsenic – 1, Removal of Iron, Manganese and Arsenic – 2, Reverse Osmosis, Reverse Osmosis Design)</t>
  </si>
  <si>
    <t>Waste Water Engineering - Advanced Wastewater Treatment: (Reverse Osmosis Membrane Properties – 1, Reverse Osmosis Membrane Properties – 2, Softners, Total Dissolved Solids – 1, Total Dissolved Solids – 2)</t>
  </si>
  <si>
    <t>Waste Water Engineering - Advanced Wastewater Treatment: (UASB Reactor – 1, UASB Reactor – 2, Ultrafiltration, Wet Air Oxidation and Electrocoagulation, Communications)</t>
  </si>
  <si>
    <t>BOD Removal Methods and Miscellaneous Methods</t>
  </si>
  <si>
    <t>Waste Water Engineering - BOD Removal Methods and Miscellaneous Methods: (Aerobic Ponds, Facultative Ponds, Moving Bed Bioreactor, Moving Bed Reactor, Oxidation Ditch)</t>
  </si>
  <si>
    <t>Waste Water Engineering - BOD Removal Methods and Miscellaneous Methods: (Sequential Batch Reactor and BOD Removal Methods, Moving Bed Reactor, Facultative Ponds, Communications, Aptitude)</t>
  </si>
  <si>
    <t>House Drainage</t>
  </si>
  <si>
    <t>Waste Water Engineering - House Drainage: (House Drainage Plans, Hydrogen Sulphide in Sewers, Pipes and Traps, Principles of House Drainage, Sanitary Fittings)</t>
  </si>
  <si>
    <t>Waste Water Engineering - House Drainage: (Storm Water Flow, Systems of Plumbing, Principles of House Drainage, Communications, Aptitude)</t>
  </si>
  <si>
    <t>Hydraulic Design and Construction of Sewers</t>
  </si>
  <si>
    <t>Waste Water Engineering - Hydraulic Design and Construction of Sewers: (Construction and Planning of Sewer System, Minimum and Maximum Velocity of Flow, Sewer Sections, Communications, Aptitude)</t>
  </si>
  <si>
    <t>Natural Methods of Wastewater Disposal, Chemical Reaction Engineering and Waste Water Treatment</t>
  </si>
  <si>
    <t>Waste Water Engineering - Natural Methods of Wastewater Disposal, Chemical Reaction Engineering and Waste Water Treatment: (Chemical Reactions Associated with Water Treatment, Correlation of Mass Transfer with Water Treatment, Dilution and Oxygen Sag Analysis, Disposal by Land Treatment, Self Purification of Natural Streams)</t>
  </si>
  <si>
    <t>Preliminary Treatment</t>
  </si>
  <si>
    <t>Waste Water Engineering - Preliminary Treatment: (Aerated Grit Chambers, Screens and Comminutors – 1, Screens and Comminutors – 2, Communications, Aptitude)</t>
  </si>
  <si>
    <t>Rural Sanitation</t>
  </si>
  <si>
    <t>Waste Water Engineering - Rural Sanitation: (Collection and Disposal of Dry Refuse, Disposal of Excretal Wastes, Eco-Friendly Toilets, Rural Sanitation, Aptitude)</t>
  </si>
  <si>
    <t>Septic Tanks, Oil and Grease Removal</t>
  </si>
  <si>
    <t>Waste Water Engineering - Septic Tanks, Oil and Grease Removal: (Effluent Disposal in Septic Tanks, Lamella Clarifiers and Oil Removal Belt, Oil and Grease Removal Methods, Septic Tanks, Suspended Solids Removal and Dissolved Air Floatation – 1)</t>
  </si>
  <si>
    <t>Waste Water Engineering - Septic Tanks, Oil and Grease Removal: (Suspended Solids Removal and Dissolved Air Floatation – 2, Oil and Grease Removal Methods, Lamella Clarifiers and Oil Removal Belt, Communications, Aptitude)</t>
  </si>
  <si>
    <t>Sewage Filtration</t>
  </si>
  <si>
    <t>Waste Water Engineering - Sewage Filtration: (High Rate Filtration, Sand Filters – 1, Sand Filters – 2, Secondary Clarifiers – 1, Secondary Clarifiers – 2)</t>
  </si>
  <si>
    <t>Waste Water Engineering - Sewage Filtration: (Sewage Filters, Trickling Filters – 1, Trickling Filters – 2, Tube Settlers, Communications)</t>
  </si>
  <si>
    <t>Sewer Appurtenances and Sewage Pumping</t>
  </si>
  <si>
    <t>Waste Water Engineering - Sewer Appurtenances and Sewage Pumping: (Pumps and Pumping Stations – 1, Pumps and Pumping Stations – 2, Sewer Appurtenances, Communications, Aptitude)</t>
  </si>
  <si>
    <t>Treatment and Disposal of Sludge</t>
  </si>
  <si>
    <t>Waste Water Engineering - Treatment and Disposal of Sludge: (Anaerobic Digestion, Sludge Characteristics, Thickening and Concentration – 1, Sludge Characteristics, Thickening and Concentration – 2, Sludge Treatment Process – 1, Sludge Treatment Process – 2)</t>
  </si>
  <si>
    <t>Types of Settling Tank</t>
  </si>
  <si>
    <t>Waste Water Engineering - Types of Settling Tank: (Chemical Clarification – 1, Chemical Clarification – 2, Flocculant Settling, Sedimentation Tanks – 1, Sedimentation Tanks – 2)</t>
  </si>
  <si>
    <t>Waste Water Engineering - Types of Settling Tank: (Settling of Discrete Particles, Types of Settling Tank, Sedimentation Tanks – 1, Communications, Aptitude)</t>
  </si>
  <si>
    <t>Unit Operations for Wastewater Treatment</t>
  </si>
  <si>
    <t>Waste Water Engineering - Unit Operations for Wastewater Treatment: (Different Types of Reactors in Water Treatment – 1, Different Types of Reactors in Water Treatment – 2, Methods for Treatment of Wastewater – 1, Methods for Treatment of Wastewater – 2, Methods of Sludge Processing and Disposal – 1)</t>
  </si>
  <si>
    <t>Waste Water Engineering - Unit Operations for Wastewater Treatment: (Methods of Sludge Processing and Disposal – 2, Unit Operations and Unit Processes, Methods for Treatment of Wastewater – 2, Communications, Aptitude)</t>
  </si>
  <si>
    <t>Wastewater Flow Rates, Collection and Conveyance of Sewage</t>
  </si>
  <si>
    <t>Waste Water Engineering - Wastewater Flow Rates, Collection and Conveyance of Sewage: (Classification of Water Carriage System, Dry Weather Flow and Variations in Rate of Sewage, Systems of Waste and Sewage Disposal, Communications, Aptitude)</t>
  </si>
  <si>
    <t>Digital Signal Processing - Frequency Analysis of Signals and Systems: (Inverse Systems and Deconvolution, LTI System Frequency Characteristics, Discrete Time Signal Analysis-1, Communications, Aptitude)</t>
  </si>
  <si>
    <t>Digital Signal Processing - Sampling and Reconstruction of Signals: (A/D Converter Oversampling, Band Pass Signal Sampling, Bandpass Signal Representation, Digital to Analog Conversion, Quantization and Coding)</t>
  </si>
  <si>
    <t>Digital Signal Processing - Sampling and Reconstruction of Signals: (Sample and Hold, Digital to Analog Conversion, Band Pass Signal Sampling, Communications, Aptitude)</t>
  </si>
  <si>
    <t>Digital Signal Processing - Z Transform and its Application – Analysis of the LTI Systems: (Z Transform Properties-1, Z Transform Properties-2, Z Transform, Communications, Aptitude)</t>
  </si>
  <si>
    <t>Electric Drives - Rating and Heating of Motors: (Loading Conditions and Classes of Duty, Determination of Power Rating of Electric Motors for Different Applications, Environmental Factors, Communications, Aptitude)</t>
  </si>
  <si>
    <t>Electric Drives - Speed Control of Direct Current Motors and Induction Motors: (Voltage/Frequency Control, Controlling Speed by Adjusting the Supply Frequency, Current Source Speed Control, Communications, Aptitude)</t>
  </si>
  <si>
    <t>Electrical Engineering - Alternating Voltage and Current: (Representation of an Alternating Quantity by a Phasor, Waveform Terms and Definitions, Average and RMS Values of an Alternating Current, Communications, Aptitude)</t>
  </si>
  <si>
    <t>Electrical Engineering - Capacitance and Capacitors: (Transients in CR Networks, Types of Capacitor and Capacitance, Electric Fields, Communications, Aptitude)</t>
  </si>
  <si>
    <t>Electrical Engineering - Inductance in a DC Circuit: (Transients in LR Networks, Coupling Coefficient, Energy Stored in an Inductor, Communications, Aptitude)</t>
  </si>
  <si>
    <t>Electrical Engineering - Resonance in AC Circuits: (The Current in a Series RLC Circuit, Voltages in a Series RLC Circuit, Bandwidth, Communications, Aptitude)</t>
  </si>
  <si>
    <t>Electrical Engineering - Simple Magnetic Circuits: (Reluctance, Determination of the B/H Characteristic, Ohm’s Law for a Magnetic Circuit, Communications, Aptitude)</t>
  </si>
  <si>
    <t>Electrical Engineering - Simple Resistive Circuits: (Measuring Resistance the Wheatstone Bridge and Delta-to-Wye (Pi-to-Tee) Equivalent Circuits, Measuring Voltage and Current, The Voltage Divider and Current Divider Circuits, Communications, Aptitude)</t>
  </si>
  <si>
    <t>Single</t>
  </si>
  <si>
    <t>Electrical Engineering - Single-Phase Parallel Networks: (Basic AC Parallel Circuits, Parallel Impedance Circuits, Simple Parallel Circuits, Communications, Aptitude)</t>
  </si>
  <si>
    <t>Electrical Engineering - Techniques of Circuit Analysis: (Maximum Power Transfer and Superposition, Source Transformations, The Mesh-Current Method and Dependent Sources and Some Special Cases, The Node-Voltage Method and Dependent Sources and Some Special Cases, The Node-Voltage Method Versus the Mesh-Current Method)</t>
  </si>
  <si>
    <t>Electrical Engineering - Techniques of Circuit Analysis: (Thevenin and Norton Equivalents, More on Deriving a Thevenin Equivalent, The Node-Voltage Method and Dependent Sources and Some Special Cases, Source Transformations, Communications, Aptitude)</t>
  </si>
  <si>
    <t>Mechanical Engineering_Casting, Forming and Welding</t>
  </si>
  <si>
    <t>Mechanical Engineering_Casting, Forming and Welding - Cooling and Solidification: (\</t>
  </si>
  <si>
    <t>Mechanical Engineering_Casting, Forming and Welding - Cooling and Solidification: (Solidification with Constant Surface Temperature, Solidification with Predominant Interface Resistance, Solidification with Predominant Resistance in Mould, Communications, Aptitude)</t>
  </si>
  <si>
    <t>Mechanical Engineering_Casting, Forming and Welding - Core and Core Making: (Baking the Cores, Core Application, Dielectric Core Bakers, Different Functions of Core, Finishing of Cores)</t>
  </si>
  <si>
    <t>Mechanical Engineering_Casting, Forming and Welding - Core and Core Making: (Making the Cores, Setting the Cores, Types of Cores, Communications, Aptitude)</t>
  </si>
  <si>
    <t>Mechanical Engineering_Casting, Forming and Welding - Foundry Environment Health and Dust Problem in Foundries: (Dust Collecting Equipment, Dust Control and Dust Extraction in Foundry, Dust Measurement and Sampling, Foundry Environment Health and Safety – 1, Foundry Environment Health and Safety – 2)</t>
  </si>
  <si>
    <t>Mechanical Engineering_Casting, Forming and Welding - Foundry Mechanizations: (Core Making Machines, Mechanization, Mechanized Foundry, Molding Machines, Processing Steps in Mechanized Foundry)</t>
  </si>
  <si>
    <t>Mechanical Engineering_Casting, Forming and Welding - Inspection Testing in Foundries: (Destructive Testing, Dimensional Inspection, Inspection and Testing, Inspection Procedures, Non Destructive Testing)</t>
  </si>
  <si>
    <t>Mechanical Engineering_Casting, Forming and Welding - Inspection Testing in Foundries: (Testing of Mechanical Properties, Visual Inspection, Inspection and Testing, Communications, Aptitude)</t>
  </si>
  <si>
    <t>Mechanical Engineering_Casting, Forming and Welding - Mold and Mold Making: (Forces Acting on Cores and Mold, Hand Molding Equipment, Methods of Green Sand Molding, Methods of Ramming Mold Boxes – 1, Methods of Ramming Mold Boxes – 2)</t>
  </si>
  <si>
    <t>Mechanical Engineering_Casting, Forming and Welding - Mold and Mold Making: (Mold-Metal Reaction, Molding Processes, Steps Involved In Making a Mold, Types of Molds, Venting of Moulds)</t>
  </si>
  <si>
    <t>Mechanical Engineering_Casting, Forming and Welding - Molding and Core Sands: (Bonding Theory, Fire Clays, Illite and Kaolinite, Grain Size and Shape, Indian Sand and Core Sand, Mold Materials)</t>
  </si>
  <si>
    <t>Mechanical Engineering_Casting, Forming and Welding - Molding and Core Sands: (Molding Sand Mixtures for Casting, Molding Sands, Molding Sands Binders, Preparation of Core Mix, Properties of Molding Sands)</t>
  </si>
  <si>
    <t>Mechanical Engineering_Casting, Forming and Welding - Molding and Core Sands: (Refractory Sands, Mold Materials, Grain Size and Shape, Communications, Aptitude)</t>
  </si>
  <si>
    <t>Mechanical Engineering_Casting, Forming and Welding - Pattern and Mould, Principles of Gating and Risering: (Directional Solidification, Functions of a Riser, Functions of Gating Systems, Gating Design, Green Sand Mould)</t>
  </si>
  <si>
    <t>Mechanical Engineering_Casting, Forming and Welding - Pattern and Mould, Principles of Gating and Risering: (Riser Design – 1, Riser Design – 2, Types of Risers, Communications, Aptitude)</t>
  </si>
  <si>
    <t>Mechanical Engineering_Casting, Forming and Welding - Pattern and Pattern Making: (Difference between Pattern and Casting, Finishing Patterns and Storing of Patterns, Functions of a Pattern, Jointing Materials, Pattern Colours)</t>
  </si>
  <si>
    <t>Mechanical Engineering_Casting, Forming and Welding - Pattern and Pattern Making: (Pattern Design, Pattern Fillets, Pattern Making, Pattern Materials, Types of Pattern)</t>
  </si>
  <si>
    <t>Mechanical Engineering_Casting, Forming and Welding - Pouring – Gating Design, Melting Furnaces, Melting and Casting Quality: (Aspiration Effect, Casting Cleaning, Effects of Friction and Velocity Distribution, Furnaces for Melting, Gases in Metals)</t>
  </si>
  <si>
    <t>Mechanical Engineering_Casting, Forming and Welding - Pouring – Gating Design, Melting Furnaces, Melting and Casting Quality: (Product Design for Sand Castings, Casting Cleaning, Effects of Friction and Velocity Distribution, Communications, Aptitude)</t>
  </si>
  <si>
    <t>Mechanical Engineering_Casting, Forming and Welding - Preventive Maintenance in Foundries and Metal Casting Process: (Elements of Preventive Maintenance, Heating and Pouring, Hot Chamber and Cold Chamber Die Casting, Pattern Allowances, Aptitude)</t>
  </si>
  <si>
    <t>Mechanical Engineering_Casting, Forming and Welding - Salvage of Defective Castings: (Classification of Defects and Factors Affecting Salvage of Castings, Salvaging Techniques – 1, Salvaging Techniques – 2, Communications, Aptitude)</t>
  </si>
  <si>
    <t>Mechanical Engineering_Casting, Forming and Welding - Special Casting Techniques: (Centrifugal Casting, CO2 Process, Continuous Casting, Die Casting, Gravity Die Casting)</t>
  </si>
  <si>
    <t>Mechanical Engineering_Casting, Forming and Welding - Special Casting Techniques: (Low Pressure Die Casting, Permanent Mould Casting, Precision Investment Casting, Shell Moulding, Slush Casting)</t>
  </si>
  <si>
    <t>Mechanical Engineering_Casting, Forming and Welding - Special Casting Techniques: (Special Casting Techniques, Squeeze Casting, Vacuum Die Casting, Communications, Aptitude)</t>
  </si>
  <si>
    <t>Information Science</t>
  </si>
  <si>
    <t>Mining Engineering</t>
  </si>
  <si>
    <t xml:space="preserve">Electronics and Communication Engineering </t>
  </si>
  <si>
    <t xml:space="preserve">Aeronautical Engineering </t>
  </si>
  <si>
    <t xml:space="preserve">Mechanical Engineering </t>
  </si>
  <si>
    <t>Sr. No.</t>
  </si>
  <si>
    <t>Count</t>
  </si>
  <si>
    <t>End Rows:</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</si>
</sst>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0"/>
      <color rgb="FF000000"/>
      <name val="Arial"/>
    </font>
    <font>
      <sz val="10"/>
      <color rgb="FF000000"/>
      <name val="Roboto"/>
    </font>
    <font>
      <sz val="10"/>
      <name val="Arial"/>
    </font>
    <font>
      <sz val="10"/>
      <name val="Arial"/>
    </font>
    <font>
      <b/>
      <sz val="10"/>
      <name val="Arial"/>
    </font>
    <font>
      <b/>
      <sz val="10"/>
      <name val="Arial"/>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3">
    <xf numFmtId="0" fontId="0" fillId="0" borderId="0" xfId="0" applyFont="1" applyAlignment="1"/>
    <xf numFmtId="0" fontId="1" fillId="2" borderId="0" xfId="0" applyFont="1" applyFill="1" applyAlignment="1"/>
    <xf numFmtId="0" fontId="2" fillId="0" borderId="0" xfId="0" applyFont="1" applyAlignment="1"/>
    <xf numFmtId="0" fontId="2" fillId="0" borderId="0" xfId="0" applyFont="1" applyAlignment="1"/>
    <xf numFmtId="0" fontId="2" fillId="0" borderId="1" xfId="0" applyFont="1" applyBorder="1" applyAlignment="1"/>
    <xf numFmtId="0" fontId="2" fillId="0" borderId="1" xfId="0" applyFont="1" applyBorder="1" applyAlignment="1"/>
    <xf numFmtId="0" fontId="2" fillId="0" borderId="1" xfId="0" applyFont="1" applyBorder="1" applyAlignment="1"/>
    <xf numFmtId="0" fontId="2" fillId="0" borderId="1" xfId="0" applyFont="1" applyBorder="1" applyAlignment="1"/>
    <xf numFmtId="0" fontId="2" fillId="0" borderId="0" xfId="0" applyFont="1" applyAlignment="1"/>
    <xf numFmtId="0" fontId="2" fillId="0" borderId="1" xfId="0" applyFont="1" applyBorder="1" applyAlignment="1"/>
    <xf numFmtId="0" fontId="2" fillId="0" borderId="1" xfId="0" applyFont="1" applyBorder="1" applyAlignment="1"/>
    <xf numFmtId="0" fontId="3" fillId="0" borderId="1" xfId="0" applyFont="1" applyBorder="1" applyAlignment="1"/>
    <xf numFmtId="0" fontId="3" fillId="0" borderId="1" xfId="0" applyFont="1" applyBorder="1"/>
    <xf numFmtId="0" fontId="3" fillId="0" borderId="0" xfId="0" applyFont="1" applyAlignment="1"/>
    <xf numFmtId="0" fontId="4" fillId="0" borderId="0" xfId="0" applyFont="1" applyAlignment="1"/>
    <xf numFmtId="0" fontId="5" fillId="0" borderId="0" xfId="0" applyFont="1" applyAlignment="1"/>
    <xf numFmtId="0" fontId="5" fillId="0" borderId="0" xfId="0" applyFont="1"/>
    <xf numFmtId="0" fontId="5" fillId="0" borderId="1" xfId="0" applyFont="1" applyBorder="1" applyAlignment="1"/>
    <xf numFmtId="0" fontId="2" fillId="0" borderId="0" xfId="0" applyFont="1" applyAlignment="1"/>
    <xf numFmtId="0" fontId="2" fillId="0" borderId="1" xfId="0" applyFont="1" applyBorder="1" applyAlignment="1"/>
    <xf numFmtId="0" fontId="2" fillId="0" borderId="1" xfId="0" applyFont="1" applyBorder="1" applyAlignment="1">
      <alignment horizontal="right"/>
    </xf>
    <xf numFmtId="0" fontId="4" fillId="0" borderId="0" xfId="0" applyFont="1" applyAlignment="1"/>
    <xf numFmtId="0" fontId="4" fillId="0" borderId="1" xfId="0" applyFont="1" applyBorder="1" applyAlignment="1"/>
    <xf numFmtId="0" fontId="4" fillId="0" borderId="1" xfId="0" applyFont="1" applyBorder="1" applyAlignment="1"/>
    <xf numFmtId="0" fontId="4" fillId="0" borderId="1" xfId="0" applyFont="1" applyBorder="1" applyAlignment="1"/>
    <xf numFmtId="0" fontId="4" fillId="0" borderId="1" xfId="0" applyFont="1" applyBorder="1" applyAlignment="1"/>
    <xf numFmtId="0" fontId="4" fillId="0" borderId="1" xfId="0" applyFont="1" applyBorder="1" applyAlignment="1"/>
    <xf numFmtId="0" fontId="4" fillId="0" borderId="0" xfId="0" applyFont="1" applyAlignment="1"/>
    <xf numFmtId="0" fontId="4" fillId="0" borderId="1" xfId="0" applyFont="1" applyBorder="1" applyAlignment="1"/>
    <xf numFmtId="0" fontId="4" fillId="0" borderId="0" xfId="0" applyFont="1" applyAlignment="1"/>
    <xf numFmtId="0" fontId="2" fillId="0" borderId="0" xfId="0" applyFont="1" applyAlignment="1"/>
    <xf numFmtId="0" fontId="2" fillId="0" borderId="0" xfId="0" applyFont="1" applyAlignme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7770"/>
  <sheetViews>
    <sheetView tabSelected="1" topLeftCell="A6859" workbookViewId="0">
      <selection activeCell="A6875" sqref="A6875"/>
    </sheetView>
  </sheetViews>
  <sheetFormatPr defaultColWidth="14.42578125" defaultRowHeight="15.75" customHeight="1"/>
  <sheetData>
    <row r="1" spans="1:5" ht="15.75" customHeight="1">
      <c r="A1" s="1" t="s">
        <v>0</v>
      </c>
      <c r="B1" s="2" t="s">
        <v>1</v>
      </c>
      <c r="C1" s="3" t="s">
        <v>2</v>
      </c>
      <c r="D1" s="4" t="s">
        <v>3</v>
      </c>
      <c r="E1" s="4" t="s">
        <v>4</v>
      </c>
    </row>
    <row r="2" spans="1:5" ht="15.75" customHeight="1">
      <c r="A2" s="5" t="s">
        <v>5</v>
      </c>
      <c r="B2" s="5" t="s">
        <v>6</v>
      </c>
      <c r="C2" s="5" t="s">
        <v>7</v>
      </c>
      <c r="D2" s="6" t="s">
        <v>8</v>
      </c>
      <c r="E2" s="7" t="s">
        <v>9</v>
      </c>
    </row>
    <row r="3" spans="1:5" ht="15.75" customHeight="1">
      <c r="A3" s="5" t="s">
        <v>5</v>
      </c>
      <c r="B3" s="5" t="s">
        <v>6</v>
      </c>
      <c r="C3" s="5" t="s">
        <v>7</v>
      </c>
      <c r="D3" s="6" t="s">
        <v>8</v>
      </c>
      <c r="E3" s="7" t="s">
        <v>10</v>
      </c>
    </row>
    <row r="4" spans="1:5" ht="15.75" customHeight="1">
      <c r="A4" s="5" t="s">
        <v>5</v>
      </c>
      <c r="B4" s="5" t="s">
        <v>6</v>
      </c>
      <c r="C4" s="5" t="s">
        <v>7</v>
      </c>
      <c r="D4" s="6" t="s">
        <v>8</v>
      </c>
      <c r="E4" s="7" t="s">
        <v>11</v>
      </c>
    </row>
    <row r="5" spans="1:5" ht="15.75" customHeight="1">
      <c r="A5" s="5" t="s">
        <v>5</v>
      </c>
      <c r="B5" s="5" t="s">
        <v>6</v>
      </c>
      <c r="C5" s="5" t="s">
        <v>7</v>
      </c>
      <c r="D5" s="6" t="s">
        <v>12</v>
      </c>
      <c r="E5" s="7" t="s">
        <v>13</v>
      </c>
    </row>
    <row r="6" spans="1:5" ht="15.75" customHeight="1">
      <c r="A6" s="5" t="s">
        <v>5</v>
      </c>
      <c r="B6" s="5" t="s">
        <v>6</v>
      </c>
      <c r="C6" s="5" t="s">
        <v>7</v>
      </c>
      <c r="D6" s="6" t="s">
        <v>12</v>
      </c>
      <c r="E6" s="7" t="s">
        <v>14</v>
      </c>
    </row>
    <row r="7" spans="1:5" ht="15.75" customHeight="1">
      <c r="A7" s="5" t="s">
        <v>5</v>
      </c>
      <c r="B7" s="5" t="s">
        <v>6</v>
      </c>
      <c r="C7" s="5" t="s">
        <v>7</v>
      </c>
      <c r="D7" s="6" t="s">
        <v>12</v>
      </c>
      <c r="E7" s="7" t="s">
        <v>15</v>
      </c>
    </row>
    <row r="8" spans="1:5" ht="15.75" customHeight="1">
      <c r="A8" s="5" t="s">
        <v>5</v>
      </c>
      <c r="B8" s="5" t="s">
        <v>6</v>
      </c>
      <c r="C8" s="5" t="s">
        <v>7</v>
      </c>
      <c r="D8" s="6" t="s">
        <v>12</v>
      </c>
      <c r="E8" s="7" t="s">
        <v>16</v>
      </c>
    </row>
    <row r="9" spans="1:5" ht="15.75" customHeight="1">
      <c r="A9" s="5" t="s">
        <v>5</v>
      </c>
      <c r="B9" s="5" t="s">
        <v>6</v>
      </c>
      <c r="C9" s="5" t="s">
        <v>7</v>
      </c>
      <c r="D9" s="6" t="s">
        <v>17</v>
      </c>
      <c r="E9" s="7" t="s">
        <v>18</v>
      </c>
    </row>
    <row r="10" spans="1:5" ht="15.75" customHeight="1">
      <c r="A10" s="5" t="s">
        <v>5</v>
      </c>
      <c r="B10" s="5" t="s">
        <v>6</v>
      </c>
      <c r="C10" s="5" t="s">
        <v>7</v>
      </c>
      <c r="D10" s="6" t="s">
        <v>17</v>
      </c>
      <c r="E10" s="7" t="s">
        <v>19</v>
      </c>
    </row>
    <row r="11" spans="1:5" ht="15.75" customHeight="1">
      <c r="A11" s="5" t="s">
        <v>5</v>
      </c>
      <c r="B11" s="5" t="s">
        <v>6</v>
      </c>
      <c r="C11" s="5" t="s">
        <v>7</v>
      </c>
      <c r="D11" s="6" t="s">
        <v>12</v>
      </c>
      <c r="E11" s="7" t="s">
        <v>20</v>
      </c>
    </row>
    <row r="12" spans="1:5" ht="15.75" customHeight="1">
      <c r="A12" s="5" t="s">
        <v>5</v>
      </c>
      <c r="B12" s="5" t="s">
        <v>6</v>
      </c>
      <c r="C12" s="5" t="s">
        <v>7</v>
      </c>
      <c r="D12" s="6" t="s">
        <v>17</v>
      </c>
      <c r="E12" s="7" t="s">
        <v>21</v>
      </c>
    </row>
    <row r="13" spans="1:5" ht="15.75" customHeight="1">
      <c r="A13" s="5" t="s">
        <v>5</v>
      </c>
      <c r="B13" s="5" t="s">
        <v>6</v>
      </c>
      <c r="C13" s="5" t="s">
        <v>7</v>
      </c>
      <c r="D13" s="6" t="s">
        <v>17</v>
      </c>
      <c r="E13" s="7" t="s">
        <v>22</v>
      </c>
    </row>
    <row r="14" spans="1:5" ht="15.75" customHeight="1">
      <c r="A14" s="5" t="s">
        <v>5</v>
      </c>
      <c r="B14" s="5" t="s">
        <v>6</v>
      </c>
      <c r="C14" s="5" t="s">
        <v>7</v>
      </c>
      <c r="D14" s="6" t="s">
        <v>23</v>
      </c>
      <c r="E14" s="7" t="s">
        <v>24</v>
      </c>
    </row>
    <row r="15" spans="1:5" ht="15.75" customHeight="1">
      <c r="A15" s="5" t="s">
        <v>5</v>
      </c>
      <c r="B15" s="5" t="s">
        <v>6</v>
      </c>
      <c r="C15" s="5" t="s">
        <v>7</v>
      </c>
      <c r="D15" s="6" t="s">
        <v>23</v>
      </c>
      <c r="E15" s="7" t="s">
        <v>25</v>
      </c>
    </row>
    <row r="16" spans="1:5" ht="15.75" customHeight="1">
      <c r="A16" s="5" t="s">
        <v>5</v>
      </c>
      <c r="B16" s="5" t="s">
        <v>6</v>
      </c>
      <c r="C16" s="5" t="s">
        <v>7</v>
      </c>
      <c r="D16" s="6" t="s">
        <v>23</v>
      </c>
      <c r="E16" s="7" t="s">
        <v>26</v>
      </c>
    </row>
    <row r="17" spans="1:5" ht="15.75" customHeight="1">
      <c r="A17" s="5" t="s">
        <v>5</v>
      </c>
      <c r="B17" s="5" t="s">
        <v>6</v>
      </c>
      <c r="C17" s="5" t="s">
        <v>7</v>
      </c>
      <c r="D17" s="6" t="s">
        <v>23</v>
      </c>
      <c r="E17" s="7" t="s">
        <v>27</v>
      </c>
    </row>
    <row r="18" spans="1:5" ht="15.75" customHeight="1">
      <c r="A18" s="5" t="s">
        <v>5</v>
      </c>
      <c r="B18" s="5" t="s">
        <v>6</v>
      </c>
      <c r="C18" s="5" t="s">
        <v>7</v>
      </c>
      <c r="D18" s="6" t="s">
        <v>23</v>
      </c>
      <c r="E18" s="7" t="s">
        <v>28</v>
      </c>
    </row>
    <row r="19" spans="1:5" ht="15.75" customHeight="1">
      <c r="A19" s="5" t="s">
        <v>5</v>
      </c>
      <c r="B19" s="5" t="s">
        <v>6</v>
      </c>
      <c r="C19" s="5" t="s">
        <v>7</v>
      </c>
      <c r="D19" s="6" t="s">
        <v>29</v>
      </c>
      <c r="E19" s="7" t="s">
        <v>30</v>
      </c>
    </row>
    <row r="20" spans="1:5" ht="15.75" customHeight="1">
      <c r="A20" s="5" t="s">
        <v>5</v>
      </c>
      <c r="B20" s="5" t="s">
        <v>6</v>
      </c>
      <c r="C20" s="5" t="s">
        <v>7</v>
      </c>
      <c r="D20" s="6" t="s">
        <v>29</v>
      </c>
      <c r="E20" s="7" t="s">
        <v>31</v>
      </c>
    </row>
    <row r="21" spans="1:5" ht="15.75" customHeight="1">
      <c r="A21" s="5" t="s">
        <v>5</v>
      </c>
      <c r="B21" s="5" t="s">
        <v>6</v>
      </c>
      <c r="C21" s="5" t="s">
        <v>7</v>
      </c>
      <c r="D21" s="6" t="s">
        <v>29</v>
      </c>
      <c r="E21" s="7" t="s">
        <v>32</v>
      </c>
    </row>
    <row r="22" spans="1:5" ht="12.75">
      <c r="A22" s="5" t="s">
        <v>5</v>
      </c>
      <c r="B22" s="5" t="s">
        <v>6</v>
      </c>
      <c r="C22" s="5" t="s">
        <v>7</v>
      </c>
      <c r="D22" s="6" t="s">
        <v>29</v>
      </c>
      <c r="E22" s="7" t="s">
        <v>33</v>
      </c>
    </row>
    <row r="23" spans="1:5" ht="12.75">
      <c r="A23" s="5" t="s">
        <v>5</v>
      </c>
      <c r="B23" s="5" t="s">
        <v>6</v>
      </c>
      <c r="C23" s="5" t="s">
        <v>7</v>
      </c>
      <c r="D23" s="6" t="s">
        <v>29</v>
      </c>
      <c r="E23" s="7" t="s">
        <v>34</v>
      </c>
    </row>
    <row r="24" spans="1:5" ht="12.75">
      <c r="A24" s="5" t="s">
        <v>5</v>
      </c>
      <c r="B24" s="5" t="s">
        <v>35</v>
      </c>
      <c r="C24" s="5" t="s">
        <v>36</v>
      </c>
      <c r="D24" s="6" t="s">
        <v>37</v>
      </c>
      <c r="E24" s="7" t="s">
        <v>38</v>
      </c>
    </row>
    <row r="25" spans="1:5" ht="12.75">
      <c r="A25" s="5" t="s">
        <v>5</v>
      </c>
      <c r="B25" s="5" t="s">
        <v>35</v>
      </c>
      <c r="C25" s="5" t="s">
        <v>36</v>
      </c>
      <c r="D25" s="6" t="s">
        <v>37</v>
      </c>
      <c r="E25" s="7" t="s">
        <v>39</v>
      </c>
    </row>
    <row r="26" spans="1:5" ht="12.75">
      <c r="A26" s="5" t="s">
        <v>5</v>
      </c>
      <c r="B26" s="5" t="s">
        <v>35</v>
      </c>
      <c r="C26" s="5" t="s">
        <v>36</v>
      </c>
      <c r="D26" s="6" t="s">
        <v>40</v>
      </c>
      <c r="E26" s="7" t="s">
        <v>41</v>
      </c>
    </row>
    <row r="27" spans="1:5" ht="12.75">
      <c r="A27" s="5" t="s">
        <v>5</v>
      </c>
      <c r="B27" s="5" t="s">
        <v>35</v>
      </c>
      <c r="C27" s="5" t="s">
        <v>36</v>
      </c>
      <c r="D27" s="6" t="s">
        <v>42</v>
      </c>
      <c r="E27" s="7" t="s">
        <v>43</v>
      </c>
    </row>
    <row r="28" spans="1:5" ht="12.75">
      <c r="A28" s="5" t="s">
        <v>5</v>
      </c>
      <c r="B28" s="5" t="s">
        <v>35</v>
      </c>
      <c r="C28" s="5" t="s">
        <v>36</v>
      </c>
      <c r="D28" s="6" t="s">
        <v>44</v>
      </c>
      <c r="E28" s="7" t="s">
        <v>45</v>
      </c>
    </row>
    <row r="29" spans="1:5" ht="12.75">
      <c r="A29" s="8" t="s">
        <v>5</v>
      </c>
      <c r="B29" s="5" t="s">
        <v>6</v>
      </c>
      <c r="C29" s="5" t="s">
        <v>7</v>
      </c>
      <c r="D29" s="6" t="s">
        <v>12</v>
      </c>
      <c r="E29" s="7" t="s">
        <v>46</v>
      </c>
    </row>
    <row r="30" spans="1:5" ht="12.75">
      <c r="A30" s="8" t="s">
        <v>5</v>
      </c>
      <c r="B30" s="5" t="s">
        <v>6</v>
      </c>
      <c r="C30" s="5" t="s">
        <v>7</v>
      </c>
      <c r="D30" s="6" t="s">
        <v>23</v>
      </c>
      <c r="E30" s="7" t="s">
        <v>47</v>
      </c>
    </row>
    <row r="31" spans="1:5" ht="12.75">
      <c r="A31" s="5" t="s">
        <v>5</v>
      </c>
      <c r="B31" s="5" t="s">
        <v>35</v>
      </c>
      <c r="C31" s="5" t="s">
        <v>36</v>
      </c>
      <c r="D31" s="6" t="s">
        <v>44</v>
      </c>
      <c r="E31" s="7" t="s">
        <v>48</v>
      </c>
    </row>
    <row r="32" spans="1:5" ht="12.75">
      <c r="A32" s="5" t="s">
        <v>5</v>
      </c>
      <c r="B32" s="5" t="s">
        <v>35</v>
      </c>
      <c r="C32" s="5" t="s">
        <v>36</v>
      </c>
      <c r="D32" s="6" t="s">
        <v>49</v>
      </c>
      <c r="E32" s="7" t="s">
        <v>50</v>
      </c>
    </row>
    <row r="33" spans="1:5" ht="12.75">
      <c r="A33" s="5" t="s">
        <v>5</v>
      </c>
      <c r="B33" s="5" t="s">
        <v>35</v>
      </c>
      <c r="C33" s="5" t="s">
        <v>36</v>
      </c>
      <c r="D33" s="6" t="s">
        <v>51</v>
      </c>
      <c r="E33" s="7" t="s">
        <v>52</v>
      </c>
    </row>
    <row r="34" spans="1:5" ht="12.75">
      <c r="A34" s="5" t="s">
        <v>5</v>
      </c>
      <c r="B34" s="5" t="s">
        <v>35</v>
      </c>
      <c r="C34" s="5" t="s">
        <v>36</v>
      </c>
      <c r="D34" s="6" t="s">
        <v>51</v>
      </c>
      <c r="E34" s="7" t="s">
        <v>53</v>
      </c>
    </row>
    <row r="35" spans="1:5" ht="12.75">
      <c r="A35" s="5" t="s">
        <v>5</v>
      </c>
      <c r="B35" s="5" t="s">
        <v>35</v>
      </c>
      <c r="C35" s="5" t="s">
        <v>36</v>
      </c>
      <c r="D35" s="6" t="s">
        <v>51</v>
      </c>
      <c r="E35" s="7" t="s">
        <v>54</v>
      </c>
    </row>
    <row r="36" spans="1:5" ht="12.75">
      <c r="A36" s="5" t="s">
        <v>5</v>
      </c>
      <c r="B36" s="5" t="s">
        <v>35</v>
      </c>
      <c r="C36" s="5" t="s">
        <v>36</v>
      </c>
      <c r="D36" s="6" t="s">
        <v>51</v>
      </c>
      <c r="E36" s="7" t="s">
        <v>55</v>
      </c>
    </row>
    <row r="37" spans="1:5" ht="12.75">
      <c r="A37" s="5" t="s">
        <v>5</v>
      </c>
      <c r="B37" s="5" t="s">
        <v>35</v>
      </c>
      <c r="C37" s="5" t="s">
        <v>36</v>
      </c>
      <c r="D37" s="9" t="s">
        <v>56</v>
      </c>
      <c r="E37" s="10" t="s">
        <v>57</v>
      </c>
    </row>
    <row r="38" spans="1:5" ht="12.75">
      <c r="A38" s="5" t="s">
        <v>5</v>
      </c>
      <c r="B38" s="5" t="s">
        <v>35</v>
      </c>
      <c r="C38" s="5" t="s">
        <v>36</v>
      </c>
      <c r="D38" s="9" t="s">
        <v>56</v>
      </c>
      <c r="E38" s="10" t="s">
        <v>58</v>
      </c>
    </row>
    <row r="39" spans="1:5" ht="12.75">
      <c r="A39" s="5" t="s">
        <v>5</v>
      </c>
      <c r="B39" s="5" t="s">
        <v>35</v>
      </c>
      <c r="C39" s="5" t="s">
        <v>36</v>
      </c>
      <c r="D39" s="9" t="s">
        <v>56</v>
      </c>
      <c r="E39" s="10" t="s">
        <v>59</v>
      </c>
    </row>
    <row r="40" spans="1:5" ht="12.75">
      <c r="A40" s="5" t="s">
        <v>5</v>
      </c>
      <c r="B40" s="5" t="s">
        <v>35</v>
      </c>
      <c r="C40" s="5" t="s">
        <v>36</v>
      </c>
      <c r="D40" s="6" t="s">
        <v>60</v>
      </c>
      <c r="E40" s="7" t="s">
        <v>61</v>
      </c>
    </row>
    <row r="41" spans="1:5" ht="12.75">
      <c r="A41" s="5" t="s">
        <v>5</v>
      </c>
      <c r="B41" s="5" t="s">
        <v>35</v>
      </c>
      <c r="C41" s="5" t="s">
        <v>36</v>
      </c>
      <c r="D41" s="6" t="s">
        <v>60</v>
      </c>
      <c r="E41" s="7" t="s">
        <v>62</v>
      </c>
    </row>
    <row r="42" spans="1:5" ht="12.75">
      <c r="A42" s="5" t="s">
        <v>5</v>
      </c>
      <c r="B42" s="5" t="s">
        <v>35</v>
      </c>
      <c r="C42" s="5" t="s">
        <v>36</v>
      </c>
      <c r="D42" s="6" t="s">
        <v>63</v>
      </c>
      <c r="E42" s="7" t="s">
        <v>64</v>
      </c>
    </row>
    <row r="43" spans="1:5" ht="12.75">
      <c r="A43" s="5" t="s">
        <v>5</v>
      </c>
      <c r="B43" s="5" t="s">
        <v>35</v>
      </c>
      <c r="C43" s="5" t="s">
        <v>36</v>
      </c>
      <c r="D43" s="6" t="s">
        <v>65</v>
      </c>
      <c r="E43" s="7" t="s">
        <v>66</v>
      </c>
    </row>
    <row r="44" spans="1:5" ht="12.75">
      <c r="A44" s="5" t="s">
        <v>5</v>
      </c>
      <c r="B44" s="5" t="s">
        <v>35</v>
      </c>
      <c r="C44" s="8" t="s">
        <v>36</v>
      </c>
      <c r="D44" s="5" t="s">
        <v>67</v>
      </c>
      <c r="E44" s="7" t="s">
        <v>68</v>
      </c>
    </row>
    <row r="45" spans="1:5" ht="12.75">
      <c r="A45" s="5" t="s">
        <v>5</v>
      </c>
      <c r="B45" s="5" t="s">
        <v>35</v>
      </c>
      <c r="C45" s="5" t="s">
        <v>36</v>
      </c>
      <c r="D45" s="6" t="s">
        <v>69</v>
      </c>
      <c r="E45" s="7" t="s">
        <v>70</v>
      </c>
    </row>
    <row r="46" spans="1:5" ht="12.75">
      <c r="A46" s="5" t="s">
        <v>5</v>
      </c>
      <c r="B46" s="5" t="s">
        <v>35</v>
      </c>
      <c r="C46" s="8" t="s">
        <v>36</v>
      </c>
      <c r="D46" s="5" t="s">
        <v>71</v>
      </c>
      <c r="E46" s="7" t="s">
        <v>72</v>
      </c>
    </row>
    <row r="47" spans="1:5" ht="12.75">
      <c r="A47" s="5" t="s">
        <v>5</v>
      </c>
      <c r="B47" s="5" t="s">
        <v>35</v>
      </c>
      <c r="C47" s="5" t="s">
        <v>36</v>
      </c>
      <c r="D47" s="6" t="s">
        <v>73</v>
      </c>
      <c r="E47" s="7" t="s">
        <v>74</v>
      </c>
    </row>
    <row r="48" spans="1:5" ht="12.75">
      <c r="A48" s="5" t="s">
        <v>5</v>
      </c>
      <c r="B48" s="5" t="s">
        <v>35</v>
      </c>
      <c r="C48" s="5" t="s">
        <v>36</v>
      </c>
      <c r="D48" s="6" t="s">
        <v>75</v>
      </c>
      <c r="E48" s="7" t="s">
        <v>76</v>
      </c>
    </row>
    <row r="49" spans="1:5" ht="12.75">
      <c r="A49" s="8" t="s">
        <v>5</v>
      </c>
      <c r="B49" s="5" t="s">
        <v>35</v>
      </c>
      <c r="C49" s="4" t="s">
        <v>77</v>
      </c>
      <c r="D49" s="6" t="s">
        <v>78</v>
      </c>
      <c r="E49" s="10" t="s">
        <v>79</v>
      </c>
    </row>
    <row r="50" spans="1:5" ht="12.75">
      <c r="A50" s="8" t="s">
        <v>5</v>
      </c>
      <c r="B50" s="5" t="s">
        <v>35</v>
      </c>
      <c r="C50" s="4" t="s">
        <v>77</v>
      </c>
      <c r="D50" s="6" t="s">
        <v>80</v>
      </c>
      <c r="E50" s="10" t="s">
        <v>81</v>
      </c>
    </row>
    <row r="51" spans="1:5" ht="12.75">
      <c r="A51" s="8" t="s">
        <v>5</v>
      </c>
      <c r="B51" s="5" t="s">
        <v>35</v>
      </c>
      <c r="C51" s="4" t="s">
        <v>77</v>
      </c>
      <c r="D51" s="6" t="s">
        <v>82</v>
      </c>
      <c r="E51" s="10" t="s">
        <v>83</v>
      </c>
    </row>
    <row r="52" spans="1:5" ht="12.75">
      <c r="A52" s="8" t="s">
        <v>5</v>
      </c>
      <c r="B52" s="5" t="s">
        <v>35</v>
      </c>
      <c r="C52" s="3" t="s">
        <v>77</v>
      </c>
      <c r="D52" s="5" t="s">
        <v>84</v>
      </c>
      <c r="E52" s="10" t="s">
        <v>85</v>
      </c>
    </row>
    <row r="53" spans="1:5" ht="12.75">
      <c r="A53" s="8" t="s">
        <v>5</v>
      </c>
      <c r="B53" s="5" t="s">
        <v>35</v>
      </c>
      <c r="C53" s="4" t="s">
        <v>77</v>
      </c>
      <c r="D53" s="6" t="s">
        <v>86</v>
      </c>
      <c r="E53" s="10" t="s">
        <v>87</v>
      </c>
    </row>
    <row r="54" spans="1:5" ht="12.75">
      <c r="A54" s="8" t="s">
        <v>5</v>
      </c>
      <c r="B54" s="5" t="s">
        <v>6</v>
      </c>
      <c r="C54" s="5" t="s">
        <v>7</v>
      </c>
      <c r="D54" s="6" t="s">
        <v>12</v>
      </c>
      <c r="E54" s="7" t="s">
        <v>88</v>
      </c>
    </row>
    <row r="55" spans="1:5" ht="12.75">
      <c r="A55" s="8" t="s">
        <v>5</v>
      </c>
      <c r="B55" s="5" t="s">
        <v>6</v>
      </c>
      <c r="C55" s="5" t="s">
        <v>7</v>
      </c>
      <c r="D55" s="6" t="s">
        <v>17</v>
      </c>
      <c r="E55" s="7" t="s">
        <v>89</v>
      </c>
    </row>
    <row r="56" spans="1:5" ht="12.75">
      <c r="A56" s="8" t="s">
        <v>5</v>
      </c>
      <c r="B56" s="5" t="s">
        <v>6</v>
      </c>
      <c r="C56" s="5" t="s">
        <v>7</v>
      </c>
      <c r="D56" s="6" t="s">
        <v>23</v>
      </c>
      <c r="E56" s="7" t="s">
        <v>90</v>
      </c>
    </row>
    <row r="57" spans="1:5" ht="12.75">
      <c r="A57" s="5" t="s">
        <v>5</v>
      </c>
      <c r="B57" s="5" t="s">
        <v>35</v>
      </c>
      <c r="C57" s="5" t="s">
        <v>36</v>
      </c>
      <c r="D57" s="6" t="s">
        <v>37</v>
      </c>
      <c r="E57" s="7" t="s">
        <v>91</v>
      </c>
    </row>
    <row r="58" spans="1:5" ht="12.75">
      <c r="A58" s="5" t="s">
        <v>5</v>
      </c>
      <c r="B58" s="5" t="s">
        <v>35</v>
      </c>
      <c r="C58" s="5" t="s">
        <v>36</v>
      </c>
      <c r="D58" s="9" t="s">
        <v>56</v>
      </c>
      <c r="E58" s="10" t="s">
        <v>92</v>
      </c>
    </row>
    <row r="59" spans="1:5" ht="12.75">
      <c r="A59" s="8" t="s">
        <v>5</v>
      </c>
      <c r="B59" s="5" t="s">
        <v>35</v>
      </c>
      <c r="C59" s="4" t="s">
        <v>77</v>
      </c>
      <c r="D59" s="6" t="s">
        <v>93</v>
      </c>
      <c r="E59" s="10" t="s">
        <v>94</v>
      </c>
    </row>
    <row r="60" spans="1:5" ht="12.75">
      <c r="A60" s="8" t="s">
        <v>5</v>
      </c>
      <c r="B60" s="5" t="s">
        <v>35</v>
      </c>
      <c r="C60" s="4" t="s">
        <v>77</v>
      </c>
      <c r="D60" s="6" t="s">
        <v>93</v>
      </c>
      <c r="E60" s="10" t="s">
        <v>95</v>
      </c>
    </row>
    <row r="61" spans="1:5" ht="12.75">
      <c r="A61" s="8" t="s">
        <v>5</v>
      </c>
      <c r="B61" s="5" t="s">
        <v>35</v>
      </c>
      <c r="C61" s="4" t="s">
        <v>77</v>
      </c>
      <c r="D61" s="6" t="s">
        <v>93</v>
      </c>
      <c r="E61" s="10" t="s">
        <v>96</v>
      </c>
    </row>
    <row r="62" spans="1:5" ht="12.75">
      <c r="A62" s="8" t="s">
        <v>5</v>
      </c>
      <c r="B62" s="5" t="s">
        <v>35</v>
      </c>
      <c r="C62" s="4" t="s">
        <v>77</v>
      </c>
      <c r="D62" s="6" t="s">
        <v>97</v>
      </c>
      <c r="E62" s="10" t="s">
        <v>98</v>
      </c>
    </row>
    <row r="63" spans="1:5" ht="12.75">
      <c r="A63" s="8" t="s">
        <v>5</v>
      </c>
      <c r="B63" s="5" t="s">
        <v>35</v>
      </c>
      <c r="C63" s="4" t="s">
        <v>77</v>
      </c>
      <c r="D63" s="6" t="s">
        <v>99</v>
      </c>
      <c r="E63" s="10" t="s">
        <v>100</v>
      </c>
    </row>
    <row r="64" spans="1:5" ht="12.75">
      <c r="A64" s="3" t="s">
        <v>5</v>
      </c>
      <c r="B64" s="11" t="s">
        <v>35</v>
      </c>
      <c r="C64" s="8" t="s">
        <v>101</v>
      </c>
      <c r="D64" s="5" t="s">
        <v>36</v>
      </c>
      <c r="E64" s="7" t="s">
        <v>102</v>
      </c>
    </row>
    <row r="65" spans="1:5" ht="12.75">
      <c r="A65" s="3" t="s">
        <v>5</v>
      </c>
      <c r="B65" s="11" t="s">
        <v>35</v>
      </c>
      <c r="C65" s="5" t="s">
        <v>101</v>
      </c>
      <c r="D65" s="6" t="s">
        <v>103</v>
      </c>
      <c r="E65" s="7" t="s">
        <v>104</v>
      </c>
    </row>
    <row r="66" spans="1:5" ht="12.75">
      <c r="A66" s="3" t="s">
        <v>5</v>
      </c>
      <c r="B66" s="11" t="s">
        <v>35</v>
      </c>
      <c r="C66" s="5" t="s">
        <v>101</v>
      </c>
      <c r="D66" s="6" t="s">
        <v>103</v>
      </c>
      <c r="E66" s="7" t="s">
        <v>105</v>
      </c>
    </row>
    <row r="67" spans="1:5" ht="12.75">
      <c r="A67" s="3" t="s">
        <v>5</v>
      </c>
      <c r="B67" s="11" t="s">
        <v>35</v>
      </c>
      <c r="C67" s="5" t="s">
        <v>101</v>
      </c>
      <c r="D67" s="6" t="s">
        <v>106</v>
      </c>
      <c r="E67" s="7" t="s">
        <v>107</v>
      </c>
    </row>
    <row r="68" spans="1:5" ht="12.75">
      <c r="A68" s="3" t="s">
        <v>5</v>
      </c>
      <c r="B68" s="11" t="s">
        <v>35</v>
      </c>
      <c r="C68" s="5" t="s">
        <v>101</v>
      </c>
      <c r="D68" s="6" t="s">
        <v>108</v>
      </c>
      <c r="E68" s="7" t="s">
        <v>109</v>
      </c>
    </row>
    <row r="69" spans="1:5" ht="12.75">
      <c r="A69" s="3" t="s">
        <v>5</v>
      </c>
      <c r="B69" s="11" t="s">
        <v>35</v>
      </c>
      <c r="C69" s="5" t="s">
        <v>101</v>
      </c>
      <c r="D69" s="6" t="s">
        <v>110</v>
      </c>
      <c r="E69" s="7" t="s">
        <v>111</v>
      </c>
    </row>
    <row r="70" spans="1:5" ht="12.75">
      <c r="A70" s="3" t="s">
        <v>5</v>
      </c>
      <c r="B70" s="11" t="s">
        <v>35</v>
      </c>
      <c r="C70" s="5" t="s">
        <v>101</v>
      </c>
      <c r="D70" s="6" t="s">
        <v>110</v>
      </c>
      <c r="E70" s="7" t="s">
        <v>112</v>
      </c>
    </row>
    <row r="71" spans="1:5" ht="12.75">
      <c r="A71" s="3" t="s">
        <v>5</v>
      </c>
      <c r="B71" s="11" t="s">
        <v>35</v>
      </c>
      <c r="C71" s="5" t="s">
        <v>101</v>
      </c>
      <c r="D71" s="6" t="s">
        <v>110</v>
      </c>
      <c r="E71" s="7" t="s">
        <v>113</v>
      </c>
    </row>
    <row r="72" spans="1:5" ht="12.75">
      <c r="A72" s="3" t="s">
        <v>5</v>
      </c>
      <c r="B72" s="11" t="s">
        <v>35</v>
      </c>
      <c r="C72" s="5" t="s">
        <v>101</v>
      </c>
      <c r="D72" s="6" t="s">
        <v>114</v>
      </c>
      <c r="E72" s="7" t="s">
        <v>115</v>
      </c>
    </row>
    <row r="73" spans="1:5" ht="12.75">
      <c r="A73" s="3" t="s">
        <v>5</v>
      </c>
      <c r="B73" s="11" t="s">
        <v>35</v>
      </c>
      <c r="C73" s="8" t="s">
        <v>101</v>
      </c>
      <c r="D73" s="5" t="s">
        <v>116</v>
      </c>
      <c r="E73" s="7" t="s">
        <v>117</v>
      </c>
    </row>
    <row r="74" spans="1:5" ht="12.75">
      <c r="A74" s="3" t="s">
        <v>5</v>
      </c>
      <c r="B74" s="11" t="s">
        <v>35</v>
      </c>
      <c r="C74" s="5" t="s">
        <v>101</v>
      </c>
      <c r="D74" s="6" t="s">
        <v>118</v>
      </c>
      <c r="E74" s="7" t="s">
        <v>119</v>
      </c>
    </row>
    <row r="75" spans="1:5" ht="12.75">
      <c r="A75" s="3" t="s">
        <v>5</v>
      </c>
      <c r="B75" s="11" t="s">
        <v>35</v>
      </c>
      <c r="C75" s="5" t="s">
        <v>101</v>
      </c>
      <c r="D75" s="6" t="s">
        <v>118</v>
      </c>
      <c r="E75" s="7" t="s">
        <v>120</v>
      </c>
    </row>
    <row r="76" spans="1:5" ht="12.75">
      <c r="A76" s="3" t="s">
        <v>5</v>
      </c>
      <c r="B76" s="11" t="s">
        <v>35</v>
      </c>
      <c r="C76" s="5" t="s">
        <v>101</v>
      </c>
      <c r="D76" s="6" t="s">
        <v>121</v>
      </c>
      <c r="E76" s="7" t="s">
        <v>122</v>
      </c>
    </row>
    <row r="77" spans="1:5" ht="12.75">
      <c r="A77" s="3" t="s">
        <v>5</v>
      </c>
      <c r="B77" s="11" t="s">
        <v>35</v>
      </c>
      <c r="C77" s="5" t="s">
        <v>101</v>
      </c>
      <c r="D77" s="6" t="s">
        <v>121</v>
      </c>
      <c r="E77" s="7" t="s">
        <v>123</v>
      </c>
    </row>
    <row r="78" spans="1:5" ht="12.75">
      <c r="A78" s="3" t="s">
        <v>5</v>
      </c>
      <c r="B78" s="11" t="s">
        <v>35</v>
      </c>
      <c r="C78" s="8" t="s">
        <v>101</v>
      </c>
      <c r="D78" s="5" t="s">
        <v>124</v>
      </c>
      <c r="E78" s="7" t="s">
        <v>125</v>
      </c>
    </row>
    <row r="79" spans="1:5" ht="12.75">
      <c r="A79" s="3" t="s">
        <v>5</v>
      </c>
      <c r="B79" s="11" t="s">
        <v>35</v>
      </c>
      <c r="C79" s="5" t="s">
        <v>101</v>
      </c>
      <c r="D79" s="6" t="s">
        <v>126</v>
      </c>
      <c r="E79" s="7" t="s">
        <v>127</v>
      </c>
    </row>
    <row r="80" spans="1:5" ht="12.75">
      <c r="A80" s="3" t="s">
        <v>5</v>
      </c>
      <c r="B80" s="11" t="s">
        <v>35</v>
      </c>
      <c r="C80" s="5" t="s">
        <v>101</v>
      </c>
      <c r="D80" s="6" t="s">
        <v>126</v>
      </c>
      <c r="E80" s="7" t="s">
        <v>128</v>
      </c>
    </row>
    <row r="81" spans="1:5" ht="12.75">
      <c r="A81" s="3" t="s">
        <v>5</v>
      </c>
      <c r="B81" s="11" t="s">
        <v>35</v>
      </c>
      <c r="C81" s="5" t="s">
        <v>101</v>
      </c>
      <c r="D81" s="6" t="s">
        <v>129</v>
      </c>
      <c r="E81" s="7" t="s">
        <v>130</v>
      </c>
    </row>
    <row r="82" spans="1:5" ht="12.75">
      <c r="A82" s="3" t="s">
        <v>5</v>
      </c>
      <c r="B82" s="11" t="s">
        <v>35</v>
      </c>
      <c r="C82" s="5" t="s">
        <v>101</v>
      </c>
      <c r="D82" s="6" t="s">
        <v>131</v>
      </c>
      <c r="E82" s="7" t="s">
        <v>132</v>
      </c>
    </row>
    <row r="83" spans="1:5" ht="12.75">
      <c r="A83" s="3" t="s">
        <v>5</v>
      </c>
      <c r="B83" s="11" t="s">
        <v>35</v>
      </c>
      <c r="C83" s="8" t="s">
        <v>101</v>
      </c>
      <c r="D83" s="5" t="s">
        <v>133</v>
      </c>
      <c r="E83" s="7" t="s">
        <v>134</v>
      </c>
    </row>
    <row r="84" spans="1:5" ht="12.75">
      <c r="A84" s="11" t="s">
        <v>5</v>
      </c>
      <c r="B84" s="11" t="s">
        <v>35</v>
      </c>
      <c r="C84" s="5" t="s">
        <v>135</v>
      </c>
      <c r="D84" s="6" t="s">
        <v>136</v>
      </c>
      <c r="E84" s="7" t="s">
        <v>137</v>
      </c>
    </row>
    <row r="85" spans="1:5" ht="12.75">
      <c r="A85" s="11" t="s">
        <v>5</v>
      </c>
      <c r="B85" s="11" t="s">
        <v>35</v>
      </c>
      <c r="C85" s="5" t="s">
        <v>135</v>
      </c>
      <c r="D85" s="6" t="s">
        <v>138</v>
      </c>
      <c r="E85" s="7" t="s">
        <v>139</v>
      </c>
    </row>
    <row r="86" spans="1:5" ht="12.75">
      <c r="A86" s="11" t="s">
        <v>5</v>
      </c>
      <c r="B86" s="11" t="s">
        <v>35</v>
      </c>
      <c r="C86" s="5" t="s">
        <v>135</v>
      </c>
      <c r="D86" s="6" t="s">
        <v>138</v>
      </c>
      <c r="E86" s="7" t="s">
        <v>140</v>
      </c>
    </row>
    <row r="87" spans="1:5" ht="12.75">
      <c r="A87" s="11" t="s">
        <v>5</v>
      </c>
      <c r="B87" s="11" t="s">
        <v>35</v>
      </c>
      <c r="C87" s="5" t="s">
        <v>135</v>
      </c>
      <c r="D87" s="6" t="s">
        <v>141</v>
      </c>
      <c r="E87" s="7" t="s">
        <v>142</v>
      </c>
    </row>
    <row r="88" spans="1:5" ht="12.75">
      <c r="A88" s="11" t="s">
        <v>5</v>
      </c>
      <c r="B88" s="11" t="s">
        <v>35</v>
      </c>
      <c r="C88" s="5" t="s">
        <v>135</v>
      </c>
      <c r="D88" s="6" t="s">
        <v>135</v>
      </c>
      <c r="E88" s="7" t="s">
        <v>143</v>
      </c>
    </row>
    <row r="89" spans="1:5" ht="12.75">
      <c r="A89" s="11" t="s">
        <v>5</v>
      </c>
      <c r="B89" s="11" t="s">
        <v>35</v>
      </c>
      <c r="C89" s="5" t="s">
        <v>135</v>
      </c>
      <c r="D89" s="6" t="s">
        <v>144</v>
      </c>
      <c r="E89" s="7" t="s">
        <v>145</v>
      </c>
    </row>
    <row r="90" spans="1:5" ht="12.75">
      <c r="A90" s="11" t="s">
        <v>5</v>
      </c>
      <c r="B90" s="11" t="s">
        <v>35</v>
      </c>
      <c r="C90" s="5" t="s">
        <v>135</v>
      </c>
      <c r="D90" s="6" t="s">
        <v>144</v>
      </c>
      <c r="E90" s="7" t="s">
        <v>146</v>
      </c>
    </row>
    <row r="91" spans="1:5" ht="12.75">
      <c r="A91" s="11" t="s">
        <v>5</v>
      </c>
      <c r="B91" s="11" t="s">
        <v>35</v>
      </c>
      <c r="C91" s="5" t="s">
        <v>135</v>
      </c>
      <c r="D91" s="6" t="s">
        <v>144</v>
      </c>
      <c r="E91" s="7" t="s">
        <v>147</v>
      </c>
    </row>
    <row r="92" spans="1:5" ht="12.75">
      <c r="A92" s="11" t="s">
        <v>5</v>
      </c>
      <c r="B92" s="11" t="s">
        <v>35</v>
      </c>
      <c r="C92" s="5" t="s">
        <v>135</v>
      </c>
      <c r="D92" s="6" t="s">
        <v>144</v>
      </c>
      <c r="E92" s="7" t="s">
        <v>148</v>
      </c>
    </row>
    <row r="93" spans="1:5" ht="12.75">
      <c r="A93" s="11" t="s">
        <v>5</v>
      </c>
      <c r="B93" s="11" t="s">
        <v>35</v>
      </c>
      <c r="C93" s="5" t="s">
        <v>135</v>
      </c>
      <c r="D93" s="6" t="s">
        <v>144</v>
      </c>
      <c r="E93" s="7" t="s">
        <v>149</v>
      </c>
    </row>
    <row r="94" spans="1:5" ht="12.75">
      <c r="A94" s="11" t="s">
        <v>5</v>
      </c>
      <c r="B94" s="11" t="s">
        <v>35</v>
      </c>
      <c r="C94" s="5" t="s">
        <v>135</v>
      </c>
      <c r="D94" s="6" t="s">
        <v>150</v>
      </c>
      <c r="E94" s="7" t="s">
        <v>151</v>
      </c>
    </row>
    <row r="95" spans="1:5" ht="12.75">
      <c r="A95" s="11" t="s">
        <v>5</v>
      </c>
      <c r="B95" s="11" t="s">
        <v>35</v>
      </c>
      <c r="C95" s="5" t="s">
        <v>135</v>
      </c>
      <c r="D95" s="6" t="s">
        <v>150</v>
      </c>
      <c r="E95" s="7" t="s">
        <v>152</v>
      </c>
    </row>
    <row r="96" spans="1:5" ht="12.75">
      <c r="A96" s="11" t="s">
        <v>5</v>
      </c>
      <c r="B96" s="11" t="s">
        <v>35</v>
      </c>
      <c r="C96" s="5" t="s">
        <v>135</v>
      </c>
      <c r="D96" s="6" t="s">
        <v>153</v>
      </c>
      <c r="E96" s="7" t="s">
        <v>154</v>
      </c>
    </row>
    <row r="97" spans="1:5" ht="12.75">
      <c r="A97" s="11" t="s">
        <v>5</v>
      </c>
      <c r="B97" s="11" t="s">
        <v>35</v>
      </c>
      <c r="C97" s="5" t="s">
        <v>135</v>
      </c>
      <c r="D97" s="6" t="s">
        <v>153</v>
      </c>
      <c r="E97" s="7" t="s">
        <v>155</v>
      </c>
    </row>
    <row r="98" spans="1:5" ht="12.75">
      <c r="A98" s="11" t="s">
        <v>5</v>
      </c>
      <c r="B98" s="11" t="s">
        <v>35</v>
      </c>
      <c r="C98" s="5" t="s">
        <v>135</v>
      </c>
      <c r="D98" s="6" t="s">
        <v>156</v>
      </c>
      <c r="E98" s="7" t="s">
        <v>157</v>
      </c>
    </row>
    <row r="99" spans="1:5" ht="12.75">
      <c r="A99" s="11" t="s">
        <v>5</v>
      </c>
      <c r="B99" s="11" t="s">
        <v>35</v>
      </c>
      <c r="C99" s="5" t="s">
        <v>135</v>
      </c>
      <c r="D99" s="6" t="s">
        <v>158</v>
      </c>
      <c r="E99" s="7" t="s">
        <v>159</v>
      </c>
    </row>
    <row r="100" spans="1:5" ht="12.75">
      <c r="A100" s="11" t="s">
        <v>5</v>
      </c>
      <c r="B100" s="11" t="s">
        <v>35</v>
      </c>
      <c r="C100" s="5" t="s">
        <v>135</v>
      </c>
      <c r="D100" s="6" t="s">
        <v>158</v>
      </c>
      <c r="E100" s="7" t="s">
        <v>160</v>
      </c>
    </row>
    <row r="101" spans="1:5" ht="12.75">
      <c r="A101" s="11" t="s">
        <v>5</v>
      </c>
      <c r="B101" s="11" t="s">
        <v>35</v>
      </c>
      <c r="C101" s="5" t="s">
        <v>135</v>
      </c>
      <c r="D101" s="6" t="s">
        <v>161</v>
      </c>
      <c r="E101" s="7" t="s">
        <v>162</v>
      </c>
    </row>
    <row r="102" spans="1:5" ht="12.75">
      <c r="A102" s="11" t="s">
        <v>5</v>
      </c>
      <c r="B102" s="11" t="s">
        <v>35</v>
      </c>
      <c r="C102" s="8" t="s">
        <v>135</v>
      </c>
      <c r="D102" s="5" t="s">
        <v>163</v>
      </c>
      <c r="E102" s="7" t="s">
        <v>164</v>
      </c>
    </row>
    <row r="103" spans="1:5" ht="12.75">
      <c r="A103" s="11" t="s">
        <v>5</v>
      </c>
      <c r="B103" s="11" t="s">
        <v>35</v>
      </c>
      <c r="C103" s="8" t="s">
        <v>135</v>
      </c>
      <c r="D103" s="5" t="s">
        <v>163</v>
      </c>
      <c r="E103" s="7" t="s">
        <v>165</v>
      </c>
    </row>
    <row r="104" spans="1:5" ht="12.75">
      <c r="A104" s="11" t="s">
        <v>5</v>
      </c>
      <c r="B104" s="11" t="s">
        <v>35</v>
      </c>
      <c r="C104" s="8" t="s">
        <v>135</v>
      </c>
      <c r="D104" s="5" t="s">
        <v>166</v>
      </c>
      <c r="E104" s="7" t="s">
        <v>167</v>
      </c>
    </row>
    <row r="105" spans="1:5" ht="12.75">
      <c r="A105" s="11" t="s">
        <v>5</v>
      </c>
      <c r="B105" s="11" t="s">
        <v>35</v>
      </c>
      <c r="C105" s="5" t="s">
        <v>168</v>
      </c>
      <c r="D105" s="6" t="s">
        <v>169</v>
      </c>
      <c r="E105" s="7" t="s">
        <v>170</v>
      </c>
    </row>
    <row r="106" spans="1:5" ht="12.75">
      <c r="A106" s="11" t="s">
        <v>5</v>
      </c>
      <c r="B106" s="11" t="s">
        <v>35</v>
      </c>
      <c r="C106" s="5" t="s">
        <v>168</v>
      </c>
      <c r="D106" s="6" t="s">
        <v>169</v>
      </c>
      <c r="E106" s="7" t="s">
        <v>171</v>
      </c>
    </row>
    <row r="107" spans="1:5" ht="12.75">
      <c r="A107" s="11" t="s">
        <v>5</v>
      </c>
      <c r="B107" s="11" t="s">
        <v>35</v>
      </c>
      <c r="C107" s="5" t="s">
        <v>168</v>
      </c>
      <c r="D107" s="6" t="s">
        <v>172</v>
      </c>
      <c r="E107" s="7" t="s">
        <v>173</v>
      </c>
    </row>
    <row r="108" spans="1:5" ht="12.75">
      <c r="A108" s="11" t="s">
        <v>5</v>
      </c>
      <c r="B108" s="11" t="s">
        <v>35</v>
      </c>
      <c r="C108" s="5" t="s">
        <v>168</v>
      </c>
      <c r="D108" s="6" t="s">
        <v>172</v>
      </c>
      <c r="E108" s="7" t="s">
        <v>174</v>
      </c>
    </row>
    <row r="109" spans="1:5" ht="12.75">
      <c r="A109" s="11" t="s">
        <v>5</v>
      </c>
      <c r="B109" s="11" t="s">
        <v>35</v>
      </c>
      <c r="C109" s="5" t="s">
        <v>168</v>
      </c>
      <c r="D109" s="6" t="s">
        <v>175</v>
      </c>
      <c r="E109" s="7" t="s">
        <v>176</v>
      </c>
    </row>
    <row r="110" spans="1:5" ht="12.75">
      <c r="A110" s="11" t="s">
        <v>5</v>
      </c>
      <c r="B110" s="11" t="s">
        <v>35</v>
      </c>
      <c r="C110" s="5" t="s">
        <v>168</v>
      </c>
      <c r="D110" s="6" t="s">
        <v>175</v>
      </c>
      <c r="E110" s="7" t="s">
        <v>177</v>
      </c>
    </row>
    <row r="111" spans="1:5" ht="12.75">
      <c r="A111" s="11" t="s">
        <v>5</v>
      </c>
      <c r="B111" s="11" t="s">
        <v>35</v>
      </c>
      <c r="C111" s="5" t="s">
        <v>168</v>
      </c>
      <c r="D111" s="6" t="s">
        <v>178</v>
      </c>
      <c r="E111" s="7" t="s">
        <v>179</v>
      </c>
    </row>
    <row r="112" spans="1:5" ht="12.75">
      <c r="A112" s="11" t="s">
        <v>5</v>
      </c>
      <c r="B112" s="11" t="s">
        <v>35</v>
      </c>
      <c r="C112" s="5" t="s">
        <v>168</v>
      </c>
      <c r="D112" s="6" t="s">
        <v>178</v>
      </c>
      <c r="E112" s="7" t="s">
        <v>180</v>
      </c>
    </row>
    <row r="113" spans="1:5" ht="12.75">
      <c r="A113" s="11" t="s">
        <v>5</v>
      </c>
      <c r="B113" s="11" t="s">
        <v>35</v>
      </c>
      <c r="C113" s="8" t="s">
        <v>168</v>
      </c>
      <c r="D113" s="5" t="s">
        <v>181</v>
      </c>
      <c r="E113" s="7" t="s">
        <v>182</v>
      </c>
    </row>
    <row r="114" spans="1:5" ht="12.75">
      <c r="A114" s="11" t="s">
        <v>5</v>
      </c>
      <c r="B114" s="11" t="s">
        <v>35</v>
      </c>
      <c r="C114" s="8" t="s">
        <v>168</v>
      </c>
      <c r="D114" s="5" t="s">
        <v>183</v>
      </c>
      <c r="E114" s="7" t="s">
        <v>184</v>
      </c>
    </row>
    <row r="115" spans="1:5" ht="12.75">
      <c r="A115" s="11" t="s">
        <v>5</v>
      </c>
      <c r="B115" s="11" t="s">
        <v>185</v>
      </c>
      <c r="C115" s="8" t="s">
        <v>186</v>
      </c>
      <c r="D115" s="5" t="s">
        <v>187</v>
      </c>
      <c r="E115" s="7" t="s">
        <v>188</v>
      </c>
    </row>
    <row r="116" spans="1:5" ht="12.75">
      <c r="A116" s="11" t="s">
        <v>5</v>
      </c>
      <c r="B116" s="11" t="s">
        <v>185</v>
      </c>
      <c r="C116" s="8" t="s">
        <v>186</v>
      </c>
      <c r="D116" s="5" t="s">
        <v>189</v>
      </c>
      <c r="E116" s="7" t="s">
        <v>190</v>
      </c>
    </row>
    <row r="117" spans="1:5" ht="12.75">
      <c r="A117" s="11" t="s">
        <v>5</v>
      </c>
      <c r="B117" s="11" t="s">
        <v>185</v>
      </c>
      <c r="C117" s="8" t="s">
        <v>186</v>
      </c>
      <c r="D117" s="5" t="s">
        <v>189</v>
      </c>
      <c r="E117" s="7" t="s">
        <v>191</v>
      </c>
    </row>
    <row r="118" spans="1:5" ht="12.75">
      <c r="A118" s="11" t="s">
        <v>5</v>
      </c>
      <c r="B118" s="11" t="s">
        <v>185</v>
      </c>
      <c r="C118" s="8" t="s">
        <v>186</v>
      </c>
      <c r="D118" s="5" t="s">
        <v>189</v>
      </c>
      <c r="E118" s="7" t="s">
        <v>192</v>
      </c>
    </row>
    <row r="119" spans="1:5" ht="12.75">
      <c r="A119" s="11" t="s">
        <v>5</v>
      </c>
      <c r="B119" s="11" t="s">
        <v>185</v>
      </c>
      <c r="C119" s="8" t="s">
        <v>186</v>
      </c>
      <c r="D119" s="5" t="s">
        <v>189</v>
      </c>
      <c r="E119" s="7" t="s">
        <v>193</v>
      </c>
    </row>
    <row r="120" spans="1:5" ht="12.75">
      <c r="A120" s="11" t="s">
        <v>5</v>
      </c>
      <c r="B120" s="11" t="s">
        <v>185</v>
      </c>
      <c r="C120" s="8" t="s">
        <v>186</v>
      </c>
      <c r="D120" s="5" t="s">
        <v>189</v>
      </c>
      <c r="E120" s="7" t="s">
        <v>194</v>
      </c>
    </row>
    <row r="121" spans="1:5" ht="12.75">
      <c r="A121" s="11" t="s">
        <v>5</v>
      </c>
      <c r="B121" s="11" t="s">
        <v>185</v>
      </c>
      <c r="C121" s="8" t="s">
        <v>186</v>
      </c>
      <c r="D121" s="5" t="s">
        <v>189</v>
      </c>
      <c r="E121" s="7" t="s">
        <v>195</v>
      </c>
    </row>
    <row r="122" spans="1:5" ht="12.75">
      <c r="A122" s="11" t="s">
        <v>5</v>
      </c>
      <c r="B122" s="11" t="s">
        <v>185</v>
      </c>
      <c r="C122" s="8" t="s">
        <v>186</v>
      </c>
      <c r="D122" s="5" t="s">
        <v>189</v>
      </c>
      <c r="E122" s="7" t="s">
        <v>196</v>
      </c>
    </row>
    <row r="123" spans="1:5" ht="12.75">
      <c r="A123" s="11" t="s">
        <v>5</v>
      </c>
      <c r="B123" s="11" t="s">
        <v>185</v>
      </c>
      <c r="C123" s="8" t="s">
        <v>186</v>
      </c>
      <c r="D123" s="5" t="s">
        <v>197</v>
      </c>
      <c r="E123" s="7" t="s">
        <v>198</v>
      </c>
    </row>
    <row r="124" spans="1:5" ht="12.75">
      <c r="A124" s="11" t="s">
        <v>5</v>
      </c>
      <c r="B124" s="11" t="s">
        <v>185</v>
      </c>
      <c r="C124" s="8" t="s">
        <v>186</v>
      </c>
      <c r="D124" s="5" t="s">
        <v>197</v>
      </c>
      <c r="E124" s="7" t="s">
        <v>199</v>
      </c>
    </row>
    <row r="125" spans="1:5" ht="12.75">
      <c r="A125" s="11" t="s">
        <v>5</v>
      </c>
      <c r="B125" s="11" t="s">
        <v>185</v>
      </c>
      <c r="C125" s="5" t="s">
        <v>186</v>
      </c>
      <c r="D125" s="6" t="s">
        <v>200</v>
      </c>
      <c r="E125" s="7" t="s">
        <v>201</v>
      </c>
    </row>
    <row r="126" spans="1:5" ht="12.75">
      <c r="A126" s="11" t="s">
        <v>5</v>
      </c>
      <c r="B126" s="11" t="s">
        <v>185</v>
      </c>
      <c r="C126" s="8" t="s">
        <v>186</v>
      </c>
      <c r="D126" s="5" t="s">
        <v>202</v>
      </c>
      <c r="E126" s="7" t="s">
        <v>203</v>
      </c>
    </row>
    <row r="127" spans="1:5" ht="12.75">
      <c r="A127" s="11" t="s">
        <v>5</v>
      </c>
      <c r="B127" s="11" t="s">
        <v>185</v>
      </c>
      <c r="C127" s="8" t="s">
        <v>186</v>
      </c>
      <c r="D127" s="5" t="s">
        <v>204</v>
      </c>
      <c r="E127" s="7" t="s">
        <v>205</v>
      </c>
    </row>
    <row r="128" spans="1:5" ht="12.75">
      <c r="A128" s="11" t="s">
        <v>5</v>
      </c>
      <c r="B128" s="11" t="s">
        <v>185</v>
      </c>
      <c r="C128" s="8" t="s">
        <v>186</v>
      </c>
      <c r="D128" s="5" t="s">
        <v>204</v>
      </c>
      <c r="E128" s="7" t="s">
        <v>206</v>
      </c>
    </row>
    <row r="129" spans="1:5" ht="12.75">
      <c r="A129" s="11" t="s">
        <v>5</v>
      </c>
      <c r="B129" s="11" t="s">
        <v>185</v>
      </c>
      <c r="C129" s="8" t="s">
        <v>186</v>
      </c>
      <c r="D129" s="5" t="s">
        <v>204</v>
      </c>
      <c r="E129" s="7" t="s">
        <v>207</v>
      </c>
    </row>
    <row r="130" spans="1:5" ht="12.75">
      <c r="A130" s="11" t="s">
        <v>5</v>
      </c>
      <c r="B130" s="11" t="s">
        <v>185</v>
      </c>
      <c r="C130" s="8" t="s">
        <v>186</v>
      </c>
      <c r="D130" s="5" t="s">
        <v>208</v>
      </c>
      <c r="E130" s="7" t="s">
        <v>209</v>
      </c>
    </row>
    <row r="131" spans="1:5" ht="12.75">
      <c r="A131" s="11" t="s">
        <v>5</v>
      </c>
      <c r="B131" s="11" t="s">
        <v>185</v>
      </c>
      <c r="C131" s="8" t="s">
        <v>186</v>
      </c>
      <c r="D131" s="5" t="s">
        <v>208</v>
      </c>
      <c r="E131" s="7" t="s">
        <v>210</v>
      </c>
    </row>
    <row r="132" spans="1:5" ht="12.75">
      <c r="A132" s="11" t="s">
        <v>5</v>
      </c>
      <c r="B132" s="11" t="s">
        <v>185</v>
      </c>
      <c r="C132" s="5" t="s">
        <v>186</v>
      </c>
      <c r="D132" s="6" t="s">
        <v>211</v>
      </c>
      <c r="E132" s="7" t="s">
        <v>212</v>
      </c>
    </row>
    <row r="133" spans="1:5" ht="12.75">
      <c r="A133" s="11" t="s">
        <v>5</v>
      </c>
      <c r="B133" s="11" t="s">
        <v>185</v>
      </c>
      <c r="C133" s="5" t="s">
        <v>186</v>
      </c>
      <c r="D133" s="6" t="s">
        <v>211</v>
      </c>
      <c r="E133" s="7" t="s">
        <v>213</v>
      </c>
    </row>
    <row r="134" spans="1:5" ht="12.75">
      <c r="A134" s="11" t="s">
        <v>5</v>
      </c>
      <c r="B134" s="11" t="s">
        <v>185</v>
      </c>
      <c r="C134" s="5" t="s">
        <v>186</v>
      </c>
      <c r="D134" s="6" t="s">
        <v>214</v>
      </c>
      <c r="E134" s="7" t="s">
        <v>215</v>
      </c>
    </row>
    <row r="135" spans="1:5" ht="12.75">
      <c r="A135" s="11" t="s">
        <v>5</v>
      </c>
      <c r="B135" s="11" t="s">
        <v>216</v>
      </c>
      <c r="C135" s="5" t="s">
        <v>217</v>
      </c>
      <c r="D135" s="6" t="s">
        <v>218</v>
      </c>
      <c r="E135" s="7" t="s">
        <v>219</v>
      </c>
    </row>
    <row r="136" spans="1:5" ht="12.75">
      <c r="A136" s="11" t="s">
        <v>5</v>
      </c>
      <c r="B136" s="11" t="s">
        <v>216</v>
      </c>
      <c r="C136" s="5" t="s">
        <v>217</v>
      </c>
      <c r="D136" s="6" t="s">
        <v>218</v>
      </c>
      <c r="E136" s="7" t="s">
        <v>220</v>
      </c>
    </row>
    <row r="137" spans="1:5" ht="12.75">
      <c r="A137" s="11" t="s">
        <v>5</v>
      </c>
      <c r="B137" s="11" t="s">
        <v>216</v>
      </c>
      <c r="C137" s="5" t="s">
        <v>217</v>
      </c>
      <c r="D137" s="6" t="s">
        <v>218</v>
      </c>
      <c r="E137" s="7" t="s">
        <v>221</v>
      </c>
    </row>
    <row r="138" spans="1:5" ht="12.75">
      <c r="A138" s="11" t="s">
        <v>5</v>
      </c>
      <c r="B138" s="11" t="s">
        <v>216</v>
      </c>
      <c r="C138" s="5" t="s">
        <v>217</v>
      </c>
      <c r="D138" s="6" t="s">
        <v>218</v>
      </c>
      <c r="E138" s="7" t="s">
        <v>222</v>
      </c>
    </row>
    <row r="139" spans="1:5" ht="12.75">
      <c r="A139" s="11" t="s">
        <v>5</v>
      </c>
      <c r="B139" s="11" t="s">
        <v>216</v>
      </c>
      <c r="C139" s="5" t="s">
        <v>217</v>
      </c>
      <c r="D139" s="6" t="s">
        <v>223</v>
      </c>
      <c r="E139" s="7" t="s">
        <v>224</v>
      </c>
    </row>
    <row r="140" spans="1:5" ht="12.75">
      <c r="A140" s="11" t="s">
        <v>5</v>
      </c>
      <c r="B140" s="11" t="s">
        <v>216</v>
      </c>
      <c r="C140" s="5" t="s">
        <v>217</v>
      </c>
      <c r="D140" s="6" t="s">
        <v>223</v>
      </c>
      <c r="E140" s="7" t="s">
        <v>225</v>
      </c>
    </row>
    <row r="141" spans="1:5" ht="12.75">
      <c r="A141" s="11" t="s">
        <v>5</v>
      </c>
      <c r="B141" s="11" t="s">
        <v>216</v>
      </c>
      <c r="C141" s="5" t="s">
        <v>217</v>
      </c>
      <c r="D141" s="6" t="s">
        <v>223</v>
      </c>
      <c r="E141" s="7" t="s">
        <v>226</v>
      </c>
    </row>
    <row r="142" spans="1:5" ht="12.75">
      <c r="A142" s="11" t="s">
        <v>5</v>
      </c>
      <c r="B142" s="11" t="s">
        <v>216</v>
      </c>
      <c r="C142" s="5" t="s">
        <v>217</v>
      </c>
      <c r="D142" s="6" t="s">
        <v>227</v>
      </c>
      <c r="E142" s="7" t="s">
        <v>228</v>
      </c>
    </row>
    <row r="143" spans="1:5" ht="12.75">
      <c r="A143" s="11" t="s">
        <v>5</v>
      </c>
      <c r="B143" s="11" t="s">
        <v>216</v>
      </c>
      <c r="C143" s="5" t="s">
        <v>217</v>
      </c>
      <c r="D143" s="6" t="s">
        <v>227</v>
      </c>
      <c r="E143" s="7" t="s">
        <v>229</v>
      </c>
    </row>
    <row r="144" spans="1:5" ht="12.75">
      <c r="A144" s="11" t="s">
        <v>5</v>
      </c>
      <c r="B144" s="11" t="s">
        <v>216</v>
      </c>
      <c r="C144" s="5" t="s">
        <v>217</v>
      </c>
      <c r="D144" s="6" t="s">
        <v>230</v>
      </c>
      <c r="E144" s="7" t="s">
        <v>231</v>
      </c>
    </row>
    <row r="145" spans="1:5" ht="12.75">
      <c r="A145" s="11" t="s">
        <v>5</v>
      </c>
      <c r="B145" s="11" t="s">
        <v>216</v>
      </c>
      <c r="C145" s="8" t="s">
        <v>217</v>
      </c>
      <c r="D145" s="5" t="s">
        <v>232</v>
      </c>
      <c r="E145" s="7" t="s">
        <v>233</v>
      </c>
    </row>
    <row r="146" spans="1:5" ht="12.75">
      <c r="A146" s="11" t="s">
        <v>5</v>
      </c>
      <c r="B146" s="11" t="s">
        <v>216</v>
      </c>
      <c r="C146" s="5" t="s">
        <v>217</v>
      </c>
      <c r="D146" s="9" t="s">
        <v>234</v>
      </c>
      <c r="E146" s="10" t="s">
        <v>235</v>
      </c>
    </row>
    <row r="147" spans="1:5" ht="12.75">
      <c r="A147" s="11" t="s">
        <v>5</v>
      </c>
      <c r="B147" s="11" t="s">
        <v>216</v>
      </c>
      <c r="C147" s="5" t="s">
        <v>217</v>
      </c>
      <c r="D147" s="9" t="s">
        <v>234</v>
      </c>
      <c r="E147" s="10" t="s">
        <v>236</v>
      </c>
    </row>
    <row r="148" spans="1:5" ht="12.75">
      <c r="A148" s="11" t="s">
        <v>5</v>
      </c>
      <c r="B148" s="11" t="s">
        <v>216</v>
      </c>
      <c r="C148" s="8" t="s">
        <v>217</v>
      </c>
      <c r="D148" s="5" t="s">
        <v>237</v>
      </c>
      <c r="E148" s="7" t="s">
        <v>238</v>
      </c>
    </row>
    <row r="149" spans="1:5" ht="12.75">
      <c r="A149" s="11" t="s">
        <v>5</v>
      </c>
      <c r="B149" s="11" t="s">
        <v>216</v>
      </c>
      <c r="C149" s="8" t="s">
        <v>217</v>
      </c>
      <c r="D149" s="5" t="s">
        <v>237</v>
      </c>
      <c r="E149" s="7" t="s">
        <v>239</v>
      </c>
    </row>
    <row r="150" spans="1:5" ht="12.75">
      <c r="A150" s="11" t="s">
        <v>5</v>
      </c>
      <c r="B150" s="11" t="s">
        <v>216</v>
      </c>
      <c r="C150" s="5" t="s">
        <v>217</v>
      </c>
      <c r="D150" s="9" t="s">
        <v>240</v>
      </c>
      <c r="E150" s="10" t="s">
        <v>241</v>
      </c>
    </row>
    <row r="151" spans="1:5" ht="12.75">
      <c r="A151" s="11" t="s">
        <v>5</v>
      </c>
      <c r="B151" s="11" t="s">
        <v>216</v>
      </c>
      <c r="C151" s="5" t="s">
        <v>217</v>
      </c>
      <c r="D151" s="9" t="s">
        <v>242</v>
      </c>
      <c r="E151" s="10" t="s">
        <v>243</v>
      </c>
    </row>
    <row r="152" spans="1:5" ht="12.75">
      <c r="A152" s="11" t="s">
        <v>5</v>
      </c>
      <c r="B152" s="11" t="s">
        <v>216</v>
      </c>
      <c r="C152" s="5" t="s">
        <v>217</v>
      </c>
      <c r="D152" s="9" t="s">
        <v>242</v>
      </c>
      <c r="E152" s="10" t="s">
        <v>244</v>
      </c>
    </row>
    <row r="153" spans="1:5" ht="12.75">
      <c r="A153" s="11" t="s">
        <v>5</v>
      </c>
      <c r="B153" s="11" t="s">
        <v>216</v>
      </c>
      <c r="C153" s="5" t="s">
        <v>217</v>
      </c>
      <c r="D153" s="6" t="s">
        <v>245</v>
      </c>
      <c r="E153" s="7" t="s">
        <v>246</v>
      </c>
    </row>
    <row r="154" spans="1:5" ht="12.75">
      <c r="A154" s="11" t="s">
        <v>5</v>
      </c>
      <c r="B154" s="11" t="s">
        <v>216</v>
      </c>
      <c r="C154" s="8" t="s">
        <v>217</v>
      </c>
      <c r="D154" s="5" t="s">
        <v>247</v>
      </c>
      <c r="E154" s="7" t="s">
        <v>248</v>
      </c>
    </row>
    <row r="155" spans="1:5" ht="12.75">
      <c r="A155" s="11" t="s">
        <v>5</v>
      </c>
      <c r="B155" s="11" t="s">
        <v>216</v>
      </c>
      <c r="C155" s="8" t="s">
        <v>217</v>
      </c>
      <c r="D155" s="5" t="s">
        <v>247</v>
      </c>
      <c r="E155" s="7" t="s">
        <v>249</v>
      </c>
    </row>
    <row r="156" spans="1:5" ht="12.75">
      <c r="A156" s="11" t="s">
        <v>5</v>
      </c>
      <c r="B156" s="11" t="s">
        <v>216</v>
      </c>
      <c r="C156" s="8" t="s">
        <v>217</v>
      </c>
      <c r="D156" s="5" t="s">
        <v>247</v>
      </c>
      <c r="E156" s="10" t="s">
        <v>250</v>
      </c>
    </row>
    <row r="157" spans="1:5" ht="12.75">
      <c r="A157" s="11" t="s">
        <v>5</v>
      </c>
      <c r="B157" s="11" t="s">
        <v>216</v>
      </c>
      <c r="C157" s="5" t="s">
        <v>251</v>
      </c>
      <c r="D157" s="6" t="s">
        <v>252</v>
      </c>
      <c r="E157" s="7" t="s">
        <v>253</v>
      </c>
    </row>
    <row r="158" spans="1:5" ht="12.75">
      <c r="A158" s="11" t="s">
        <v>5</v>
      </c>
      <c r="B158" s="11" t="s">
        <v>216</v>
      </c>
      <c r="C158" s="5" t="s">
        <v>251</v>
      </c>
      <c r="D158" s="6" t="s">
        <v>252</v>
      </c>
      <c r="E158" s="7" t="s">
        <v>254</v>
      </c>
    </row>
    <row r="159" spans="1:5" ht="12.75">
      <c r="A159" s="11" t="s">
        <v>5</v>
      </c>
      <c r="B159" s="11" t="s">
        <v>216</v>
      </c>
      <c r="C159" s="5" t="s">
        <v>251</v>
      </c>
      <c r="D159" s="6" t="s">
        <v>252</v>
      </c>
      <c r="E159" s="7" t="s">
        <v>255</v>
      </c>
    </row>
    <row r="160" spans="1:5" ht="12.75">
      <c r="A160" s="11" t="s">
        <v>5</v>
      </c>
      <c r="B160" s="11" t="s">
        <v>216</v>
      </c>
      <c r="C160" s="5" t="s">
        <v>251</v>
      </c>
      <c r="D160" s="6" t="s">
        <v>256</v>
      </c>
      <c r="E160" s="7" t="s">
        <v>257</v>
      </c>
    </row>
    <row r="161" spans="1:5" ht="12.75">
      <c r="A161" s="11" t="s">
        <v>5</v>
      </c>
      <c r="B161" s="11" t="s">
        <v>216</v>
      </c>
      <c r="C161" s="5" t="s">
        <v>251</v>
      </c>
      <c r="D161" s="6" t="s">
        <v>256</v>
      </c>
      <c r="E161" s="7" t="s">
        <v>258</v>
      </c>
    </row>
    <row r="162" spans="1:5" ht="12.75">
      <c r="A162" s="11" t="s">
        <v>5</v>
      </c>
      <c r="B162" s="11" t="s">
        <v>216</v>
      </c>
      <c r="C162" s="5" t="s">
        <v>251</v>
      </c>
      <c r="D162" s="6" t="s">
        <v>259</v>
      </c>
      <c r="E162" s="7" t="s">
        <v>260</v>
      </c>
    </row>
    <row r="163" spans="1:5" ht="12.75">
      <c r="A163" s="11" t="s">
        <v>5</v>
      </c>
      <c r="B163" s="11" t="s">
        <v>216</v>
      </c>
      <c r="C163" s="5" t="s">
        <v>251</v>
      </c>
      <c r="D163" s="6" t="s">
        <v>261</v>
      </c>
      <c r="E163" s="7" t="s">
        <v>262</v>
      </c>
    </row>
    <row r="164" spans="1:5" ht="12.75">
      <c r="A164" s="11" t="s">
        <v>5</v>
      </c>
      <c r="B164" s="11" t="s">
        <v>216</v>
      </c>
      <c r="C164" s="5" t="s">
        <v>251</v>
      </c>
      <c r="D164" s="6" t="s">
        <v>261</v>
      </c>
      <c r="E164" s="7" t="s">
        <v>263</v>
      </c>
    </row>
    <row r="165" spans="1:5" ht="12.75">
      <c r="A165" s="11" t="s">
        <v>5</v>
      </c>
      <c r="B165" s="11" t="s">
        <v>216</v>
      </c>
      <c r="C165" s="5" t="s">
        <v>251</v>
      </c>
      <c r="D165" s="6" t="s">
        <v>264</v>
      </c>
      <c r="E165" s="7" t="s">
        <v>265</v>
      </c>
    </row>
    <row r="166" spans="1:5" ht="12.75">
      <c r="A166" s="11" t="s">
        <v>5</v>
      </c>
      <c r="B166" s="11" t="s">
        <v>216</v>
      </c>
      <c r="C166" s="5" t="s">
        <v>251</v>
      </c>
      <c r="D166" s="6" t="s">
        <v>266</v>
      </c>
      <c r="E166" s="7" t="s">
        <v>267</v>
      </c>
    </row>
    <row r="167" spans="1:5" ht="12.75">
      <c r="A167" s="11" t="s">
        <v>5</v>
      </c>
      <c r="B167" s="11" t="s">
        <v>216</v>
      </c>
      <c r="C167" s="5" t="s">
        <v>251</v>
      </c>
      <c r="D167" s="6" t="s">
        <v>266</v>
      </c>
      <c r="E167" s="7" t="s">
        <v>268</v>
      </c>
    </row>
    <row r="168" spans="1:5" ht="12.75">
      <c r="A168" s="11" t="s">
        <v>5</v>
      </c>
      <c r="B168" s="11" t="s">
        <v>216</v>
      </c>
      <c r="C168" s="5" t="s">
        <v>251</v>
      </c>
      <c r="D168" s="6" t="s">
        <v>269</v>
      </c>
      <c r="E168" s="7" t="s">
        <v>270</v>
      </c>
    </row>
    <row r="169" spans="1:5" ht="12.75">
      <c r="A169" s="11" t="s">
        <v>5</v>
      </c>
      <c r="B169" s="11" t="s">
        <v>216</v>
      </c>
      <c r="C169" s="5" t="s">
        <v>251</v>
      </c>
      <c r="D169" s="6" t="s">
        <v>269</v>
      </c>
      <c r="E169" s="7" t="s">
        <v>271</v>
      </c>
    </row>
    <row r="170" spans="1:5" ht="12.75">
      <c r="A170" s="11" t="s">
        <v>5</v>
      </c>
      <c r="B170" s="11" t="s">
        <v>216</v>
      </c>
      <c r="C170" s="5" t="s">
        <v>251</v>
      </c>
      <c r="D170" s="6" t="s">
        <v>269</v>
      </c>
      <c r="E170" s="7" t="s">
        <v>272</v>
      </c>
    </row>
    <row r="171" spans="1:5" ht="12.75">
      <c r="A171" s="11" t="s">
        <v>5</v>
      </c>
      <c r="B171" s="11" t="s">
        <v>216</v>
      </c>
      <c r="C171" s="5" t="s">
        <v>251</v>
      </c>
      <c r="D171" s="6" t="s">
        <v>273</v>
      </c>
      <c r="E171" s="7" t="s">
        <v>274</v>
      </c>
    </row>
    <row r="172" spans="1:5" ht="12.75">
      <c r="A172" s="11" t="s">
        <v>5</v>
      </c>
      <c r="B172" s="11" t="s">
        <v>216</v>
      </c>
      <c r="C172" s="5" t="s">
        <v>251</v>
      </c>
      <c r="D172" s="6" t="s">
        <v>275</v>
      </c>
      <c r="E172" s="7" t="s">
        <v>276</v>
      </c>
    </row>
    <row r="173" spans="1:5" ht="12.75">
      <c r="A173" s="11" t="s">
        <v>5</v>
      </c>
      <c r="B173" s="11" t="s">
        <v>216</v>
      </c>
      <c r="C173" s="5" t="s">
        <v>251</v>
      </c>
      <c r="D173" s="6" t="s">
        <v>275</v>
      </c>
      <c r="E173" s="7" t="s">
        <v>277</v>
      </c>
    </row>
    <row r="174" spans="1:5" ht="12.75">
      <c r="A174" s="11" t="s">
        <v>5</v>
      </c>
      <c r="B174" s="11" t="s">
        <v>216</v>
      </c>
      <c r="C174" s="5" t="s">
        <v>251</v>
      </c>
      <c r="D174" s="6" t="s">
        <v>278</v>
      </c>
      <c r="E174" s="7" t="s">
        <v>279</v>
      </c>
    </row>
    <row r="175" spans="1:5" ht="12.75">
      <c r="A175" s="11" t="s">
        <v>5</v>
      </c>
      <c r="B175" s="11" t="s">
        <v>216</v>
      </c>
      <c r="C175" s="5" t="s">
        <v>251</v>
      </c>
      <c r="D175" s="6" t="s">
        <v>280</v>
      </c>
      <c r="E175" s="7" t="s">
        <v>281</v>
      </c>
    </row>
    <row r="176" spans="1:5" ht="12.75">
      <c r="A176" s="11" t="s">
        <v>5</v>
      </c>
      <c r="B176" s="11" t="s">
        <v>216</v>
      </c>
      <c r="C176" s="8" t="s">
        <v>251</v>
      </c>
      <c r="D176" s="4" t="s">
        <v>282</v>
      </c>
      <c r="E176" s="7" t="s">
        <v>283</v>
      </c>
    </row>
    <row r="177" spans="1:5" ht="12.75">
      <c r="A177" s="11" t="s">
        <v>5</v>
      </c>
      <c r="B177" s="11" t="s">
        <v>216</v>
      </c>
      <c r="C177" s="8" t="s">
        <v>251</v>
      </c>
      <c r="D177" s="4" t="s">
        <v>282</v>
      </c>
      <c r="E177" s="7" t="s">
        <v>284</v>
      </c>
    </row>
    <row r="178" spans="1:5" ht="12.75">
      <c r="A178" s="11" t="s">
        <v>5</v>
      </c>
      <c r="B178" s="11" t="s">
        <v>285</v>
      </c>
      <c r="C178" s="8" t="s">
        <v>286</v>
      </c>
      <c r="D178" s="5" t="s">
        <v>287</v>
      </c>
      <c r="E178" s="7" t="s">
        <v>288</v>
      </c>
    </row>
    <row r="179" spans="1:5" ht="12.75">
      <c r="A179" s="11" t="s">
        <v>5</v>
      </c>
      <c r="B179" s="11" t="s">
        <v>285</v>
      </c>
      <c r="C179" s="8" t="s">
        <v>286</v>
      </c>
      <c r="D179" s="5" t="s">
        <v>287</v>
      </c>
      <c r="E179" s="7" t="s">
        <v>289</v>
      </c>
    </row>
    <row r="180" spans="1:5" ht="12.75">
      <c r="A180" s="11" t="s">
        <v>5</v>
      </c>
      <c r="B180" s="11" t="s">
        <v>285</v>
      </c>
      <c r="C180" s="5" t="s">
        <v>286</v>
      </c>
      <c r="D180" s="6" t="s">
        <v>290</v>
      </c>
      <c r="E180" s="7" t="s">
        <v>291</v>
      </c>
    </row>
    <row r="181" spans="1:5" ht="12.75">
      <c r="A181" s="11" t="s">
        <v>5</v>
      </c>
      <c r="B181" s="11" t="s">
        <v>285</v>
      </c>
      <c r="C181" s="5" t="s">
        <v>286</v>
      </c>
      <c r="D181" s="6" t="s">
        <v>290</v>
      </c>
      <c r="E181" s="7" t="s">
        <v>292</v>
      </c>
    </row>
    <row r="182" spans="1:5" ht="12.75">
      <c r="A182" s="11" t="s">
        <v>5</v>
      </c>
      <c r="B182" s="11" t="s">
        <v>285</v>
      </c>
      <c r="C182" s="5" t="s">
        <v>286</v>
      </c>
      <c r="D182" s="6" t="s">
        <v>290</v>
      </c>
      <c r="E182" s="7" t="s">
        <v>293</v>
      </c>
    </row>
    <row r="183" spans="1:5" ht="12.75">
      <c r="A183" s="11" t="s">
        <v>5</v>
      </c>
      <c r="B183" s="11" t="s">
        <v>285</v>
      </c>
      <c r="C183" s="5" t="s">
        <v>286</v>
      </c>
      <c r="D183" s="6" t="s">
        <v>294</v>
      </c>
      <c r="E183" s="7" t="s">
        <v>295</v>
      </c>
    </row>
    <row r="184" spans="1:5" ht="12.75">
      <c r="A184" s="11" t="s">
        <v>5</v>
      </c>
      <c r="B184" s="11" t="s">
        <v>285</v>
      </c>
      <c r="C184" s="5" t="s">
        <v>286</v>
      </c>
      <c r="D184" s="9" t="s">
        <v>296</v>
      </c>
      <c r="E184" s="10" t="s">
        <v>297</v>
      </c>
    </row>
    <row r="185" spans="1:5" ht="12.75">
      <c r="A185" s="11" t="s">
        <v>5</v>
      </c>
      <c r="B185" s="11" t="s">
        <v>285</v>
      </c>
      <c r="C185" s="5" t="s">
        <v>286</v>
      </c>
      <c r="D185" s="6" t="s">
        <v>298</v>
      </c>
      <c r="E185" s="7" t="s">
        <v>299</v>
      </c>
    </row>
    <row r="186" spans="1:5" ht="12.75">
      <c r="A186" s="11" t="s">
        <v>5</v>
      </c>
      <c r="B186" s="11" t="s">
        <v>285</v>
      </c>
      <c r="C186" s="5" t="s">
        <v>286</v>
      </c>
      <c r="D186" s="6" t="s">
        <v>298</v>
      </c>
      <c r="E186" s="7" t="s">
        <v>300</v>
      </c>
    </row>
    <row r="187" spans="1:5" ht="12.75">
      <c r="A187" s="11" t="s">
        <v>5</v>
      </c>
      <c r="B187" s="11" t="s">
        <v>285</v>
      </c>
      <c r="C187" s="8" t="s">
        <v>286</v>
      </c>
      <c r="D187" s="5" t="s">
        <v>301</v>
      </c>
      <c r="E187" s="7" t="s">
        <v>302</v>
      </c>
    </row>
    <row r="188" spans="1:5" ht="12.75">
      <c r="A188" s="11" t="s">
        <v>5</v>
      </c>
      <c r="B188" s="11" t="s">
        <v>285</v>
      </c>
      <c r="C188" s="5" t="s">
        <v>286</v>
      </c>
      <c r="D188" s="9" t="s">
        <v>303</v>
      </c>
      <c r="E188" s="10" t="s">
        <v>304</v>
      </c>
    </row>
    <row r="189" spans="1:5" ht="12.75">
      <c r="A189" s="11" t="s">
        <v>5</v>
      </c>
      <c r="B189" s="11" t="s">
        <v>285</v>
      </c>
      <c r="C189" s="5" t="s">
        <v>286</v>
      </c>
      <c r="D189" s="6" t="s">
        <v>305</v>
      </c>
      <c r="E189" s="7" t="s">
        <v>306</v>
      </c>
    </row>
    <row r="190" spans="1:5" ht="12.75">
      <c r="A190" s="11" t="s">
        <v>5</v>
      </c>
      <c r="B190" s="11" t="s">
        <v>285</v>
      </c>
      <c r="C190" s="5" t="s">
        <v>286</v>
      </c>
      <c r="D190" s="6" t="s">
        <v>305</v>
      </c>
      <c r="E190" s="7" t="s">
        <v>307</v>
      </c>
    </row>
    <row r="191" spans="1:5" ht="12.75">
      <c r="A191" s="11" t="s">
        <v>5</v>
      </c>
      <c r="B191" s="11" t="s">
        <v>285</v>
      </c>
      <c r="C191" s="5" t="s">
        <v>286</v>
      </c>
      <c r="D191" s="9" t="s">
        <v>308</v>
      </c>
      <c r="E191" s="10" t="s">
        <v>309</v>
      </c>
    </row>
    <row r="192" spans="1:5" ht="12.75">
      <c r="A192" s="11" t="s">
        <v>5</v>
      </c>
      <c r="B192" s="11" t="s">
        <v>285</v>
      </c>
      <c r="C192" s="5" t="s">
        <v>286</v>
      </c>
      <c r="D192" s="9" t="s">
        <v>308</v>
      </c>
      <c r="E192" s="10" t="s">
        <v>310</v>
      </c>
    </row>
    <row r="193" spans="1:5" ht="12.75">
      <c r="A193" s="11" t="s">
        <v>5</v>
      </c>
      <c r="B193" s="11" t="s">
        <v>285</v>
      </c>
      <c r="C193" s="5" t="s">
        <v>286</v>
      </c>
      <c r="D193" s="6" t="s">
        <v>311</v>
      </c>
      <c r="E193" s="7" t="s">
        <v>312</v>
      </c>
    </row>
    <row r="194" spans="1:5" ht="12.75">
      <c r="A194" s="11" t="s">
        <v>5</v>
      </c>
      <c r="B194" s="11" t="s">
        <v>285</v>
      </c>
      <c r="C194" s="5" t="s">
        <v>286</v>
      </c>
      <c r="D194" s="6" t="s">
        <v>311</v>
      </c>
      <c r="E194" s="7" t="s">
        <v>313</v>
      </c>
    </row>
    <row r="195" spans="1:5" ht="12.75">
      <c r="A195" s="11" t="s">
        <v>5</v>
      </c>
      <c r="B195" s="11" t="s">
        <v>285</v>
      </c>
      <c r="C195" s="5" t="s">
        <v>286</v>
      </c>
      <c r="D195" s="6" t="s">
        <v>314</v>
      </c>
      <c r="E195" s="7" t="s">
        <v>315</v>
      </c>
    </row>
    <row r="196" spans="1:5" ht="12.75">
      <c r="A196" s="11" t="s">
        <v>5</v>
      </c>
      <c r="B196" s="11" t="s">
        <v>285</v>
      </c>
      <c r="C196" s="5" t="s">
        <v>286</v>
      </c>
      <c r="D196" s="6" t="s">
        <v>314</v>
      </c>
      <c r="E196" s="7" t="s">
        <v>316</v>
      </c>
    </row>
    <row r="197" spans="1:5" ht="12.75">
      <c r="A197" s="11" t="s">
        <v>5</v>
      </c>
      <c r="B197" s="11" t="s">
        <v>285</v>
      </c>
      <c r="C197" s="5" t="s">
        <v>286</v>
      </c>
      <c r="D197" s="9" t="s">
        <v>317</v>
      </c>
      <c r="E197" s="10" t="s">
        <v>318</v>
      </c>
    </row>
    <row r="198" spans="1:5" ht="12.75">
      <c r="A198" s="11" t="s">
        <v>5</v>
      </c>
      <c r="B198" s="11" t="s">
        <v>285</v>
      </c>
      <c r="C198" s="5" t="s">
        <v>286</v>
      </c>
      <c r="D198" s="6" t="s">
        <v>319</v>
      </c>
      <c r="E198" s="7" t="s">
        <v>320</v>
      </c>
    </row>
    <row r="199" spans="1:5" ht="12.75">
      <c r="A199" s="11" t="s">
        <v>5</v>
      </c>
      <c r="B199" s="11" t="s">
        <v>285</v>
      </c>
      <c r="C199" s="5" t="s">
        <v>286</v>
      </c>
      <c r="D199" s="6" t="s">
        <v>321</v>
      </c>
      <c r="E199" s="7" t="s">
        <v>322</v>
      </c>
    </row>
    <row r="200" spans="1:5" ht="12.75">
      <c r="A200" s="3" t="s">
        <v>5</v>
      </c>
      <c r="B200" s="11" t="s">
        <v>6</v>
      </c>
      <c r="C200" s="5" t="s">
        <v>323</v>
      </c>
      <c r="D200" s="6" t="s">
        <v>324</v>
      </c>
      <c r="E200" s="7" t="s">
        <v>325</v>
      </c>
    </row>
    <row r="201" spans="1:5" ht="12.75">
      <c r="A201" s="3" t="s">
        <v>5</v>
      </c>
      <c r="B201" s="11" t="s">
        <v>6</v>
      </c>
      <c r="C201" s="5" t="s">
        <v>323</v>
      </c>
      <c r="D201" s="6" t="s">
        <v>326</v>
      </c>
      <c r="E201" s="7" t="s">
        <v>327</v>
      </c>
    </row>
    <row r="202" spans="1:5" ht="12.75">
      <c r="A202" s="3" t="s">
        <v>5</v>
      </c>
      <c r="B202" s="11" t="s">
        <v>6</v>
      </c>
      <c r="C202" s="5" t="s">
        <v>323</v>
      </c>
      <c r="D202" s="6" t="s">
        <v>328</v>
      </c>
      <c r="E202" s="7" t="s">
        <v>329</v>
      </c>
    </row>
    <row r="203" spans="1:5" ht="12.75">
      <c r="A203" s="3" t="s">
        <v>5</v>
      </c>
      <c r="B203" s="11" t="s">
        <v>6</v>
      </c>
      <c r="C203" s="5" t="s">
        <v>323</v>
      </c>
      <c r="D203" s="6" t="s">
        <v>330</v>
      </c>
      <c r="E203" s="7" t="s">
        <v>331</v>
      </c>
    </row>
    <row r="204" spans="1:5" ht="12.75">
      <c r="A204" s="3" t="s">
        <v>5</v>
      </c>
      <c r="B204" s="11" t="s">
        <v>6</v>
      </c>
      <c r="C204" s="5" t="s">
        <v>323</v>
      </c>
      <c r="D204" s="6" t="s">
        <v>330</v>
      </c>
      <c r="E204" s="7" t="s">
        <v>332</v>
      </c>
    </row>
    <row r="205" spans="1:5" ht="12.75">
      <c r="A205" s="3" t="s">
        <v>5</v>
      </c>
      <c r="B205" s="11" t="s">
        <v>6</v>
      </c>
      <c r="C205" s="5" t="s">
        <v>323</v>
      </c>
      <c r="D205" s="6" t="s">
        <v>330</v>
      </c>
      <c r="E205" s="7" t="s">
        <v>333</v>
      </c>
    </row>
    <row r="206" spans="1:5" ht="12.75">
      <c r="A206" s="3" t="s">
        <v>5</v>
      </c>
      <c r="B206" s="11" t="s">
        <v>6</v>
      </c>
      <c r="C206" s="8" t="s">
        <v>323</v>
      </c>
      <c r="D206" s="5" t="s">
        <v>334</v>
      </c>
      <c r="E206" s="7" t="s">
        <v>335</v>
      </c>
    </row>
    <row r="207" spans="1:5" ht="12.75">
      <c r="A207" s="3" t="s">
        <v>5</v>
      </c>
      <c r="B207" s="11" t="s">
        <v>6</v>
      </c>
      <c r="C207" s="8" t="s">
        <v>323</v>
      </c>
      <c r="D207" s="5" t="s">
        <v>334</v>
      </c>
      <c r="E207" s="7" t="s">
        <v>336</v>
      </c>
    </row>
    <row r="208" spans="1:5" ht="12.75">
      <c r="A208" s="3" t="s">
        <v>5</v>
      </c>
      <c r="B208" s="11" t="s">
        <v>6</v>
      </c>
      <c r="C208" s="8" t="s">
        <v>323</v>
      </c>
      <c r="D208" s="5" t="s">
        <v>334</v>
      </c>
      <c r="E208" s="7" t="s">
        <v>337</v>
      </c>
    </row>
    <row r="209" spans="1:5" ht="12.75">
      <c r="A209" s="3" t="s">
        <v>5</v>
      </c>
      <c r="B209" s="11" t="s">
        <v>6</v>
      </c>
      <c r="C209" s="8" t="s">
        <v>323</v>
      </c>
      <c r="D209" s="5" t="s">
        <v>338</v>
      </c>
      <c r="E209" s="7" t="s">
        <v>339</v>
      </c>
    </row>
    <row r="210" spans="1:5" ht="12.75">
      <c r="A210" s="3" t="s">
        <v>5</v>
      </c>
      <c r="B210" s="11" t="s">
        <v>6</v>
      </c>
      <c r="C210" s="8" t="s">
        <v>323</v>
      </c>
      <c r="D210" s="5" t="s">
        <v>338</v>
      </c>
      <c r="E210" s="7" t="s">
        <v>340</v>
      </c>
    </row>
    <row r="211" spans="1:5" ht="12.75">
      <c r="A211" s="3" t="s">
        <v>5</v>
      </c>
      <c r="B211" s="11" t="s">
        <v>6</v>
      </c>
      <c r="C211" s="5" t="s">
        <v>323</v>
      </c>
      <c r="D211" s="6" t="s">
        <v>341</v>
      </c>
      <c r="E211" s="7" t="s">
        <v>342</v>
      </c>
    </row>
    <row r="212" spans="1:5" ht="12.75">
      <c r="A212" s="3" t="s">
        <v>5</v>
      </c>
      <c r="B212" s="11" t="s">
        <v>6</v>
      </c>
      <c r="C212" s="5" t="s">
        <v>323</v>
      </c>
      <c r="D212" s="6" t="s">
        <v>341</v>
      </c>
      <c r="E212" s="7" t="s">
        <v>343</v>
      </c>
    </row>
    <row r="213" spans="1:5" ht="12.75">
      <c r="A213" s="3" t="s">
        <v>5</v>
      </c>
      <c r="B213" s="11" t="s">
        <v>6</v>
      </c>
      <c r="C213" s="8" t="s">
        <v>323</v>
      </c>
      <c r="D213" s="5" t="s">
        <v>344</v>
      </c>
      <c r="E213" s="7" t="s">
        <v>345</v>
      </c>
    </row>
    <row r="214" spans="1:5" ht="12.75">
      <c r="A214" s="3" t="s">
        <v>5</v>
      </c>
      <c r="B214" s="11" t="s">
        <v>6</v>
      </c>
      <c r="C214" s="8" t="s">
        <v>323</v>
      </c>
      <c r="D214" s="5" t="s">
        <v>344</v>
      </c>
      <c r="E214" s="7" t="s">
        <v>346</v>
      </c>
    </row>
    <row r="215" spans="1:5" ht="12.75">
      <c r="A215" s="3" t="s">
        <v>5</v>
      </c>
      <c r="B215" s="11" t="s">
        <v>6</v>
      </c>
      <c r="C215" s="8" t="s">
        <v>323</v>
      </c>
      <c r="D215" s="5" t="s">
        <v>344</v>
      </c>
      <c r="E215" s="7" t="s">
        <v>347</v>
      </c>
    </row>
    <row r="216" spans="1:5" ht="12.75">
      <c r="A216" s="3" t="s">
        <v>5</v>
      </c>
      <c r="B216" s="3" t="s">
        <v>285</v>
      </c>
      <c r="C216" s="5" t="s">
        <v>348</v>
      </c>
      <c r="D216" s="6" t="s">
        <v>349</v>
      </c>
      <c r="E216" s="7" t="s">
        <v>350</v>
      </c>
    </row>
    <row r="217" spans="1:5" ht="12.75">
      <c r="A217" s="3" t="s">
        <v>5</v>
      </c>
      <c r="B217" s="3" t="s">
        <v>285</v>
      </c>
      <c r="C217" s="5" t="s">
        <v>348</v>
      </c>
      <c r="D217" s="6" t="s">
        <v>351</v>
      </c>
      <c r="E217" s="7" t="s">
        <v>352</v>
      </c>
    </row>
    <row r="218" spans="1:5" ht="12.75">
      <c r="A218" s="3" t="s">
        <v>5</v>
      </c>
      <c r="B218" s="3" t="s">
        <v>285</v>
      </c>
      <c r="C218" s="5" t="s">
        <v>348</v>
      </c>
      <c r="D218" s="6" t="s">
        <v>353</v>
      </c>
      <c r="E218" s="7" t="s">
        <v>354</v>
      </c>
    </row>
    <row r="219" spans="1:5" ht="12.75">
      <c r="A219" s="3" t="s">
        <v>5</v>
      </c>
      <c r="B219" s="3" t="s">
        <v>285</v>
      </c>
      <c r="C219" s="5" t="s">
        <v>348</v>
      </c>
      <c r="D219" s="6" t="s">
        <v>353</v>
      </c>
      <c r="E219" s="7" t="s">
        <v>355</v>
      </c>
    </row>
    <row r="220" spans="1:5" ht="12.75">
      <c r="A220" s="3" t="s">
        <v>5</v>
      </c>
      <c r="B220" s="3" t="s">
        <v>285</v>
      </c>
      <c r="C220" s="5" t="s">
        <v>348</v>
      </c>
      <c r="D220" s="6" t="s">
        <v>353</v>
      </c>
      <c r="E220" s="7" t="s">
        <v>356</v>
      </c>
    </row>
    <row r="221" spans="1:5" ht="12.75">
      <c r="A221" s="3" t="s">
        <v>5</v>
      </c>
      <c r="B221" s="3" t="s">
        <v>285</v>
      </c>
      <c r="C221" s="5" t="s">
        <v>348</v>
      </c>
      <c r="D221" s="6" t="s">
        <v>353</v>
      </c>
      <c r="E221" s="7" t="s">
        <v>357</v>
      </c>
    </row>
    <row r="222" spans="1:5" ht="12.75">
      <c r="A222" s="3" t="s">
        <v>5</v>
      </c>
      <c r="B222" s="11" t="s">
        <v>358</v>
      </c>
      <c r="C222" s="5" t="s">
        <v>359</v>
      </c>
      <c r="D222" s="6" t="s">
        <v>360</v>
      </c>
      <c r="E222" s="7" t="s">
        <v>361</v>
      </c>
    </row>
    <row r="223" spans="1:5" ht="12.75">
      <c r="A223" s="3" t="s">
        <v>5</v>
      </c>
      <c r="B223" s="11" t="s">
        <v>358</v>
      </c>
      <c r="C223" s="5" t="s">
        <v>359</v>
      </c>
      <c r="D223" s="6" t="s">
        <v>362</v>
      </c>
      <c r="E223" s="7" t="s">
        <v>363</v>
      </c>
    </row>
    <row r="224" spans="1:5" ht="12.75">
      <c r="A224" s="3" t="s">
        <v>5</v>
      </c>
      <c r="B224" s="11" t="s">
        <v>358</v>
      </c>
      <c r="C224" s="5" t="s">
        <v>359</v>
      </c>
      <c r="D224" s="6" t="s">
        <v>362</v>
      </c>
      <c r="E224" s="7" t="s">
        <v>364</v>
      </c>
    </row>
    <row r="225" spans="1:5" ht="12.75">
      <c r="A225" s="3" t="s">
        <v>5</v>
      </c>
      <c r="B225" s="11" t="s">
        <v>358</v>
      </c>
      <c r="C225" s="5" t="s">
        <v>359</v>
      </c>
      <c r="D225" s="6" t="s">
        <v>365</v>
      </c>
      <c r="E225" s="7" t="s">
        <v>366</v>
      </c>
    </row>
    <row r="226" spans="1:5" ht="12.75">
      <c r="A226" s="3" t="s">
        <v>5</v>
      </c>
      <c r="B226" s="11" t="s">
        <v>358</v>
      </c>
      <c r="C226" s="5" t="s">
        <v>359</v>
      </c>
      <c r="D226" s="6" t="s">
        <v>367</v>
      </c>
      <c r="E226" s="7" t="s">
        <v>368</v>
      </c>
    </row>
    <row r="227" spans="1:5" ht="12.75">
      <c r="A227" s="3" t="s">
        <v>5</v>
      </c>
      <c r="B227" s="11" t="s">
        <v>358</v>
      </c>
      <c r="C227" s="5" t="s">
        <v>359</v>
      </c>
      <c r="D227" s="6" t="s">
        <v>367</v>
      </c>
      <c r="E227" s="7" t="s">
        <v>369</v>
      </c>
    </row>
    <row r="228" spans="1:5" ht="12.75">
      <c r="A228" s="3" t="s">
        <v>5</v>
      </c>
      <c r="B228" s="11" t="s">
        <v>358</v>
      </c>
      <c r="C228" s="5" t="s">
        <v>359</v>
      </c>
      <c r="D228" s="6" t="s">
        <v>370</v>
      </c>
      <c r="E228" s="7" t="s">
        <v>371</v>
      </c>
    </row>
    <row r="229" spans="1:5" ht="12.75">
      <c r="A229" s="3" t="s">
        <v>5</v>
      </c>
      <c r="B229" s="11" t="s">
        <v>358</v>
      </c>
      <c r="C229" s="5" t="s">
        <v>359</v>
      </c>
      <c r="D229" s="6" t="s">
        <v>370</v>
      </c>
      <c r="E229" s="7" t="s">
        <v>372</v>
      </c>
    </row>
    <row r="230" spans="1:5" ht="12.75">
      <c r="A230" s="3" t="s">
        <v>5</v>
      </c>
      <c r="B230" s="11" t="s">
        <v>358</v>
      </c>
      <c r="C230" s="8" t="s">
        <v>359</v>
      </c>
      <c r="D230" s="5" t="s">
        <v>373</v>
      </c>
      <c r="E230" s="7" t="s">
        <v>374</v>
      </c>
    </row>
    <row r="231" spans="1:5" ht="12.75">
      <c r="A231" s="3" t="s">
        <v>5</v>
      </c>
      <c r="B231" s="11" t="s">
        <v>358</v>
      </c>
      <c r="C231" s="5" t="s">
        <v>359</v>
      </c>
      <c r="D231" s="6" t="s">
        <v>375</v>
      </c>
      <c r="E231" s="7" t="s">
        <v>376</v>
      </c>
    </row>
    <row r="232" spans="1:5" ht="12.75">
      <c r="A232" s="3" t="s">
        <v>5</v>
      </c>
      <c r="B232" s="11" t="s">
        <v>358</v>
      </c>
      <c r="C232" s="8" t="s">
        <v>359</v>
      </c>
      <c r="D232" s="5" t="s">
        <v>377</v>
      </c>
      <c r="E232" s="7" t="s">
        <v>378</v>
      </c>
    </row>
    <row r="233" spans="1:5" ht="12.75">
      <c r="A233" s="3" t="s">
        <v>5</v>
      </c>
      <c r="B233" s="11" t="s">
        <v>358</v>
      </c>
      <c r="C233" s="5" t="s">
        <v>359</v>
      </c>
      <c r="D233" s="6" t="s">
        <v>379</v>
      </c>
      <c r="E233" s="7" t="s">
        <v>380</v>
      </c>
    </row>
    <row r="234" spans="1:5" ht="12.75">
      <c r="A234" s="3" t="s">
        <v>5</v>
      </c>
      <c r="B234" s="11" t="s">
        <v>358</v>
      </c>
      <c r="C234" s="8" t="s">
        <v>359</v>
      </c>
      <c r="D234" s="5" t="s">
        <v>381</v>
      </c>
      <c r="E234" s="7" t="s">
        <v>382</v>
      </c>
    </row>
    <row r="235" spans="1:5" ht="12.75">
      <c r="A235" s="3" t="s">
        <v>5</v>
      </c>
      <c r="B235" s="11" t="s">
        <v>358</v>
      </c>
      <c r="C235" s="8" t="s">
        <v>359</v>
      </c>
      <c r="D235" s="5" t="s">
        <v>381</v>
      </c>
      <c r="E235" s="7" t="s">
        <v>383</v>
      </c>
    </row>
    <row r="236" spans="1:5" ht="12.75">
      <c r="A236" s="3" t="s">
        <v>5</v>
      </c>
      <c r="B236" s="11" t="s">
        <v>358</v>
      </c>
      <c r="C236" s="5" t="s">
        <v>359</v>
      </c>
      <c r="D236" s="6" t="s">
        <v>384</v>
      </c>
      <c r="E236" s="7" t="s">
        <v>385</v>
      </c>
    </row>
    <row r="237" spans="1:5" ht="12.75">
      <c r="A237" s="3" t="s">
        <v>5</v>
      </c>
      <c r="B237" s="11" t="s">
        <v>358</v>
      </c>
      <c r="C237" s="5" t="s">
        <v>359</v>
      </c>
      <c r="D237" s="6" t="s">
        <v>384</v>
      </c>
      <c r="E237" s="7" t="s">
        <v>386</v>
      </c>
    </row>
    <row r="238" spans="1:5" ht="12.75">
      <c r="A238" s="3" t="s">
        <v>5</v>
      </c>
      <c r="B238" s="11" t="s">
        <v>387</v>
      </c>
      <c r="C238" s="5" t="s">
        <v>388</v>
      </c>
      <c r="D238" s="6" t="s">
        <v>389</v>
      </c>
      <c r="E238" s="7" t="s">
        <v>390</v>
      </c>
    </row>
    <row r="239" spans="1:5" ht="12.75">
      <c r="A239" s="3" t="s">
        <v>5</v>
      </c>
      <c r="B239" s="11" t="s">
        <v>387</v>
      </c>
      <c r="C239" s="8" t="s">
        <v>388</v>
      </c>
      <c r="D239" s="5" t="s">
        <v>391</v>
      </c>
      <c r="E239" s="7" t="s">
        <v>392</v>
      </c>
    </row>
    <row r="240" spans="1:5" ht="12.75">
      <c r="A240" s="3" t="s">
        <v>5</v>
      </c>
      <c r="B240" s="11" t="s">
        <v>387</v>
      </c>
      <c r="C240" s="8" t="s">
        <v>388</v>
      </c>
      <c r="D240" s="5" t="s">
        <v>391</v>
      </c>
      <c r="E240" s="10" t="s">
        <v>393</v>
      </c>
    </row>
    <row r="241" spans="1:5" ht="12.75">
      <c r="A241" s="3" t="s">
        <v>5</v>
      </c>
      <c r="B241" s="11" t="s">
        <v>387</v>
      </c>
      <c r="C241" s="5" t="s">
        <v>388</v>
      </c>
      <c r="D241" s="6" t="s">
        <v>394</v>
      </c>
      <c r="E241" s="7" t="s">
        <v>395</v>
      </c>
    </row>
    <row r="242" spans="1:5" ht="12.75">
      <c r="A242" s="3" t="s">
        <v>5</v>
      </c>
      <c r="B242" s="11" t="s">
        <v>387</v>
      </c>
      <c r="C242" s="5" t="s">
        <v>388</v>
      </c>
      <c r="D242" s="6" t="s">
        <v>396</v>
      </c>
      <c r="E242" s="7" t="s">
        <v>397</v>
      </c>
    </row>
    <row r="243" spans="1:5" ht="12.75">
      <c r="A243" s="3" t="s">
        <v>5</v>
      </c>
      <c r="B243" s="11" t="s">
        <v>387</v>
      </c>
      <c r="C243" s="5" t="s">
        <v>388</v>
      </c>
      <c r="D243" s="6" t="s">
        <v>398</v>
      </c>
      <c r="E243" s="7" t="s">
        <v>399</v>
      </c>
    </row>
    <row r="244" spans="1:5" ht="12.75">
      <c r="A244" s="3" t="s">
        <v>5</v>
      </c>
      <c r="B244" s="11" t="s">
        <v>387</v>
      </c>
      <c r="C244" s="5" t="s">
        <v>388</v>
      </c>
      <c r="D244" s="6" t="s">
        <v>398</v>
      </c>
      <c r="E244" s="7" t="s">
        <v>400</v>
      </c>
    </row>
    <row r="245" spans="1:5" ht="12.75">
      <c r="A245" s="3" t="s">
        <v>5</v>
      </c>
      <c r="B245" s="11" t="s">
        <v>387</v>
      </c>
      <c r="C245" s="5" t="s">
        <v>388</v>
      </c>
      <c r="D245" s="6" t="s">
        <v>401</v>
      </c>
      <c r="E245" s="7" t="s">
        <v>402</v>
      </c>
    </row>
    <row r="246" spans="1:5" ht="12.75">
      <c r="A246" s="3" t="s">
        <v>5</v>
      </c>
      <c r="B246" s="11" t="s">
        <v>387</v>
      </c>
      <c r="C246" s="5" t="s">
        <v>388</v>
      </c>
      <c r="D246" s="6" t="s">
        <v>403</v>
      </c>
      <c r="E246" s="7" t="s">
        <v>404</v>
      </c>
    </row>
    <row r="247" spans="1:5" ht="12.75">
      <c r="A247" s="3" t="s">
        <v>5</v>
      </c>
      <c r="B247" s="11" t="s">
        <v>387</v>
      </c>
      <c r="C247" s="5" t="s">
        <v>388</v>
      </c>
      <c r="D247" s="6" t="s">
        <v>403</v>
      </c>
      <c r="E247" s="10" t="s">
        <v>405</v>
      </c>
    </row>
    <row r="248" spans="1:5" ht="12.75">
      <c r="A248" s="3" t="s">
        <v>5</v>
      </c>
      <c r="B248" s="11" t="s">
        <v>387</v>
      </c>
      <c r="C248" s="8" t="s">
        <v>388</v>
      </c>
      <c r="D248" s="5" t="s">
        <v>406</v>
      </c>
      <c r="E248" s="7" t="s">
        <v>407</v>
      </c>
    </row>
    <row r="249" spans="1:5" ht="12.75">
      <c r="A249" s="8" t="s">
        <v>5</v>
      </c>
      <c r="B249" s="5" t="s">
        <v>6</v>
      </c>
      <c r="C249" s="5" t="s">
        <v>7</v>
      </c>
      <c r="D249" s="6" t="s">
        <v>12</v>
      </c>
      <c r="E249" s="7" t="s">
        <v>408</v>
      </c>
    </row>
    <row r="250" spans="1:5" ht="12.75">
      <c r="A250" s="8" t="s">
        <v>5</v>
      </c>
      <c r="B250" s="5" t="s">
        <v>6</v>
      </c>
      <c r="C250" s="5" t="s">
        <v>7</v>
      </c>
      <c r="D250" s="6" t="s">
        <v>17</v>
      </c>
      <c r="E250" s="7" t="s">
        <v>409</v>
      </c>
    </row>
    <row r="251" spans="1:5" ht="12.75">
      <c r="A251" s="8" t="s">
        <v>5</v>
      </c>
      <c r="B251" s="5" t="s">
        <v>6</v>
      </c>
      <c r="C251" s="5" t="s">
        <v>7</v>
      </c>
      <c r="D251" s="6" t="s">
        <v>23</v>
      </c>
      <c r="E251" s="7" t="s">
        <v>410</v>
      </c>
    </row>
    <row r="252" spans="1:5" ht="12.75">
      <c r="A252" s="5" t="s">
        <v>5</v>
      </c>
      <c r="B252" s="5" t="s">
        <v>35</v>
      </c>
      <c r="C252" s="5" t="s">
        <v>36</v>
      </c>
      <c r="D252" s="6" t="s">
        <v>37</v>
      </c>
      <c r="E252" s="7" t="s">
        <v>411</v>
      </c>
    </row>
    <row r="253" spans="1:5" ht="12.75">
      <c r="A253" s="5" t="s">
        <v>5</v>
      </c>
      <c r="B253" s="5" t="s">
        <v>35</v>
      </c>
      <c r="C253" s="5" t="s">
        <v>36</v>
      </c>
      <c r="D253" s="9" t="s">
        <v>56</v>
      </c>
      <c r="E253" s="10" t="s">
        <v>412</v>
      </c>
    </row>
    <row r="254" spans="1:5" ht="12.75">
      <c r="A254" s="8" t="s">
        <v>5</v>
      </c>
      <c r="B254" s="5" t="s">
        <v>6</v>
      </c>
      <c r="C254" s="5" t="s">
        <v>7</v>
      </c>
      <c r="D254" s="6" t="s">
        <v>23</v>
      </c>
      <c r="E254" s="7" t="s">
        <v>413</v>
      </c>
    </row>
    <row r="255" spans="1:5" ht="12.75">
      <c r="A255" s="5" t="s">
        <v>5</v>
      </c>
      <c r="B255" s="5" t="s">
        <v>35</v>
      </c>
      <c r="C255" s="5" t="s">
        <v>36</v>
      </c>
      <c r="D255" s="6" t="s">
        <v>37</v>
      </c>
      <c r="E255" s="7" t="s">
        <v>414</v>
      </c>
    </row>
    <row r="256" spans="1:5" ht="12.75">
      <c r="A256" s="8" t="s">
        <v>5</v>
      </c>
      <c r="B256" s="5" t="s">
        <v>35</v>
      </c>
      <c r="C256" s="4" t="s">
        <v>77</v>
      </c>
      <c r="D256" s="6" t="s">
        <v>93</v>
      </c>
      <c r="E256" s="10" t="s">
        <v>415</v>
      </c>
    </row>
    <row r="257" spans="1:5" ht="12.75">
      <c r="A257" s="3" t="s">
        <v>5</v>
      </c>
      <c r="B257" s="11" t="s">
        <v>35</v>
      </c>
      <c r="C257" s="5" t="s">
        <v>101</v>
      </c>
      <c r="D257" s="6" t="s">
        <v>110</v>
      </c>
      <c r="E257" s="7" t="s">
        <v>416</v>
      </c>
    </row>
    <row r="258" spans="1:5" ht="12.75">
      <c r="A258" s="3" t="s">
        <v>5</v>
      </c>
      <c r="B258" s="11" t="s">
        <v>35</v>
      </c>
      <c r="C258" s="5" t="s">
        <v>101</v>
      </c>
      <c r="D258" s="6" t="s">
        <v>118</v>
      </c>
      <c r="E258" s="7" t="s">
        <v>417</v>
      </c>
    </row>
    <row r="259" spans="1:5" ht="12.75">
      <c r="A259" s="3" t="s">
        <v>5</v>
      </c>
      <c r="B259" s="11" t="s">
        <v>35</v>
      </c>
      <c r="C259" s="5" t="s">
        <v>101</v>
      </c>
      <c r="D259" s="6" t="s">
        <v>126</v>
      </c>
      <c r="E259" s="7" t="s">
        <v>418</v>
      </c>
    </row>
    <row r="260" spans="1:5" ht="12.75">
      <c r="A260" s="11" t="s">
        <v>5</v>
      </c>
      <c r="B260" s="11" t="s">
        <v>35</v>
      </c>
      <c r="C260" s="5" t="s">
        <v>135</v>
      </c>
      <c r="D260" s="6" t="s">
        <v>144</v>
      </c>
      <c r="E260" s="7" t="s">
        <v>419</v>
      </c>
    </row>
    <row r="261" spans="1:5" ht="12.75">
      <c r="A261" s="11" t="s">
        <v>5</v>
      </c>
      <c r="B261" s="11" t="s">
        <v>35</v>
      </c>
      <c r="C261" s="5" t="s">
        <v>135</v>
      </c>
      <c r="D261" s="6" t="s">
        <v>158</v>
      </c>
      <c r="E261" s="7" t="s">
        <v>420</v>
      </c>
    </row>
    <row r="262" spans="1:5" ht="12.75">
      <c r="A262" s="11" t="s">
        <v>5</v>
      </c>
      <c r="B262" s="11" t="s">
        <v>185</v>
      </c>
      <c r="C262" s="8" t="s">
        <v>186</v>
      </c>
      <c r="D262" s="5" t="s">
        <v>189</v>
      </c>
      <c r="E262" s="7" t="s">
        <v>421</v>
      </c>
    </row>
    <row r="263" spans="1:5" ht="12.75">
      <c r="A263" s="11" t="s">
        <v>5</v>
      </c>
      <c r="B263" s="11" t="s">
        <v>185</v>
      </c>
      <c r="C263" s="8" t="s">
        <v>186</v>
      </c>
      <c r="D263" s="5" t="s">
        <v>204</v>
      </c>
      <c r="E263" s="7" t="s">
        <v>422</v>
      </c>
    </row>
    <row r="264" spans="1:5" ht="12.75">
      <c r="A264" s="11" t="s">
        <v>5</v>
      </c>
      <c r="B264" s="11" t="s">
        <v>185</v>
      </c>
      <c r="C264" s="8" t="s">
        <v>186</v>
      </c>
      <c r="D264" s="5" t="s">
        <v>208</v>
      </c>
      <c r="E264" s="7" t="s">
        <v>423</v>
      </c>
    </row>
    <row r="265" spans="1:5" ht="12.75">
      <c r="A265" s="11" t="s">
        <v>5</v>
      </c>
      <c r="B265" s="11" t="s">
        <v>216</v>
      </c>
      <c r="C265" s="5" t="s">
        <v>217</v>
      </c>
      <c r="D265" s="6" t="s">
        <v>218</v>
      </c>
      <c r="E265" s="7" t="s">
        <v>424</v>
      </c>
    </row>
    <row r="266" spans="1:5" ht="12.75">
      <c r="A266" s="11" t="s">
        <v>5</v>
      </c>
      <c r="B266" s="11" t="s">
        <v>216</v>
      </c>
      <c r="C266" s="5" t="s">
        <v>217</v>
      </c>
      <c r="D266" s="6" t="s">
        <v>223</v>
      </c>
      <c r="E266" s="7" t="s">
        <v>425</v>
      </c>
    </row>
    <row r="267" spans="1:5" ht="12.75">
      <c r="A267" s="11" t="s">
        <v>5</v>
      </c>
      <c r="B267" s="11" t="s">
        <v>216</v>
      </c>
      <c r="C267" s="5" t="s">
        <v>217</v>
      </c>
      <c r="D267" s="9" t="s">
        <v>234</v>
      </c>
      <c r="E267" s="10" t="s">
        <v>426</v>
      </c>
    </row>
    <row r="268" spans="1:5" ht="12.75">
      <c r="A268" s="11" t="s">
        <v>5</v>
      </c>
      <c r="B268" s="11" t="s">
        <v>216</v>
      </c>
      <c r="C268" s="5" t="s">
        <v>251</v>
      </c>
      <c r="D268" s="6" t="s">
        <v>252</v>
      </c>
      <c r="E268" s="7" t="s">
        <v>427</v>
      </c>
    </row>
    <row r="269" spans="1:5" ht="12.75">
      <c r="A269" s="11" t="s">
        <v>5</v>
      </c>
      <c r="B269" s="11" t="s">
        <v>216</v>
      </c>
      <c r="C269" s="5" t="s">
        <v>251</v>
      </c>
      <c r="D269" s="6" t="s">
        <v>269</v>
      </c>
      <c r="E269" s="7" t="s">
        <v>428</v>
      </c>
    </row>
    <row r="270" spans="1:5" ht="12.75">
      <c r="A270" s="11" t="s">
        <v>5</v>
      </c>
      <c r="B270" s="11" t="s">
        <v>216</v>
      </c>
      <c r="C270" s="8" t="s">
        <v>251</v>
      </c>
      <c r="D270" s="4" t="s">
        <v>282</v>
      </c>
      <c r="E270" s="7" t="s">
        <v>429</v>
      </c>
    </row>
    <row r="271" spans="1:5" ht="12.75">
      <c r="A271" s="11" t="s">
        <v>5</v>
      </c>
      <c r="B271" s="11" t="s">
        <v>285</v>
      </c>
      <c r="C271" s="5" t="s">
        <v>286</v>
      </c>
      <c r="D271" s="6" t="s">
        <v>290</v>
      </c>
      <c r="E271" s="7" t="s">
        <v>430</v>
      </c>
    </row>
    <row r="272" spans="1:5" ht="12.75">
      <c r="A272" s="11" t="s">
        <v>5</v>
      </c>
      <c r="B272" s="11" t="s">
        <v>285</v>
      </c>
      <c r="C272" s="5" t="s">
        <v>286</v>
      </c>
      <c r="D272" s="9" t="s">
        <v>308</v>
      </c>
      <c r="E272" s="10" t="s">
        <v>431</v>
      </c>
    </row>
    <row r="273" spans="1:5" ht="12.75">
      <c r="A273" s="3" t="s">
        <v>5</v>
      </c>
      <c r="B273" s="11" t="s">
        <v>6</v>
      </c>
      <c r="C273" s="8" t="s">
        <v>323</v>
      </c>
      <c r="D273" s="5" t="s">
        <v>344</v>
      </c>
      <c r="E273" s="7" t="s">
        <v>432</v>
      </c>
    </row>
    <row r="274" spans="1:5" ht="12.75">
      <c r="A274" s="3" t="s">
        <v>5</v>
      </c>
      <c r="B274" s="3" t="s">
        <v>285</v>
      </c>
      <c r="C274" s="5" t="s">
        <v>348</v>
      </c>
      <c r="D274" s="6" t="s">
        <v>353</v>
      </c>
      <c r="E274" s="7" t="s">
        <v>433</v>
      </c>
    </row>
    <row r="275" spans="1:5" ht="12.75">
      <c r="A275" s="3" t="s">
        <v>5</v>
      </c>
      <c r="B275" s="11" t="s">
        <v>358</v>
      </c>
      <c r="C275" s="8" t="s">
        <v>359</v>
      </c>
      <c r="D275" s="5" t="s">
        <v>381</v>
      </c>
      <c r="E275" s="7" t="s">
        <v>434</v>
      </c>
    </row>
    <row r="276" spans="1:5" ht="12.75">
      <c r="A276" s="3" t="s">
        <v>5</v>
      </c>
      <c r="B276" s="11" t="s">
        <v>387</v>
      </c>
      <c r="C276" s="5" t="s">
        <v>388</v>
      </c>
      <c r="D276" s="6" t="s">
        <v>398</v>
      </c>
      <c r="E276" s="7" t="s">
        <v>435</v>
      </c>
    </row>
    <row r="277" spans="1:5" ht="12.75">
      <c r="A277" s="3" t="s">
        <v>5</v>
      </c>
      <c r="B277" s="11" t="s">
        <v>6</v>
      </c>
      <c r="C277" s="5" t="s">
        <v>436</v>
      </c>
      <c r="D277" s="9" t="s">
        <v>437</v>
      </c>
      <c r="E277" s="10" t="s">
        <v>438</v>
      </c>
    </row>
    <row r="278" spans="1:5" ht="12.75">
      <c r="A278" s="3" t="s">
        <v>5</v>
      </c>
      <c r="B278" s="11" t="s">
        <v>6</v>
      </c>
      <c r="C278" s="5" t="s">
        <v>436</v>
      </c>
      <c r="D278" s="9" t="s">
        <v>439</v>
      </c>
      <c r="E278" s="10" t="s">
        <v>440</v>
      </c>
    </row>
    <row r="279" spans="1:5" ht="12.75">
      <c r="A279" s="3" t="s">
        <v>5</v>
      </c>
      <c r="B279" s="11" t="s">
        <v>6</v>
      </c>
      <c r="C279" s="5" t="s">
        <v>436</v>
      </c>
      <c r="D279" s="9" t="s">
        <v>441</v>
      </c>
      <c r="E279" s="10" t="s">
        <v>442</v>
      </c>
    </row>
    <row r="280" spans="1:5" ht="12.75">
      <c r="A280" s="3" t="s">
        <v>5</v>
      </c>
      <c r="B280" s="11" t="s">
        <v>6</v>
      </c>
      <c r="C280" s="5" t="s">
        <v>436</v>
      </c>
      <c r="D280" s="6" t="s">
        <v>443</v>
      </c>
      <c r="E280" s="7" t="s">
        <v>444</v>
      </c>
    </row>
    <row r="281" spans="1:5" ht="12.75">
      <c r="A281" s="3" t="s">
        <v>5</v>
      </c>
      <c r="B281" s="11" t="s">
        <v>6</v>
      </c>
      <c r="C281" s="5" t="s">
        <v>436</v>
      </c>
      <c r="D281" s="6" t="s">
        <v>443</v>
      </c>
      <c r="E281" s="7" t="s">
        <v>445</v>
      </c>
    </row>
    <row r="282" spans="1:5" ht="12.75">
      <c r="A282" s="3" t="s">
        <v>5</v>
      </c>
      <c r="B282" s="11" t="s">
        <v>6</v>
      </c>
      <c r="C282" s="5" t="s">
        <v>436</v>
      </c>
      <c r="D282" s="6" t="s">
        <v>443</v>
      </c>
      <c r="E282" s="7" t="s">
        <v>446</v>
      </c>
    </row>
    <row r="283" spans="1:5" ht="12.75">
      <c r="A283" s="3" t="s">
        <v>5</v>
      </c>
      <c r="B283" s="11" t="s">
        <v>6</v>
      </c>
      <c r="C283" s="8" t="s">
        <v>436</v>
      </c>
      <c r="D283" s="5" t="s">
        <v>447</v>
      </c>
      <c r="E283" s="7" t="s">
        <v>448</v>
      </c>
    </row>
    <row r="284" spans="1:5" ht="12.75">
      <c r="A284" s="3" t="s">
        <v>5</v>
      </c>
      <c r="B284" s="11" t="s">
        <v>6</v>
      </c>
      <c r="C284" s="5" t="s">
        <v>436</v>
      </c>
      <c r="D284" s="9" t="s">
        <v>449</v>
      </c>
      <c r="E284" s="10" t="s">
        <v>450</v>
      </c>
    </row>
    <row r="285" spans="1:5" ht="12.75">
      <c r="A285" s="3" t="s">
        <v>5</v>
      </c>
      <c r="B285" s="12" t="s">
        <v>436</v>
      </c>
      <c r="C285" s="5" t="s">
        <v>451</v>
      </c>
      <c r="D285" s="6" t="s">
        <v>452</v>
      </c>
      <c r="E285" s="7" t="s">
        <v>453</v>
      </c>
    </row>
    <row r="286" spans="1:5" ht="12.75">
      <c r="A286" s="3" t="s">
        <v>5</v>
      </c>
      <c r="B286" s="12" t="s">
        <v>436</v>
      </c>
      <c r="C286" s="5" t="s">
        <v>451</v>
      </c>
      <c r="D286" s="6" t="s">
        <v>454</v>
      </c>
      <c r="E286" s="7" t="s">
        <v>455</v>
      </c>
    </row>
    <row r="287" spans="1:5" ht="12.75">
      <c r="A287" s="3" t="s">
        <v>5</v>
      </c>
      <c r="B287" s="12" t="s">
        <v>436</v>
      </c>
      <c r="C287" s="8" t="s">
        <v>451</v>
      </c>
      <c r="D287" s="5" t="s">
        <v>456</v>
      </c>
      <c r="E287" s="7" t="s">
        <v>457</v>
      </c>
    </row>
    <row r="288" spans="1:5" ht="12.75">
      <c r="A288" s="3" t="s">
        <v>5</v>
      </c>
      <c r="B288" s="12" t="s">
        <v>436</v>
      </c>
      <c r="C288" s="5" t="s">
        <v>451</v>
      </c>
      <c r="D288" s="6" t="s">
        <v>458</v>
      </c>
      <c r="E288" s="7" t="s">
        <v>459</v>
      </c>
    </row>
    <row r="289" spans="1:5" ht="12.75">
      <c r="A289" s="3" t="s">
        <v>5</v>
      </c>
      <c r="B289" s="12" t="s">
        <v>436</v>
      </c>
      <c r="C289" s="5" t="s">
        <v>451</v>
      </c>
      <c r="D289" s="6" t="s">
        <v>458</v>
      </c>
      <c r="E289" s="7" t="s">
        <v>460</v>
      </c>
    </row>
    <row r="290" spans="1:5" ht="12.75">
      <c r="A290" s="3" t="s">
        <v>5</v>
      </c>
      <c r="B290" s="12" t="s">
        <v>436</v>
      </c>
      <c r="C290" s="5" t="s">
        <v>451</v>
      </c>
      <c r="D290" s="6" t="s">
        <v>458</v>
      </c>
      <c r="E290" s="7" t="s">
        <v>461</v>
      </c>
    </row>
    <row r="291" spans="1:5" ht="12.75">
      <c r="A291" s="3" t="s">
        <v>5</v>
      </c>
      <c r="B291" s="12" t="s">
        <v>436</v>
      </c>
      <c r="C291" s="5" t="s">
        <v>451</v>
      </c>
      <c r="D291" s="6" t="s">
        <v>458</v>
      </c>
      <c r="E291" s="7" t="s">
        <v>462</v>
      </c>
    </row>
    <row r="292" spans="1:5" ht="12.75">
      <c r="A292" s="3" t="s">
        <v>5</v>
      </c>
      <c r="B292" s="12" t="s">
        <v>436</v>
      </c>
      <c r="C292" s="5" t="s">
        <v>451</v>
      </c>
      <c r="D292" s="6" t="s">
        <v>458</v>
      </c>
      <c r="E292" s="7" t="s">
        <v>463</v>
      </c>
    </row>
    <row r="293" spans="1:5" ht="12.75">
      <c r="A293" s="3" t="s">
        <v>5</v>
      </c>
      <c r="B293" s="12" t="s">
        <v>436</v>
      </c>
      <c r="C293" s="5" t="s">
        <v>451</v>
      </c>
      <c r="D293" s="6" t="s">
        <v>458</v>
      </c>
      <c r="E293" s="7" t="s">
        <v>464</v>
      </c>
    </row>
    <row r="294" spans="1:5" ht="12.75">
      <c r="A294" s="3" t="s">
        <v>5</v>
      </c>
      <c r="B294" s="12" t="s">
        <v>436</v>
      </c>
      <c r="C294" s="5" t="s">
        <v>451</v>
      </c>
      <c r="D294" s="6" t="s">
        <v>458</v>
      </c>
      <c r="E294" s="7" t="s">
        <v>465</v>
      </c>
    </row>
    <row r="295" spans="1:5" ht="12.75">
      <c r="A295" s="3" t="s">
        <v>5</v>
      </c>
      <c r="B295" s="12" t="s">
        <v>436</v>
      </c>
      <c r="C295" s="5" t="s">
        <v>451</v>
      </c>
      <c r="D295" s="6" t="s">
        <v>466</v>
      </c>
      <c r="E295" s="7" t="s">
        <v>467</v>
      </c>
    </row>
    <row r="296" spans="1:5" ht="12.75">
      <c r="A296" s="3" t="s">
        <v>5</v>
      </c>
      <c r="B296" s="12" t="s">
        <v>436</v>
      </c>
      <c r="C296" s="5" t="s">
        <v>451</v>
      </c>
      <c r="D296" s="9" t="s">
        <v>468</v>
      </c>
      <c r="E296" s="10" t="s">
        <v>469</v>
      </c>
    </row>
    <row r="297" spans="1:5" ht="12.75">
      <c r="A297" s="3" t="s">
        <v>5</v>
      </c>
      <c r="B297" s="12" t="s">
        <v>436</v>
      </c>
      <c r="C297" s="5" t="s">
        <v>451</v>
      </c>
      <c r="D297" s="9" t="s">
        <v>470</v>
      </c>
      <c r="E297" s="10" t="s">
        <v>471</v>
      </c>
    </row>
    <row r="298" spans="1:5" ht="12.75">
      <c r="A298" s="3" t="s">
        <v>5</v>
      </c>
      <c r="B298" s="12" t="s">
        <v>436</v>
      </c>
      <c r="C298" s="5" t="s">
        <v>451</v>
      </c>
      <c r="D298" s="6" t="s">
        <v>472</v>
      </c>
      <c r="E298" s="7" t="s">
        <v>473</v>
      </c>
    </row>
    <row r="299" spans="1:5" ht="12.75">
      <c r="A299" s="3" t="s">
        <v>5</v>
      </c>
      <c r="B299" s="12" t="s">
        <v>436</v>
      </c>
      <c r="C299" s="5" t="s">
        <v>451</v>
      </c>
      <c r="D299" s="6" t="s">
        <v>474</v>
      </c>
      <c r="E299" s="7" t="s">
        <v>475</v>
      </c>
    </row>
    <row r="300" spans="1:5" ht="12.75">
      <c r="A300" s="3" t="s">
        <v>5</v>
      </c>
      <c r="B300" s="12" t="s">
        <v>436</v>
      </c>
      <c r="C300" s="5" t="s">
        <v>451</v>
      </c>
      <c r="D300" s="6" t="s">
        <v>474</v>
      </c>
      <c r="E300" s="7" t="s">
        <v>476</v>
      </c>
    </row>
    <row r="301" spans="1:5" ht="12.75">
      <c r="A301" s="3" t="s">
        <v>5</v>
      </c>
      <c r="B301" s="12" t="s">
        <v>436</v>
      </c>
      <c r="C301" s="8" t="s">
        <v>451</v>
      </c>
      <c r="D301" s="5" t="s">
        <v>477</v>
      </c>
      <c r="E301" s="7" t="s">
        <v>478</v>
      </c>
    </row>
    <row r="302" spans="1:5" ht="12.75">
      <c r="A302" s="3" t="s">
        <v>5</v>
      </c>
      <c r="B302" s="12" t="s">
        <v>436</v>
      </c>
      <c r="C302" s="5" t="s">
        <v>451</v>
      </c>
      <c r="D302" s="6" t="s">
        <v>479</v>
      </c>
      <c r="E302" s="7" t="s">
        <v>480</v>
      </c>
    </row>
    <row r="303" spans="1:5" ht="12.75">
      <c r="A303" s="3" t="s">
        <v>5</v>
      </c>
      <c r="B303" s="12" t="s">
        <v>436</v>
      </c>
      <c r="C303" s="5" t="s">
        <v>451</v>
      </c>
      <c r="D303" s="6" t="s">
        <v>481</v>
      </c>
      <c r="E303" s="7" t="s">
        <v>482</v>
      </c>
    </row>
    <row r="304" spans="1:5" ht="12.75">
      <c r="A304" s="3" t="s">
        <v>5</v>
      </c>
      <c r="B304" s="11" t="s">
        <v>35</v>
      </c>
      <c r="C304" s="5" t="s">
        <v>483</v>
      </c>
      <c r="D304" s="6" t="s">
        <v>484</v>
      </c>
      <c r="E304" s="7" t="s">
        <v>485</v>
      </c>
    </row>
    <row r="305" spans="1:5" ht="12.75">
      <c r="A305" s="3" t="s">
        <v>5</v>
      </c>
      <c r="B305" s="11" t="s">
        <v>35</v>
      </c>
      <c r="C305" s="5" t="s">
        <v>483</v>
      </c>
      <c r="D305" s="6" t="s">
        <v>484</v>
      </c>
      <c r="E305" s="10" t="s">
        <v>486</v>
      </c>
    </row>
    <row r="306" spans="1:5" ht="12.75">
      <c r="A306" s="3" t="s">
        <v>5</v>
      </c>
      <c r="B306" s="11" t="s">
        <v>35</v>
      </c>
      <c r="C306" s="5" t="s">
        <v>483</v>
      </c>
      <c r="D306" s="9" t="s">
        <v>487</v>
      </c>
      <c r="E306" s="10" t="s">
        <v>488</v>
      </c>
    </row>
    <row r="307" spans="1:5" ht="12.75">
      <c r="A307" s="3" t="s">
        <v>5</v>
      </c>
      <c r="B307" s="11" t="s">
        <v>35</v>
      </c>
      <c r="C307" s="5" t="s">
        <v>483</v>
      </c>
      <c r="D307" s="6" t="s">
        <v>489</v>
      </c>
      <c r="E307" s="7" t="s">
        <v>490</v>
      </c>
    </row>
    <row r="308" spans="1:5" ht="12.75">
      <c r="A308" s="3" t="s">
        <v>5</v>
      </c>
      <c r="B308" s="11" t="s">
        <v>35</v>
      </c>
      <c r="C308" s="5" t="s">
        <v>483</v>
      </c>
      <c r="D308" s="6" t="s">
        <v>491</v>
      </c>
      <c r="E308" s="7" t="s">
        <v>492</v>
      </c>
    </row>
    <row r="309" spans="1:5" ht="12.75">
      <c r="A309" s="3" t="s">
        <v>5</v>
      </c>
      <c r="B309" s="11" t="s">
        <v>35</v>
      </c>
      <c r="C309" s="5" t="s">
        <v>483</v>
      </c>
      <c r="D309" s="6" t="s">
        <v>493</v>
      </c>
      <c r="E309" s="7" t="s">
        <v>494</v>
      </c>
    </row>
    <row r="310" spans="1:5" ht="12.75">
      <c r="A310" s="3" t="s">
        <v>5</v>
      </c>
      <c r="B310" s="11" t="s">
        <v>35</v>
      </c>
      <c r="C310" s="5" t="s">
        <v>483</v>
      </c>
      <c r="D310" s="6" t="s">
        <v>495</v>
      </c>
      <c r="E310" s="7" t="s">
        <v>496</v>
      </c>
    </row>
    <row r="311" spans="1:5" ht="12.75">
      <c r="A311" s="3" t="s">
        <v>5</v>
      </c>
      <c r="B311" s="11" t="s">
        <v>35</v>
      </c>
      <c r="C311" s="5" t="s">
        <v>483</v>
      </c>
      <c r="D311" s="6" t="s">
        <v>495</v>
      </c>
      <c r="E311" s="7" t="s">
        <v>497</v>
      </c>
    </row>
    <row r="312" spans="1:5" ht="12.75">
      <c r="A312" s="3" t="s">
        <v>5</v>
      </c>
      <c r="B312" s="11" t="s">
        <v>35</v>
      </c>
      <c r="C312" s="8" t="s">
        <v>483</v>
      </c>
      <c r="D312" s="5" t="s">
        <v>498</v>
      </c>
      <c r="E312" s="7" t="s">
        <v>499</v>
      </c>
    </row>
    <row r="313" spans="1:5" ht="12.75">
      <c r="A313" s="3" t="s">
        <v>5</v>
      </c>
      <c r="B313" s="11" t="s">
        <v>35</v>
      </c>
      <c r="C313" s="5" t="s">
        <v>483</v>
      </c>
      <c r="D313" s="6" t="s">
        <v>500</v>
      </c>
      <c r="E313" s="7" t="s">
        <v>501</v>
      </c>
    </row>
    <row r="314" spans="1:5" ht="12.75">
      <c r="A314" s="3" t="s">
        <v>5</v>
      </c>
      <c r="B314" s="11" t="s">
        <v>35</v>
      </c>
      <c r="C314" s="5" t="s">
        <v>483</v>
      </c>
      <c r="D314" s="6" t="s">
        <v>500</v>
      </c>
      <c r="E314" s="7" t="s">
        <v>502</v>
      </c>
    </row>
    <row r="315" spans="1:5" ht="12.75">
      <c r="A315" s="3" t="s">
        <v>5</v>
      </c>
      <c r="B315" s="11" t="s">
        <v>35</v>
      </c>
      <c r="C315" s="5" t="s">
        <v>483</v>
      </c>
      <c r="D315" s="6" t="s">
        <v>503</v>
      </c>
      <c r="E315" s="7" t="s">
        <v>504</v>
      </c>
    </row>
    <row r="316" spans="1:5" ht="12.75">
      <c r="A316" s="3" t="s">
        <v>5</v>
      </c>
      <c r="B316" s="11" t="s">
        <v>35</v>
      </c>
      <c r="C316" s="5" t="s">
        <v>483</v>
      </c>
      <c r="D316" s="9" t="s">
        <v>505</v>
      </c>
      <c r="E316" s="10" t="s">
        <v>506</v>
      </c>
    </row>
    <row r="317" spans="1:5" ht="12.75">
      <c r="A317" s="3" t="s">
        <v>5</v>
      </c>
      <c r="B317" s="11" t="s">
        <v>35</v>
      </c>
      <c r="C317" s="5" t="s">
        <v>483</v>
      </c>
      <c r="D317" s="6" t="s">
        <v>507</v>
      </c>
      <c r="E317" s="7" t="s">
        <v>508</v>
      </c>
    </row>
    <row r="318" spans="1:5" ht="12.75">
      <c r="A318" s="3" t="s">
        <v>5</v>
      </c>
      <c r="B318" s="11" t="s">
        <v>35</v>
      </c>
      <c r="C318" s="8" t="s">
        <v>483</v>
      </c>
      <c r="D318" s="4" t="s">
        <v>509</v>
      </c>
      <c r="E318" s="10" t="s">
        <v>510</v>
      </c>
    </row>
    <row r="319" spans="1:5" ht="12.75">
      <c r="A319" s="3" t="s">
        <v>5</v>
      </c>
      <c r="B319" s="11" t="s">
        <v>35</v>
      </c>
      <c r="C319" s="8" t="s">
        <v>483</v>
      </c>
      <c r="D319" s="4" t="s">
        <v>509</v>
      </c>
      <c r="E319" s="10" t="s">
        <v>511</v>
      </c>
    </row>
    <row r="320" spans="1:5" ht="12.75">
      <c r="A320" s="3" t="s">
        <v>5</v>
      </c>
      <c r="B320" s="11" t="s">
        <v>35</v>
      </c>
      <c r="C320" s="5" t="s">
        <v>483</v>
      </c>
      <c r="D320" s="6" t="s">
        <v>512</v>
      </c>
      <c r="E320" s="7" t="s">
        <v>513</v>
      </c>
    </row>
    <row r="321" spans="1:5" ht="12.75">
      <c r="A321" s="3" t="s">
        <v>5</v>
      </c>
      <c r="B321" s="11" t="s">
        <v>35</v>
      </c>
      <c r="C321" s="5" t="s">
        <v>483</v>
      </c>
      <c r="D321" s="6" t="s">
        <v>514</v>
      </c>
      <c r="E321" s="7" t="s">
        <v>515</v>
      </c>
    </row>
    <row r="322" spans="1:5" ht="12.75">
      <c r="A322" s="3" t="s">
        <v>5</v>
      </c>
      <c r="B322" s="11" t="s">
        <v>35</v>
      </c>
      <c r="C322" s="5" t="s">
        <v>483</v>
      </c>
      <c r="D322" s="9" t="s">
        <v>516</v>
      </c>
      <c r="E322" s="10" t="s">
        <v>517</v>
      </c>
    </row>
    <row r="323" spans="1:5" ht="12.75">
      <c r="A323" s="3" t="s">
        <v>5</v>
      </c>
      <c r="B323" s="11" t="s">
        <v>35</v>
      </c>
      <c r="C323" s="5" t="s">
        <v>483</v>
      </c>
      <c r="D323" s="9" t="s">
        <v>516</v>
      </c>
      <c r="E323" s="10" t="s">
        <v>518</v>
      </c>
    </row>
    <row r="324" spans="1:5" ht="12.75">
      <c r="A324" s="3" t="s">
        <v>5</v>
      </c>
      <c r="B324" s="11" t="s">
        <v>35</v>
      </c>
      <c r="C324" s="5" t="s">
        <v>483</v>
      </c>
      <c r="D324" s="6" t="s">
        <v>519</v>
      </c>
      <c r="E324" s="7" t="s">
        <v>520</v>
      </c>
    </row>
    <row r="325" spans="1:5" ht="12.75">
      <c r="A325" s="3" t="s">
        <v>5</v>
      </c>
      <c r="B325" s="11" t="s">
        <v>35</v>
      </c>
      <c r="C325" s="5" t="s">
        <v>483</v>
      </c>
      <c r="D325" s="6" t="s">
        <v>521</v>
      </c>
      <c r="E325" s="7" t="s">
        <v>522</v>
      </c>
    </row>
    <row r="326" spans="1:5" ht="12.75">
      <c r="A326" s="3" t="s">
        <v>5</v>
      </c>
      <c r="B326" s="11" t="s">
        <v>35</v>
      </c>
      <c r="C326" s="5" t="s">
        <v>483</v>
      </c>
      <c r="D326" s="6" t="s">
        <v>523</v>
      </c>
      <c r="E326" s="7" t="s">
        <v>524</v>
      </c>
    </row>
    <row r="327" spans="1:5" ht="12.75">
      <c r="A327" s="3" t="s">
        <v>5</v>
      </c>
      <c r="B327" s="3" t="s">
        <v>525</v>
      </c>
      <c r="C327" s="5" t="s">
        <v>526</v>
      </c>
      <c r="D327" s="6" t="s">
        <v>527</v>
      </c>
      <c r="E327" s="7" t="s">
        <v>528</v>
      </c>
    </row>
    <row r="328" spans="1:5" ht="12.75">
      <c r="A328" s="3" t="s">
        <v>5</v>
      </c>
      <c r="B328" s="3" t="s">
        <v>525</v>
      </c>
      <c r="C328" s="5" t="s">
        <v>526</v>
      </c>
      <c r="D328" s="6" t="s">
        <v>527</v>
      </c>
      <c r="E328" s="7" t="s">
        <v>529</v>
      </c>
    </row>
    <row r="329" spans="1:5" ht="12.75">
      <c r="A329" s="3" t="s">
        <v>5</v>
      </c>
      <c r="B329" s="3" t="s">
        <v>525</v>
      </c>
      <c r="C329" s="5" t="s">
        <v>526</v>
      </c>
      <c r="D329" s="6" t="s">
        <v>530</v>
      </c>
      <c r="E329" s="7" t="s">
        <v>531</v>
      </c>
    </row>
    <row r="330" spans="1:5" ht="12.75">
      <c r="A330" s="3" t="s">
        <v>5</v>
      </c>
      <c r="B330" s="3" t="s">
        <v>525</v>
      </c>
      <c r="C330" s="5" t="s">
        <v>526</v>
      </c>
      <c r="D330" s="6" t="s">
        <v>530</v>
      </c>
      <c r="E330" s="7" t="s">
        <v>532</v>
      </c>
    </row>
    <row r="331" spans="1:5" ht="12.75">
      <c r="A331" s="3" t="s">
        <v>5</v>
      </c>
      <c r="B331" s="3" t="s">
        <v>525</v>
      </c>
      <c r="C331" s="5" t="s">
        <v>526</v>
      </c>
      <c r="D331" s="9" t="s">
        <v>533</v>
      </c>
      <c r="E331" s="10" t="s">
        <v>534</v>
      </c>
    </row>
    <row r="332" spans="1:5" ht="12.75">
      <c r="A332" s="3" t="s">
        <v>5</v>
      </c>
      <c r="B332" s="3" t="s">
        <v>525</v>
      </c>
      <c r="C332" s="5" t="s">
        <v>526</v>
      </c>
      <c r="D332" s="6" t="s">
        <v>535</v>
      </c>
      <c r="E332" s="7" t="s">
        <v>536</v>
      </c>
    </row>
    <row r="333" spans="1:5" ht="12.75">
      <c r="A333" s="3" t="s">
        <v>5</v>
      </c>
      <c r="B333" s="3" t="s">
        <v>525</v>
      </c>
      <c r="C333" s="5" t="s">
        <v>526</v>
      </c>
      <c r="D333" s="6" t="s">
        <v>535</v>
      </c>
      <c r="E333" s="7" t="s">
        <v>537</v>
      </c>
    </row>
    <row r="334" spans="1:5" ht="12.75">
      <c r="A334" s="3" t="s">
        <v>5</v>
      </c>
      <c r="B334" s="3" t="s">
        <v>525</v>
      </c>
      <c r="C334" s="5" t="s">
        <v>526</v>
      </c>
      <c r="D334" s="6" t="s">
        <v>538</v>
      </c>
      <c r="E334" s="7" t="s">
        <v>539</v>
      </c>
    </row>
    <row r="335" spans="1:5" ht="12.75">
      <c r="A335" s="3" t="s">
        <v>5</v>
      </c>
      <c r="B335" s="3" t="s">
        <v>525</v>
      </c>
      <c r="C335" s="5" t="s">
        <v>526</v>
      </c>
      <c r="D335" s="6" t="s">
        <v>538</v>
      </c>
      <c r="E335" s="7" t="s">
        <v>540</v>
      </c>
    </row>
    <row r="336" spans="1:5" ht="12.75">
      <c r="A336" s="3" t="s">
        <v>5</v>
      </c>
      <c r="B336" s="3" t="s">
        <v>525</v>
      </c>
      <c r="C336" s="5" t="s">
        <v>526</v>
      </c>
      <c r="D336" s="6" t="s">
        <v>541</v>
      </c>
      <c r="E336" s="7" t="s">
        <v>542</v>
      </c>
    </row>
    <row r="337" spans="1:5" ht="12.75">
      <c r="A337" s="3" t="s">
        <v>5</v>
      </c>
      <c r="B337" s="3" t="s">
        <v>525</v>
      </c>
      <c r="C337" s="5" t="s">
        <v>526</v>
      </c>
      <c r="D337" s="9" t="s">
        <v>543</v>
      </c>
      <c r="E337" s="10" t="s">
        <v>544</v>
      </c>
    </row>
    <row r="338" spans="1:5" ht="12.75">
      <c r="A338" s="3" t="s">
        <v>5</v>
      </c>
      <c r="B338" s="3" t="s">
        <v>525</v>
      </c>
      <c r="C338" s="5" t="s">
        <v>526</v>
      </c>
      <c r="D338" s="9" t="s">
        <v>543</v>
      </c>
      <c r="E338" s="10" t="s">
        <v>545</v>
      </c>
    </row>
    <row r="339" spans="1:5" ht="12.75">
      <c r="A339" s="3" t="s">
        <v>5</v>
      </c>
      <c r="B339" s="3" t="s">
        <v>525</v>
      </c>
      <c r="C339" s="8" t="s">
        <v>526</v>
      </c>
      <c r="D339" s="5" t="s">
        <v>546</v>
      </c>
      <c r="E339" s="10" t="s">
        <v>547</v>
      </c>
    </row>
    <row r="340" spans="1:5" ht="12.75">
      <c r="A340" s="3" t="s">
        <v>5</v>
      </c>
      <c r="B340" s="3" t="s">
        <v>525</v>
      </c>
      <c r="C340" s="5" t="s">
        <v>526</v>
      </c>
      <c r="D340" s="6" t="s">
        <v>548</v>
      </c>
      <c r="E340" s="7" t="s">
        <v>549</v>
      </c>
    </row>
    <row r="341" spans="1:5" ht="12.75">
      <c r="A341" s="3" t="s">
        <v>5</v>
      </c>
      <c r="B341" s="3" t="s">
        <v>525</v>
      </c>
      <c r="C341" s="5" t="s">
        <v>526</v>
      </c>
      <c r="D341" s="6" t="s">
        <v>548</v>
      </c>
      <c r="E341" s="7" t="s">
        <v>550</v>
      </c>
    </row>
    <row r="342" spans="1:5" ht="12.75">
      <c r="A342" s="3" t="s">
        <v>5</v>
      </c>
      <c r="B342" s="3" t="s">
        <v>525</v>
      </c>
      <c r="C342" s="5" t="s">
        <v>526</v>
      </c>
      <c r="D342" s="6" t="s">
        <v>551</v>
      </c>
      <c r="E342" s="7" t="s">
        <v>552</v>
      </c>
    </row>
    <row r="343" spans="1:5" ht="12.75">
      <c r="A343" s="3" t="s">
        <v>5</v>
      </c>
      <c r="B343" s="3" t="s">
        <v>525</v>
      </c>
      <c r="C343" s="5" t="s">
        <v>526</v>
      </c>
      <c r="D343" s="9" t="s">
        <v>553</v>
      </c>
      <c r="E343" s="10" t="s">
        <v>554</v>
      </c>
    </row>
    <row r="344" spans="1:5" ht="12.75">
      <c r="A344" s="3" t="s">
        <v>5</v>
      </c>
      <c r="B344" s="3" t="s">
        <v>525</v>
      </c>
      <c r="C344" s="5" t="s">
        <v>526</v>
      </c>
      <c r="D344" s="9" t="s">
        <v>553</v>
      </c>
      <c r="E344" s="10" t="s">
        <v>555</v>
      </c>
    </row>
    <row r="345" spans="1:5" ht="12.75">
      <c r="A345" s="3" t="s">
        <v>5</v>
      </c>
      <c r="B345" s="3" t="s">
        <v>525</v>
      </c>
      <c r="C345" s="8" t="s">
        <v>526</v>
      </c>
      <c r="D345" s="5" t="s">
        <v>556</v>
      </c>
      <c r="E345" s="7" t="s">
        <v>557</v>
      </c>
    </row>
    <row r="346" spans="1:5" ht="12.75">
      <c r="A346" s="3" t="s">
        <v>5</v>
      </c>
      <c r="B346" s="11" t="s">
        <v>558</v>
      </c>
      <c r="C346" s="8" t="s">
        <v>559</v>
      </c>
      <c r="D346" s="5" t="s">
        <v>560</v>
      </c>
      <c r="E346" s="7" t="s">
        <v>561</v>
      </c>
    </row>
    <row r="347" spans="1:5" ht="12.75">
      <c r="A347" s="3" t="s">
        <v>5</v>
      </c>
      <c r="B347" s="11" t="s">
        <v>558</v>
      </c>
      <c r="C347" s="8" t="s">
        <v>559</v>
      </c>
      <c r="D347" s="5" t="s">
        <v>560</v>
      </c>
      <c r="E347" s="7" t="s">
        <v>562</v>
      </c>
    </row>
    <row r="348" spans="1:5" ht="12.75">
      <c r="A348" s="3" t="s">
        <v>5</v>
      </c>
      <c r="B348" s="11" t="s">
        <v>558</v>
      </c>
      <c r="C348" s="5" t="s">
        <v>559</v>
      </c>
      <c r="D348" s="6" t="s">
        <v>563</v>
      </c>
      <c r="E348" s="7" t="s">
        <v>564</v>
      </c>
    </row>
    <row r="349" spans="1:5" ht="12.75">
      <c r="A349" s="3" t="s">
        <v>5</v>
      </c>
      <c r="B349" s="11" t="s">
        <v>558</v>
      </c>
      <c r="C349" s="5" t="s">
        <v>559</v>
      </c>
      <c r="D349" s="6" t="s">
        <v>563</v>
      </c>
      <c r="E349" s="7" t="s">
        <v>565</v>
      </c>
    </row>
    <row r="350" spans="1:5" ht="12.75">
      <c r="A350" s="3" t="s">
        <v>5</v>
      </c>
      <c r="B350" s="11" t="s">
        <v>558</v>
      </c>
      <c r="C350" s="5" t="s">
        <v>559</v>
      </c>
      <c r="D350" s="6" t="s">
        <v>563</v>
      </c>
      <c r="E350" s="7" t="s">
        <v>566</v>
      </c>
    </row>
    <row r="351" spans="1:5" ht="12.75">
      <c r="A351" s="3" t="s">
        <v>5</v>
      </c>
      <c r="B351" s="11" t="s">
        <v>558</v>
      </c>
      <c r="C351" s="5" t="s">
        <v>559</v>
      </c>
      <c r="D351" s="6" t="s">
        <v>563</v>
      </c>
      <c r="E351" s="7" t="s">
        <v>567</v>
      </c>
    </row>
    <row r="352" spans="1:5" ht="12.75">
      <c r="A352" s="3" t="s">
        <v>5</v>
      </c>
      <c r="B352" s="11" t="s">
        <v>558</v>
      </c>
      <c r="C352" s="5" t="s">
        <v>559</v>
      </c>
      <c r="D352" s="6" t="s">
        <v>563</v>
      </c>
      <c r="E352" s="7" t="s">
        <v>568</v>
      </c>
    </row>
    <row r="353" spans="1:5" ht="12.75">
      <c r="A353" s="3" t="s">
        <v>5</v>
      </c>
      <c r="B353" s="11" t="s">
        <v>558</v>
      </c>
      <c r="C353" s="5" t="s">
        <v>559</v>
      </c>
      <c r="D353" s="6" t="s">
        <v>569</v>
      </c>
      <c r="E353" s="7" t="s">
        <v>570</v>
      </c>
    </row>
    <row r="354" spans="1:5" ht="12.75">
      <c r="A354" s="3" t="s">
        <v>5</v>
      </c>
      <c r="B354" s="11" t="s">
        <v>558</v>
      </c>
      <c r="C354" s="5" t="s">
        <v>559</v>
      </c>
      <c r="D354" s="6" t="s">
        <v>569</v>
      </c>
      <c r="E354" s="7" t="s">
        <v>571</v>
      </c>
    </row>
    <row r="355" spans="1:5" ht="12.75">
      <c r="A355" s="3" t="s">
        <v>5</v>
      </c>
      <c r="B355" s="11" t="s">
        <v>558</v>
      </c>
      <c r="C355" s="5" t="s">
        <v>559</v>
      </c>
      <c r="D355" s="6" t="s">
        <v>569</v>
      </c>
      <c r="E355" s="7" t="s">
        <v>572</v>
      </c>
    </row>
    <row r="356" spans="1:5" ht="12.75">
      <c r="A356" s="3" t="s">
        <v>5</v>
      </c>
      <c r="B356" s="11" t="s">
        <v>558</v>
      </c>
      <c r="C356" s="5" t="s">
        <v>559</v>
      </c>
      <c r="D356" s="6" t="s">
        <v>569</v>
      </c>
      <c r="E356" s="7" t="s">
        <v>573</v>
      </c>
    </row>
    <row r="357" spans="1:5" ht="12.75">
      <c r="A357" s="3" t="s">
        <v>5</v>
      </c>
      <c r="B357" s="11" t="s">
        <v>558</v>
      </c>
      <c r="C357" s="5" t="s">
        <v>559</v>
      </c>
      <c r="D357" s="6" t="s">
        <v>569</v>
      </c>
      <c r="E357" s="7" t="s">
        <v>574</v>
      </c>
    </row>
    <row r="358" spans="1:5" ht="12.75">
      <c r="A358" s="3" t="s">
        <v>5</v>
      </c>
      <c r="B358" s="11" t="s">
        <v>558</v>
      </c>
      <c r="C358" s="5" t="s">
        <v>559</v>
      </c>
      <c r="D358" s="6" t="s">
        <v>569</v>
      </c>
      <c r="E358" s="7" t="s">
        <v>575</v>
      </c>
    </row>
    <row r="359" spans="1:5" ht="12.75">
      <c r="A359" s="3" t="s">
        <v>5</v>
      </c>
      <c r="B359" s="11" t="s">
        <v>558</v>
      </c>
      <c r="C359" s="5" t="s">
        <v>559</v>
      </c>
      <c r="D359" s="6" t="s">
        <v>569</v>
      </c>
      <c r="E359" s="7" t="s">
        <v>576</v>
      </c>
    </row>
    <row r="360" spans="1:5" ht="12.75">
      <c r="A360" s="3" t="s">
        <v>5</v>
      </c>
      <c r="B360" s="11" t="s">
        <v>558</v>
      </c>
      <c r="C360" s="5" t="s">
        <v>559</v>
      </c>
      <c r="D360" s="6" t="s">
        <v>569</v>
      </c>
      <c r="E360" s="7" t="s">
        <v>577</v>
      </c>
    </row>
    <row r="361" spans="1:5" ht="12.75">
      <c r="A361" s="3" t="s">
        <v>5</v>
      </c>
      <c r="B361" s="11" t="s">
        <v>558</v>
      </c>
      <c r="C361" s="5" t="s">
        <v>559</v>
      </c>
      <c r="D361" s="6" t="s">
        <v>578</v>
      </c>
      <c r="E361" s="7" t="s">
        <v>579</v>
      </c>
    </row>
    <row r="362" spans="1:5" ht="12.75">
      <c r="A362" s="3" t="s">
        <v>5</v>
      </c>
      <c r="B362" s="11" t="s">
        <v>558</v>
      </c>
      <c r="C362" s="5" t="s">
        <v>559</v>
      </c>
      <c r="D362" s="6" t="s">
        <v>578</v>
      </c>
      <c r="E362" s="7" t="s">
        <v>580</v>
      </c>
    </row>
    <row r="363" spans="1:5" ht="12.75">
      <c r="A363" s="3" t="s">
        <v>5</v>
      </c>
      <c r="B363" s="11" t="s">
        <v>558</v>
      </c>
      <c r="C363" s="5" t="s">
        <v>559</v>
      </c>
      <c r="D363" s="6" t="s">
        <v>578</v>
      </c>
      <c r="E363" s="7" t="s">
        <v>581</v>
      </c>
    </row>
    <row r="364" spans="1:5" ht="12.75">
      <c r="A364" s="3" t="s">
        <v>5</v>
      </c>
      <c r="B364" s="11" t="s">
        <v>558</v>
      </c>
      <c r="C364" s="5" t="s">
        <v>559</v>
      </c>
      <c r="D364" s="6" t="s">
        <v>578</v>
      </c>
      <c r="E364" s="7" t="s">
        <v>582</v>
      </c>
    </row>
    <row r="365" spans="1:5" ht="12.75">
      <c r="A365" s="3" t="s">
        <v>5</v>
      </c>
      <c r="B365" s="11" t="s">
        <v>6</v>
      </c>
      <c r="C365" s="5" t="s">
        <v>583</v>
      </c>
      <c r="D365" s="6" t="s">
        <v>584</v>
      </c>
      <c r="E365" s="7" t="s">
        <v>585</v>
      </c>
    </row>
    <row r="366" spans="1:5" ht="12.75">
      <c r="A366" s="3" t="s">
        <v>5</v>
      </c>
      <c r="B366" s="11" t="s">
        <v>6</v>
      </c>
      <c r="C366" s="5" t="s">
        <v>583</v>
      </c>
      <c r="D366" s="6" t="s">
        <v>584</v>
      </c>
      <c r="E366" s="7" t="s">
        <v>586</v>
      </c>
    </row>
    <row r="367" spans="1:5" ht="12.75">
      <c r="A367" s="3" t="s">
        <v>5</v>
      </c>
      <c r="B367" s="11" t="s">
        <v>6</v>
      </c>
      <c r="C367" s="5" t="s">
        <v>583</v>
      </c>
      <c r="D367" s="6" t="s">
        <v>587</v>
      </c>
      <c r="E367" s="7" t="s">
        <v>588</v>
      </c>
    </row>
    <row r="368" spans="1:5" ht="12.75">
      <c r="A368" s="3" t="s">
        <v>5</v>
      </c>
      <c r="B368" s="11" t="s">
        <v>6</v>
      </c>
      <c r="C368" s="5" t="s">
        <v>583</v>
      </c>
      <c r="D368" s="6" t="s">
        <v>587</v>
      </c>
      <c r="E368" s="7" t="s">
        <v>589</v>
      </c>
    </row>
    <row r="369" spans="1:5" ht="12.75">
      <c r="A369" s="3" t="s">
        <v>5</v>
      </c>
      <c r="B369" s="11" t="s">
        <v>6</v>
      </c>
      <c r="C369" s="5" t="s">
        <v>583</v>
      </c>
      <c r="D369" s="6" t="s">
        <v>587</v>
      </c>
      <c r="E369" s="7" t="s">
        <v>590</v>
      </c>
    </row>
    <row r="370" spans="1:5" ht="12.75">
      <c r="A370" s="3" t="s">
        <v>5</v>
      </c>
      <c r="B370" s="11" t="s">
        <v>6</v>
      </c>
      <c r="C370" s="5" t="s">
        <v>583</v>
      </c>
      <c r="D370" s="6" t="s">
        <v>587</v>
      </c>
      <c r="E370" s="7" t="s">
        <v>591</v>
      </c>
    </row>
    <row r="371" spans="1:5" ht="12.75">
      <c r="A371" s="3" t="s">
        <v>5</v>
      </c>
      <c r="B371" s="11" t="s">
        <v>6</v>
      </c>
      <c r="C371" s="5" t="s">
        <v>583</v>
      </c>
      <c r="D371" s="6" t="s">
        <v>587</v>
      </c>
      <c r="E371" s="7" t="s">
        <v>592</v>
      </c>
    </row>
    <row r="372" spans="1:5" ht="12.75">
      <c r="A372" s="3" t="s">
        <v>5</v>
      </c>
      <c r="B372" s="11" t="s">
        <v>6</v>
      </c>
      <c r="C372" s="5" t="s">
        <v>583</v>
      </c>
      <c r="D372" s="6" t="s">
        <v>593</v>
      </c>
      <c r="E372" s="7" t="s">
        <v>594</v>
      </c>
    </row>
    <row r="373" spans="1:5" ht="12.75">
      <c r="A373" s="3" t="s">
        <v>5</v>
      </c>
      <c r="B373" s="11" t="s">
        <v>6</v>
      </c>
      <c r="C373" s="5" t="s">
        <v>583</v>
      </c>
      <c r="D373" s="6" t="s">
        <v>593</v>
      </c>
      <c r="E373" s="7" t="s">
        <v>595</v>
      </c>
    </row>
    <row r="374" spans="1:5" ht="12.75">
      <c r="A374" s="3" t="s">
        <v>5</v>
      </c>
      <c r="B374" s="11" t="s">
        <v>6</v>
      </c>
      <c r="C374" s="5" t="s">
        <v>583</v>
      </c>
      <c r="D374" s="6" t="s">
        <v>596</v>
      </c>
      <c r="E374" s="7" t="s">
        <v>597</v>
      </c>
    </row>
    <row r="375" spans="1:5" ht="12.75">
      <c r="A375" s="3" t="s">
        <v>5</v>
      </c>
      <c r="B375" s="11" t="s">
        <v>6</v>
      </c>
      <c r="C375" s="5" t="s">
        <v>583</v>
      </c>
      <c r="D375" s="6" t="s">
        <v>596</v>
      </c>
      <c r="E375" s="7" t="s">
        <v>598</v>
      </c>
    </row>
    <row r="376" spans="1:5" ht="12.75">
      <c r="A376" s="3" t="s">
        <v>5</v>
      </c>
      <c r="B376" s="11" t="s">
        <v>6</v>
      </c>
      <c r="C376" s="5" t="s">
        <v>583</v>
      </c>
      <c r="D376" s="6" t="s">
        <v>596</v>
      </c>
      <c r="E376" s="7" t="s">
        <v>599</v>
      </c>
    </row>
    <row r="377" spans="1:5" ht="12.75">
      <c r="A377" s="3" t="s">
        <v>5</v>
      </c>
      <c r="B377" s="11" t="s">
        <v>6</v>
      </c>
      <c r="C377" s="5" t="s">
        <v>583</v>
      </c>
      <c r="D377" s="6" t="s">
        <v>600</v>
      </c>
      <c r="E377" s="7" t="s">
        <v>601</v>
      </c>
    </row>
    <row r="378" spans="1:5" ht="12.75">
      <c r="A378" s="3" t="s">
        <v>5</v>
      </c>
      <c r="B378" s="11" t="s">
        <v>6</v>
      </c>
      <c r="C378" s="5" t="s">
        <v>583</v>
      </c>
      <c r="D378" s="6" t="s">
        <v>600</v>
      </c>
      <c r="E378" s="7" t="s">
        <v>602</v>
      </c>
    </row>
    <row r="379" spans="1:5" ht="12.75">
      <c r="A379" s="3" t="s">
        <v>5</v>
      </c>
      <c r="B379" s="11" t="s">
        <v>6</v>
      </c>
      <c r="C379" s="5" t="s">
        <v>583</v>
      </c>
      <c r="D379" s="6" t="s">
        <v>603</v>
      </c>
      <c r="E379" s="7" t="s">
        <v>604</v>
      </c>
    </row>
    <row r="380" spans="1:5" ht="12.75">
      <c r="A380" s="3" t="s">
        <v>5</v>
      </c>
      <c r="B380" s="11" t="s">
        <v>6</v>
      </c>
      <c r="C380" s="5" t="s">
        <v>583</v>
      </c>
      <c r="D380" s="6" t="s">
        <v>603</v>
      </c>
      <c r="E380" s="7" t="s">
        <v>605</v>
      </c>
    </row>
    <row r="381" spans="1:5" ht="12.75">
      <c r="A381" s="3" t="s">
        <v>5</v>
      </c>
      <c r="B381" s="11" t="s">
        <v>6</v>
      </c>
      <c r="C381" s="5" t="s">
        <v>583</v>
      </c>
      <c r="D381" s="6" t="s">
        <v>606</v>
      </c>
      <c r="E381" s="7" t="s">
        <v>607</v>
      </c>
    </row>
    <row r="382" spans="1:5" ht="12.75">
      <c r="A382" s="3" t="s">
        <v>5</v>
      </c>
      <c r="B382" s="11" t="s">
        <v>6</v>
      </c>
      <c r="C382" s="5" t="s">
        <v>583</v>
      </c>
      <c r="D382" s="6" t="s">
        <v>606</v>
      </c>
      <c r="E382" s="7" t="s">
        <v>608</v>
      </c>
    </row>
    <row r="383" spans="1:5" ht="12.75">
      <c r="A383" s="3" t="s">
        <v>5</v>
      </c>
      <c r="B383" s="11" t="s">
        <v>6</v>
      </c>
      <c r="C383" s="5" t="s">
        <v>583</v>
      </c>
      <c r="D383" s="6" t="s">
        <v>609</v>
      </c>
      <c r="E383" s="7" t="s">
        <v>610</v>
      </c>
    </row>
    <row r="384" spans="1:5" ht="12.75">
      <c r="A384" s="3" t="s">
        <v>5</v>
      </c>
      <c r="B384" s="11" t="s">
        <v>6</v>
      </c>
      <c r="C384" s="5" t="s">
        <v>583</v>
      </c>
      <c r="D384" s="6" t="s">
        <v>609</v>
      </c>
      <c r="E384" s="7" t="s">
        <v>611</v>
      </c>
    </row>
    <row r="385" spans="1:5" ht="12.75">
      <c r="A385" s="3" t="s">
        <v>5</v>
      </c>
      <c r="B385" s="12" t="s">
        <v>612</v>
      </c>
      <c r="C385" s="5" t="s">
        <v>612</v>
      </c>
      <c r="D385" s="6" t="s">
        <v>613</v>
      </c>
      <c r="E385" s="7" t="s">
        <v>614</v>
      </c>
    </row>
    <row r="386" spans="1:5" ht="12.75">
      <c r="A386" s="3" t="s">
        <v>5</v>
      </c>
      <c r="B386" s="12" t="s">
        <v>612</v>
      </c>
      <c r="C386" s="5" t="s">
        <v>612</v>
      </c>
      <c r="D386" s="6" t="s">
        <v>615</v>
      </c>
      <c r="E386" s="7" t="s">
        <v>616</v>
      </c>
    </row>
    <row r="387" spans="1:5" ht="12.75">
      <c r="A387" s="3" t="s">
        <v>5</v>
      </c>
      <c r="B387" s="12" t="s">
        <v>612</v>
      </c>
      <c r="C387" s="8" t="s">
        <v>612</v>
      </c>
      <c r="D387" s="5" t="s">
        <v>617</v>
      </c>
      <c r="E387" s="7" t="s">
        <v>618</v>
      </c>
    </row>
    <row r="388" spans="1:5" ht="12.75">
      <c r="A388" s="3" t="s">
        <v>5</v>
      </c>
      <c r="B388" s="12" t="s">
        <v>612</v>
      </c>
      <c r="C388" s="8" t="s">
        <v>612</v>
      </c>
      <c r="D388" s="5" t="s">
        <v>617</v>
      </c>
      <c r="E388" s="7" t="s">
        <v>619</v>
      </c>
    </row>
    <row r="389" spans="1:5" ht="12.75">
      <c r="A389" s="3" t="s">
        <v>5</v>
      </c>
      <c r="B389" s="12" t="s">
        <v>612</v>
      </c>
      <c r="C389" s="8" t="s">
        <v>612</v>
      </c>
      <c r="D389" s="5" t="s">
        <v>620</v>
      </c>
      <c r="E389" s="7" t="s">
        <v>621</v>
      </c>
    </row>
    <row r="390" spans="1:5" ht="12.75">
      <c r="A390" s="3" t="s">
        <v>5</v>
      </c>
      <c r="B390" s="12" t="s">
        <v>612</v>
      </c>
      <c r="C390" s="8" t="s">
        <v>612</v>
      </c>
      <c r="D390" s="5" t="s">
        <v>620</v>
      </c>
      <c r="E390" s="7" t="s">
        <v>622</v>
      </c>
    </row>
    <row r="391" spans="1:5" ht="12.75">
      <c r="A391" s="3" t="s">
        <v>5</v>
      </c>
      <c r="B391" s="12" t="s">
        <v>612</v>
      </c>
      <c r="C391" s="5" t="s">
        <v>612</v>
      </c>
      <c r="D391" s="6" t="s">
        <v>623</v>
      </c>
      <c r="E391" s="7" t="s">
        <v>624</v>
      </c>
    </row>
    <row r="392" spans="1:5" ht="12.75">
      <c r="A392" s="3" t="s">
        <v>5</v>
      </c>
      <c r="B392" s="12" t="s">
        <v>612</v>
      </c>
      <c r="C392" s="5" t="s">
        <v>612</v>
      </c>
      <c r="D392" s="6" t="s">
        <v>623</v>
      </c>
      <c r="E392" s="7" t="s">
        <v>625</v>
      </c>
    </row>
    <row r="393" spans="1:5" ht="12.75">
      <c r="A393" s="3" t="s">
        <v>5</v>
      </c>
      <c r="B393" s="12" t="s">
        <v>612</v>
      </c>
      <c r="C393" s="5" t="s">
        <v>612</v>
      </c>
      <c r="D393" s="6" t="s">
        <v>626</v>
      </c>
      <c r="E393" s="7" t="s">
        <v>627</v>
      </c>
    </row>
    <row r="394" spans="1:5" ht="12.75">
      <c r="A394" s="3" t="s">
        <v>5</v>
      </c>
      <c r="B394" s="12" t="s">
        <v>612</v>
      </c>
      <c r="C394" s="5" t="s">
        <v>612</v>
      </c>
      <c r="D394" s="6" t="s">
        <v>626</v>
      </c>
      <c r="E394" s="7" t="s">
        <v>628</v>
      </c>
    </row>
    <row r="395" spans="1:5" ht="12.75">
      <c r="A395" s="3" t="s">
        <v>5</v>
      </c>
      <c r="B395" s="12" t="s">
        <v>612</v>
      </c>
      <c r="C395" s="5" t="s">
        <v>612</v>
      </c>
      <c r="D395" s="6" t="s">
        <v>629</v>
      </c>
      <c r="E395" s="7" t="s">
        <v>630</v>
      </c>
    </row>
    <row r="396" spans="1:5" ht="12.75">
      <c r="A396" s="3" t="s">
        <v>5</v>
      </c>
      <c r="B396" s="12" t="s">
        <v>612</v>
      </c>
      <c r="C396" s="5" t="s">
        <v>612</v>
      </c>
      <c r="D396" s="6" t="s">
        <v>631</v>
      </c>
      <c r="E396" s="7" t="s">
        <v>632</v>
      </c>
    </row>
    <row r="397" spans="1:5" ht="12.75">
      <c r="A397" s="3" t="s">
        <v>5</v>
      </c>
      <c r="B397" s="12" t="s">
        <v>612</v>
      </c>
      <c r="C397" s="5" t="s">
        <v>612</v>
      </c>
      <c r="D397" s="6" t="s">
        <v>631</v>
      </c>
      <c r="E397" s="7" t="s">
        <v>633</v>
      </c>
    </row>
    <row r="398" spans="1:5" ht="12.75">
      <c r="A398" s="3" t="s">
        <v>5</v>
      </c>
      <c r="B398" s="12" t="s">
        <v>612</v>
      </c>
      <c r="C398" s="5" t="s">
        <v>612</v>
      </c>
      <c r="D398" s="6" t="s">
        <v>634</v>
      </c>
      <c r="E398" s="7" t="s">
        <v>635</v>
      </c>
    </row>
    <row r="399" spans="1:5" ht="12.75">
      <c r="A399" s="3" t="s">
        <v>5</v>
      </c>
      <c r="B399" s="12" t="s">
        <v>612</v>
      </c>
      <c r="C399" s="5" t="s">
        <v>612</v>
      </c>
      <c r="D399" s="6" t="s">
        <v>634</v>
      </c>
      <c r="E399" s="7" t="s">
        <v>636</v>
      </c>
    </row>
    <row r="400" spans="1:5" ht="12.75">
      <c r="A400" s="3" t="s">
        <v>5</v>
      </c>
      <c r="B400" s="12" t="s">
        <v>612</v>
      </c>
      <c r="C400" s="5" t="s">
        <v>612</v>
      </c>
      <c r="D400" s="6" t="s">
        <v>637</v>
      </c>
      <c r="E400" s="7" t="s">
        <v>638</v>
      </c>
    </row>
    <row r="401" spans="1:5" ht="12.75">
      <c r="A401" s="3" t="s">
        <v>5</v>
      </c>
      <c r="B401" s="12" t="s">
        <v>612</v>
      </c>
      <c r="C401" s="5" t="s">
        <v>612</v>
      </c>
      <c r="D401" s="6" t="s">
        <v>639</v>
      </c>
      <c r="E401" s="7" t="s">
        <v>640</v>
      </c>
    </row>
    <row r="402" spans="1:5" ht="12.75">
      <c r="A402" s="3" t="s">
        <v>5</v>
      </c>
      <c r="B402" s="12" t="s">
        <v>612</v>
      </c>
      <c r="C402" s="5" t="s">
        <v>612</v>
      </c>
      <c r="D402" s="6" t="s">
        <v>639</v>
      </c>
      <c r="E402" s="7" t="s">
        <v>641</v>
      </c>
    </row>
    <row r="403" spans="1:5" ht="12.75">
      <c r="A403" s="3" t="s">
        <v>5</v>
      </c>
      <c r="B403" s="12" t="s">
        <v>612</v>
      </c>
      <c r="C403" s="5" t="s">
        <v>612</v>
      </c>
      <c r="D403" s="6" t="s">
        <v>642</v>
      </c>
      <c r="E403" s="7" t="s">
        <v>643</v>
      </c>
    </row>
    <row r="404" spans="1:5" ht="12.75">
      <c r="A404" s="3" t="s">
        <v>5</v>
      </c>
      <c r="B404" s="12" t="s">
        <v>612</v>
      </c>
      <c r="C404" s="5" t="s">
        <v>612</v>
      </c>
      <c r="D404" s="6" t="s">
        <v>642</v>
      </c>
      <c r="E404" s="7" t="s">
        <v>644</v>
      </c>
    </row>
    <row r="405" spans="1:5" ht="12.75">
      <c r="A405" s="3" t="s">
        <v>5</v>
      </c>
      <c r="B405" s="12" t="s">
        <v>612</v>
      </c>
      <c r="C405" s="5" t="s">
        <v>612</v>
      </c>
      <c r="D405" s="6" t="s">
        <v>645</v>
      </c>
      <c r="E405" s="7" t="s">
        <v>646</v>
      </c>
    </row>
    <row r="406" spans="1:5" ht="12.75">
      <c r="A406" s="3" t="s">
        <v>5</v>
      </c>
      <c r="B406" s="12" t="s">
        <v>612</v>
      </c>
      <c r="C406" s="5" t="s">
        <v>612</v>
      </c>
      <c r="D406" s="6" t="s">
        <v>647</v>
      </c>
      <c r="E406" s="7" t="s">
        <v>648</v>
      </c>
    </row>
    <row r="407" spans="1:5" ht="12.75">
      <c r="A407" s="3" t="s">
        <v>5</v>
      </c>
      <c r="B407" s="12" t="s">
        <v>612</v>
      </c>
      <c r="C407" s="5" t="s">
        <v>612</v>
      </c>
      <c r="D407" s="6" t="s">
        <v>649</v>
      </c>
      <c r="E407" s="7" t="s">
        <v>650</v>
      </c>
    </row>
    <row r="408" spans="1:5" ht="12.75">
      <c r="A408" s="3" t="s">
        <v>5</v>
      </c>
      <c r="B408" s="12" t="s">
        <v>612</v>
      </c>
      <c r="C408" s="5" t="s">
        <v>612</v>
      </c>
      <c r="D408" s="6" t="s">
        <v>649</v>
      </c>
      <c r="E408" s="7" t="s">
        <v>651</v>
      </c>
    </row>
    <row r="409" spans="1:5" ht="12.75">
      <c r="A409" s="3" t="s">
        <v>5</v>
      </c>
      <c r="B409" s="12" t="s">
        <v>612</v>
      </c>
      <c r="C409" s="8" t="s">
        <v>612</v>
      </c>
      <c r="D409" s="5" t="s">
        <v>652</v>
      </c>
      <c r="E409" s="7" t="s">
        <v>653</v>
      </c>
    </row>
    <row r="410" spans="1:5" ht="12.75">
      <c r="A410" s="3" t="s">
        <v>5</v>
      </c>
      <c r="B410" s="12" t="s">
        <v>612</v>
      </c>
      <c r="C410" s="5" t="s">
        <v>654</v>
      </c>
      <c r="D410" s="9" t="s">
        <v>655</v>
      </c>
      <c r="E410" s="10" t="s">
        <v>656</v>
      </c>
    </row>
    <row r="411" spans="1:5" ht="12.75">
      <c r="A411" s="3" t="s">
        <v>5</v>
      </c>
      <c r="B411" s="12" t="s">
        <v>612</v>
      </c>
      <c r="C411" s="5" t="s">
        <v>654</v>
      </c>
      <c r="D411" s="9" t="s">
        <v>655</v>
      </c>
      <c r="E411" s="10" t="s">
        <v>657</v>
      </c>
    </row>
    <row r="412" spans="1:5" ht="12.75">
      <c r="A412" s="3" t="s">
        <v>5</v>
      </c>
      <c r="B412" s="12" t="s">
        <v>612</v>
      </c>
      <c r="C412" s="5" t="s">
        <v>654</v>
      </c>
      <c r="D412" s="9" t="s">
        <v>655</v>
      </c>
      <c r="E412" s="10" t="s">
        <v>658</v>
      </c>
    </row>
    <row r="413" spans="1:5" ht="12.75">
      <c r="A413" s="3" t="s">
        <v>5</v>
      </c>
      <c r="B413" s="12" t="s">
        <v>612</v>
      </c>
      <c r="C413" s="5" t="s">
        <v>654</v>
      </c>
      <c r="D413" s="6" t="s">
        <v>659</v>
      </c>
      <c r="E413" s="7" t="s">
        <v>660</v>
      </c>
    </row>
    <row r="414" spans="1:5" ht="12.75">
      <c r="A414" s="3" t="s">
        <v>5</v>
      </c>
      <c r="B414" s="12" t="s">
        <v>612</v>
      </c>
      <c r="C414" s="5" t="s">
        <v>654</v>
      </c>
      <c r="D414" s="9" t="s">
        <v>661</v>
      </c>
      <c r="E414" s="10" t="s">
        <v>662</v>
      </c>
    </row>
    <row r="415" spans="1:5" ht="12.75">
      <c r="A415" s="3" t="s">
        <v>5</v>
      </c>
      <c r="B415" s="12" t="s">
        <v>612</v>
      </c>
      <c r="C415" s="5" t="s">
        <v>654</v>
      </c>
      <c r="D415" s="9" t="s">
        <v>661</v>
      </c>
      <c r="E415" s="10" t="s">
        <v>663</v>
      </c>
    </row>
    <row r="416" spans="1:5" ht="12.75">
      <c r="A416" s="3" t="s">
        <v>5</v>
      </c>
      <c r="B416" s="12" t="s">
        <v>612</v>
      </c>
      <c r="C416" s="5" t="s">
        <v>654</v>
      </c>
      <c r="D416" s="6" t="s">
        <v>664</v>
      </c>
      <c r="E416" s="7" t="s">
        <v>665</v>
      </c>
    </row>
    <row r="417" spans="1:5" ht="12.75">
      <c r="A417" s="3" t="s">
        <v>5</v>
      </c>
      <c r="B417" s="12" t="s">
        <v>612</v>
      </c>
      <c r="C417" s="5" t="s">
        <v>654</v>
      </c>
      <c r="D417" s="6" t="s">
        <v>666</v>
      </c>
      <c r="E417" s="7" t="s">
        <v>667</v>
      </c>
    </row>
    <row r="418" spans="1:5" ht="12.75">
      <c r="A418" s="3" t="s">
        <v>5</v>
      </c>
      <c r="B418" s="12" t="s">
        <v>612</v>
      </c>
      <c r="C418" s="5" t="s">
        <v>654</v>
      </c>
      <c r="D418" s="6" t="s">
        <v>668</v>
      </c>
      <c r="E418" s="10" t="s">
        <v>669</v>
      </c>
    </row>
    <row r="419" spans="1:5" ht="12.75">
      <c r="A419" s="3" t="s">
        <v>5</v>
      </c>
      <c r="B419" s="12" t="s">
        <v>612</v>
      </c>
      <c r="C419" s="5" t="s">
        <v>654</v>
      </c>
      <c r="D419" s="6" t="s">
        <v>670</v>
      </c>
      <c r="E419" s="7" t="s">
        <v>671</v>
      </c>
    </row>
    <row r="420" spans="1:5" ht="12.75">
      <c r="A420" s="3" t="s">
        <v>5</v>
      </c>
      <c r="B420" s="12" t="s">
        <v>612</v>
      </c>
      <c r="C420" s="5" t="s">
        <v>654</v>
      </c>
      <c r="D420" s="6" t="s">
        <v>672</v>
      </c>
      <c r="E420" s="7" t="s">
        <v>673</v>
      </c>
    </row>
    <row r="421" spans="1:5" ht="12.75">
      <c r="A421" s="3" t="s">
        <v>5</v>
      </c>
      <c r="B421" s="12" t="s">
        <v>612</v>
      </c>
      <c r="C421" s="5" t="s">
        <v>654</v>
      </c>
      <c r="D421" s="6" t="s">
        <v>672</v>
      </c>
      <c r="E421" s="7" t="s">
        <v>674</v>
      </c>
    </row>
    <row r="422" spans="1:5" ht="12.75">
      <c r="A422" s="3" t="s">
        <v>5</v>
      </c>
      <c r="B422" s="12" t="s">
        <v>612</v>
      </c>
      <c r="C422" s="5" t="s">
        <v>654</v>
      </c>
      <c r="D422" s="6" t="s">
        <v>675</v>
      </c>
      <c r="E422" s="7" t="s">
        <v>676</v>
      </c>
    </row>
    <row r="423" spans="1:5" ht="12.75">
      <c r="A423" s="3" t="s">
        <v>5</v>
      </c>
      <c r="B423" s="12" t="s">
        <v>612</v>
      </c>
      <c r="C423" s="5" t="s">
        <v>654</v>
      </c>
      <c r="D423" s="6" t="s">
        <v>677</v>
      </c>
      <c r="E423" s="7" t="s">
        <v>678</v>
      </c>
    </row>
    <row r="424" spans="1:5" ht="12.75">
      <c r="A424" s="3" t="s">
        <v>5</v>
      </c>
      <c r="B424" s="12" t="s">
        <v>612</v>
      </c>
      <c r="C424" s="5" t="s">
        <v>654</v>
      </c>
      <c r="D424" s="6" t="s">
        <v>677</v>
      </c>
      <c r="E424" s="7" t="s">
        <v>679</v>
      </c>
    </row>
    <row r="425" spans="1:5" ht="12.75">
      <c r="A425" s="3" t="s">
        <v>5</v>
      </c>
      <c r="B425" s="12" t="s">
        <v>612</v>
      </c>
      <c r="C425" s="5" t="s">
        <v>654</v>
      </c>
      <c r="D425" s="6" t="s">
        <v>680</v>
      </c>
      <c r="E425" s="10" t="s">
        <v>681</v>
      </c>
    </row>
    <row r="426" spans="1:5" ht="12.75">
      <c r="A426" s="3" t="s">
        <v>5</v>
      </c>
      <c r="B426" s="12" t="s">
        <v>612</v>
      </c>
      <c r="C426" s="5" t="s">
        <v>654</v>
      </c>
      <c r="D426" s="6" t="s">
        <v>682</v>
      </c>
      <c r="E426" s="10" t="s">
        <v>683</v>
      </c>
    </row>
    <row r="427" spans="1:5" ht="12.75">
      <c r="A427" s="3" t="s">
        <v>5</v>
      </c>
      <c r="B427" s="12" t="s">
        <v>612</v>
      </c>
      <c r="C427" s="5" t="s">
        <v>654</v>
      </c>
      <c r="D427" s="6" t="s">
        <v>684</v>
      </c>
      <c r="E427" s="10" t="s">
        <v>685</v>
      </c>
    </row>
    <row r="428" spans="1:5" ht="12.75">
      <c r="A428" s="3" t="s">
        <v>5</v>
      </c>
      <c r="B428" s="12" t="s">
        <v>612</v>
      </c>
      <c r="C428" s="5" t="s">
        <v>654</v>
      </c>
      <c r="D428" s="6" t="s">
        <v>684</v>
      </c>
      <c r="E428" s="10" t="s">
        <v>686</v>
      </c>
    </row>
    <row r="429" spans="1:5" ht="12.75">
      <c r="A429" s="3" t="s">
        <v>5</v>
      </c>
      <c r="B429" s="12" t="s">
        <v>612</v>
      </c>
      <c r="C429" s="5" t="s">
        <v>654</v>
      </c>
      <c r="D429" s="6" t="s">
        <v>687</v>
      </c>
      <c r="E429" s="7" t="s">
        <v>688</v>
      </c>
    </row>
    <row r="430" spans="1:5" ht="12.75">
      <c r="A430" s="3" t="s">
        <v>5</v>
      </c>
      <c r="B430" s="12" t="s">
        <v>612</v>
      </c>
      <c r="C430" s="5" t="s">
        <v>654</v>
      </c>
      <c r="D430" s="6" t="s">
        <v>689</v>
      </c>
      <c r="E430" s="7" t="s">
        <v>690</v>
      </c>
    </row>
    <row r="431" spans="1:5" ht="12.75">
      <c r="A431" s="3" t="s">
        <v>5</v>
      </c>
      <c r="B431" s="12" t="s">
        <v>612</v>
      </c>
      <c r="C431" s="5" t="s">
        <v>654</v>
      </c>
      <c r="D431" s="6" t="s">
        <v>689</v>
      </c>
      <c r="E431" s="7" t="s">
        <v>691</v>
      </c>
    </row>
    <row r="432" spans="1:5" ht="12.75">
      <c r="A432" s="3" t="s">
        <v>5</v>
      </c>
      <c r="B432" s="12" t="s">
        <v>612</v>
      </c>
      <c r="C432" s="5" t="s">
        <v>654</v>
      </c>
      <c r="D432" s="6" t="s">
        <v>689</v>
      </c>
      <c r="E432" s="7" t="s">
        <v>692</v>
      </c>
    </row>
    <row r="433" spans="1:5" ht="12.75">
      <c r="A433" s="3" t="s">
        <v>5</v>
      </c>
      <c r="B433" s="12" t="s">
        <v>612</v>
      </c>
      <c r="C433" s="5" t="s">
        <v>654</v>
      </c>
      <c r="D433" s="6" t="s">
        <v>693</v>
      </c>
      <c r="E433" s="7" t="s">
        <v>694</v>
      </c>
    </row>
    <row r="434" spans="1:5" ht="12.75">
      <c r="A434" s="3" t="s">
        <v>695</v>
      </c>
      <c r="B434" s="11" t="s">
        <v>696</v>
      </c>
      <c r="C434" s="5" t="s">
        <v>697</v>
      </c>
      <c r="D434" s="6" t="s">
        <v>698</v>
      </c>
      <c r="E434" s="7" t="s">
        <v>699</v>
      </c>
    </row>
    <row r="435" spans="1:5" ht="12.75">
      <c r="A435" s="3" t="s">
        <v>695</v>
      </c>
      <c r="B435" s="11" t="s">
        <v>696</v>
      </c>
      <c r="C435" s="8" t="s">
        <v>697</v>
      </c>
      <c r="D435" s="5" t="s">
        <v>700</v>
      </c>
      <c r="E435" s="7" t="s">
        <v>701</v>
      </c>
    </row>
    <row r="436" spans="1:5" ht="12.75">
      <c r="A436" s="3" t="s">
        <v>695</v>
      </c>
      <c r="B436" s="11" t="s">
        <v>696</v>
      </c>
      <c r="C436" s="8" t="s">
        <v>697</v>
      </c>
      <c r="D436" s="5" t="s">
        <v>700</v>
      </c>
      <c r="E436" s="7" t="s">
        <v>702</v>
      </c>
    </row>
    <row r="437" spans="1:5" ht="12.75">
      <c r="A437" s="3" t="s">
        <v>695</v>
      </c>
      <c r="B437" s="11" t="s">
        <v>696</v>
      </c>
      <c r="C437" s="5" t="s">
        <v>697</v>
      </c>
      <c r="D437" s="6" t="s">
        <v>703</v>
      </c>
      <c r="E437" s="7" t="s">
        <v>704</v>
      </c>
    </row>
    <row r="438" spans="1:5" ht="12.75">
      <c r="A438" s="3" t="s">
        <v>695</v>
      </c>
      <c r="B438" s="11" t="s">
        <v>696</v>
      </c>
      <c r="C438" s="5" t="s">
        <v>697</v>
      </c>
      <c r="D438" s="6" t="s">
        <v>703</v>
      </c>
      <c r="E438" s="7" t="s">
        <v>705</v>
      </c>
    </row>
    <row r="439" spans="1:5" ht="12.75">
      <c r="A439" s="3" t="s">
        <v>695</v>
      </c>
      <c r="B439" s="11" t="s">
        <v>696</v>
      </c>
      <c r="C439" s="8" t="s">
        <v>697</v>
      </c>
      <c r="D439" s="5" t="s">
        <v>706</v>
      </c>
      <c r="E439" s="7" t="s">
        <v>707</v>
      </c>
    </row>
    <row r="440" spans="1:5" ht="12.75">
      <c r="A440" s="3" t="s">
        <v>695</v>
      </c>
      <c r="B440" s="11" t="s">
        <v>696</v>
      </c>
      <c r="C440" s="8" t="s">
        <v>697</v>
      </c>
      <c r="D440" s="5" t="s">
        <v>706</v>
      </c>
      <c r="E440" s="7" t="s">
        <v>708</v>
      </c>
    </row>
    <row r="441" spans="1:5" ht="12.75">
      <c r="A441" s="3" t="s">
        <v>695</v>
      </c>
      <c r="B441" s="11" t="s">
        <v>696</v>
      </c>
      <c r="C441" s="8" t="s">
        <v>697</v>
      </c>
      <c r="D441" s="5" t="s">
        <v>706</v>
      </c>
      <c r="E441" s="7" t="s">
        <v>709</v>
      </c>
    </row>
    <row r="442" spans="1:5" ht="12.75">
      <c r="A442" s="3" t="s">
        <v>695</v>
      </c>
      <c r="B442" s="11" t="s">
        <v>696</v>
      </c>
      <c r="C442" s="8" t="s">
        <v>697</v>
      </c>
      <c r="D442" s="5" t="s">
        <v>706</v>
      </c>
      <c r="E442" s="7" t="s">
        <v>710</v>
      </c>
    </row>
    <row r="443" spans="1:5" ht="12.75">
      <c r="A443" s="3" t="s">
        <v>695</v>
      </c>
      <c r="B443" s="11" t="s">
        <v>696</v>
      </c>
      <c r="C443" s="5" t="s">
        <v>697</v>
      </c>
      <c r="D443" s="6" t="s">
        <v>711</v>
      </c>
      <c r="E443" s="7" t="s">
        <v>712</v>
      </c>
    </row>
    <row r="444" spans="1:5" ht="12.75">
      <c r="A444" s="3" t="s">
        <v>695</v>
      </c>
      <c r="B444" s="11" t="s">
        <v>696</v>
      </c>
      <c r="C444" s="5" t="s">
        <v>697</v>
      </c>
      <c r="D444" s="6" t="s">
        <v>711</v>
      </c>
      <c r="E444" s="7" t="s">
        <v>713</v>
      </c>
    </row>
    <row r="445" spans="1:5" ht="12.75">
      <c r="A445" s="3" t="s">
        <v>695</v>
      </c>
      <c r="B445" s="11" t="s">
        <v>696</v>
      </c>
      <c r="C445" s="5" t="s">
        <v>697</v>
      </c>
      <c r="D445" s="6" t="s">
        <v>714</v>
      </c>
      <c r="E445" s="7" t="s">
        <v>715</v>
      </c>
    </row>
    <row r="446" spans="1:5" ht="12.75">
      <c r="A446" s="3" t="s">
        <v>695</v>
      </c>
      <c r="B446" s="11" t="s">
        <v>696</v>
      </c>
      <c r="C446" s="5" t="s">
        <v>697</v>
      </c>
      <c r="D446" s="6" t="s">
        <v>714</v>
      </c>
      <c r="E446" s="7" t="s">
        <v>716</v>
      </c>
    </row>
    <row r="447" spans="1:5" ht="12.75">
      <c r="A447" s="3" t="s">
        <v>695</v>
      </c>
      <c r="B447" s="11" t="s">
        <v>696</v>
      </c>
      <c r="C447" s="8" t="s">
        <v>697</v>
      </c>
      <c r="D447" s="5" t="s">
        <v>717</v>
      </c>
      <c r="E447" s="7" t="s">
        <v>718</v>
      </c>
    </row>
    <row r="448" spans="1:5" ht="12.75">
      <c r="A448" s="3" t="s">
        <v>695</v>
      </c>
      <c r="B448" s="11" t="s">
        <v>696</v>
      </c>
      <c r="C448" s="8" t="s">
        <v>697</v>
      </c>
      <c r="D448" s="5" t="s">
        <v>717</v>
      </c>
      <c r="E448" s="7" t="s">
        <v>719</v>
      </c>
    </row>
    <row r="449" spans="1:5" ht="12.75">
      <c r="A449" s="3" t="s">
        <v>695</v>
      </c>
      <c r="B449" s="11" t="s">
        <v>696</v>
      </c>
      <c r="C449" s="5" t="s">
        <v>697</v>
      </c>
      <c r="D449" s="6" t="s">
        <v>720</v>
      </c>
      <c r="E449" s="7" t="s">
        <v>721</v>
      </c>
    </row>
    <row r="450" spans="1:5" ht="12.75">
      <c r="A450" s="3" t="s">
        <v>695</v>
      </c>
      <c r="B450" s="11" t="s">
        <v>696</v>
      </c>
      <c r="C450" s="5" t="s">
        <v>697</v>
      </c>
      <c r="D450" s="6" t="s">
        <v>722</v>
      </c>
      <c r="E450" s="7" t="s">
        <v>723</v>
      </c>
    </row>
    <row r="451" spans="1:5" ht="12.75">
      <c r="A451" s="3" t="s">
        <v>695</v>
      </c>
      <c r="B451" s="11" t="s">
        <v>696</v>
      </c>
      <c r="C451" s="5" t="s">
        <v>697</v>
      </c>
      <c r="D451" s="6" t="s">
        <v>722</v>
      </c>
      <c r="E451" s="7" t="s">
        <v>724</v>
      </c>
    </row>
    <row r="452" spans="1:5" ht="12.75">
      <c r="A452" s="3" t="s">
        <v>695</v>
      </c>
      <c r="B452" s="11" t="s">
        <v>696</v>
      </c>
      <c r="C452" s="5" t="s">
        <v>697</v>
      </c>
      <c r="D452" s="6" t="s">
        <v>725</v>
      </c>
      <c r="E452" s="7" t="s">
        <v>726</v>
      </c>
    </row>
    <row r="453" spans="1:5" ht="12.75">
      <c r="A453" s="3" t="s">
        <v>695</v>
      </c>
      <c r="B453" s="11" t="s">
        <v>696</v>
      </c>
      <c r="C453" s="5" t="s">
        <v>697</v>
      </c>
      <c r="D453" s="6" t="s">
        <v>725</v>
      </c>
      <c r="E453" s="7" t="s">
        <v>727</v>
      </c>
    </row>
    <row r="454" spans="1:5" ht="12.75">
      <c r="A454" s="3" t="s">
        <v>695</v>
      </c>
      <c r="B454" s="11" t="s">
        <v>696</v>
      </c>
      <c r="C454" s="5" t="s">
        <v>697</v>
      </c>
      <c r="D454" s="6" t="s">
        <v>728</v>
      </c>
      <c r="E454" s="7" t="s">
        <v>729</v>
      </c>
    </row>
    <row r="455" spans="1:5" ht="12.75">
      <c r="A455" s="3" t="s">
        <v>695</v>
      </c>
      <c r="B455" s="11" t="s">
        <v>696</v>
      </c>
      <c r="C455" s="5" t="s">
        <v>697</v>
      </c>
      <c r="D455" s="6" t="s">
        <v>728</v>
      </c>
      <c r="E455" s="7" t="s">
        <v>730</v>
      </c>
    </row>
    <row r="456" spans="1:5" ht="12.75">
      <c r="A456" s="3" t="s">
        <v>695</v>
      </c>
      <c r="B456" s="11" t="s">
        <v>696</v>
      </c>
      <c r="C456" s="5" t="s">
        <v>697</v>
      </c>
      <c r="D456" s="6" t="s">
        <v>731</v>
      </c>
      <c r="E456" s="7" t="s">
        <v>732</v>
      </c>
    </row>
    <row r="457" spans="1:5" ht="12.75">
      <c r="A457" s="3" t="s">
        <v>695</v>
      </c>
      <c r="B457" s="11" t="s">
        <v>696</v>
      </c>
      <c r="C457" s="5" t="s">
        <v>697</v>
      </c>
      <c r="D457" s="6" t="s">
        <v>731</v>
      </c>
      <c r="E457" s="7" t="s">
        <v>733</v>
      </c>
    </row>
    <row r="458" spans="1:5" ht="12.75">
      <c r="A458" s="3" t="s">
        <v>695</v>
      </c>
      <c r="B458" s="11" t="s">
        <v>696</v>
      </c>
      <c r="C458" s="5" t="s">
        <v>697</v>
      </c>
      <c r="D458" s="6" t="s">
        <v>734</v>
      </c>
      <c r="E458" s="7" t="s">
        <v>735</v>
      </c>
    </row>
    <row r="459" spans="1:5" ht="12.75">
      <c r="A459" s="3" t="s">
        <v>695</v>
      </c>
      <c r="B459" s="11" t="s">
        <v>696</v>
      </c>
      <c r="C459" s="5" t="s">
        <v>697</v>
      </c>
      <c r="D459" s="6" t="s">
        <v>734</v>
      </c>
      <c r="E459" s="7" t="s">
        <v>736</v>
      </c>
    </row>
    <row r="460" spans="1:5" ht="12.75">
      <c r="A460" s="3" t="s">
        <v>695</v>
      </c>
      <c r="B460" s="11" t="s">
        <v>696</v>
      </c>
      <c r="C460" s="5" t="s">
        <v>697</v>
      </c>
      <c r="D460" s="6" t="s">
        <v>737</v>
      </c>
      <c r="E460" s="7" t="s">
        <v>738</v>
      </c>
    </row>
    <row r="461" spans="1:5" ht="12.75">
      <c r="A461" s="3" t="s">
        <v>695</v>
      </c>
      <c r="B461" s="11" t="s">
        <v>696</v>
      </c>
      <c r="C461" s="5" t="s">
        <v>697</v>
      </c>
      <c r="D461" s="6" t="s">
        <v>737</v>
      </c>
      <c r="E461" s="7" t="s">
        <v>739</v>
      </c>
    </row>
    <row r="462" spans="1:5" ht="12.75">
      <c r="A462" s="3" t="s">
        <v>695</v>
      </c>
      <c r="B462" s="11" t="s">
        <v>696</v>
      </c>
      <c r="C462" s="5" t="s">
        <v>697</v>
      </c>
      <c r="D462" s="6" t="s">
        <v>740</v>
      </c>
      <c r="E462" s="7" t="s">
        <v>741</v>
      </c>
    </row>
    <row r="463" spans="1:5" ht="12.75">
      <c r="A463" s="3" t="s">
        <v>695</v>
      </c>
      <c r="B463" s="11" t="s">
        <v>696</v>
      </c>
      <c r="C463" s="5" t="s">
        <v>697</v>
      </c>
      <c r="D463" s="6" t="s">
        <v>740</v>
      </c>
      <c r="E463" s="7" t="s">
        <v>742</v>
      </c>
    </row>
    <row r="464" spans="1:5" ht="12.75">
      <c r="A464" s="3" t="s">
        <v>695</v>
      </c>
      <c r="B464" s="11" t="s">
        <v>696</v>
      </c>
      <c r="C464" s="5" t="s">
        <v>697</v>
      </c>
      <c r="D464" s="6" t="s">
        <v>740</v>
      </c>
      <c r="E464" s="7" t="s">
        <v>743</v>
      </c>
    </row>
    <row r="465" spans="1:5" ht="12.75">
      <c r="A465" s="3" t="s">
        <v>695</v>
      </c>
      <c r="B465" s="11" t="s">
        <v>696</v>
      </c>
      <c r="C465" s="5" t="s">
        <v>697</v>
      </c>
      <c r="D465" s="6" t="s">
        <v>744</v>
      </c>
      <c r="E465" s="10" t="s">
        <v>745</v>
      </c>
    </row>
    <row r="466" spans="1:5" ht="12.75">
      <c r="A466" s="3" t="s">
        <v>695</v>
      </c>
      <c r="B466" s="11" t="s">
        <v>696</v>
      </c>
      <c r="C466" s="5" t="s">
        <v>697</v>
      </c>
      <c r="D466" s="6" t="s">
        <v>744</v>
      </c>
      <c r="E466" s="10" t="s">
        <v>746</v>
      </c>
    </row>
    <row r="467" spans="1:5" ht="12.75">
      <c r="A467" s="3" t="s">
        <v>695</v>
      </c>
      <c r="B467" s="11" t="s">
        <v>696</v>
      </c>
      <c r="C467" s="8" t="s">
        <v>697</v>
      </c>
      <c r="D467" s="5" t="s">
        <v>747</v>
      </c>
      <c r="E467" s="7" t="s">
        <v>748</v>
      </c>
    </row>
    <row r="468" spans="1:5" ht="12.75">
      <c r="A468" s="3" t="s">
        <v>695</v>
      </c>
      <c r="B468" s="11" t="s">
        <v>696</v>
      </c>
      <c r="C468" s="8" t="s">
        <v>697</v>
      </c>
      <c r="D468" s="5" t="s">
        <v>747</v>
      </c>
      <c r="E468" s="7" t="s">
        <v>749</v>
      </c>
    </row>
    <row r="469" spans="1:5" ht="12.75">
      <c r="A469" s="3" t="s">
        <v>695</v>
      </c>
      <c r="B469" s="11" t="s">
        <v>696</v>
      </c>
      <c r="C469" s="5" t="s">
        <v>697</v>
      </c>
      <c r="D469" s="6" t="s">
        <v>750</v>
      </c>
      <c r="E469" s="7" t="s">
        <v>751</v>
      </c>
    </row>
    <row r="470" spans="1:5" ht="12.75">
      <c r="A470" s="3" t="s">
        <v>695</v>
      </c>
      <c r="B470" s="11" t="s">
        <v>696</v>
      </c>
      <c r="C470" s="5" t="s">
        <v>697</v>
      </c>
      <c r="D470" s="6" t="s">
        <v>750</v>
      </c>
      <c r="E470" s="7" t="s">
        <v>752</v>
      </c>
    </row>
    <row r="471" spans="1:5" ht="12.75">
      <c r="A471" s="3" t="s">
        <v>695</v>
      </c>
      <c r="B471" s="11" t="s">
        <v>696</v>
      </c>
      <c r="C471" s="5" t="s">
        <v>697</v>
      </c>
      <c r="D471" s="6" t="s">
        <v>753</v>
      </c>
      <c r="E471" s="7" t="s">
        <v>754</v>
      </c>
    </row>
    <row r="472" spans="1:5" ht="12.75">
      <c r="A472" s="3" t="s">
        <v>695</v>
      </c>
      <c r="B472" s="11" t="s">
        <v>696</v>
      </c>
      <c r="C472" s="5" t="s">
        <v>697</v>
      </c>
      <c r="D472" s="6" t="s">
        <v>753</v>
      </c>
      <c r="E472" s="7" t="s">
        <v>755</v>
      </c>
    </row>
    <row r="473" spans="1:5" ht="12.75">
      <c r="A473" s="3" t="s">
        <v>695</v>
      </c>
      <c r="B473" s="11" t="s">
        <v>696</v>
      </c>
      <c r="C473" s="5" t="s">
        <v>697</v>
      </c>
      <c r="D473" s="6" t="s">
        <v>753</v>
      </c>
      <c r="E473" s="7" t="s">
        <v>756</v>
      </c>
    </row>
    <row r="474" spans="1:5" ht="12.75">
      <c r="A474" s="3" t="s">
        <v>695</v>
      </c>
      <c r="B474" s="11" t="s">
        <v>696</v>
      </c>
      <c r="C474" s="5" t="s">
        <v>697</v>
      </c>
      <c r="D474" s="6" t="s">
        <v>753</v>
      </c>
      <c r="E474" s="7" t="s">
        <v>757</v>
      </c>
    </row>
    <row r="475" spans="1:5" ht="12.75">
      <c r="A475" s="3" t="s">
        <v>695</v>
      </c>
      <c r="B475" s="11" t="s">
        <v>696</v>
      </c>
      <c r="C475" s="5" t="s">
        <v>697</v>
      </c>
      <c r="D475" s="6" t="s">
        <v>758</v>
      </c>
      <c r="E475" s="7" t="s">
        <v>759</v>
      </c>
    </row>
    <row r="476" spans="1:5" ht="12.75">
      <c r="A476" s="3" t="s">
        <v>695</v>
      </c>
      <c r="B476" s="11" t="s">
        <v>696</v>
      </c>
      <c r="C476" s="5" t="s">
        <v>697</v>
      </c>
      <c r="D476" s="6" t="s">
        <v>758</v>
      </c>
      <c r="E476" s="7" t="s">
        <v>760</v>
      </c>
    </row>
    <row r="477" spans="1:5" ht="12.75">
      <c r="A477" s="3" t="s">
        <v>695</v>
      </c>
      <c r="B477" s="11" t="s">
        <v>696</v>
      </c>
      <c r="C477" s="5" t="s">
        <v>697</v>
      </c>
      <c r="D477" s="6" t="s">
        <v>761</v>
      </c>
      <c r="E477" s="7" t="s">
        <v>762</v>
      </c>
    </row>
    <row r="478" spans="1:5" ht="12.75">
      <c r="A478" s="3" t="s">
        <v>695</v>
      </c>
      <c r="B478" s="11" t="s">
        <v>696</v>
      </c>
      <c r="C478" s="5" t="s">
        <v>697</v>
      </c>
      <c r="D478" s="6" t="s">
        <v>761</v>
      </c>
      <c r="E478" s="7" t="s">
        <v>763</v>
      </c>
    </row>
    <row r="479" spans="1:5" ht="12.75">
      <c r="A479" s="3" t="s">
        <v>695</v>
      </c>
      <c r="B479" s="3" t="s">
        <v>764</v>
      </c>
      <c r="C479" s="5" t="s">
        <v>765</v>
      </c>
      <c r="D479" s="6" t="s">
        <v>766</v>
      </c>
      <c r="E479" s="7" t="s">
        <v>767</v>
      </c>
    </row>
    <row r="480" spans="1:5" ht="12.75">
      <c r="A480" s="3" t="s">
        <v>695</v>
      </c>
      <c r="B480" s="3" t="s">
        <v>764</v>
      </c>
      <c r="C480" s="5" t="s">
        <v>765</v>
      </c>
      <c r="D480" s="6" t="s">
        <v>766</v>
      </c>
      <c r="E480" s="7" t="s">
        <v>768</v>
      </c>
    </row>
    <row r="481" spans="1:5" ht="12.75">
      <c r="A481" s="3" t="s">
        <v>695</v>
      </c>
      <c r="B481" s="3" t="s">
        <v>764</v>
      </c>
      <c r="C481" s="5" t="s">
        <v>765</v>
      </c>
      <c r="D481" s="6" t="s">
        <v>769</v>
      </c>
      <c r="E481" s="7" t="s">
        <v>770</v>
      </c>
    </row>
    <row r="482" spans="1:5" ht="12.75">
      <c r="A482" s="3" t="s">
        <v>695</v>
      </c>
      <c r="B482" s="3" t="s">
        <v>764</v>
      </c>
      <c r="C482" s="5" t="s">
        <v>765</v>
      </c>
      <c r="D482" s="6" t="s">
        <v>769</v>
      </c>
      <c r="E482" s="7" t="s">
        <v>771</v>
      </c>
    </row>
    <row r="483" spans="1:5" ht="12.75">
      <c r="A483" s="3" t="s">
        <v>695</v>
      </c>
      <c r="B483" s="3" t="s">
        <v>764</v>
      </c>
      <c r="C483" s="5" t="s">
        <v>765</v>
      </c>
      <c r="D483" s="6" t="s">
        <v>769</v>
      </c>
      <c r="E483" s="7" t="s">
        <v>772</v>
      </c>
    </row>
    <row r="484" spans="1:5" ht="12.75">
      <c r="A484" s="3" t="s">
        <v>695</v>
      </c>
      <c r="B484" s="3" t="s">
        <v>764</v>
      </c>
      <c r="C484" s="5" t="s">
        <v>765</v>
      </c>
      <c r="D484" s="6" t="s">
        <v>773</v>
      </c>
      <c r="E484" s="7" t="s">
        <v>774</v>
      </c>
    </row>
    <row r="485" spans="1:5" ht="12.75">
      <c r="A485" s="3" t="s">
        <v>695</v>
      </c>
      <c r="B485" s="3" t="s">
        <v>764</v>
      </c>
      <c r="C485" s="5" t="s">
        <v>765</v>
      </c>
      <c r="D485" s="6" t="s">
        <v>773</v>
      </c>
      <c r="E485" s="7" t="s">
        <v>775</v>
      </c>
    </row>
    <row r="486" spans="1:5" ht="12.75">
      <c r="A486" s="3" t="s">
        <v>695</v>
      </c>
      <c r="B486" s="3" t="s">
        <v>764</v>
      </c>
      <c r="C486" s="8" t="s">
        <v>765</v>
      </c>
      <c r="D486" s="5" t="s">
        <v>776</v>
      </c>
      <c r="E486" s="7" t="s">
        <v>777</v>
      </c>
    </row>
    <row r="487" spans="1:5" ht="12.75">
      <c r="A487" s="3" t="s">
        <v>695</v>
      </c>
      <c r="B487" s="3" t="s">
        <v>764</v>
      </c>
      <c r="C487" s="8" t="s">
        <v>765</v>
      </c>
      <c r="D487" s="5" t="s">
        <v>776</v>
      </c>
      <c r="E487" s="7" t="s">
        <v>778</v>
      </c>
    </row>
    <row r="488" spans="1:5" ht="12.75">
      <c r="A488" s="3" t="s">
        <v>695</v>
      </c>
      <c r="B488" s="3" t="s">
        <v>764</v>
      </c>
      <c r="C488" s="8" t="s">
        <v>765</v>
      </c>
      <c r="D488" s="5" t="s">
        <v>776</v>
      </c>
      <c r="E488" s="7" t="s">
        <v>779</v>
      </c>
    </row>
    <row r="489" spans="1:5" ht="12.75">
      <c r="A489" s="3" t="s">
        <v>695</v>
      </c>
      <c r="B489" s="3" t="s">
        <v>764</v>
      </c>
      <c r="C489" s="5" t="s">
        <v>765</v>
      </c>
      <c r="D489" s="6" t="s">
        <v>780</v>
      </c>
      <c r="E489" s="7" t="s">
        <v>781</v>
      </c>
    </row>
    <row r="490" spans="1:5" ht="12.75">
      <c r="A490" s="3" t="s">
        <v>695</v>
      </c>
      <c r="B490" s="3" t="s">
        <v>764</v>
      </c>
      <c r="C490" s="5" t="s">
        <v>765</v>
      </c>
      <c r="D490" s="6" t="s">
        <v>780</v>
      </c>
      <c r="E490" s="7" t="s">
        <v>782</v>
      </c>
    </row>
    <row r="491" spans="1:5" ht="12.75">
      <c r="A491" s="3" t="s">
        <v>695</v>
      </c>
      <c r="B491" s="3" t="s">
        <v>764</v>
      </c>
      <c r="C491" s="8" t="s">
        <v>765</v>
      </c>
      <c r="D491" s="5" t="s">
        <v>783</v>
      </c>
      <c r="E491" s="7" t="s">
        <v>784</v>
      </c>
    </row>
    <row r="492" spans="1:5" ht="12.75">
      <c r="A492" s="3" t="s">
        <v>695</v>
      </c>
      <c r="B492" s="3" t="s">
        <v>764</v>
      </c>
      <c r="C492" s="8" t="s">
        <v>765</v>
      </c>
      <c r="D492" s="5" t="s">
        <v>783</v>
      </c>
      <c r="E492" s="7" t="s">
        <v>785</v>
      </c>
    </row>
    <row r="493" spans="1:5" ht="12.75">
      <c r="A493" s="3" t="s">
        <v>695</v>
      </c>
      <c r="B493" s="3" t="s">
        <v>764</v>
      </c>
      <c r="C493" s="8" t="s">
        <v>765</v>
      </c>
      <c r="D493" s="5" t="s">
        <v>783</v>
      </c>
      <c r="E493" s="7" t="s">
        <v>786</v>
      </c>
    </row>
    <row r="494" spans="1:5" ht="12.75">
      <c r="A494" s="3" t="s">
        <v>695</v>
      </c>
      <c r="B494" s="3" t="s">
        <v>764</v>
      </c>
      <c r="C494" s="8" t="s">
        <v>765</v>
      </c>
      <c r="D494" s="5" t="s">
        <v>783</v>
      </c>
      <c r="E494" s="7" t="s">
        <v>787</v>
      </c>
    </row>
    <row r="495" spans="1:5" ht="12.75">
      <c r="A495" s="3" t="s">
        <v>695</v>
      </c>
      <c r="B495" s="3" t="s">
        <v>764</v>
      </c>
      <c r="C495" s="5" t="s">
        <v>765</v>
      </c>
      <c r="D495" s="6" t="s">
        <v>788</v>
      </c>
      <c r="E495" s="7" t="s">
        <v>789</v>
      </c>
    </row>
    <row r="496" spans="1:5" ht="12.75">
      <c r="A496" s="3" t="s">
        <v>695</v>
      </c>
      <c r="B496" s="3" t="s">
        <v>764</v>
      </c>
      <c r="C496" s="5" t="s">
        <v>765</v>
      </c>
      <c r="D496" s="6" t="s">
        <v>788</v>
      </c>
      <c r="E496" s="7" t="s">
        <v>790</v>
      </c>
    </row>
    <row r="497" spans="1:5" ht="12.75">
      <c r="A497" s="3" t="s">
        <v>695</v>
      </c>
      <c r="B497" s="3" t="s">
        <v>764</v>
      </c>
      <c r="C497" s="5" t="s">
        <v>765</v>
      </c>
      <c r="D497" s="6" t="s">
        <v>788</v>
      </c>
      <c r="E497" s="7" t="s">
        <v>791</v>
      </c>
    </row>
    <row r="498" spans="1:5" ht="12.75">
      <c r="A498" s="3" t="s">
        <v>695</v>
      </c>
      <c r="B498" s="3" t="s">
        <v>764</v>
      </c>
      <c r="C498" s="5" t="s">
        <v>765</v>
      </c>
      <c r="D498" s="6" t="s">
        <v>788</v>
      </c>
      <c r="E498" s="7" t="s">
        <v>792</v>
      </c>
    </row>
    <row r="499" spans="1:5" ht="12.75">
      <c r="A499" s="3" t="s">
        <v>695</v>
      </c>
      <c r="B499" s="3" t="s">
        <v>764</v>
      </c>
      <c r="C499" s="5" t="s">
        <v>765</v>
      </c>
      <c r="D499" s="6" t="s">
        <v>788</v>
      </c>
      <c r="E499" s="7" t="s">
        <v>793</v>
      </c>
    </row>
    <row r="500" spans="1:5" ht="12.75">
      <c r="A500" s="3" t="s">
        <v>695</v>
      </c>
      <c r="B500" s="3" t="s">
        <v>764</v>
      </c>
      <c r="C500" s="5" t="s">
        <v>765</v>
      </c>
      <c r="D500" s="6" t="s">
        <v>788</v>
      </c>
      <c r="E500" s="7" t="s">
        <v>794</v>
      </c>
    </row>
    <row r="501" spans="1:5" ht="12.75">
      <c r="A501" s="3" t="s">
        <v>695</v>
      </c>
      <c r="B501" s="3" t="s">
        <v>764</v>
      </c>
      <c r="C501" s="5" t="s">
        <v>765</v>
      </c>
      <c r="D501" s="6" t="s">
        <v>788</v>
      </c>
      <c r="E501" s="7" t="s">
        <v>795</v>
      </c>
    </row>
    <row r="502" spans="1:5" ht="12.75">
      <c r="A502" s="3" t="s">
        <v>695</v>
      </c>
      <c r="B502" s="3" t="s">
        <v>764</v>
      </c>
      <c r="C502" s="5" t="s">
        <v>765</v>
      </c>
      <c r="D502" s="6" t="s">
        <v>796</v>
      </c>
      <c r="E502" s="7" t="s">
        <v>797</v>
      </c>
    </row>
    <row r="503" spans="1:5" ht="12.75">
      <c r="A503" s="3" t="s">
        <v>695</v>
      </c>
      <c r="B503" s="3" t="s">
        <v>764</v>
      </c>
      <c r="C503" s="5" t="s">
        <v>765</v>
      </c>
      <c r="D503" s="6" t="s">
        <v>796</v>
      </c>
      <c r="E503" s="7" t="s">
        <v>798</v>
      </c>
    </row>
    <row r="504" spans="1:5" ht="12.75">
      <c r="A504" s="3" t="s">
        <v>695</v>
      </c>
      <c r="B504" s="3" t="s">
        <v>764</v>
      </c>
      <c r="C504" s="5" t="s">
        <v>765</v>
      </c>
      <c r="D504" s="6" t="s">
        <v>796</v>
      </c>
      <c r="E504" s="7" t="s">
        <v>799</v>
      </c>
    </row>
    <row r="505" spans="1:5" ht="12.75">
      <c r="A505" s="3" t="s">
        <v>695</v>
      </c>
      <c r="B505" s="3" t="s">
        <v>764</v>
      </c>
      <c r="C505" s="5" t="s">
        <v>765</v>
      </c>
      <c r="D505" s="6" t="s">
        <v>796</v>
      </c>
      <c r="E505" s="7" t="s">
        <v>800</v>
      </c>
    </row>
    <row r="506" spans="1:5" ht="12.75">
      <c r="A506" s="3" t="s">
        <v>695</v>
      </c>
      <c r="B506" s="3" t="s">
        <v>764</v>
      </c>
      <c r="C506" s="5" t="s">
        <v>765</v>
      </c>
      <c r="D506" s="6" t="s">
        <v>801</v>
      </c>
      <c r="E506" s="7" t="s">
        <v>802</v>
      </c>
    </row>
    <row r="507" spans="1:5" ht="12.75">
      <c r="A507" s="3" t="s">
        <v>695</v>
      </c>
      <c r="B507" s="3" t="s">
        <v>764</v>
      </c>
      <c r="C507" s="5" t="s">
        <v>765</v>
      </c>
      <c r="D507" s="6" t="s">
        <v>801</v>
      </c>
      <c r="E507" s="7" t="s">
        <v>803</v>
      </c>
    </row>
    <row r="508" spans="1:5" ht="12.75">
      <c r="A508" s="3" t="s">
        <v>695</v>
      </c>
      <c r="B508" s="3" t="s">
        <v>764</v>
      </c>
      <c r="C508" s="5" t="s">
        <v>765</v>
      </c>
      <c r="D508" s="6" t="s">
        <v>801</v>
      </c>
      <c r="E508" s="7" t="s">
        <v>804</v>
      </c>
    </row>
    <row r="509" spans="1:5" ht="12.75">
      <c r="A509" s="3" t="s">
        <v>695</v>
      </c>
      <c r="B509" s="3" t="s">
        <v>764</v>
      </c>
      <c r="C509" s="5" t="s">
        <v>765</v>
      </c>
      <c r="D509" s="6" t="s">
        <v>805</v>
      </c>
      <c r="E509" s="7" t="s">
        <v>806</v>
      </c>
    </row>
    <row r="510" spans="1:5" ht="12.75">
      <c r="A510" s="3" t="s">
        <v>695</v>
      </c>
      <c r="B510" s="3" t="s">
        <v>764</v>
      </c>
      <c r="C510" s="5" t="s">
        <v>765</v>
      </c>
      <c r="D510" s="6" t="s">
        <v>805</v>
      </c>
      <c r="E510" s="7" t="s">
        <v>807</v>
      </c>
    </row>
    <row r="511" spans="1:5" ht="12.75">
      <c r="A511" s="3" t="s">
        <v>695</v>
      </c>
      <c r="B511" s="3" t="s">
        <v>764</v>
      </c>
      <c r="C511" s="5" t="s">
        <v>765</v>
      </c>
      <c r="D511" s="6" t="s">
        <v>808</v>
      </c>
      <c r="E511" s="7" t="s">
        <v>809</v>
      </c>
    </row>
    <row r="512" spans="1:5" ht="12.75">
      <c r="A512" s="3" t="s">
        <v>695</v>
      </c>
      <c r="B512" s="3" t="s">
        <v>764</v>
      </c>
      <c r="C512" s="5" t="s">
        <v>765</v>
      </c>
      <c r="D512" s="6" t="s">
        <v>808</v>
      </c>
      <c r="E512" s="7" t="s">
        <v>810</v>
      </c>
    </row>
    <row r="513" spans="1:5" ht="12.75">
      <c r="A513" s="3" t="s">
        <v>695</v>
      </c>
      <c r="B513" s="3" t="s">
        <v>764</v>
      </c>
      <c r="C513" s="5" t="s">
        <v>765</v>
      </c>
      <c r="D513" s="6" t="s">
        <v>808</v>
      </c>
      <c r="E513" s="7" t="s">
        <v>811</v>
      </c>
    </row>
    <row r="514" spans="1:5" ht="12.75">
      <c r="A514" s="3" t="s">
        <v>695</v>
      </c>
      <c r="B514" s="3" t="s">
        <v>764</v>
      </c>
      <c r="C514" s="5" t="s">
        <v>765</v>
      </c>
      <c r="D514" s="6" t="s">
        <v>812</v>
      </c>
      <c r="E514" s="7" t="s">
        <v>813</v>
      </c>
    </row>
    <row r="515" spans="1:5" ht="12.75">
      <c r="A515" s="3" t="s">
        <v>695</v>
      </c>
      <c r="B515" s="3" t="s">
        <v>764</v>
      </c>
      <c r="C515" s="5" t="s">
        <v>765</v>
      </c>
      <c r="D515" s="6" t="s">
        <v>812</v>
      </c>
      <c r="E515" s="7" t="s">
        <v>814</v>
      </c>
    </row>
    <row r="516" spans="1:5" ht="12.75">
      <c r="A516" s="3" t="s">
        <v>695</v>
      </c>
      <c r="B516" s="3" t="s">
        <v>764</v>
      </c>
      <c r="C516" s="5" t="s">
        <v>765</v>
      </c>
      <c r="D516" s="6" t="s">
        <v>812</v>
      </c>
      <c r="E516" s="7" t="s">
        <v>815</v>
      </c>
    </row>
    <row r="517" spans="1:5" ht="12.75">
      <c r="A517" s="3" t="s">
        <v>695</v>
      </c>
      <c r="B517" s="3" t="s">
        <v>764</v>
      </c>
      <c r="C517" s="5" t="s">
        <v>765</v>
      </c>
      <c r="D517" s="6" t="s">
        <v>812</v>
      </c>
      <c r="E517" s="7" t="s">
        <v>816</v>
      </c>
    </row>
    <row r="518" spans="1:5" ht="12.75">
      <c r="A518" s="3" t="s">
        <v>695</v>
      </c>
      <c r="B518" s="3" t="s">
        <v>764</v>
      </c>
      <c r="C518" s="5" t="s">
        <v>765</v>
      </c>
      <c r="D518" s="6" t="s">
        <v>812</v>
      </c>
      <c r="E518" s="7" t="s">
        <v>817</v>
      </c>
    </row>
    <row r="519" spans="1:5" ht="12.75">
      <c r="A519" s="3" t="s">
        <v>695</v>
      </c>
      <c r="B519" s="3" t="s">
        <v>764</v>
      </c>
      <c r="C519" s="5" t="s">
        <v>765</v>
      </c>
      <c r="D519" s="6" t="s">
        <v>818</v>
      </c>
      <c r="E519" s="7" t="s">
        <v>819</v>
      </c>
    </row>
    <row r="520" spans="1:5" ht="12.75">
      <c r="A520" s="3" t="s">
        <v>695</v>
      </c>
      <c r="B520" s="3" t="s">
        <v>764</v>
      </c>
      <c r="C520" s="5" t="s">
        <v>765</v>
      </c>
      <c r="D520" s="6" t="s">
        <v>818</v>
      </c>
      <c r="E520" s="7" t="s">
        <v>820</v>
      </c>
    </row>
    <row r="521" spans="1:5" ht="12.75">
      <c r="A521" s="3" t="s">
        <v>695</v>
      </c>
      <c r="B521" s="3" t="s">
        <v>764</v>
      </c>
      <c r="C521" s="5" t="s">
        <v>765</v>
      </c>
      <c r="D521" s="6" t="s">
        <v>821</v>
      </c>
      <c r="E521" s="7" t="s">
        <v>822</v>
      </c>
    </row>
    <row r="522" spans="1:5" ht="12.75">
      <c r="A522" s="3" t="s">
        <v>695</v>
      </c>
      <c r="B522" s="3" t="s">
        <v>764</v>
      </c>
      <c r="C522" s="5" t="s">
        <v>765</v>
      </c>
      <c r="D522" s="6" t="s">
        <v>821</v>
      </c>
      <c r="E522" s="7" t="s">
        <v>823</v>
      </c>
    </row>
    <row r="523" spans="1:5" ht="12.75">
      <c r="A523" s="3" t="s">
        <v>695</v>
      </c>
      <c r="B523" s="3" t="s">
        <v>764</v>
      </c>
      <c r="C523" s="5" t="s">
        <v>765</v>
      </c>
      <c r="D523" s="6" t="s">
        <v>821</v>
      </c>
      <c r="E523" s="7" t="s">
        <v>824</v>
      </c>
    </row>
    <row r="524" spans="1:5" ht="12.75">
      <c r="A524" s="3" t="s">
        <v>695</v>
      </c>
      <c r="B524" s="3" t="s">
        <v>764</v>
      </c>
      <c r="C524" s="5" t="s">
        <v>765</v>
      </c>
      <c r="D524" s="6" t="s">
        <v>825</v>
      </c>
      <c r="E524" s="7" t="s">
        <v>826</v>
      </c>
    </row>
    <row r="525" spans="1:5" ht="12.75">
      <c r="A525" s="3" t="s">
        <v>695</v>
      </c>
      <c r="B525" s="3" t="s">
        <v>764</v>
      </c>
      <c r="C525" s="5" t="s">
        <v>765</v>
      </c>
      <c r="D525" s="6" t="s">
        <v>825</v>
      </c>
      <c r="E525" s="7" t="s">
        <v>827</v>
      </c>
    </row>
    <row r="526" spans="1:5" ht="12.75">
      <c r="A526" s="3" t="s">
        <v>695</v>
      </c>
      <c r="B526" s="3" t="s">
        <v>764</v>
      </c>
      <c r="C526" s="5" t="s">
        <v>765</v>
      </c>
      <c r="D526" s="6" t="s">
        <v>825</v>
      </c>
      <c r="E526" s="7" t="s">
        <v>828</v>
      </c>
    </row>
    <row r="527" spans="1:5" ht="12.75">
      <c r="A527" s="3" t="s">
        <v>695</v>
      </c>
      <c r="B527" s="3" t="s">
        <v>764</v>
      </c>
      <c r="C527" s="5" t="s">
        <v>765</v>
      </c>
      <c r="D527" s="6" t="s">
        <v>825</v>
      </c>
      <c r="E527" s="7" t="s">
        <v>829</v>
      </c>
    </row>
    <row r="528" spans="1:5" ht="12.75">
      <c r="A528" s="3" t="s">
        <v>695</v>
      </c>
      <c r="B528" s="3" t="s">
        <v>764</v>
      </c>
      <c r="C528" s="5" t="s">
        <v>765</v>
      </c>
      <c r="D528" s="6" t="s">
        <v>830</v>
      </c>
      <c r="E528" s="7" t="s">
        <v>831</v>
      </c>
    </row>
    <row r="529" spans="1:5" ht="12.75">
      <c r="A529" s="3" t="s">
        <v>695</v>
      </c>
      <c r="B529" s="3" t="s">
        <v>764</v>
      </c>
      <c r="C529" s="5" t="s">
        <v>765</v>
      </c>
      <c r="D529" s="6" t="s">
        <v>830</v>
      </c>
      <c r="E529" s="7" t="s">
        <v>832</v>
      </c>
    </row>
    <row r="530" spans="1:5" ht="12.75">
      <c r="A530" s="3" t="s">
        <v>695</v>
      </c>
      <c r="B530" s="3" t="s">
        <v>764</v>
      </c>
      <c r="C530" s="5" t="s">
        <v>765</v>
      </c>
      <c r="D530" s="6" t="s">
        <v>830</v>
      </c>
      <c r="E530" s="7" t="s">
        <v>833</v>
      </c>
    </row>
    <row r="531" spans="1:5" ht="12.75">
      <c r="A531" s="3" t="s">
        <v>695</v>
      </c>
      <c r="B531" s="3" t="s">
        <v>764</v>
      </c>
      <c r="C531" s="5" t="s">
        <v>765</v>
      </c>
      <c r="D531" s="6" t="s">
        <v>830</v>
      </c>
      <c r="E531" s="7" t="s">
        <v>834</v>
      </c>
    </row>
    <row r="532" spans="1:5" ht="12.75">
      <c r="A532" s="3" t="s">
        <v>5</v>
      </c>
      <c r="B532" s="3" t="s">
        <v>216</v>
      </c>
      <c r="C532" s="5" t="s">
        <v>835</v>
      </c>
      <c r="D532" s="6" t="s">
        <v>836</v>
      </c>
      <c r="E532" s="7" t="s">
        <v>837</v>
      </c>
    </row>
    <row r="533" spans="1:5" ht="12.75">
      <c r="A533" s="3" t="s">
        <v>5</v>
      </c>
      <c r="B533" s="3" t="s">
        <v>216</v>
      </c>
      <c r="C533" s="5" t="s">
        <v>835</v>
      </c>
      <c r="D533" s="6" t="s">
        <v>836</v>
      </c>
      <c r="E533" s="7" t="s">
        <v>838</v>
      </c>
    </row>
    <row r="534" spans="1:5" ht="12.75">
      <c r="A534" s="3" t="s">
        <v>5</v>
      </c>
      <c r="B534" s="3" t="s">
        <v>216</v>
      </c>
      <c r="C534" s="5" t="s">
        <v>835</v>
      </c>
      <c r="D534" s="6" t="s">
        <v>839</v>
      </c>
      <c r="E534" s="7" t="s">
        <v>840</v>
      </c>
    </row>
    <row r="535" spans="1:5" ht="12.75">
      <c r="A535" s="3" t="s">
        <v>5</v>
      </c>
      <c r="B535" s="3" t="s">
        <v>216</v>
      </c>
      <c r="C535" s="5" t="s">
        <v>835</v>
      </c>
      <c r="D535" s="6" t="s">
        <v>839</v>
      </c>
      <c r="E535" s="7" t="s">
        <v>841</v>
      </c>
    </row>
    <row r="536" spans="1:5" ht="12.75">
      <c r="A536" s="3" t="s">
        <v>5</v>
      </c>
      <c r="B536" s="3" t="s">
        <v>216</v>
      </c>
      <c r="C536" s="5" t="s">
        <v>835</v>
      </c>
      <c r="D536" s="6" t="s">
        <v>842</v>
      </c>
      <c r="E536" s="7" t="s">
        <v>843</v>
      </c>
    </row>
    <row r="537" spans="1:5" ht="12.75">
      <c r="A537" s="3" t="s">
        <v>5</v>
      </c>
      <c r="B537" s="3" t="s">
        <v>216</v>
      </c>
      <c r="C537" s="5" t="s">
        <v>835</v>
      </c>
      <c r="D537" s="6" t="s">
        <v>842</v>
      </c>
      <c r="E537" s="7" t="s">
        <v>844</v>
      </c>
    </row>
    <row r="538" spans="1:5" ht="12.75">
      <c r="A538" s="3" t="s">
        <v>5</v>
      </c>
      <c r="B538" s="3" t="s">
        <v>216</v>
      </c>
      <c r="C538" s="5" t="s">
        <v>835</v>
      </c>
      <c r="D538" s="6" t="s">
        <v>845</v>
      </c>
      <c r="E538" s="7" t="s">
        <v>846</v>
      </c>
    </row>
    <row r="539" spans="1:5" ht="12.75">
      <c r="A539" s="3" t="s">
        <v>5</v>
      </c>
      <c r="B539" s="3" t="s">
        <v>216</v>
      </c>
      <c r="C539" s="5" t="s">
        <v>835</v>
      </c>
      <c r="D539" s="6" t="s">
        <v>845</v>
      </c>
      <c r="E539" s="7" t="s">
        <v>847</v>
      </c>
    </row>
    <row r="540" spans="1:5" ht="12.75">
      <c r="A540" s="3" t="s">
        <v>5</v>
      </c>
      <c r="B540" s="3" t="s">
        <v>216</v>
      </c>
      <c r="C540" s="5" t="s">
        <v>835</v>
      </c>
      <c r="D540" s="6" t="s">
        <v>848</v>
      </c>
      <c r="E540" s="7" t="s">
        <v>849</v>
      </c>
    </row>
    <row r="541" spans="1:5" ht="12.75">
      <c r="A541" s="3" t="s">
        <v>5</v>
      </c>
      <c r="B541" s="3" t="s">
        <v>216</v>
      </c>
      <c r="C541" s="8" t="s">
        <v>835</v>
      </c>
      <c r="D541" s="5" t="s">
        <v>850</v>
      </c>
      <c r="E541" s="7" t="s">
        <v>851</v>
      </c>
    </row>
    <row r="542" spans="1:5" ht="12.75">
      <c r="A542" s="3" t="s">
        <v>5</v>
      </c>
      <c r="B542" s="3" t="s">
        <v>216</v>
      </c>
      <c r="C542" s="5" t="s">
        <v>835</v>
      </c>
      <c r="D542" s="6" t="s">
        <v>852</v>
      </c>
      <c r="E542" s="7" t="s">
        <v>853</v>
      </c>
    </row>
    <row r="543" spans="1:5" ht="12.75">
      <c r="A543" s="3" t="s">
        <v>5</v>
      </c>
      <c r="B543" s="3" t="s">
        <v>216</v>
      </c>
      <c r="C543" s="5" t="s">
        <v>835</v>
      </c>
      <c r="D543" s="6" t="s">
        <v>852</v>
      </c>
      <c r="E543" s="7" t="s">
        <v>854</v>
      </c>
    </row>
    <row r="544" spans="1:5" ht="12.75">
      <c r="A544" s="3" t="s">
        <v>5</v>
      </c>
      <c r="B544" s="3" t="s">
        <v>216</v>
      </c>
      <c r="C544" s="5" t="s">
        <v>835</v>
      </c>
      <c r="D544" s="6" t="s">
        <v>855</v>
      </c>
      <c r="E544" s="7" t="s">
        <v>856</v>
      </c>
    </row>
    <row r="545" spans="1:5" ht="12.75">
      <c r="A545" s="3" t="s">
        <v>5</v>
      </c>
      <c r="B545" s="3" t="s">
        <v>216</v>
      </c>
      <c r="C545" s="5" t="s">
        <v>835</v>
      </c>
      <c r="D545" s="6" t="s">
        <v>855</v>
      </c>
      <c r="E545" s="7" t="s">
        <v>857</v>
      </c>
    </row>
    <row r="546" spans="1:5" ht="12.75">
      <c r="A546" s="3" t="s">
        <v>5</v>
      </c>
      <c r="B546" s="3" t="s">
        <v>216</v>
      </c>
      <c r="C546" s="5" t="s">
        <v>835</v>
      </c>
      <c r="D546" s="6" t="s">
        <v>858</v>
      </c>
      <c r="E546" s="7" t="s">
        <v>859</v>
      </c>
    </row>
    <row r="547" spans="1:5" ht="12.75">
      <c r="A547" s="3" t="s">
        <v>5</v>
      </c>
      <c r="B547" s="3" t="s">
        <v>216</v>
      </c>
      <c r="C547" s="5" t="s">
        <v>835</v>
      </c>
      <c r="D547" s="6" t="s">
        <v>858</v>
      </c>
      <c r="E547" s="7" t="s">
        <v>860</v>
      </c>
    </row>
    <row r="548" spans="1:5" ht="12.75">
      <c r="A548" s="3" t="s">
        <v>5</v>
      </c>
      <c r="B548" s="3" t="s">
        <v>216</v>
      </c>
      <c r="C548" s="5" t="s">
        <v>835</v>
      </c>
      <c r="D548" s="6" t="s">
        <v>861</v>
      </c>
      <c r="E548" s="7" t="s">
        <v>862</v>
      </c>
    </row>
    <row r="549" spans="1:5" ht="12.75">
      <c r="A549" s="3" t="s">
        <v>5</v>
      </c>
      <c r="B549" s="3" t="s">
        <v>216</v>
      </c>
      <c r="C549" s="5" t="s">
        <v>835</v>
      </c>
      <c r="D549" s="6" t="s">
        <v>861</v>
      </c>
      <c r="E549" s="7" t="s">
        <v>863</v>
      </c>
    </row>
    <row r="550" spans="1:5" ht="12.75">
      <c r="A550" s="3" t="s">
        <v>5</v>
      </c>
      <c r="B550" s="3" t="s">
        <v>216</v>
      </c>
      <c r="C550" s="5" t="s">
        <v>835</v>
      </c>
      <c r="D550" s="6" t="s">
        <v>861</v>
      </c>
      <c r="E550" s="7" t="s">
        <v>864</v>
      </c>
    </row>
    <row r="551" spans="1:5" ht="12.75">
      <c r="A551" s="3" t="s">
        <v>5</v>
      </c>
      <c r="B551" s="3" t="s">
        <v>216</v>
      </c>
      <c r="C551" s="5" t="s">
        <v>835</v>
      </c>
      <c r="D551" s="6" t="s">
        <v>865</v>
      </c>
      <c r="E551" s="7" t="s">
        <v>866</v>
      </c>
    </row>
    <row r="552" spans="1:5" ht="12.75">
      <c r="A552" s="3" t="s">
        <v>5</v>
      </c>
      <c r="B552" s="3" t="s">
        <v>216</v>
      </c>
      <c r="C552" s="5" t="s">
        <v>835</v>
      </c>
      <c r="D552" s="6" t="s">
        <v>865</v>
      </c>
      <c r="E552" s="7" t="s">
        <v>867</v>
      </c>
    </row>
    <row r="553" spans="1:5" ht="12.75">
      <c r="A553" s="3" t="s">
        <v>5</v>
      </c>
      <c r="B553" s="11" t="s">
        <v>868</v>
      </c>
      <c r="C553" s="5" t="s">
        <v>869</v>
      </c>
      <c r="D553" s="6" t="s">
        <v>870</v>
      </c>
      <c r="E553" s="7" t="s">
        <v>871</v>
      </c>
    </row>
    <row r="554" spans="1:5" ht="12.75">
      <c r="A554" s="3" t="s">
        <v>5</v>
      </c>
      <c r="B554" s="11" t="s">
        <v>868</v>
      </c>
      <c r="C554" s="5" t="s">
        <v>869</v>
      </c>
      <c r="D554" s="6" t="s">
        <v>872</v>
      </c>
      <c r="E554" s="7" t="s">
        <v>873</v>
      </c>
    </row>
    <row r="555" spans="1:5" ht="12.75">
      <c r="A555" s="3" t="s">
        <v>5</v>
      </c>
      <c r="B555" s="11" t="s">
        <v>868</v>
      </c>
      <c r="C555" s="5" t="s">
        <v>869</v>
      </c>
      <c r="D555" s="6" t="s">
        <v>874</v>
      </c>
      <c r="E555" s="7" t="s">
        <v>875</v>
      </c>
    </row>
    <row r="556" spans="1:5" ht="12.75">
      <c r="A556" s="3" t="s">
        <v>5</v>
      </c>
      <c r="B556" s="11" t="s">
        <v>868</v>
      </c>
      <c r="C556" s="5" t="s">
        <v>869</v>
      </c>
      <c r="D556" s="6" t="s">
        <v>874</v>
      </c>
      <c r="E556" s="7" t="s">
        <v>876</v>
      </c>
    </row>
    <row r="557" spans="1:5" ht="12.75">
      <c r="A557" s="3" t="s">
        <v>5</v>
      </c>
      <c r="B557" s="11" t="s">
        <v>868</v>
      </c>
      <c r="C557" s="5" t="s">
        <v>869</v>
      </c>
      <c r="D557" s="6" t="s">
        <v>877</v>
      </c>
      <c r="E557" s="7" t="s">
        <v>878</v>
      </c>
    </row>
    <row r="558" spans="1:5" ht="12.75">
      <c r="A558" s="3" t="s">
        <v>5</v>
      </c>
      <c r="B558" s="11" t="s">
        <v>868</v>
      </c>
      <c r="C558" s="5" t="s">
        <v>869</v>
      </c>
      <c r="D558" s="6" t="s">
        <v>879</v>
      </c>
      <c r="E558" s="7" t="s">
        <v>880</v>
      </c>
    </row>
    <row r="559" spans="1:5" ht="12.75">
      <c r="A559" s="3" t="s">
        <v>5</v>
      </c>
      <c r="B559" s="11" t="s">
        <v>868</v>
      </c>
      <c r="C559" s="5" t="s">
        <v>869</v>
      </c>
      <c r="D559" s="6" t="s">
        <v>879</v>
      </c>
      <c r="E559" s="7" t="s">
        <v>881</v>
      </c>
    </row>
    <row r="560" spans="1:5" ht="12.75">
      <c r="A560" s="3" t="s">
        <v>5</v>
      </c>
      <c r="B560" s="11" t="s">
        <v>868</v>
      </c>
      <c r="C560" s="5" t="s">
        <v>869</v>
      </c>
      <c r="D560" s="9" t="s">
        <v>882</v>
      </c>
      <c r="E560" s="10" t="s">
        <v>883</v>
      </c>
    </row>
    <row r="561" spans="1:5" ht="12.75">
      <c r="A561" s="3" t="s">
        <v>5</v>
      </c>
      <c r="B561" s="11" t="s">
        <v>868</v>
      </c>
      <c r="C561" s="8" t="s">
        <v>869</v>
      </c>
      <c r="D561" s="5" t="s">
        <v>884</v>
      </c>
      <c r="E561" s="7" t="s">
        <v>885</v>
      </c>
    </row>
    <row r="562" spans="1:5" ht="12.75">
      <c r="A562" s="3" t="s">
        <v>5</v>
      </c>
      <c r="B562" s="11" t="s">
        <v>868</v>
      </c>
      <c r="C562" s="8" t="s">
        <v>869</v>
      </c>
      <c r="D562" s="5" t="s">
        <v>884</v>
      </c>
      <c r="E562" s="7" t="s">
        <v>886</v>
      </c>
    </row>
    <row r="563" spans="1:5" ht="12.75">
      <c r="A563" s="3" t="s">
        <v>5</v>
      </c>
      <c r="B563" s="11" t="s">
        <v>868</v>
      </c>
      <c r="C563" s="5" t="s">
        <v>869</v>
      </c>
      <c r="D563" s="6" t="s">
        <v>887</v>
      </c>
      <c r="E563" s="7" t="s">
        <v>888</v>
      </c>
    </row>
    <row r="564" spans="1:5" ht="12.75">
      <c r="A564" s="3" t="s">
        <v>5</v>
      </c>
      <c r="B564" s="11" t="s">
        <v>868</v>
      </c>
      <c r="C564" s="5" t="s">
        <v>869</v>
      </c>
      <c r="D564" s="6" t="s">
        <v>889</v>
      </c>
      <c r="E564" s="7" t="s">
        <v>890</v>
      </c>
    </row>
    <row r="565" spans="1:5" ht="12.75">
      <c r="A565" s="3" t="s">
        <v>5</v>
      </c>
      <c r="B565" s="11" t="s">
        <v>868</v>
      </c>
      <c r="C565" s="5" t="s">
        <v>869</v>
      </c>
      <c r="D565" s="6" t="s">
        <v>891</v>
      </c>
      <c r="E565" s="7" t="s">
        <v>892</v>
      </c>
    </row>
    <row r="566" spans="1:5" ht="12.75">
      <c r="A566" s="3" t="s">
        <v>5</v>
      </c>
      <c r="B566" s="11" t="s">
        <v>868</v>
      </c>
      <c r="C566" s="8" t="s">
        <v>869</v>
      </c>
      <c r="D566" s="5" t="s">
        <v>893</v>
      </c>
      <c r="E566" s="7" t="s">
        <v>894</v>
      </c>
    </row>
    <row r="567" spans="1:5" ht="12.75">
      <c r="A567" s="3" t="s">
        <v>5</v>
      </c>
      <c r="B567" s="11" t="s">
        <v>868</v>
      </c>
      <c r="C567" s="5" t="s">
        <v>869</v>
      </c>
      <c r="D567" s="9" t="s">
        <v>895</v>
      </c>
      <c r="E567" s="10" t="s">
        <v>896</v>
      </c>
    </row>
    <row r="568" spans="1:5" ht="12.75">
      <c r="A568" s="3" t="s">
        <v>897</v>
      </c>
      <c r="B568" s="11" t="s">
        <v>898</v>
      </c>
      <c r="C568" s="5" t="s">
        <v>899</v>
      </c>
      <c r="D568" s="6" t="s">
        <v>900</v>
      </c>
      <c r="E568" s="7" t="s">
        <v>901</v>
      </c>
    </row>
    <row r="569" spans="1:5" ht="12.75">
      <c r="A569" s="2" t="s">
        <v>897</v>
      </c>
      <c r="B569" s="11" t="s">
        <v>898</v>
      </c>
      <c r="C569" s="6" t="s">
        <v>902</v>
      </c>
      <c r="D569" s="6" t="s">
        <v>903</v>
      </c>
      <c r="E569" s="7" t="s">
        <v>904</v>
      </c>
    </row>
    <row r="570" spans="1:5" ht="12.75">
      <c r="A570" s="2" t="s">
        <v>5</v>
      </c>
      <c r="B570" s="11" t="s">
        <v>6</v>
      </c>
      <c r="C570" s="2" t="s">
        <v>905</v>
      </c>
      <c r="D570" s="9" t="s">
        <v>906</v>
      </c>
      <c r="E570" s="7" t="s">
        <v>907</v>
      </c>
    </row>
    <row r="571" spans="1:5" ht="12.75">
      <c r="A571" s="2" t="s">
        <v>5</v>
      </c>
      <c r="B571" s="11" t="s">
        <v>6</v>
      </c>
      <c r="C571" s="2" t="s">
        <v>905</v>
      </c>
      <c r="D571" s="9" t="s">
        <v>906</v>
      </c>
      <c r="E571" s="7" t="s">
        <v>908</v>
      </c>
    </row>
    <row r="572" spans="1:5" ht="12.75">
      <c r="A572" s="2" t="s">
        <v>5</v>
      </c>
      <c r="B572" s="11" t="s">
        <v>6</v>
      </c>
      <c r="C572" s="2" t="s">
        <v>905</v>
      </c>
      <c r="D572" s="9" t="s">
        <v>909</v>
      </c>
      <c r="E572" s="7" t="s">
        <v>910</v>
      </c>
    </row>
    <row r="573" spans="1:5" ht="12.75">
      <c r="A573" s="2" t="s">
        <v>5</v>
      </c>
      <c r="B573" s="11" t="s">
        <v>6</v>
      </c>
      <c r="C573" s="2" t="s">
        <v>905</v>
      </c>
      <c r="D573" s="9" t="s">
        <v>909</v>
      </c>
      <c r="E573" s="7" t="s">
        <v>911</v>
      </c>
    </row>
    <row r="574" spans="1:5" ht="12.75">
      <c r="A574" s="2" t="s">
        <v>5</v>
      </c>
      <c r="B574" s="11" t="s">
        <v>6</v>
      </c>
      <c r="C574" s="2" t="s">
        <v>905</v>
      </c>
      <c r="D574" s="9" t="s">
        <v>912</v>
      </c>
      <c r="E574" s="10" t="s">
        <v>913</v>
      </c>
    </row>
    <row r="575" spans="1:5" ht="12.75">
      <c r="A575" s="2" t="s">
        <v>5</v>
      </c>
      <c r="B575" s="11" t="s">
        <v>6</v>
      </c>
      <c r="C575" s="2" t="s">
        <v>905</v>
      </c>
      <c r="D575" s="9" t="s">
        <v>914</v>
      </c>
      <c r="E575" s="7" t="s">
        <v>915</v>
      </c>
    </row>
    <row r="576" spans="1:5" ht="12.75">
      <c r="A576" s="2" t="s">
        <v>5</v>
      </c>
      <c r="B576" s="11" t="s">
        <v>6</v>
      </c>
      <c r="C576" s="2" t="s">
        <v>905</v>
      </c>
      <c r="D576" s="9" t="s">
        <v>916</v>
      </c>
      <c r="E576" s="7" t="s">
        <v>917</v>
      </c>
    </row>
    <row r="577" spans="1:5" ht="12.75">
      <c r="A577" s="2" t="s">
        <v>5</v>
      </c>
      <c r="B577" s="11" t="s">
        <v>6</v>
      </c>
      <c r="C577" s="2" t="s">
        <v>905</v>
      </c>
      <c r="D577" s="9" t="s">
        <v>916</v>
      </c>
      <c r="E577" s="7" t="s">
        <v>918</v>
      </c>
    </row>
    <row r="578" spans="1:5" ht="12.75">
      <c r="A578" s="2" t="s">
        <v>5</v>
      </c>
      <c r="B578" s="11" t="s">
        <v>6</v>
      </c>
      <c r="C578" s="2" t="s">
        <v>905</v>
      </c>
      <c r="D578" s="9" t="s">
        <v>919</v>
      </c>
      <c r="E578" s="7" t="s">
        <v>920</v>
      </c>
    </row>
    <row r="579" spans="1:5" ht="12.75">
      <c r="A579" s="2" t="s">
        <v>5</v>
      </c>
      <c r="B579" s="11" t="s">
        <v>6</v>
      </c>
      <c r="C579" s="2" t="s">
        <v>905</v>
      </c>
      <c r="D579" s="9" t="s">
        <v>919</v>
      </c>
      <c r="E579" s="7" t="s">
        <v>921</v>
      </c>
    </row>
    <row r="580" spans="1:5" ht="12.75">
      <c r="A580" s="2" t="s">
        <v>5</v>
      </c>
      <c r="B580" s="11" t="s">
        <v>6</v>
      </c>
      <c r="C580" s="2" t="s">
        <v>905</v>
      </c>
      <c r="D580" s="9" t="s">
        <v>922</v>
      </c>
      <c r="E580" s="7" t="s">
        <v>923</v>
      </c>
    </row>
    <row r="581" spans="1:5" ht="12.75">
      <c r="A581" s="2" t="s">
        <v>5</v>
      </c>
      <c r="B581" s="11" t="s">
        <v>6</v>
      </c>
      <c r="C581" s="2" t="s">
        <v>905</v>
      </c>
      <c r="D581" s="9" t="s">
        <v>922</v>
      </c>
      <c r="E581" s="7" t="s">
        <v>924</v>
      </c>
    </row>
    <row r="582" spans="1:5" ht="12.75">
      <c r="A582" s="2" t="s">
        <v>5</v>
      </c>
      <c r="B582" s="11" t="s">
        <v>6</v>
      </c>
      <c r="C582" s="2" t="s">
        <v>905</v>
      </c>
      <c r="D582" s="9" t="s">
        <v>922</v>
      </c>
      <c r="E582" s="7" t="s">
        <v>925</v>
      </c>
    </row>
    <row r="583" spans="1:5" ht="12.75">
      <c r="A583" s="2" t="s">
        <v>5</v>
      </c>
      <c r="B583" s="11" t="s">
        <v>6</v>
      </c>
      <c r="C583" s="2" t="s">
        <v>905</v>
      </c>
      <c r="D583" s="9" t="s">
        <v>926</v>
      </c>
      <c r="E583" s="10" t="s">
        <v>927</v>
      </c>
    </row>
    <row r="584" spans="1:5" ht="12.75">
      <c r="A584" s="2" t="s">
        <v>5</v>
      </c>
      <c r="B584" s="11" t="s">
        <v>6</v>
      </c>
      <c r="C584" s="2" t="s">
        <v>905</v>
      </c>
      <c r="D584" s="9" t="s">
        <v>926</v>
      </c>
      <c r="E584" s="10" t="s">
        <v>928</v>
      </c>
    </row>
    <row r="585" spans="1:5" ht="12.75">
      <c r="A585" s="2" t="s">
        <v>5</v>
      </c>
      <c r="B585" s="11" t="s">
        <v>6</v>
      </c>
      <c r="C585" s="2" t="s">
        <v>905</v>
      </c>
      <c r="D585" s="9" t="s">
        <v>929</v>
      </c>
      <c r="E585" s="10" t="s">
        <v>930</v>
      </c>
    </row>
    <row r="586" spans="1:5" ht="12.75">
      <c r="A586" s="2" t="s">
        <v>5</v>
      </c>
      <c r="B586" s="11" t="s">
        <v>6</v>
      </c>
      <c r="C586" s="2" t="s">
        <v>905</v>
      </c>
      <c r="D586" s="9" t="s">
        <v>929</v>
      </c>
      <c r="E586" s="7" t="s">
        <v>931</v>
      </c>
    </row>
    <row r="587" spans="1:5" ht="12.75">
      <c r="A587" s="2" t="s">
        <v>5</v>
      </c>
      <c r="B587" s="11" t="s">
        <v>6</v>
      </c>
      <c r="C587" s="2" t="s">
        <v>905</v>
      </c>
      <c r="D587" s="9" t="s">
        <v>932</v>
      </c>
      <c r="E587" s="7" t="s">
        <v>933</v>
      </c>
    </row>
    <row r="588" spans="1:5" ht="12.75">
      <c r="A588" s="2" t="s">
        <v>5</v>
      </c>
      <c r="B588" s="11" t="s">
        <v>6</v>
      </c>
      <c r="C588" s="2" t="s">
        <v>905</v>
      </c>
      <c r="D588" s="9" t="s">
        <v>932</v>
      </c>
      <c r="E588" s="7" t="s">
        <v>934</v>
      </c>
    </row>
    <row r="589" spans="1:5" ht="12.75">
      <c r="A589" s="2" t="s">
        <v>5</v>
      </c>
      <c r="B589" s="11" t="s">
        <v>6</v>
      </c>
      <c r="C589" s="2" t="s">
        <v>905</v>
      </c>
      <c r="D589" s="9" t="s">
        <v>935</v>
      </c>
      <c r="E589" s="10" t="s">
        <v>936</v>
      </c>
    </row>
    <row r="590" spans="1:5" ht="12.75">
      <c r="A590" s="2" t="s">
        <v>5</v>
      </c>
      <c r="B590" s="11" t="s">
        <v>6</v>
      </c>
      <c r="C590" s="2" t="s">
        <v>905</v>
      </c>
      <c r="D590" s="9" t="s">
        <v>937</v>
      </c>
      <c r="E590" s="10" t="s">
        <v>938</v>
      </c>
    </row>
    <row r="591" spans="1:5" ht="12.75">
      <c r="A591" s="2" t="s">
        <v>5</v>
      </c>
      <c r="B591" s="11" t="s">
        <v>6</v>
      </c>
      <c r="C591" s="2" t="s">
        <v>905</v>
      </c>
      <c r="D591" s="9" t="s">
        <v>939</v>
      </c>
      <c r="E591" s="7" t="s">
        <v>940</v>
      </c>
    </row>
    <row r="592" spans="1:5" ht="12.75">
      <c r="A592" s="2" t="s">
        <v>5</v>
      </c>
      <c r="B592" s="11" t="s">
        <v>6</v>
      </c>
      <c r="C592" s="2" t="s">
        <v>905</v>
      </c>
      <c r="D592" s="9" t="s">
        <v>939</v>
      </c>
      <c r="E592" s="7" t="s">
        <v>941</v>
      </c>
    </row>
    <row r="593" spans="1:5" ht="12.75">
      <c r="A593" s="2" t="s">
        <v>5</v>
      </c>
      <c r="B593" s="11" t="s">
        <v>6</v>
      </c>
      <c r="C593" s="2" t="s">
        <v>905</v>
      </c>
      <c r="D593" s="9" t="s">
        <v>939</v>
      </c>
      <c r="E593" s="7" t="s">
        <v>942</v>
      </c>
    </row>
    <row r="594" spans="1:5" ht="12.75">
      <c r="A594" s="2" t="s">
        <v>5</v>
      </c>
      <c r="B594" s="11" t="s">
        <v>6</v>
      </c>
      <c r="C594" s="2" t="s">
        <v>943</v>
      </c>
      <c r="D594" s="9" t="s">
        <v>944</v>
      </c>
      <c r="E594" s="7" t="s">
        <v>945</v>
      </c>
    </row>
    <row r="595" spans="1:5" ht="12.75">
      <c r="A595" s="2" t="s">
        <v>5</v>
      </c>
      <c r="B595" s="11" t="s">
        <v>6</v>
      </c>
      <c r="C595" s="2" t="s">
        <v>943</v>
      </c>
      <c r="D595" s="9" t="s">
        <v>946</v>
      </c>
      <c r="E595" s="7" t="s">
        <v>947</v>
      </c>
    </row>
    <row r="596" spans="1:5" ht="12.75">
      <c r="A596" s="2" t="s">
        <v>5</v>
      </c>
      <c r="B596" s="11" t="s">
        <v>6</v>
      </c>
      <c r="C596" s="2" t="s">
        <v>943</v>
      </c>
      <c r="D596" s="9" t="s">
        <v>948</v>
      </c>
      <c r="E596" s="7" t="s">
        <v>949</v>
      </c>
    </row>
    <row r="597" spans="1:5" ht="12.75">
      <c r="A597" s="2" t="s">
        <v>5</v>
      </c>
      <c r="B597" s="11" t="s">
        <v>6</v>
      </c>
      <c r="C597" s="2" t="s">
        <v>943</v>
      </c>
      <c r="D597" s="9" t="s">
        <v>948</v>
      </c>
      <c r="E597" s="7" t="s">
        <v>950</v>
      </c>
    </row>
    <row r="598" spans="1:5" ht="12.75">
      <c r="A598" s="2" t="s">
        <v>5</v>
      </c>
      <c r="B598" s="11" t="s">
        <v>6</v>
      </c>
      <c r="C598" s="2" t="s">
        <v>943</v>
      </c>
      <c r="D598" s="9" t="s">
        <v>948</v>
      </c>
      <c r="E598" s="7" t="s">
        <v>951</v>
      </c>
    </row>
    <row r="599" spans="1:5" ht="12.75">
      <c r="A599" s="2" t="s">
        <v>5</v>
      </c>
      <c r="B599" s="11" t="s">
        <v>6</v>
      </c>
      <c r="C599" s="2" t="s">
        <v>943</v>
      </c>
      <c r="D599" s="9" t="s">
        <v>952</v>
      </c>
      <c r="E599" s="10" t="s">
        <v>953</v>
      </c>
    </row>
    <row r="600" spans="1:5" ht="12.75">
      <c r="A600" s="2" t="s">
        <v>5</v>
      </c>
      <c r="B600" s="11" t="s">
        <v>6</v>
      </c>
      <c r="C600" s="2" t="s">
        <v>943</v>
      </c>
      <c r="D600" s="9" t="s">
        <v>952</v>
      </c>
      <c r="E600" s="10" t="s">
        <v>954</v>
      </c>
    </row>
    <row r="601" spans="1:5" ht="12.75">
      <c r="A601" s="2" t="s">
        <v>5</v>
      </c>
      <c r="B601" s="11" t="s">
        <v>6</v>
      </c>
      <c r="C601" s="2" t="s">
        <v>943</v>
      </c>
      <c r="D601" s="9" t="s">
        <v>952</v>
      </c>
      <c r="E601" s="10" t="s">
        <v>955</v>
      </c>
    </row>
    <row r="602" spans="1:5" ht="12.75">
      <c r="A602" s="2" t="s">
        <v>5</v>
      </c>
      <c r="B602" s="11" t="s">
        <v>6</v>
      </c>
      <c r="C602" s="2" t="s">
        <v>943</v>
      </c>
      <c r="D602" s="9" t="s">
        <v>956</v>
      </c>
      <c r="E602" s="7" t="s">
        <v>957</v>
      </c>
    </row>
    <row r="603" spans="1:5" ht="12.75">
      <c r="A603" s="2" t="s">
        <v>5</v>
      </c>
      <c r="B603" s="11" t="s">
        <v>6</v>
      </c>
      <c r="C603" s="2" t="s">
        <v>943</v>
      </c>
      <c r="D603" s="9" t="s">
        <v>958</v>
      </c>
      <c r="E603" s="7" t="s">
        <v>959</v>
      </c>
    </row>
    <row r="604" spans="1:5" ht="12.75">
      <c r="A604" s="2" t="s">
        <v>5</v>
      </c>
      <c r="B604" s="11" t="s">
        <v>6</v>
      </c>
      <c r="C604" s="2" t="s">
        <v>943</v>
      </c>
      <c r="D604" s="9" t="s">
        <v>960</v>
      </c>
      <c r="E604" s="7" t="s">
        <v>961</v>
      </c>
    </row>
    <row r="605" spans="1:5" ht="12.75">
      <c r="A605" s="2" t="s">
        <v>5</v>
      </c>
      <c r="B605" s="11" t="s">
        <v>6</v>
      </c>
      <c r="C605" s="2" t="s">
        <v>943</v>
      </c>
      <c r="D605" s="9" t="s">
        <v>960</v>
      </c>
      <c r="E605" s="7" t="s">
        <v>962</v>
      </c>
    </row>
    <row r="606" spans="1:5" ht="12.75">
      <c r="A606" s="2" t="s">
        <v>5</v>
      </c>
      <c r="B606" s="11" t="s">
        <v>6</v>
      </c>
      <c r="C606" s="2" t="s">
        <v>943</v>
      </c>
      <c r="D606" s="9" t="s">
        <v>960</v>
      </c>
      <c r="E606" s="7" t="s">
        <v>963</v>
      </c>
    </row>
    <row r="607" spans="1:5" ht="12.75">
      <c r="A607" s="2" t="s">
        <v>5</v>
      </c>
      <c r="B607" s="11" t="s">
        <v>6</v>
      </c>
      <c r="C607" s="2" t="s">
        <v>943</v>
      </c>
      <c r="D607" s="9" t="s">
        <v>960</v>
      </c>
      <c r="E607" s="7" t="s">
        <v>964</v>
      </c>
    </row>
    <row r="608" spans="1:5" ht="12.75">
      <c r="A608" s="2" t="s">
        <v>5</v>
      </c>
      <c r="B608" s="11" t="s">
        <v>6</v>
      </c>
      <c r="C608" s="2" t="s">
        <v>943</v>
      </c>
      <c r="D608" s="9" t="s">
        <v>965</v>
      </c>
      <c r="E608" s="7" t="s">
        <v>966</v>
      </c>
    </row>
    <row r="609" spans="1:5" ht="12.75">
      <c r="A609" s="2" t="s">
        <v>5</v>
      </c>
      <c r="B609" s="11" t="s">
        <v>6</v>
      </c>
      <c r="C609" s="2" t="s">
        <v>943</v>
      </c>
      <c r="D609" s="9" t="s">
        <v>967</v>
      </c>
      <c r="E609" s="7" t="s">
        <v>968</v>
      </c>
    </row>
    <row r="610" spans="1:5" ht="12.75">
      <c r="A610" s="2" t="s">
        <v>5</v>
      </c>
      <c r="B610" s="11" t="s">
        <v>6</v>
      </c>
      <c r="C610" s="2" t="s">
        <v>943</v>
      </c>
      <c r="D610" s="9" t="s">
        <v>967</v>
      </c>
      <c r="E610" s="7" t="s">
        <v>969</v>
      </c>
    </row>
    <row r="611" spans="1:5" ht="12.75">
      <c r="A611" s="2" t="s">
        <v>5</v>
      </c>
      <c r="B611" s="11" t="s">
        <v>6</v>
      </c>
      <c r="C611" s="2" t="s">
        <v>943</v>
      </c>
      <c r="D611" s="9" t="s">
        <v>970</v>
      </c>
      <c r="E611" s="7" t="s">
        <v>971</v>
      </c>
    </row>
    <row r="612" spans="1:5" ht="12.75">
      <c r="A612" s="2" t="s">
        <v>5</v>
      </c>
      <c r="B612" s="11" t="s">
        <v>6</v>
      </c>
      <c r="C612" s="2" t="s">
        <v>943</v>
      </c>
      <c r="D612" s="9" t="s">
        <v>972</v>
      </c>
      <c r="E612" s="10" t="s">
        <v>973</v>
      </c>
    </row>
    <row r="613" spans="1:5" ht="12.75">
      <c r="A613" s="2" t="s">
        <v>5</v>
      </c>
      <c r="B613" s="11" t="s">
        <v>6</v>
      </c>
      <c r="C613" s="2" t="s">
        <v>943</v>
      </c>
      <c r="D613" s="9" t="s">
        <v>974</v>
      </c>
      <c r="E613" s="7" t="s">
        <v>975</v>
      </c>
    </row>
    <row r="614" spans="1:5" ht="12.75">
      <c r="A614" s="2" t="s">
        <v>5</v>
      </c>
      <c r="B614" s="11" t="s">
        <v>6</v>
      </c>
      <c r="C614" s="2" t="s">
        <v>943</v>
      </c>
      <c r="D614" s="9" t="s">
        <v>976</v>
      </c>
      <c r="E614" s="10" t="s">
        <v>977</v>
      </c>
    </row>
    <row r="615" spans="1:5" ht="12.75">
      <c r="A615" s="2" t="s">
        <v>5</v>
      </c>
      <c r="B615" s="11" t="s">
        <v>6</v>
      </c>
      <c r="C615" s="2" t="s">
        <v>943</v>
      </c>
      <c r="D615" s="9" t="s">
        <v>978</v>
      </c>
      <c r="E615" s="10" t="s">
        <v>979</v>
      </c>
    </row>
    <row r="616" spans="1:5" ht="12.75">
      <c r="A616" s="2" t="s">
        <v>5</v>
      </c>
      <c r="B616" s="11" t="s">
        <v>6</v>
      </c>
      <c r="C616" s="2" t="s">
        <v>943</v>
      </c>
      <c r="D616" s="9" t="s">
        <v>980</v>
      </c>
      <c r="E616" s="7" t="s">
        <v>981</v>
      </c>
    </row>
    <row r="617" spans="1:5" ht="12.75">
      <c r="A617" s="2" t="s">
        <v>5</v>
      </c>
      <c r="B617" s="11" t="s">
        <v>6</v>
      </c>
      <c r="C617" s="2" t="s">
        <v>943</v>
      </c>
      <c r="D617" s="9" t="s">
        <v>980</v>
      </c>
      <c r="E617" s="7" t="s">
        <v>982</v>
      </c>
    </row>
    <row r="618" spans="1:5" ht="12.75">
      <c r="A618" s="2" t="s">
        <v>5</v>
      </c>
      <c r="B618" s="11" t="s">
        <v>6</v>
      </c>
      <c r="C618" s="2" t="s">
        <v>943</v>
      </c>
      <c r="D618" s="4" t="s">
        <v>980</v>
      </c>
      <c r="E618" s="7" t="s">
        <v>983</v>
      </c>
    </row>
    <row r="619" spans="1:5" ht="12.75">
      <c r="A619" s="13" t="s">
        <v>5</v>
      </c>
      <c r="B619" s="11" t="s">
        <v>6</v>
      </c>
      <c r="C619" s="5" t="s">
        <v>984</v>
      </c>
      <c r="D619" s="6" t="s">
        <v>985</v>
      </c>
      <c r="E619" s="7" t="s">
        <v>986</v>
      </c>
    </row>
    <row r="620" spans="1:5" ht="12.75">
      <c r="A620" s="13" t="s">
        <v>5</v>
      </c>
      <c r="B620" s="11" t="s">
        <v>6</v>
      </c>
      <c r="C620" s="8" t="s">
        <v>984</v>
      </c>
      <c r="D620" s="5" t="s">
        <v>987</v>
      </c>
      <c r="E620" s="7" t="s">
        <v>988</v>
      </c>
    </row>
    <row r="621" spans="1:5" ht="12.75">
      <c r="A621" s="13" t="s">
        <v>5</v>
      </c>
      <c r="B621" s="11" t="s">
        <v>6</v>
      </c>
      <c r="C621" s="5" t="s">
        <v>984</v>
      </c>
      <c r="D621" s="6" t="s">
        <v>989</v>
      </c>
      <c r="E621" s="7" t="s">
        <v>990</v>
      </c>
    </row>
    <row r="622" spans="1:5" ht="12.75">
      <c r="A622" s="13" t="s">
        <v>5</v>
      </c>
      <c r="B622" s="11" t="s">
        <v>6</v>
      </c>
      <c r="C622" s="5" t="s">
        <v>984</v>
      </c>
      <c r="D622" s="6" t="s">
        <v>989</v>
      </c>
      <c r="E622" s="7" t="s">
        <v>991</v>
      </c>
    </row>
    <row r="623" spans="1:5" ht="12.75">
      <c r="A623" s="13" t="s">
        <v>5</v>
      </c>
      <c r="B623" s="11" t="s">
        <v>6</v>
      </c>
      <c r="C623" s="5" t="s">
        <v>984</v>
      </c>
      <c r="D623" s="6" t="s">
        <v>992</v>
      </c>
      <c r="E623" s="7" t="s">
        <v>993</v>
      </c>
    </row>
    <row r="624" spans="1:5" ht="12.75">
      <c r="A624" s="13" t="s">
        <v>5</v>
      </c>
      <c r="B624" s="11" t="s">
        <v>6</v>
      </c>
      <c r="C624" s="5" t="s">
        <v>984</v>
      </c>
      <c r="D624" s="6" t="s">
        <v>992</v>
      </c>
      <c r="E624" s="7" t="s">
        <v>994</v>
      </c>
    </row>
    <row r="625" spans="1:5" ht="12.75">
      <c r="A625" s="13" t="s">
        <v>5</v>
      </c>
      <c r="B625" s="11" t="s">
        <v>6</v>
      </c>
      <c r="C625" s="5" t="s">
        <v>984</v>
      </c>
      <c r="D625" s="6" t="s">
        <v>995</v>
      </c>
      <c r="E625" s="7" t="s">
        <v>996</v>
      </c>
    </row>
    <row r="626" spans="1:5" ht="12.75">
      <c r="A626" s="13" t="s">
        <v>5</v>
      </c>
      <c r="B626" s="11" t="s">
        <v>6</v>
      </c>
      <c r="C626" s="5" t="s">
        <v>984</v>
      </c>
      <c r="D626" s="6" t="s">
        <v>995</v>
      </c>
      <c r="E626" s="7" t="s">
        <v>997</v>
      </c>
    </row>
    <row r="627" spans="1:5" ht="12.75">
      <c r="A627" s="13" t="s">
        <v>5</v>
      </c>
      <c r="B627" s="11" t="s">
        <v>6</v>
      </c>
      <c r="C627" s="5" t="s">
        <v>984</v>
      </c>
      <c r="D627" s="6" t="s">
        <v>998</v>
      </c>
      <c r="E627" s="7" t="s">
        <v>999</v>
      </c>
    </row>
    <row r="628" spans="1:5" ht="12.75">
      <c r="A628" s="13" t="s">
        <v>5</v>
      </c>
      <c r="B628" s="11" t="s">
        <v>6</v>
      </c>
      <c r="C628" s="5" t="s">
        <v>984</v>
      </c>
      <c r="D628" s="6" t="s">
        <v>998</v>
      </c>
      <c r="E628" s="7" t="s">
        <v>1000</v>
      </c>
    </row>
    <row r="629" spans="1:5" ht="12.75">
      <c r="A629" s="13" t="s">
        <v>5</v>
      </c>
      <c r="B629" s="11" t="s">
        <v>6</v>
      </c>
      <c r="C629" s="5" t="s">
        <v>984</v>
      </c>
      <c r="D629" s="6" t="s">
        <v>1001</v>
      </c>
      <c r="E629" s="7" t="s">
        <v>1002</v>
      </c>
    </row>
    <row r="630" spans="1:5" ht="12.75">
      <c r="A630" s="13" t="s">
        <v>5</v>
      </c>
      <c r="B630" s="11" t="s">
        <v>6</v>
      </c>
      <c r="C630" s="5" t="s">
        <v>984</v>
      </c>
      <c r="D630" s="6" t="s">
        <v>1001</v>
      </c>
      <c r="E630" s="7" t="s">
        <v>1003</v>
      </c>
    </row>
    <row r="631" spans="1:5" ht="12.75">
      <c r="A631" s="13" t="s">
        <v>5</v>
      </c>
      <c r="B631" s="11" t="s">
        <v>6</v>
      </c>
      <c r="C631" s="5" t="s">
        <v>984</v>
      </c>
      <c r="D631" s="6" t="s">
        <v>1004</v>
      </c>
      <c r="E631" s="7" t="s">
        <v>1005</v>
      </c>
    </row>
    <row r="632" spans="1:5" ht="12.75">
      <c r="A632" s="13" t="s">
        <v>5</v>
      </c>
      <c r="B632" s="11" t="s">
        <v>6</v>
      </c>
      <c r="C632" s="5" t="s">
        <v>984</v>
      </c>
      <c r="D632" s="6" t="s">
        <v>1004</v>
      </c>
      <c r="E632" s="7" t="s">
        <v>1006</v>
      </c>
    </row>
    <row r="633" spans="1:5" ht="12.75">
      <c r="A633" s="13" t="s">
        <v>5</v>
      </c>
      <c r="B633" s="11" t="s">
        <v>6</v>
      </c>
      <c r="C633" s="5" t="s">
        <v>984</v>
      </c>
      <c r="D633" s="6" t="s">
        <v>1007</v>
      </c>
      <c r="E633" s="7" t="s">
        <v>1008</v>
      </c>
    </row>
    <row r="634" spans="1:5" ht="12.75">
      <c r="A634" s="13" t="s">
        <v>5</v>
      </c>
      <c r="B634" s="11" t="s">
        <v>6</v>
      </c>
      <c r="C634" s="5" t="s">
        <v>984</v>
      </c>
      <c r="D634" s="6" t="s">
        <v>1007</v>
      </c>
      <c r="E634" s="7" t="s">
        <v>1009</v>
      </c>
    </row>
    <row r="635" spans="1:5" ht="12.75">
      <c r="A635" s="13" t="s">
        <v>5</v>
      </c>
      <c r="B635" s="11" t="s">
        <v>6</v>
      </c>
      <c r="C635" s="5" t="s">
        <v>984</v>
      </c>
      <c r="D635" s="6" t="s">
        <v>1010</v>
      </c>
      <c r="E635" s="7" t="s">
        <v>1011</v>
      </c>
    </row>
    <row r="636" spans="1:5" ht="12.75">
      <c r="A636" s="13" t="s">
        <v>5</v>
      </c>
      <c r="B636" s="11" t="s">
        <v>6</v>
      </c>
      <c r="C636" s="5" t="s">
        <v>984</v>
      </c>
      <c r="D636" s="6" t="s">
        <v>1010</v>
      </c>
      <c r="E636" s="7" t="s">
        <v>1012</v>
      </c>
    </row>
    <row r="637" spans="1:5" ht="12.75">
      <c r="A637" s="13" t="s">
        <v>5</v>
      </c>
      <c r="B637" s="11" t="s">
        <v>6</v>
      </c>
      <c r="C637" s="5" t="s">
        <v>984</v>
      </c>
      <c r="D637" s="6" t="s">
        <v>1013</v>
      </c>
      <c r="E637" s="7" t="s">
        <v>1014</v>
      </c>
    </row>
    <row r="638" spans="1:5" ht="12.75">
      <c r="A638" s="13" t="s">
        <v>5</v>
      </c>
      <c r="B638" s="11" t="s">
        <v>6</v>
      </c>
      <c r="C638" s="5" t="s">
        <v>984</v>
      </c>
      <c r="D638" s="6" t="s">
        <v>1013</v>
      </c>
      <c r="E638" s="7" t="s">
        <v>1015</v>
      </c>
    </row>
    <row r="639" spans="1:5" ht="12.75">
      <c r="A639" s="13" t="s">
        <v>5</v>
      </c>
      <c r="B639" s="11" t="s">
        <v>6</v>
      </c>
      <c r="C639" s="5" t="s">
        <v>984</v>
      </c>
      <c r="D639" s="6" t="s">
        <v>1016</v>
      </c>
      <c r="E639" s="7" t="s">
        <v>1017</v>
      </c>
    </row>
    <row r="640" spans="1:5" ht="12.75">
      <c r="A640" s="13" t="s">
        <v>5</v>
      </c>
      <c r="B640" s="11" t="s">
        <v>6</v>
      </c>
      <c r="C640" s="5" t="s">
        <v>984</v>
      </c>
      <c r="D640" s="6" t="s">
        <v>1016</v>
      </c>
      <c r="E640" s="7" t="s">
        <v>1018</v>
      </c>
    </row>
    <row r="641" spans="1:5" ht="12.75">
      <c r="A641" s="13" t="s">
        <v>5</v>
      </c>
      <c r="B641" s="11" t="s">
        <v>6</v>
      </c>
      <c r="C641" s="5" t="s">
        <v>984</v>
      </c>
      <c r="D641" s="6" t="s">
        <v>1019</v>
      </c>
      <c r="E641" s="7" t="s">
        <v>1020</v>
      </c>
    </row>
    <row r="642" spans="1:5" ht="12.75">
      <c r="A642" s="13" t="s">
        <v>5</v>
      </c>
      <c r="B642" s="11" t="s">
        <v>6</v>
      </c>
      <c r="C642" s="5" t="s">
        <v>984</v>
      </c>
      <c r="D642" s="6" t="s">
        <v>1021</v>
      </c>
      <c r="E642" s="7" t="s">
        <v>1022</v>
      </c>
    </row>
    <row r="643" spans="1:5" ht="12.75">
      <c r="A643" s="13" t="s">
        <v>5</v>
      </c>
      <c r="B643" s="11" t="s">
        <v>6</v>
      </c>
      <c r="C643" s="5" t="s">
        <v>984</v>
      </c>
      <c r="D643" s="6" t="s">
        <v>1023</v>
      </c>
      <c r="E643" s="7" t="s">
        <v>1024</v>
      </c>
    </row>
    <row r="644" spans="1:5" ht="12.75">
      <c r="A644" s="13" t="s">
        <v>5</v>
      </c>
      <c r="B644" s="11" t="s">
        <v>6</v>
      </c>
      <c r="C644" s="5" t="s">
        <v>984</v>
      </c>
      <c r="D644" s="6" t="s">
        <v>1025</v>
      </c>
      <c r="E644" s="7" t="s">
        <v>1026</v>
      </c>
    </row>
    <row r="645" spans="1:5" ht="12.75">
      <c r="A645" s="13" t="s">
        <v>5</v>
      </c>
      <c r="B645" s="11" t="s">
        <v>6</v>
      </c>
      <c r="C645" s="5" t="s">
        <v>984</v>
      </c>
      <c r="D645" s="9" t="s">
        <v>1027</v>
      </c>
      <c r="E645" s="10" t="s">
        <v>1028</v>
      </c>
    </row>
    <row r="646" spans="1:5" ht="12.75">
      <c r="A646" s="13" t="s">
        <v>5</v>
      </c>
      <c r="B646" s="11" t="s">
        <v>6</v>
      </c>
      <c r="C646" s="5" t="s">
        <v>984</v>
      </c>
      <c r="D646" s="9" t="s">
        <v>1027</v>
      </c>
      <c r="E646" s="10" t="s">
        <v>1029</v>
      </c>
    </row>
    <row r="647" spans="1:5" ht="12.75">
      <c r="A647" s="13" t="s">
        <v>5</v>
      </c>
      <c r="B647" s="11" t="s">
        <v>6</v>
      </c>
      <c r="C647" s="5" t="s">
        <v>984</v>
      </c>
      <c r="D647" s="6" t="s">
        <v>1030</v>
      </c>
      <c r="E647" s="7" t="s">
        <v>1031</v>
      </c>
    </row>
    <row r="648" spans="1:5" ht="12.75">
      <c r="A648" s="13" t="s">
        <v>5</v>
      </c>
      <c r="B648" s="11" t="s">
        <v>6</v>
      </c>
      <c r="C648" s="5" t="s">
        <v>984</v>
      </c>
      <c r="D648" s="6" t="s">
        <v>1030</v>
      </c>
      <c r="E648" s="7" t="s">
        <v>1032</v>
      </c>
    </row>
    <row r="649" spans="1:5" ht="12.75">
      <c r="A649" s="3" t="s">
        <v>5</v>
      </c>
      <c r="B649" s="11" t="s">
        <v>868</v>
      </c>
      <c r="C649" s="5" t="s">
        <v>1033</v>
      </c>
      <c r="D649" s="6" t="s">
        <v>1034</v>
      </c>
      <c r="E649" s="7" t="s">
        <v>1035</v>
      </c>
    </row>
    <row r="650" spans="1:5" ht="12.75">
      <c r="A650" s="3" t="s">
        <v>5</v>
      </c>
      <c r="B650" s="11" t="s">
        <v>868</v>
      </c>
      <c r="C650" s="5" t="s">
        <v>1033</v>
      </c>
      <c r="D650" s="6" t="s">
        <v>1034</v>
      </c>
      <c r="E650" s="7" t="s">
        <v>1036</v>
      </c>
    </row>
    <row r="651" spans="1:5" ht="12.75">
      <c r="A651" s="3" t="s">
        <v>5</v>
      </c>
      <c r="B651" s="11" t="s">
        <v>868</v>
      </c>
      <c r="C651" s="5" t="s">
        <v>1033</v>
      </c>
      <c r="D651" s="6" t="s">
        <v>1034</v>
      </c>
      <c r="E651" s="7" t="s">
        <v>1037</v>
      </c>
    </row>
    <row r="652" spans="1:5" ht="12.75">
      <c r="A652" s="3" t="s">
        <v>5</v>
      </c>
      <c r="B652" s="11" t="s">
        <v>868</v>
      </c>
      <c r="C652" s="5" t="s">
        <v>1033</v>
      </c>
      <c r="D652" s="6" t="s">
        <v>1038</v>
      </c>
      <c r="E652" s="7" t="s">
        <v>1039</v>
      </c>
    </row>
    <row r="653" spans="1:5" ht="12.75">
      <c r="A653" s="3" t="s">
        <v>5</v>
      </c>
      <c r="B653" s="11" t="s">
        <v>868</v>
      </c>
      <c r="C653" s="5" t="s">
        <v>1033</v>
      </c>
      <c r="D653" s="6" t="s">
        <v>1038</v>
      </c>
      <c r="E653" s="7" t="s">
        <v>1040</v>
      </c>
    </row>
    <row r="654" spans="1:5" ht="12.75">
      <c r="A654" s="3" t="s">
        <v>5</v>
      </c>
      <c r="B654" s="11" t="s">
        <v>868</v>
      </c>
      <c r="C654" s="5" t="s">
        <v>1033</v>
      </c>
      <c r="D654" s="6" t="s">
        <v>1038</v>
      </c>
      <c r="E654" s="7" t="s">
        <v>1041</v>
      </c>
    </row>
    <row r="655" spans="1:5" ht="12.75">
      <c r="A655" s="3" t="s">
        <v>5</v>
      </c>
      <c r="B655" s="11" t="s">
        <v>868</v>
      </c>
      <c r="C655" s="5" t="s">
        <v>1033</v>
      </c>
      <c r="D655" s="6" t="s">
        <v>1038</v>
      </c>
      <c r="E655" s="7" t="s">
        <v>1042</v>
      </c>
    </row>
    <row r="656" spans="1:5" ht="12.75">
      <c r="A656" s="3" t="s">
        <v>5</v>
      </c>
      <c r="B656" s="11" t="s">
        <v>868</v>
      </c>
      <c r="C656" s="8" t="s">
        <v>1033</v>
      </c>
      <c r="D656" s="5" t="s">
        <v>1043</v>
      </c>
      <c r="E656" s="7" t="s">
        <v>1044</v>
      </c>
    </row>
    <row r="657" spans="1:5" ht="12.75">
      <c r="A657" s="3" t="s">
        <v>5</v>
      </c>
      <c r="B657" s="11" t="s">
        <v>868</v>
      </c>
      <c r="C657" s="8" t="s">
        <v>1033</v>
      </c>
      <c r="D657" s="5" t="s">
        <v>1043</v>
      </c>
      <c r="E657" s="7" t="s">
        <v>1045</v>
      </c>
    </row>
    <row r="658" spans="1:5" ht="12.75">
      <c r="A658" s="3" t="s">
        <v>5</v>
      </c>
      <c r="B658" s="11" t="s">
        <v>868</v>
      </c>
      <c r="C658" s="8" t="s">
        <v>1033</v>
      </c>
      <c r="D658" s="5" t="s">
        <v>1043</v>
      </c>
      <c r="E658" s="7" t="s">
        <v>1046</v>
      </c>
    </row>
    <row r="659" spans="1:5" ht="12.75">
      <c r="A659" s="3" t="s">
        <v>5</v>
      </c>
      <c r="B659" s="11" t="s">
        <v>868</v>
      </c>
      <c r="C659" s="5" t="s">
        <v>1033</v>
      </c>
      <c r="D659" s="6" t="s">
        <v>1047</v>
      </c>
      <c r="E659" s="7" t="s">
        <v>1048</v>
      </c>
    </row>
    <row r="660" spans="1:5" ht="12.75">
      <c r="A660" s="3" t="s">
        <v>5</v>
      </c>
      <c r="B660" s="11" t="s">
        <v>868</v>
      </c>
      <c r="C660" s="5" t="s">
        <v>1033</v>
      </c>
      <c r="D660" s="6" t="s">
        <v>1047</v>
      </c>
      <c r="E660" s="7" t="s">
        <v>1049</v>
      </c>
    </row>
    <row r="661" spans="1:5" ht="12.75">
      <c r="A661" s="3" t="s">
        <v>5</v>
      </c>
      <c r="B661" s="11" t="s">
        <v>868</v>
      </c>
      <c r="C661" s="5" t="s">
        <v>1033</v>
      </c>
      <c r="D661" s="6" t="s">
        <v>1047</v>
      </c>
      <c r="E661" s="7" t="s">
        <v>1050</v>
      </c>
    </row>
    <row r="662" spans="1:5" ht="12.75">
      <c r="A662" s="3" t="s">
        <v>5</v>
      </c>
      <c r="B662" s="11" t="s">
        <v>868</v>
      </c>
      <c r="C662" s="8" t="s">
        <v>1033</v>
      </c>
      <c r="D662" s="5" t="s">
        <v>1051</v>
      </c>
      <c r="E662" s="7" t="s">
        <v>1052</v>
      </c>
    </row>
    <row r="663" spans="1:5" ht="12.75">
      <c r="A663" s="3" t="s">
        <v>5</v>
      </c>
      <c r="B663" s="11" t="s">
        <v>868</v>
      </c>
      <c r="C663" s="8" t="s">
        <v>1033</v>
      </c>
      <c r="D663" s="5" t="s">
        <v>1051</v>
      </c>
      <c r="E663" s="7" t="s">
        <v>1053</v>
      </c>
    </row>
    <row r="664" spans="1:5" ht="12.75">
      <c r="A664" s="3" t="s">
        <v>5</v>
      </c>
      <c r="B664" s="11" t="s">
        <v>868</v>
      </c>
      <c r="C664" s="5" t="s">
        <v>1033</v>
      </c>
      <c r="D664" s="6" t="s">
        <v>1054</v>
      </c>
      <c r="E664" s="7" t="s">
        <v>1055</v>
      </c>
    </row>
    <row r="665" spans="1:5" ht="12.75">
      <c r="A665" s="3" t="s">
        <v>5</v>
      </c>
      <c r="B665" s="11" t="s">
        <v>868</v>
      </c>
      <c r="C665" s="5" t="s">
        <v>1033</v>
      </c>
      <c r="D665" s="6" t="s">
        <v>1054</v>
      </c>
      <c r="E665" s="7" t="s">
        <v>1056</v>
      </c>
    </row>
    <row r="666" spans="1:5" ht="12.75">
      <c r="A666" s="3" t="s">
        <v>5</v>
      </c>
      <c r="B666" s="11" t="s">
        <v>525</v>
      </c>
      <c r="C666" s="8" t="s">
        <v>1057</v>
      </c>
      <c r="D666" s="5" t="s">
        <v>1058</v>
      </c>
      <c r="E666" s="7" t="s">
        <v>1059</v>
      </c>
    </row>
    <row r="667" spans="1:5" ht="12.75">
      <c r="A667" s="3" t="s">
        <v>5</v>
      </c>
      <c r="B667" s="11" t="s">
        <v>525</v>
      </c>
      <c r="C667" s="5" t="s">
        <v>1057</v>
      </c>
      <c r="D667" s="6" t="s">
        <v>1060</v>
      </c>
      <c r="E667" s="7" t="s">
        <v>1061</v>
      </c>
    </row>
    <row r="668" spans="1:5" ht="12.75">
      <c r="A668" s="3" t="s">
        <v>5</v>
      </c>
      <c r="B668" s="11" t="s">
        <v>525</v>
      </c>
      <c r="C668" s="8" t="s">
        <v>1057</v>
      </c>
      <c r="D668" s="5" t="s">
        <v>1062</v>
      </c>
      <c r="E668" s="10" t="s">
        <v>1063</v>
      </c>
    </row>
    <row r="669" spans="1:5" ht="12.75">
      <c r="A669" s="3" t="s">
        <v>5</v>
      </c>
      <c r="B669" s="11" t="s">
        <v>525</v>
      </c>
      <c r="C669" s="5" t="s">
        <v>1057</v>
      </c>
      <c r="D669" s="6" t="s">
        <v>1064</v>
      </c>
      <c r="E669" s="7" t="s">
        <v>1065</v>
      </c>
    </row>
    <row r="670" spans="1:5" ht="12.75">
      <c r="A670" s="3" t="s">
        <v>5</v>
      </c>
      <c r="B670" s="11" t="s">
        <v>525</v>
      </c>
      <c r="C670" s="5" t="s">
        <v>1057</v>
      </c>
      <c r="D670" s="6" t="s">
        <v>1066</v>
      </c>
      <c r="E670" s="7" t="s">
        <v>1067</v>
      </c>
    </row>
    <row r="671" spans="1:5" ht="12.75">
      <c r="A671" s="3" t="s">
        <v>5</v>
      </c>
      <c r="B671" s="11" t="s">
        <v>525</v>
      </c>
      <c r="C671" s="5" t="s">
        <v>1057</v>
      </c>
      <c r="D671" s="6" t="s">
        <v>1068</v>
      </c>
      <c r="E671" s="7" t="s">
        <v>1069</v>
      </c>
    </row>
    <row r="672" spans="1:5" ht="12.75">
      <c r="A672" s="3" t="s">
        <v>5</v>
      </c>
      <c r="B672" s="11" t="s">
        <v>525</v>
      </c>
      <c r="C672" s="5" t="s">
        <v>1057</v>
      </c>
      <c r="D672" s="6" t="s">
        <v>1068</v>
      </c>
      <c r="E672" s="7" t="s">
        <v>1070</v>
      </c>
    </row>
    <row r="673" spans="1:5" ht="12.75">
      <c r="A673" s="3" t="s">
        <v>5</v>
      </c>
      <c r="B673" s="11" t="s">
        <v>525</v>
      </c>
      <c r="C673" s="5" t="s">
        <v>1071</v>
      </c>
      <c r="D673" s="6" t="s">
        <v>1072</v>
      </c>
      <c r="E673" s="7" t="s">
        <v>1073</v>
      </c>
    </row>
    <row r="674" spans="1:5" ht="12.75">
      <c r="A674" s="3" t="s">
        <v>5</v>
      </c>
      <c r="B674" s="11" t="s">
        <v>525</v>
      </c>
      <c r="C674" s="5" t="s">
        <v>1071</v>
      </c>
      <c r="D674" s="6" t="s">
        <v>1074</v>
      </c>
      <c r="E674" s="7" t="s">
        <v>1075</v>
      </c>
    </row>
    <row r="675" spans="1:5" ht="12.75">
      <c r="A675" s="3" t="s">
        <v>5</v>
      </c>
      <c r="B675" s="11" t="s">
        <v>525</v>
      </c>
      <c r="C675" s="5" t="s">
        <v>1071</v>
      </c>
      <c r="D675" s="6" t="s">
        <v>1074</v>
      </c>
      <c r="E675" s="7" t="s">
        <v>1076</v>
      </c>
    </row>
    <row r="676" spans="1:5" ht="12.75">
      <c r="A676" s="3" t="s">
        <v>5</v>
      </c>
      <c r="B676" s="11" t="s">
        <v>525</v>
      </c>
      <c r="C676" s="5" t="s">
        <v>1071</v>
      </c>
      <c r="D676" s="6" t="s">
        <v>1074</v>
      </c>
      <c r="E676" s="7" t="s">
        <v>1077</v>
      </c>
    </row>
    <row r="677" spans="1:5" ht="12.75">
      <c r="A677" s="3" t="s">
        <v>5</v>
      </c>
      <c r="B677" s="11" t="s">
        <v>525</v>
      </c>
      <c r="C677" s="5" t="s">
        <v>1071</v>
      </c>
      <c r="D677" s="6" t="s">
        <v>1074</v>
      </c>
      <c r="E677" s="7" t="s">
        <v>1078</v>
      </c>
    </row>
    <row r="678" spans="1:5" ht="12.75">
      <c r="A678" s="3" t="s">
        <v>5</v>
      </c>
      <c r="B678" s="11" t="s">
        <v>525</v>
      </c>
      <c r="C678" s="5" t="s">
        <v>1071</v>
      </c>
      <c r="D678" s="6" t="s">
        <v>1074</v>
      </c>
      <c r="E678" s="7" t="s">
        <v>1079</v>
      </c>
    </row>
    <row r="679" spans="1:5" ht="12.75">
      <c r="A679" s="3" t="s">
        <v>5</v>
      </c>
      <c r="B679" s="11" t="s">
        <v>525</v>
      </c>
      <c r="C679" s="5" t="s">
        <v>1071</v>
      </c>
      <c r="D679" s="6" t="s">
        <v>1074</v>
      </c>
      <c r="E679" s="7" t="s">
        <v>1080</v>
      </c>
    </row>
    <row r="680" spans="1:5" ht="12.75">
      <c r="A680" s="3" t="s">
        <v>5</v>
      </c>
      <c r="B680" s="11" t="s">
        <v>525</v>
      </c>
      <c r="C680" s="5" t="s">
        <v>1071</v>
      </c>
      <c r="D680" s="6" t="s">
        <v>1081</v>
      </c>
      <c r="E680" s="7" t="s">
        <v>1082</v>
      </c>
    </row>
    <row r="681" spans="1:5" ht="12.75">
      <c r="A681" s="3" t="s">
        <v>5</v>
      </c>
      <c r="B681" s="11" t="s">
        <v>525</v>
      </c>
      <c r="C681" s="5" t="s">
        <v>1071</v>
      </c>
      <c r="D681" s="6" t="s">
        <v>1083</v>
      </c>
      <c r="E681" s="10" t="s">
        <v>1084</v>
      </c>
    </row>
    <row r="682" spans="1:5" ht="12.75">
      <c r="A682" s="3" t="s">
        <v>5</v>
      </c>
      <c r="B682" s="11" t="s">
        <v>525</v>
      </c>
      <c r="C682" s="5" t="s">
        <v>1071</v>
      </c>
      <c r="D682" s="6" t="s">
        <v>1083</v>
      </c>
      <c r="E682" s="10" t="s">
        <v>1085</v>
      </c>
    </row>
    <row r="683" spans="1:5" ht="12.75">
      <c r="A683" s="3" t="s">
        <v>5</v>
      </c>
      <c r="B683" s="11" t="s">
        <v>525</v>
      </c>
      <c r="C683" s="5" t="s">
        <v>1071</v>
      </c>
      <c r="D683" s="6" t="s">
        <v>1083</v>
      </c>
      <c r="E683" s="7" t="s">
        <v>1086</v>
      </c>
    </row>
    <row r="684" spans="1:5" ht="12.75">
      <c r="A684" s="3" t="s">
        <v>5</v>
      </c>
      <c r="B684" s="11" t="s">
        <v>525</v>
      </c>
      <c r="C684" s="5" t="s">
        <v>1071</v>
      </c>
      <c r="D684" s="6" t="s">
        <v>1087</v>
      </c>
      <c r="E684" s="7" t="s">
        <v>1088</v>
      </c>
    </row>
    <row r="685" spans="1:5" ht="12.75">
      <c r="A685" s="3" t="s">
        <v>5</v>
      </c>
      <c r="B685" s="11" t="s">
        <v>525</v>
      </c>
      <c r="C685" s="5" t="s">
        <v>1071</v>
      </c>
      <c r="D685" s="6" t="s">
        <v>1089</v>
      </c>
      <c r="E685" s="7" t="s">
        <v>1090</v>
      </c>
    </row>
    <row r="686" spans="1:5" ht="12.75">
      <c r="A686" s="3" t="s">
        <v>5</v>
      </c>
      <c r="B686" s="11" t="s">
        <v>525</v>
      </c>
      <c r="C686" s="5" t="s">
        <v>1071</v>
      </c>
      <c r="D686" s="6" t="s">
        <v>1089</v>
      </c>
      <c r="E686" s="7" t="s">
        <v>1091</v>
      </c>
    </row>
    <row r="687" spans="1:5" ht="12.75">
      <c r="A687" s="3" t="s">
        <v>5</v>
      </c>
      <c r="B687" s="11" t="s">
        <v>525</v>
      </c>
      <c r="C687" s="5" t="s">
        <v>1071</v>
      </c>
      <c r="D687" s="6" t="s">
        <v>1089</v>
      </c>
      <c r="E687" s="7" t="s">
        <v>1092</v>
      </c>
    </row>
    <row r="688" spans="1:5" ht="12.75">
      <c r="A688" s="3" t="s">
        <v>5</v>
      </c>
      <c r="B688" s="11" t="s">
        <v>525</v>
      </c>
      <c r="C688" s="5" t="s">
        <v>1071</v>
      </c>
      <c r="D688" s="6" t="s">
        <v>1089</v>
      </c>
      <c r="E688" s="7" t="s">
        <v>1093</v>
      </c>
    </row>
    <row r="689" spans="1:5" ht="12.75">
      <c r="A689" s="3" t="s">
        <v>695</v>
      </c>
      <c r="B689" s="11" t="s">
        <v>696</v>
      </c>
      <c r="C689" s="5" t="s">
        <v>1094</v>
      </c>
      <c r="D689" s="6" t="s">
        <v>1095</v>
      </c>
      <c r="E689" s="7" t="s">
        <v>1096</v>
      </c>
    </row>
    <row r="690" spans="1:5" ht="12.75">
      <c r="A690" s="3" t="s">
        <v>695</v>
      </c>
      <c r="B690" s="11" t="s">
        <v>696</v>
      </c>
      <c r="C690" s="5" t="s">
        <v>1094</v>
      </c>
      <c r="D690" s="6" t="s">
        <v>1095</v>
      </c>
      <c r="E690" s="7" t="s">
        <v>1097</v>
      </c>
    </row>
    <row r="691" spans="1:5" ht="12.75">
      <c r="A691" s="3" t="s">
        <v>695</v>
      </c>
      <c r="B691" s="11" t="s">
        <v>696</v>
      </c>
      <c r="C691" s="5" t="s">
        <v>1094</v>
      </c>
      <c r="D691" s="6" t="s">
        <v>1098</v>
      </c>
      <c r="E691" s="7" t="s">
        <v>1099</v>
      </c>
    </row>
    <row r="692" spans="1:5" ht="12.75">
      <c r="A692" s="3" t="s">
        <v>695</v>
      </c>
      <c r="B692" s="11" t="s">
        <v>696</v>
      </c>
      <c r="C692" s="5" t="s">
        <v>1094</v>
      </c>
      <c r="D692" s="6" t="s">
        <v>1098</v>
      </c>
      <c r="E692" s="7" t="s">
        <v>1100</v>
      </c>
    </row>
    <row r="693" spans="1:5" ht="12.75">
      <c r="A693" s="3" t="s">
        <v>695</v>
      </c>
      <c r="B693" s="11" t="s">
        <v>696</v>
      </c>
      <c r="C693" s="5" t="s">
        <v>1094</v>
      </c>
      <c r="D693" s="6" t="s">
        <v>1101</v>
      </c>
      <c r="E693" s="7" t="s">
        <v>1102</v>
      </c>
    </row>
    <row r="694" spans="1:5" ht="12.75">
      <c r="A694" s="3" t="s">
        <v>695</v>
      </c>
      <c r="B694" s="11" t="s">
        <v>696</v>
      </c>
      <c r="C694" s="5" t="s">
        <v>1094</v>
      </c>
      <c r="D694" s="6" t="s">
        <v>1101</v>
      </c>
      <c r="E694" s="7" t="s">
        <v>1103</v>
      </c>
    </row>
    <row r="695" spans="1:5" ht="12.75">
      <c r="A695" s="3" t="s">
        <v>695</v>
      </c>
      <c r="B695" s="11" t="s">
        <v>696</v>
      </c>
      <c r="C695" s="5" t="s">
        <v>1094</v>
      </c>
      <c r="D695" s="6" t="s">
        <v>1104</v>
      </c>
      <c r="E695" s="7" t="s">
        <v>1105</v>
      </c>
    </row>
    <row r="696" spans="1:5" ht="12.75">
      <c r="A696" s="3" t="s">
        <v>695</v>
      </c>
      <c r="B696" s="11" t="s">
        <v>696</v>
      </c>
      <c r="C696" s="5" t="s">
        <v>1094</v>
      </c>
      <c r="D696" s="6" t="s">
        <v>1104</v>
      </c>
      <c r="E696" s="7" t="s">
        <v>1106</v>
      </c>
    </row>
    <row r="697" spans="1:5" ht="12.75">
      <c r="A697" s="3" t="s">
        <v>695</v>
      </c>
      <c r="B697" s="11" t="s">
        <v>696</v>
      </c>
      <c r="C697" s="8" t="s">
        <v>1094</v>
      </c>
      <c r="D697" s="5" t="s">
        <v>1107</v>
      </c>
      <c r="E697" s="7" t="s">
        <v>1108</v>
      </c>
    </row>
    <row r="698" spans="1:5" ht="12.75">
      <c r="A698" s="3" t="s">
        <v>695</v>
      </c>
      <c r="B698" s="11" t="s">
        <v>696</v>
      </c>
      <c r="C698" s="8" t="s">
        <v>1094</v>
      </c>
      <c r="D698" s="5" t="s">
        <v>1107</v>
      </c>
      <c r="E698" s="7" t="s">
        <v>1109</v>
      </c>
    </row>
    <row r="699" spans="1:5" ht="12.75">
      <c r="A699" s="3" t="s">
        <v>695</v>
      </c>
      <c r="B699" s="11" t="s">
        <v>696</v>
      </c>
      <c r="C699" s="8" t="s">
        <v>1094</v>
      </c>
      <c r="D699" s="5" t="s">
        <v>1107</v>
      </c>
      <c r="E699" s="7" t="s">
        <v>1110</v>
      </c>
    </row>
    <row r="700" spans="1:5" ht="12.75">
      <c r="A700" s="3" t="s">
        <v>695</v>
      </c>
      <c r="B700" s="11" t="s">
        <v>696</v>
      </c>
      <c r="C700" s="8" t="s">
        <v>1094</v>
      </c>
      <c r="D700" s="5" t="s">
        <v>1111</v>
      </c>
      <c r="E700" s="7" t="s">
        <v>1112</v>
      </c>
    </row>
    <row r="701" spans="1:5" ht="12.75">
      <c r="A701" s="3" t="s">
        <v>695</v>
      </c>
      <c r="B701" s="11" t="s">
        <v>696</v>
      </c>
      <c r="C701" s="8" t="s">
        <v>1094</v>
      </c>
      <c r="D701" s="5" t="s">
        <v>1113</v>
      </c>
      <c r="E701" s="10" t="s">
        <v>1114</v>
      </c>
    </row>
    <row r="702" spans="1:5" ht="12.75">
      <c r="A702" s="3" t="s">
        <v>695</v>
      </c>
      <c r="B702" s="11" t="s">
        <v>696</v>
      </c>
      <c r="C702" s="8" t="s">
        <v>1094</v>
      </c>
      <c r="D702" s="5" t="s">
        <v>1113</v>
      </c>
      <c r="E702" s="10" t="s">
        <v>1115</v>
      </c>
    </row>
    <row r="703" spans="1:5" ht="12.75">
      <c r="A703" s="3" t="s">
        <v>695</v>
      </c>
      <c r="B703" s="11" t="s">
        <v>696</v>
      </c>
      <c r="C703" s="5" t="s">
        <v>1094</v>
      </c>
      <c r="D703" s="6" t="s">
        <v>1116</v>
      </c>
      <c r="E703" s="7" t="s">
        <v>1117</v>
      </c>
    </row>
    <row r="704" spans="1:5" ht="12.75">
      <c r="A704" s="3" t="s">
        <v>695</v>
      </c>
      <c r="B704" s="11" t="s">
        <v>696</v>
      </c>
      <c r="C704" s="5" t="s">
        <v>1094</v>
      </c>
      <c r="D704" s="6" t="s">
        <v>1116</v>
      </c>
      <c r="E704" s="7" t="s">
        <v>1118</v>
      </c>
    </row>
    <row r="705" spans="1:5" ht="12.75">
      <c r="A705" s="3" t="s">
        <v>695</v>
      </c>
      <c r="B705" s="11" t="s">
        <v>696</v>
      </c>
      <c r="C705" s="8" t="s">
        <v>1094</v>
      </c>
      <c r="D705" s="5" t="s">
        <v>1119</v>
      </c>
      <c r="E705" s="7" t="s">
        <v>1120</v>
      </c>
    </row>
    <row r="706" spans="1:5" ht="12.75">
      <c r="A706" s="3" t="s">
        <v>695</v>
      </c>
      <c r="B706" s="11" t="s">
        <v>696</v>
      </c>
      <c r="C706" s="8" t="s">
        <v>1094</v>
      </c>
      <c r="D706" s="5" t="s">
        <v>1119</v>
      </c>
      <c r="E706" s="7" t="s">
        <v>1121</v>
      </c>
    </row>
    <row r="707" spans="1:5" ht="12.75">
      <c r="A707" s="3" t="s">
        <v>695</v>
      </c>
      <c r="B707" s="11" t="s">
        <v>696</v>
      </c>
      <c r="C707" s="5" t="s">
        <v>1094</v>
      </c>
      <c r="D707" s="6" t="s">
        <v>1122</v>
      </c>
      <c r="E707" s="7" t="s">
        <v>1123</v>
      </c>
    </row>
    <row r="708" spans="1:5" ht="12.75">
      <c r="A708" s="3" t="s">
        <v>695</v>
      </c>
      <c r="B708" s="11" t="s">
        <v>696</v>
      </c>
      <c r="C708" s="8" t="s">
        <v>1094</v>
      </c>
      <c r="D708" s="5" t="s">
        <v>1124</v>
      </c>
      <c r="E708" s="7" t="s">
        <v>1125</v>
      </c>
    </row>
    <row r="709" spans="1:5" ht="12.75">
      <c r="A709" s="3" t="s">
        <v>695</v>
      </c>
      <c r="B709" s="11" t="s">
        <v>696</v>
      </c>
      <c r="C709" s="8" t="s">
        <v>1094</v>
      </c>
      <c r="D709" s="5" t="s">
        <v>1124</v>
      </c>
      <c r="E709" s="7" t="s">
        <v>1126</v>
      </c>
    </row>
    <row r="710" spans="1:5" ht="12.75">
      <c r="A710" s="3" t="s">
        <v>695</v>
      </c>
      <c r="B710" s="11" t="s">
        <v>696</v>
      </c>
      <c r="C710" s="8" t="s">
        <v>1094</v>
      </c>
      <c r="D710" s="5" t="s">
        <v>1127</v>
      </c>
      <c r="E710" s="7" t="s">
        <v>1128</v>
      </c>
    </row>
    <row r="711" spans="1:5" ht="12.75">
      <c r="A711" s="3" t="s">
        <v>695</v>
      </c>
      <c r="B711" s="11" t="s">
        <v>696</v>
      </c>
      <c r="C711" s="8" t="s">
        <v>1094</v>
      </c>
      <c r="D711" s="5" t="s">
        <v>1127</v>
      </c>
      <c r="E711" s="7" t="s">
        <v>1129</v>
      </c>
    </row>
    <row r="712" spans="1:5" ht="12.75">
      <c r="A712" s="3" t="s">
        <v>695</v>
      </c>
      <c r="B712" s="11" t="s">
        <v>696</v>
      </c>
      <c r="C712" s="8" t="s">
        <v>1094</v>
      </c>
      <c r="D712" s="5" t="s">
        <v>1127</v>
      </c>
      <c r="E712" s="7" t="s">
        <v>1130</v>
      </c>
    </row>
    <row r="713" spans="1:5" ht="12.75">
      <c r="A713" s="3" t="s">
        <v>695</v>
      </c>
      <c r="B713" s="11" t="s">
        <v>696</v>
      </c>
      <c r="C713" s="5" t="s">
        <v>1094</v>
      </c>
      <c r="D713" s="6" t="s">
        <v>1131</v>
      </c>
      <c r="E713" s="7" t="s">
        <v>1132</v>
      </c>
    </row>
    <row r="714" spans="1:5" ht="12.75">
      <c r="A714" s="3" t="s">
        <v>695</v>
      </c>
      <c r="B714" s="11" t="s">
        <v>696</v>
      </c>
      <c r="C714" s="5" t="s">
        <v>1094</v>
      </c>
      <c r="D714" s="6" t="s">
        <v>1131</v>
      </c>
      <c r="E714" s="7" t="s">
        <v>1133</v>
      </c>
    </row>
    <row r="715" spans="1:5" ht="12.75">
      <c r="A715" s="3" t="s">
        <v>695</v>
      </c>
      <c r="B715" s="11" t="s">
        <v>696</v>
      </c>
      <c r="C715" s="5" t="s">
        <v>1094</v>
      </c>
      <c r="D715" s="6" t="s">
        <v>1134</v>
      </c>
      <c r="E715" s="7" t="s">
        <v>1135</v>
      </c>
    </row>
    <row r="716" spans="1:5" ht="12.75">
      <c r="A716" s="3" t="s">
        <v>695</v>
      </c>
      <c r="B716" s="11" t="s">
        <v>696</v>
      </c>
      <c r="C716" s="5" t="s">
        <v>1094</v>
      </c>
      <c r="D716" s="6" t="s">
        <v>1134</v>
      </c>
      <c r="E716" s="7" t="s">
        <v>1136</v>
      </c>
    </row>
    <row r="717" spans="1:5" ht="12.75">
      <c r="A717" s="3" t="s">
        <v>695</v>
      </c>
      <c r="B717" s="3" t="s">
        <v>764</v>
      </c>
      <c r="C717" s="5" t="s">
        <v>1137</v>
      </c>
      <c r="D717" s="6" t="s">
        <v>1138</v>
      </c>
      <c r="E717" s="7" t="s">
        <v>1139</v>
      </c>
    </row>
    <row r="718" spans="1:5" ht="12.75">
      <c r="A718" s="3" t="s">
        <v>695</v>
      </c>
      <c r="B718" s="3" t="s">
        <v>764</v>
      </c>
      <c r="C718" s="5" t="s">
        <v>1137</v>
      </c>
      <c r="D718" s="6" t="s">
        <v>1138</v>
      </c>
      <c r="E718" s="7" t="s">
        <v>1140</v>
      </c>
    </row>
    <row r="719" spans="1:5" ht="12.75">
      <c r="A719" s="3" t="s">
        <v>695</v>
      </c>
      <c r="B719" s="3" t="s">
        <v>764</v>
      </c>
      <c r="C719" s="5" t="s">
        <v>1137</v>
      </c>
      <c r="D719" s="6" t="s">
        <v>1141</v>
      </c>
      <c r="E719" s="7" t="s">
        <v>1142</v>
      </c>
    </row>
    <row r="720" spans="1:5" ht="12.75">
      <c r="A720" s="3" t="s">
        <v>695</v>
      </c>
      <c r="B720" s="3" t="s">
        <v>764</v>
      </c>
      <c r="C720" s="5" t="s">
        <v>1137</v>
      </c>
      <c r="D720" s="6" t="s">
        <v>1141</v>
      </c>
      <c r="E720" s="7" t="s">
        <v>1143</v>
      </c>
    </row>
    <row r="721" spans="1:5" ht="12.75">
      <c r="A721" s="3" t="s">
        <v>695</v>
      </c>
      <c r="B721" s="3" t="s">
        <v>764</v>
      </c>
      <c r="C721" s="5" t="s">
        <v>1137</v>
      </c>
      <c r="D721" s="6" t="s">
        <v>1141</v>
      </c>
      <c r="E721" s="7" t="s">
        <v>1144</v>
      </c>
    </row>
    <row r="722" spans="1:5" ht="12.75">
      <c r="A722" s="3" t="s">
        <v>695</v>
      </c>
      <c r="B722" s="3" t="s">
        <v>764</v>
      </c>
      <c r="C722" s="8" t="s">
        <v>1137</v>
      </c>
      <c r="D722" s="5" t="s">
        <v>1145</v>
      </c>
      <c r="E722" s="7" t="s">
        <v>1146</v>
      </c>
    </row>
    <row r="723" spans="1:5" ht="12.75">
      <c r="A723" s="3" t="s">
        <v>695</v>
      </c>
      <c r="B723" s="3" t="s">
        <v>764</v>
      </c>
      <c r="C723" s="8" t="s">
        <v>1137</v>
      </c>
      <c r="D723" s="5" t="s">
        <v>1145</v>
      </c>
      <c r="E723" s="7" t="s">
        <v>1147</v>
      </c>
    </row>
    <row r="724" spans="1:5" ht="12.75">
      <c r="A724" s="3" t="s">
        <v>695</v>
      </c>
      <c r="B724" s="3" t="s">
        <v>764</v>
      </c>
      <c r="C724" s="8" t="s">
        <v>1137</v>
      </c>
      <c r="D724" s="5" t="s">
        <v>1145</v>
      </c>
      <c r="E724" s="7" t="s">
        <v>1148</v>
      </c>
    </row>
    <row r="725" spans="1:5" ht="12.75">
      <c r="A725" s="3" t="s">
        <v>695</v>
      </c>
      <c r="B725" s="3" t="s">
        <v>764</v>
      </c>
      <c r="C725" s="8" t="s">
        <v>1137</v>
      </c>
      <c r="D725" s="5" t="s">
        <v>1145</v>
      </c>
      <c r="E725" s="7" t="s">
        <v>1149</v>
      </c>
    </row>
    <row r="726" spans="1:5" ht="12.75">
      <c r="A726" s="3" t="s">
        <v>695</v>
      </c>
      <c r="B726" s="3" t="s">
        <v>764</v>
      </c>
      <c r="C726" s="8" t="s">
        <v>1137</v>
      </c>
      <c r="D726" s="5" t="s">
        <v>706</v>
      </c>
      <c r="E726" s="7" t="s">
        <v>1150</v>
      </c>
    </row>
    <row r="727" spans="1:5" ht="12.75">
      <c r="A727" s="3" t="s">
        <v>695</v>
      </c>
      <c r="B727" s="3" t="s">
        <v>764</v>
      </c>
      <c r="C727" s="8" t="s">
        <v>1137</v>
      </c>
      <c r="D727" s="5" t="s">
        <v>706</v>
      </c>
      <c r="E727" s="7" t="s">
        <v>1151</v>
      </c>
    </row>
    <row r="728" spans="1:5" ht="12.75">
      <c r="A728" s="3" t="s">
        <v>695</v>
      </c>
      <c r="B728" s="3" t="s">
        <v>764</v>
      </c>
      <c r="C728" s="5" t="s">
        <v>1137</v>
      </c>
      <c r="D728" s="6" t="s">
        <v>1152</v>
      </c>
      <c r="E728" s="7" t="s">
        <v>1153</v>
      </c>
    </row>
    <row r="729" spans="1:5" ht="12.75">
      <c r="A729" s="3" t="s">
        <v>695</v>
      </c>
      <c r="B729" s="3" t="s">
        <v>764</v>
      </c>
      <c r="C729" s="5" t="s">
        <v>1137</v>
      </c>
      <c r="D729" s="6" t="s">
        <v>1152</v>
      </c>
      <c r="E729" s="7" t="s">
        <v>1154</v>
      </c>
    </row>
    <row r="730" spans="1:5" ht="12.75">
      <c r="A730" s="3" t="s">
        <v>695</v>
      </c>
      <c r="B730" s="3" t="s">
        <v>764</v>
      </c>
      <c r="C730" s="5" t="s">
        <v>1137</v>
      </c>
      <c r="D730" s="6" t="s">
        <v>1155</v>
      </c>
      <c r="E730" s="7" t="s">
        <v>1156</v>
      </c>
    </row>
    <row r="731" spans="1:5" ht="12.75">
      <c r="A731" s="3" t="s">
        <v>695</v>
      </c>
      <c r="B731" s="3" t="s">
        <v>764</v>
      </c>
      <c r="C731" s="5" t="s">
        <v>1137</v>
      </c>
      <c r="D731" s="6" t="s">
        <v>1157</v>
      </c>
      <c r="E731" s="7" t="s">
        <v>1158</v>
      </c>
    </row>
    <row r="732" spans="1:5" ht="12.75">
      <c r="A732" s="3" t="s">
        <v>695</v>
      </c>
      <c r="B732" s="3" t="s">
        <v>764</v>
      </c>
      <c r="C732" s="5" t="s">
        <v>1137</v>
      </c>
      <c r="D732" s="6" t="s">
        <v>1157</v>
      </c>
      <c r="E732" s="7" t="s">
        <v>1159</v>
      </c>
    </row>
    <row r="733" spans="1:5" ht="12.75">
      <c r="A733" s="3" t="s">
        <v>695</v>
      </c>
      <c r="B733" s="3" t="s">
        <v>764</v>
      </c>
      <c r="C733" s="5" t="s">
        <v>1137</v>
      </c>
      <c r="D733" s="6" t="s">
        <v>1157</v>
      </c>
      <c r="E733" s="7" t="s">
        <v>1160</v>
      </c>
    </row>
    <row r="734" spans="1:5" ht="12.75">
      <c r="A734" s="3" t="s">
        <v>695</v>
      </c>
      <c r="B734" s="3" t="s">
        <v>764</v>
      </c>
      <c r="C734" s="8" t="s">
        <v>1137</v>
      </c>
      <c r="D734" s="5" t="s">
        <v>1161</v>
      </c>
      <c r="E734" s="7" t="s">
        <v>1162</v>
      </c>
    </row>
    <row r="735" spans="1:5" ht="12.75">
      <c r="A735" s="3" t="s">
        <v>695</v>
      </c>
      <c r="B735" s="3" t="s">
        <v>764</v>
      </c>
      <c r="C735" s="8" t="s">
        <v>1137</v>
      </c>
      <c r="D735" s="5" t="s">
        <v>1161</v>
      </c>
      <c r="E735" s="7" t="s">
        <v>1163</v>
      </c>
    </row>
    <row r="736" spans="1:5" ht="12.75">
      <c r="A736" s="3" t="s">
        <v>695</v>
      </c>
      <c r="B736" s="3" t="s">
        <v>764</v>
      </c>
      <c r="C736" s="5" t="s">
        <v>1137</v>
      </c>
      <c r="D736" s="6" t="s">
        <v>1164</v>
      </c>
      <c r="E736" s="7" t="s">
        <v>1165</v>
      </c>
    </row>
    <row r="737" spans="1:5" ht="12.75">
      <c r="A737" s="3" t="s">
        <v>695</v>
      </c>
      <c r="B737" s="3" t="s">
        <v>764</v>
      </c>
      <c r="C737" s="5" t="s">
        <v>1137</v>
      </c>
      <c r="D737" s="6" t="s">
        <v>1164</v>
      </c>
      <c r="E737" s="7" t="s">
        <v>1166</v>
      </c>
    </row>
    <row r="738" spans="1:5" ht="12.75">
      <c r="A738" s="3" t="s">
        <v>695</v>
      </c>
      <c r="B738" s="3" t="s">
        <v>764</v>
      </c>
      <c r="C738" s="5" t="s">
        <v>1137</v>
      </c>
      <c r="D738" s="6" t="s">
        <v>1167</v>
      </c>
      <c r="E738" s="7" t="s">
        <v>1168</v>
      </c>
    </row>
    <row r="739" spans="1:5" ht="12.75">
      <c r="A739" s="3" t="s">
        <v>695</v>
      </c>
      <c r="B739" s="3" t="s">
        <v>764</v>
      </c>
      <c r="C739" s="5" t="s">
        <v>1137</v>
      </c>
      <c r="D739" s="6" t="s">
        <v>1167</v>
      </c>
      <c r="E739" s="7" t="s">
        <v>1169</v>
      </c>
    </row>
    <row r="740" spans="1:5" ht="12.75">
      <c r="A740" s="3" t="s">
        <v>695</v>
      </c>
      <c r="B740" s="3" t="s">
        <v>764</v>
      </c>
      <c r="C740" s="5" t="s">
        <v>1137</v>
      </c>
      <c r="D740" s="6" t="s">
        <v>1170</v>
      </c>
      <c r="E740" s="10" t="s">
        <v>1171</v>
      </c>
    </row>
    <row r="741" spans="1:5" ht="12.75">
      <c r="A741" s="3" t="s">
        <v>695</v>
      </c>
      <c r="B741" s="3" t="s">
        <v>764</v>
      </c>
      <c r="C741" s="5" t="s">
        <v>1137</v>
      </c>
      <c r="D741" s="6" t="s">
        <v>1170</v>
      </c>
      <c r="E741" s="7" t="s">
        <v>1172</v>
      </c>
    </row>
    <row r="742" spans="1:5" ht="12.75">
      <c r="A742" s="3" t="s">
        <v>695</v>
      </c>
      <c r="B742" s="3" t="s">
        <v>764</v>
      </c>
      <c r="C742" s="8" t="s">
        <v>1137</v>
      </c>
      <c r="D742" s="5" t="s">
        <v>1173</v>
      </c>
      <c r="E742" s="7" t="s">
        <v>1174</v>
      </c>
    </row>
    <row r="743" spans="1:5" ht="12.75">
      <c r="A743" s="3" t="s">
        <v>695</v>
      </c>
      <c r="B743" s="3" t="s">
        <v>764</v>
      </c>
      <c r="C743" s="8" t="s">
        <v>1137</v>
      </c>
      <c r="D743" s="5" t="s">
        <v>1173</v>
      </c>
      <c r="E743" s="7" t="s">
        <v>1175</v>
      </c>
    </row>
    <row r="744" spans="1:5" ht="12.75">
      <c r="A744" s="3" t="s">
        <v>695</v>
      </c>
      <c r="B744" s="3" t="s">
        <v>764</v>
      </c>
      <c r="C744" s="8" t="s">
        <v>1137</v>
      </c>
      <c r="D744" s="5" t="s">
        <v>1173</v>
      </c>
      <c r="E744" s="7" t="s">
        <v>1176</v>
      </c>
    </row>
    <row r="745" spans="1:5" ht="12.75">
      <c r="A745" s="3" t="s">
        <v>695</v>
      </c>
      <c r="B745" s="3" t="s">
        <v>764</v>
      </c>
      <c r="C745" s="8" t="s">
        <v>1137</v>
      </c>
      <c r="D745" s="5" t="s">
        <v>1173</v>
      </c>
      <c r="E745" s="7" t="s">
        <v>1177</v>
      </c>
    </row>
    <row r="746" spans="1:5" ht="12.75">
      <c r="A746" s="3" t="s">
        <v>695</v>
      </c>
      <c r="B746" s="3" t="s">
        <v>764</v>
      </c>
      <c r="C746" s="8" t="s">
        <v>1137</v>
      </c>
      <c r="D746" s="5" t="s">
        <v>1173</v>
      </c>
      <c r="E746" s="7" t="s">
        <v>1178</v>
      </c>
    </row>
    <row r="747" spans="1:5" ht="12.75">
      <c r="A747" s="3" t="s">
        <v>695</v>
      </c>
      <c r="B747" s="3" t="s">
        <v>764</v>
      </c>
      <c r="C747" s="8" t="s">
        <v>1137</v>
      </c>
      <c r="D747" s="5" t="s">
        <v>1179</v>
      </c>
      <c r="E747" s="7" t="s">
        <v>1180</v>
      </c>
    </row>
    <row r="748" spans="1:5" ht="12.75">
      <c r="A748" s="3" t="s">
        <v>695</v>
      </c>
      <c r="B748" s="3" t="s">
        <v>764</v>
      </c>
      <c r="C748" s="8" t="s">
        <v>1137</v>
      </c>
      <c r="D748" s="5" t="s">
        <v>1179</v>
      </c>
      <c r="E748" s="7" t="s">
        <v>1181</v>
      </c>
    </row>
    <row r="749" spans="1:5" ht="12.75">
      <c r="A749" s="3" t="s">
        <v>695</v>
      </c>
      <c r="B749" s="3" t="s">
        <v>764</v>
      </c>
      <c r="C749" s="8" t="s">
        <v>1137</v>
      </c>
      <c r="D749" s="5" t="s">
        <v>1182</v>
      </c>
      <c r="E749" s="7" t="s">
        <v>1183</v>
      </c>
    </row>
    <row r="750" spans="1:5" ht="12.75">
      <c r="A750" s="3" t="s">
        <v>695</v>
      </c>
      <c r="B750" s="3" t="s">
        <v>764</v>
      </c>
      <c r="C750" s="8" t="s">
        <v>1137</v>
      </c>
      <c r="D750" s="5" t="s">
        <v>1182</v>
      </c>
      <c r="E750" s="7" t="s">
        <v>1184</v>
      </c>
    </row>
    <row r="751" spans="1:5" ht="12.75">
      <c r="A751" s="3" t="s">
        <v>695</v>
      </c>
      <c r="B751" s="3" t="s">
        <v>764</v>
      </c>
      <c r="C751" s="8" t="s">
        <v>1137</v>
      </c>
      <c r="D751" s="5" t="s">
        <v>1185</v>
      </c>
      <c r="E751" s="7" t="s">
        <v>1186</v>
      </c>
    </row>
    <row r="752" spans="1:5" ht="12.75">
      <c r="A752" s="3" t="s">
        <v>695</v>
      </c>
      <c r="B752" s="3" t="s">
        <v>764</v>
      </c>
      <c r="C752" s="8" t="s">
        <v>1137</v>
      </c>
      <c r="D752" s="5" t="s">
        <v>1185</v>
      </c>
      <c r="E752" s="7" t="s">
        <v>1187</v>
      </c>
    </row>
    <row r="753" spans="1:5" ht="12.75">
      <c r="A753" s="3" t="s">
        <v>695</v>
      </c>
      <c r="B753" s="3" t="s">
        <v>764</v>
      </c>
      <c r="C753" s="5" t="s">
        <v>1137</v>
      </c>
      <c r="D753" s="6" t="s">
        <v>1188</v>
      </c>
      <c r="E753" s="7" t="s">
        <v>1189</v>
      </c>
    </row>
    <row r="754" spans="1:5" ht="12.75">
      <c r="A754" s="3" t="s">
        <v>695</v>
      </c>
      <c r="B754" s="3" t="s">
        <v>764</v>
      </c>
      <c r="C754" s="5" t="s">
        <v>1137</v>
      </c>
      <c r="D754" s="6" t="s">
        <v>1188</v>
      </c>
      <c r="E754" s="7" t="s">
        <v>1190</v>
      </c>
    </row>
    <row r="755" spans="1:5" ht="12.75">
      <c r="A755" s="11" t="s">
        <v>5</v>
      </c>
      <c r="B755" s="11" t="s">
        <v>558</v>
      </c>
      <c r="C755" s="8" t="s">
        <v>1191</v>
      </c>
      <c r="D755" s="5" t="s">
        <v>1192</v>
      </c>
      <c r="E755" s="7" t="s">
        <v>1193</v>
      </c>
    </row>
    <row r="756" spans="1:5" ht="12.75">
      <c r="A756" s="11" t="s">
        <v>5</v>
      </c>
      <c r="B756" s="11" t="s">
        <v>558</v>
      </c>
      <c r="C756" s="8" t="s">
        <v>1191</v>
      </c>
      <c r="D756" s="5" t="s">
        <v>1192</v>
      </c>
      <c r="E756" s="7" t="s">
        <v>1194</v>
      </c>
    </row>
    <row r="757" spans="1:5" ht="12.75">
      <c r="A757" s="11" t="s">
        <v>5</v>
      </c>
      <c r="B757" s="11" t="s">
        <v>558</v>
      </c>
      <c r="C757" s="5" t="s">
        <v>1191</v>
      </c>
      <c r="D757" s="6" t="s">
        <v>1195</v>
      </c>
      <c r="E757" s="7" t="s">
        <v>1196</v>
      </c>
    </row>
    <row r="758" spans="1:5" ht="12.75">
      <c r="A758" s="11" t="s">
        <v>5</v>
      </c>
      <c r="B758" s="11" t="s">
        <v>558</v>
      </c>
      <c r="C758" s="5" t="s">
        <v>1191</v>
      </c>
      <c r="D758" s="6" t="s">
        <v>1195</v>
      </c>
      <c r="E758" s="10" t="s">
        <v>1197</v>
      </c>
    </row>
    <row r="759" spans="1:5" ht="12.75">
      <c r="A759" s="11" t="s">
        <v>5</v>
      </c>
      <c r="B759" s="11" t="s">
        <v>558</v>
      </c>
      <c r="C759" s="5" t="s">
        <v>1191</v>
      </c>
      <c r="D759" s="6" t="s">
        <v>1198</v>
      </c>
      <c r="E759" s="7" t="s">
        <v>1199</v>
      </c>
    </row>
    <row r="760" spans="1:5" ht="12.75">
      <c r="A760" s="11" t="s">
        <v>5</v>
      </c>
      <c r="B760" s="11" t="s">
        <v>558</v>
      </c>
      <c r="C760" s="5" t="s">
        <v>1191</v>
      </c>
      <c r="D760" s="6" t="s">
        <v>1198</v>
      </c>
      <c r="E760" s="10" t="s">
        <v>1200</v>
      </c>
    </row>
    <row r="761" spans="1:5" ht="12.75">
      <c r="A761" s="11" t="s">
        <v>5</v>
      </c>
      <c r="B761" s="11" t="s">
        <v>558</v>
      </c>
      <c r="C761" s="5" t="s">
        <v>1191</v>
      </c>
      <c r="D761" s="6" t="s">
        <v>1201</v>
      </c>
      <c r="E761" s="7" t="s">
        <v>1202</v>
      </c>
    </row>
    <row r="762" spans="1:5" ht="12.75">
      <c r="A762" s="11" t="s">
        <v>5</v>
      </c>
      <c r="B762" s="11" t="s">
        <v>558</v>
      </c>
      <c r="C762" s="8" t="s">
        <v>1191</v>
      </c>
      <c r="D762" s="5" t="s">
        <v>1203</v>
      </c>
      <c r="E762" s="10" t="s">
        <v>1204</v>
      </c>
    </row>
    <row r="763" spans="1:5" ht="12.75">
      <c r="A763" s="11" t="s">
        <v>5</v>
      </c>
      <c r="B763" s="11" t="s">
        <v>558</v>
      </c>
      <c r="C763" s="8" t="s">
        <v>1191</v>
      </c>
      <c r="D763" s="5" t="s">
        <v>1205</v>
      </c>
      <c r="E763" s="7" t="s">
        <v>1206</v>
      </c>
    </row>
    <row r="764" spans="1:5" ht="12.75">
      <c r="A764" s="11" t="s">
        <v>5</v>
      </c>
      <c r="B764" s="11" t="s">
        <v>558</v>
      </c>
      <c r="C764" s="5" t="s">
        <v>1191</v>
      </c>
      <c r="D764" s="6" t="s">
        <v>1207</v>
      </c>
      <c r="E764" s="7" t="s">
        <v>1208</v>
      </c>
    </row>
    <row r="765" spans="1:5" ht="12.75">
      <c r="A765" s="3" t="s">
        <v>897</v>
      </c>
      <c r="B765" s="3" t="s">
        <v>898</v>
      </c>
      <c r="C765" s="5" t="s">
        <v>1209</v>
      </c>
      <c r="D765" s="6" t="s">
        <v>1210</v>
      </c>
      <c r="E765" s="7" t="s">
        <v>1211</v>
      </c>
    </row>
    <row r="766" spans="1:5" ht="12.75">
      <c r="A766" s="3" t="s">
        <v>897</v>
      </c>
      <c r="B766" s="3" t="s">
        <v>898</v>
      </c>
      <c r="C766" s="5" t="s">
        <v>1209</v>
      </c>
      <c r="D766" s="6" t="s">
        <v>1210</v>
      </c>
      <c r="E766" s="7" t="s">
        <v>1212</v>
      </c>
    </row>
    <row r="767" spans="1:5" ht="12.75">
      <c r="A767" s="3" t="s">
        <v>897</v>
      </c>
      <c r="B767" s="3" t="s">
        <v>898</v>
      </c>
      <c r="C767" s="5" t="s">
        <v>1209</v>
      </c>
      <c r="D767" s="6" t="s">
        <v>1213</v>
      </c>
      <c r="E767" s="7" t="s">
        <v>1214</v>
      </c>
    </row>
    <row r="768" spans="1:5" ht="12.75">
      <c r="A768" s="3" t="s">
        <v>897</v>
      </c>
      <c r="B768" s="3" t="s">
        <v>898</v>
      </c>
      <c r="C768" s="5" t="s">
        <v>1209</v>
      </c>
      <c r="D768" s="6" t="s">
        <v>1213</v>
      </c>
      <c r="E768" s="7" t="s">
        <v>1215</v>
      </c>
    </row>
    <row r="769" spans="1:5" ht="12.75">
      <c r="A769" s="3" t="s">
        <v>897</v>
      </c>
      <c r="B769" s="3" t="s">
        <v>898</v>
      </c>
      <c r="C769" s="5" t="s">
        <v>1209</v>
      </c>
      <c r="D769" s="6" t="s">
        <v>1213</v>
      </c>
      <c r="E769" s="7" t="s">
        <v>1216</v>
      </c>
    </row>
    <row r="770" spans="1:5" ht="12.75">
      <c r="A770" s="3" t="s">
        <v>897</v>
      </c>
      <c r="B770" s="3" t="s">
        <v>898</v>
      </c>
      <c r="C770" s="5" t="s">
        <v>1209</v>
      </c>
      <c r="D770" s="6" t="s">
        <v>1217</v>
      </c>
      <c r="E770" s="7" t="s">
        <v>1218</v>
      </c>
    </row>
    <row r="771" spans="1:5" ht="12.75">
      <c r="A771" s="3" t="s">
        <v>897</v>
      </c>
      <c r="B771" s="3" t="s">
        <v>898</v>
      </c>
      <c r="C771" s="5" t="s">
        <v>1209</v>
      </c>
      <c r="D771" s="6" t="s">
        <v>1217</v>
      </c>
      <c r="E771" s="7" t="s">
        <v>1219</v>
      </c>
    </row>
    <row r="772" spans="1:5" ht="12.75">
      <c r="A772" s="3" t="s">
        <v>897</v>
      </c>
      <c r="B772" s="3" t="s">
        <v>898</v>
      </c>
      <c r="C772" s="5" t="s">
        <v>1209</v>
      </c>
      <c r="D772" s="6" t="s">
        <v>1220</v>
      </c>
      <c r="E772" s="7" t="s">
        <v>1221</v>
      </c>
    </row>
    <row r="773" spans="1:5" ht="12.75">
      <c r="A773" s="3" t="s">
        <v>897</v>
      </c>
      <c r="B773" s="3" t="s">
        <v>898</v>
      </c>
      <c r="C773" s="5" t="s">
        <v>1209</v>
      </c>
      <c r="D773" s="6" t="s">
        <v>1220</v>
      </c>
      <c r="E773" s="7" t="s">
        <v>1222</v>
      </c>
    </row>
    <row r="774" spans="1:5" ht="12.75">
      <c r="A774" s="3" t="s">
        <v>897</v>
      </c>
      <c r="B774" s="3" t="s">
        <v>898</v>
      </c>
      <c r="C774" s="5" t="s">
        <v>1209</v>
      </c>
      <c r="D774" s="6" t="s">
        <v>1223</v>
      </c>
      <c r="E774" s="7" t="s">
        <v>1224</v>
      </c>
    </row>
    <row r="775" spans="1:5" ht="12.75">
      <c r="A775" s="3" t="s">
        <v>897</v>
      </c>
      <c r="B775" s="3" t="s">
        <v>898</v>
      </c>
      <c r="C775" s="5" t="s">
        <v>1209</v>
      </c>
      <c r="D775" s="6" t="s">
        <v>1223</v>
      </c>
      <c r="E775" s="7" t="s">
        <v>1225</v>
      </c>
    </row>
    <row r="776" spans="1:5" ht="12.75">
      <c r="A776" s="3" t="s">
        <v>897</v>
      </c>
      <c r="B776" s="3" t="s">
        <v>898</v>
      </c>
      <c r="C776" s="5" t="s">
        <v>1209</v>
      </c>
      <c r="D776" s="6" t="s">
        <v>1226</v>
      </c>
      <c r="E776" s="7" t="s">
        <v>1227</v>
      </c>
    </row>
    <row r="777" spans="1:5" ht="12.75">
      <c r="A777" s="3" t="s">
        <v>897</v>
      </c>
      <c r="B777" s="3" t="s">
        <v>898</v>
      </c>
      <c r="C777" s="5" t="s">
        <v>1209</v>
      </c>
      <c r="D777" s="6" t="s">
        <v>1226</v>
      </c>
      <c r="E777" s="7" t="s">
        <v>1228</v>
      </c>
    </row>
    <row r="778" spans="1:5" ht="12.75">
      <c r="A778" s="3" t="s">
        <v>897</v>
      </c>
      <c r="B778" s="3" t="s">
        <v>898</v>
      </c>
      <c r="C778" s="8" t="s">
        <v>1209</v>
      </c>
      <c r="D778" s="5" t="s">
        <v>1229</v>
      </c>
      <c r="E778" s="7" t="s">
        <v>1230</v>
      </c>
    </row>
    <row r="779" spans="1:5" ht="12.75">
      <c r="A779" s="3" t="s">
        <v>897</v>
      </c>
      <c r="B779" s="3" t="s">
        <v>898</v>
      </c>
      <c r="C779" s="8" t="s">
        <v>1209</v>
      </c>
      <c r="D779" s="5" t="s">
        <v>1229</v>
      </c>
      <c r="E779" s="7" t="s">
        <v>1231</v>
      </c>
    </row>
    <row r="780" spans="1:5" ht="12.75">
      <c r="A780" s="3" t="s">
        <v>897</v>
      </c>
      <c r="B780" s="3" t="s">
        <v>898</v>
      </c>
      <c r="C780" s="5" t="s">
        <v>1209</v>
      </c>
      <c r="D780" s="6" t="s">
        <v>1232</v>
      </c>
      <c r="E780" s="7" t="s">
        <v>1233</v>
      </c>
    </row>
    <row r="781" spans="1:5" ht="12.75">
      <c r="A781" s="3" t="s">
        <v>897</v>
      </c>
      <c r="B781" s="3" t="s">
        <v>898</v>
      </c>
      <c r="C781" s="5" t="s">
        <v>1209</v>
      </c>
      <c r="D781" s="6" t="s">
        <v>1232</v>
      </c>
      <c r="E781" s="7" t="s">
        <v>1234</v>
      </c>
    </row>
    <row r="782" spans="1:5" ht="12.75">
      <c r="A782" s="3" t="s">
        <v>897</v>
      </c>
      <c r="B782" s="3" t="s">
        <v>898</v>
      </c>
      <c r="C782" s="5" t="s">
        <v>1209</v>
      </c>
      <c r="D782" s="6" t="s">
        <v>1235</v>
      </c>
      <c r="E782" s="7" t="s">
        <v>1236</v>
      </c>
    </row>
    <row r="783" spans="1:5" ht="12.75">
      <c r="A783" s="3" t="s">
        <v>897</v>
      </c>
      <c r="B783" s="3" t="s">
        <v>898</v>
      </c>
      <c r="C783" s="5" t="s">
        <v>1209</v>
      </c>
      <c r="D783" s="6" t="s">
        <v>1237</v>
      </c>
      <c r="E783" s="7" t="s">
        <v>1238</v>
      </c>
    </row>
    <row r="784" spans="1:5" ht="12.75">
      <c r="A784" s="3" t="s">
        <v>897</v>
      </c>
      <c r="B784" s="3" t="s">
        <v>898</v>
      </c>
      <c r="C784" s="5" t="s">
        <v>1209</v>
      </c>
      <c r="D784" s="6" t="s">
        <v>1239</v>
      </c>
      <c r="E784" s="7" t="s">
        <v>1240</v>
      </c>
    </row>
    <row r="785" spans="1:5" ht="12.75">
      <c r="A785" s="3" t="s">
        <v>897</v>
      </c>
      <c r="B785" s="3" t="s">
        <v>898</v>
      </c>
      <c r="C785" s="5" t="s">
        <v>1209</v>
      </c>
      <c r="D785" s="6" t="s">
        <v>1239</v>
      </c>
      <c r="E785" s="7" t="s">
        <v>1241</v>
      </c>
    </row>
    <row r="786" spans="1:5" ht="12.75">
      <c r="A786" s="3" t="s">
        <v>897</v>
      </c>
      <c r="B786" s="3" t="s">
        <v>898</v>
      </c>
      <c r="C786" s="5" t="s">
        <v>1209</v>
      </c>
      <c r="D786" s="6" t="s">
        <v>1242</v>
      </c>
      <c r="E786" s="7" t="s">
        <v>1243</v>
      </c>
    </row>
    <row r="787" spans="1:5" ht="12.75">
      <c r="A787" s="3" t="s">
        <v>897</v>
      </c>
      <c r="B787" s="3" t="s">
        <v>898</v>
      </c>
      <c r="C787" s="5" t="s">
        <v>1244</v>
      </c>
      <c r="D787" s="6" t="s">
        <v>1245</v>
      </c>
      <c r="E787" s="7" t="s">
        <v>1246</v>
      </c>
    </row>
    <row r="788" spans="1:5" ht="12.75">
      <c r="A788" s="3" t="s">
        <v>897</v>
      </c>
      <c r="B788" s="3" t="s">
        <v>898</v>
      </c>
      <c r="C788" s="5" t="s">
        <v>1244</v>
      </c>
      <c r="D788" s="6" t="s">
        <v>1245</v>
      </c>
      <c r="E788" s="7" t="s">
        <v>1247</v>
      </c>
    </row>
    <row r="789" spans="1:5" ht="12.75">
      <c r="A789" s="3" t="s">
        <v>897</v>
      </c>
      <c r="B789" s="3" t="s">
        <v>898</v>
      </c>
      <c r="C789" s="5" t="s">
        <v>1244</v>
      </c>
      <c r="D789" s="6" t="s">
        <v>1245</v>
      </c>
      <c r="E789" s="7" t="s">
        <v>1248</v>
      </c>
    </row>
    <row r="790" spans="1:5" ht="12.75">
      <c r="A790" s="3" t="s">
        <v>897</v>
      </c>
      <c r="B790" s="3" t="s">
        <v>898</v>
      </c>
      <c r="C790" s="5" t="s">
        <v>1244</v>
      </c>
      <c r="D790" s="6" t="s">
        <v>1249</v>
      </c>
      <c r="E790" s="7" t="s">
        <v>1250</v>
      </c>
    </row>
    <row r="791" spans="1:5" ht="12.75">
      <c r="A791" s="3" t="s">
        <v>897</v>
      </c>
      <c r="B791" s="3" t="s">
        <v>898</v>
      </c>
      <c r="C791" s="5" t="s">
        <v>1244</v>
      </c>
      <c r="D791" s="6" t="s">
        <v>1249</v>
      </c>
      <c r="E791" s="7" t="s">
        <v>1251</v>
      </c>
    </row>
    <row r="792" spans="1:5" ht="12.75">
      <c r="A792" s="3" t="s">
        <v>897</v>
      </c>
      <c r="B792" s="3" t="s">
        <v>898</v>
      </c>
      <c r="C792" s="5" t="s">
        <v>1244</v>
      </c>
      <c r="D792" s="6" t="s">
        <v>1252</v>
      </c>
      <c r="E792" s="7" t="s">
        <v>1253</v>
      </c>
    </row>
    <row r="793" spans="1:5" ht="12.75">
      <c r="A793" s="3" t="s">
        <v>897</v>
      </c>
      <c r="B793" s="3" t="s">
        <v>898</v>
      </c>
      <c r="C793" s="5" t="s">
        <v>1244</v>
      </c>
      <c r="D793" s="6" t="s">
        <v>1252</v>
      </c>
      <c r="E793" s="7" t="s">
        <v>1254</v>
      </c>
    </row>
    <row r="794" spans="1:5" ht="12.75">
      <c r="A794" s="3" t="s">
        <v>897</v>
      </c>
      <c r="B794" s="3" t="s">
        <v>898</v>
      </c>
      <c r="C794" s="5" t="s">
        <v>1244</v>
      </c>
      <c r="D794" s="6" t="s">
        <v>1255</v>
      </c>
      <c r="E794" s="7" t="s">
        <v>1256</v>
      </c>
    </row>
    <row r="795" spans="1:5" ht="12.75">
      <c r="A795" s="3" t="s">
        <v>897</v>
      </c>
      <c r="B795" s="3" t="s">
        <v>898</v>
      </c>
      <c r="C795" s="5" t="s">
        <v>1244</v>
      </c>
      <c r="D795" s="6" t="s">
        <v>1257</v>
      </c>
      <c r="E795" s="7" t="s">
        <v>1258</v>
      </c>
    </row>
    <row r="796" spans="1:5" ht="12.75">
      <c r="A796" s="3" t="s">
        <v>897</v>
      </c>
      <c r="B796" s="3" t="s">
        <v>898</v>
      </c>
      <c r="C796" s="5" t="s">
        <v>1244</v>
      </c>
      <c r="D796" s="6" t="s">
        <v>1257</v>
      </c>
      <c r="E796" s="7" t="s">
        <v>1259</v>
      </c>
    </row>
    <row r="797" spans="1:5" ht="12.75">
      <c r="A797" s="3" t="s">
        <v>897</v>
      </c>
      <c r="B797" s="3" t="s">
        <v>898</v>
      </c>
      <c r="C797" s="5" t="s">
        <v>1244</v>
      </c>
      <c r="D797" s="6" t="s">
        <v>1257</v>
      </c>
      <c r="E797" s="7" t="s">
        <v>1260</v>
      </c>
    </row>
    <row r="798" spans="1:5" ht="12.75">
      <c r="A798" s="3" t="s">
        <v>897</v>
      </c>
      <c r="B798" s="3" t="s">
        <v>898</v>
      </c>
      <c r="C798" s="5" t="s">
        <v>1244</v>
      </c>
      <c r="D798" s="6" t="s">
        <v>1257</v>
      </c>
      <c r="E798" s="7" t="s">
        <v>1261</v>
      </c>
    </row>
    <row r="799" spans="1:5" ht="12.75">
      <c r="A799" s="3" t="s">
        <v>897</v>
      </c>
      <c r="B799" s="3" t="s">
        <v>898</v>
      </c>
      <c r="C799" s="5" t="s">
        <v>1244</v>
      </c>
      <c r="D799" s="6" t="s">
        <v>1257</v>
      </c>
      <c r="E799" s="7" t="s">
        <v>1262</v>
      </c>
    </row>
    <row r="800" spans="1:5" ht="12.75">
      <c r="A800" s="3" t="s">
        <v>897</v>
      </c>
      <c r="B800" s="3" t="s">
        <v>898</v>
      </c>
      <c r="C800" s="5" t="s">
        <v>1244</v>
      </c>
      <c r="D800" s="6" t="s">
        <v>1257</v>
      </c>
      <c r="E800" s="7" t="s">
        <v>1263</v>
      </c>
    </row>
    <row r="801" spans="1:5" ht="12.75">
      <c r="A801" s="3" t="s">
        <v>897</v>
      </c>
      <c r="B801" s="3" t="s">
        <v>898</v>
      </c>
      <c r="C801" s="5" t="s">
        <v>1244</v>
      </c>
      <c r="D801" s="6" t="s">
        <v>1264</v>
      </c>
      <c r="E801" s="7" t="s">
        <v>1265</v>
      </c>
    </row>
    <row r="802" spans="1:5" ht="12.75">
      <c r="A802" s="3" t="s">
        <v>897</v>
      </c>
      <c r="B802" s="3" t="s">
        <v>898</v>
      </c>
      <c r="C802" s="5" t="s">
        <v>1244</v>
      </c>
      <c r="D802" s="6" t="s">
        <v>1264</v>
      </c>
      <c r="E802" s="7" t="s">
        <v>1266</v>
      </c>
    </row>
    <row r="803" spans="1:5" ht="12.75">
      <c r="A803" s="3" t="s">
        <v>897</v>
      </c>
      <c r="B803" s="3" t="s">
        <v>898</v>
      </c>
      <c r="C803" s="5" t="s">
        <v>1244</v>
      </c>
      <c r="D803" s="6" t="s">
        <v>1267</v>
      </c>
      <c r="E803" s="7" t="s">
        <v>1268</v>
      </c>
    </row>
    <row r="804" spans="1:5" ht="12.75">
      <c r="A804" s="3" t="s">
        <v>897</v>
      </c>
      <c r="B804" s="3" t="s">
        <v>898</v>
      </c>
      <c r="C804" s="5" t="s">
        <v>1244</v>
      </c>
      <c r="D804" s="6" t="s">
        <v>1267</v>
      </c>
      <c r="E804" s="7" t="s">
        <v>1269</v>
      </c>
    </row>
    <row r="805" spans="1:5" ht="12.75">
      <c r="A805" s="3" t="s">
        <v>897</v>
      </c>
      <c r="B805" s="3" t="s">
        <v>898</v>
      </c>
      <c r="C805" s="5" t="s">
        <v>1244</v>
      </c>
      <c r="D805" s="6" t="s">
        <v>1267</v>
      </c>
      <c r="E805" s="7" t="s">
        <v>1270</v>
      </c>
    </row>
    <row r="806" spans="1:5" ht="12.75">
      <c r="A806" s="3" t="s">
        <v>5</v>
      </c>
      <c r="B806" s="11" t="s">
        <v>1271</v>
      </c>
      <c r="C806" s="5" t="s">
        <v>1272</v>
      </c>
      <c r="D806" s="6" t="s">
        <v>1273</v>
      </c>
      <c r="E806" s="7" t="s">
        <v>1274</v>
      </c>
    </row>
    <row r="807" spans="1:5" ht="12.75">
      <c r="A807" s="3" t="s">
        <v>5</v>
      </c>
      <c r="B807" s="11" t="s">
        <v>1271</v>
      </c>
      <c r="C807" s="5" t="s">
        <v>1272</v>
      </c>
      <c r="D807" s="6" t="s">
        <v>1273</v>
      </c>
      <c r="E807" s="7" t="s">
        <v>1275</v>
      </c>
    </row>
    <row r="808" spans="1:5" ht="12.75">
      <c r="A808" s="3" t="s">
        <v>5</v>
      </c>
      <c r="B808" s="11" t="s">
        <v>1271</v>
      </c>
      <c r="C808" s="5" t="s">
        <v>1272</v>
      </c>
      <c r="D808" s="6" t="s">
        <v>1276</v>
      </c>
      <c r="E808" s="7" t="s">
        <v>1277</v>
      </c>
    </row>
    <row r="809" spans="1:5" ht="12.75">
      <c r="A809" s="3" t="s">
        <v>5</v>
      </c>
      <c r="B809" s="11" t="s">
        <v>1271</v>
      </c>
      <c r="C809" s="5" t="s">
        <v>1272</v>
      </c>
      <c r="D809" s="6" t="s">
        <v>1278</v>
      </c>
      <c r="E809" s="7" t="s">
        <v>1279</v>
      </c>
    </row>
    <row r="810" spans="1:5" ht="12.75">
      <c r="A810" s="3" t="s">
        <v>5</v>
      </c>
      <c r="B810" s="11" t="s">
        <v>1271</v>
      </c>
      <c r="C810" s="5" t="s">
        <v>1272</v>
      </c>
      <c r="D810" s="6" t="s">
        <v>1278</v>
      </c>
      <c r="E810" s="7" t="s">
        <v>1280</v>
      </c>
    </row>
    <row r="811" spans="1:5" ht="12.75">
      <c r="A811" s="3" t="s">
        <v>5</v>
      </c>
      <c r="B811" s="11" t="s">
        <v>1271</v>
      </c>
      <c r="C811" s="5" t="s">
        <v>1272</v>
      </c>
      <c r="D811" s="6" t="s">
        <v>1281</v>
      </c>
      <c r="E811" s="7" t="s">
        <v>1282</v>
      </c>
    </row>
    <row r="812" spans="1:5" ht="12.75">
      <c r="A812" s="3" t="s">
        <v>5</v>
      </c>
      <c r="B812" s="11" t="s">
        <v>1271</v>
      </c>
      <c r="C812" s="5" t="s">
        <v>1272</v>
      </c>
      <c r="D812" s="6" t="s">
        <v>1281</v>
      </c>
      <c r="E812" s="7" t="s">
        <v>1283</v>
      </c>
    </row>
    <row r="813" spans="1:5" ht="12.75">
      <c r="A813" s="3" t="s">
        <v>5</v>
      </c>
      <c r="B813" s="11" t="s">
        <v>1271</v>
      </c>
      <c r="C813" s="8" t="s">
        <v>1272</v>
      </c>
      <c r="D813" s="5" t="s">
        <v>1284</v>
      </c>
      <c r="E813" s="7" t="s">
        <v>1285</v>
      </c>
    </row>
    <row r="814" spans="1:5" ht="12.75">
      <c r="A814" s="3" t="s">
        <v>5</v>
      </c>
      <c r="B814" s="11" t="s">
        <v>387</v>
      </c>
      <c r="C814" s="5" t="s">
        <v>1286</v>
      </c>
      <c r="D814" s="6" t="s">
        <v>1287</v>
      </c>
      <c r="E814" s="7" t="s">
        <v>1288</v>
      </c>
    </row>
    <row r="815" spans="1:5" ht="12.75">
      <c r="A815" s="3" t="s">
        <v>5</v>
      </c>
      <c r="B815" s="11" t="s">
        <v>387</v>
      </c>
      <c r="C815" s="5" t="s">
        <v>1286</v>
      </c>
      <c r="D815" s="6" t="s">
        <v>1287</v>
      </c>
      <c r="E815" s="7" t="s">
        <v>1289</v>
      </c>
    </row>
    <row r="816" spans="1:5" ht="12.75">
      <c r="A816" s="3" t="s">
        <v>5</v>
      </c>
      <c r="B816" s="11" t="s">
        <v>387</v>
      </c>
      <c r="C816" s="5" t="s">
        <v>1286</v>
      </c>
      <c r="D816" s="6" t="s">
        <v>1290</v>
      </c>
      <c r="E816" s="7" t="s">
        <v>1291</v>
      </c>
    </row>
    <row r="817" spans="1:5" ht="12.75">
      <c r="A817" s="3" t="s">
        <v>5</v>
      </c>
      <c r="B817" s="11" t="s">
        <v>387</v>
      </c>
      <c r="C817" s="8" t="s">
        <v>1286</v>
      </c>
      <c r="D817" s="5" t="s">
        <v>1292</v>
      </c>
      <c r="E817" s="7" t="s">
        <v>1293</v>
      </c>
    </row>
    <row r="818" spans="1:5" ht="12.75">
      <c r="A818" s="3" t="s">
        <v>5</v>
      </c>
      <c r="B818" s="11" t="s">
        <v>387</v>
      </c>
      <c r="C818" s="8" t="s">
        <v>1286</v>
      </c>
      <c r="D818" s="5" t="s">
        <v>1292</v>
      </c>
      <c r="E818" s="7" t="s">
        <v>1294</v>
      </c>
    </row>
    <row r="819" spans="1:5" ht="12.75">
      <c r="A819" s="3" t="s">
        <v>5</v>
      </c>
      <c r="B819" s="11" t="s">
        <v>387</v>
      </c>
      <c r="C819" s="5" t="s">
        <v>1286</v>
      </c>
      <c r="D819" s="6" t="s">
        <v>1295</v>
      </c>
      <c r="E819" s="7" t="s">
        <v>1296</v>
      </c>
    </row>
    <row r="820" spans="1:5" ht="12.75">
      <c r="A820" s="3" t="s">
        <v>5</v>
      </c>
      <c r="B820" s="11" t="s">
        <v>387</v>
      </c>
      <c r="C820" s="5" t="s">
        <v>1286</v>
      </c>
      <c r="D820" s="6" t="s">
        <v>1295</v>
      </c>
      <c r="E820" s="7" t="s">
        <v>1297</v>
      </c>
    </row>
    <row r="821" spans="1:5" ht="12.75">
      <c r="A821" s="3" t="s">
        <v>5</v>
      </c>
      <c r="B821" s="11" t="s">
        <v>387</v>
      </c>
      <c r="C821" s="5" t="s">
        <v>1286</v>
      </c>
      <c r="D821" s="6" t="s">
        <v>1298</v>
      </c>
      <c r="E821" s="7" t="s">
        <v>1299</v>
      </c>
    </row>
    <row r="822" spans="1:5" ht="12.75">
      <c r="A822" s="3" t="s">
        <v>5</v>
      </c>
      <c r="B822" s="11" t="s">
        <v>387</v>
      </c>
      <c r="C822" s="5" t="s">
        <v>1286</v>
      </c>
      <c r="D822" s="6" t="s">
        <v>1298</v>
      </c>
      <c r="E822" s="7" t="s">
        <v>1300</v>
      </c>
    </row>
    <row r="823" spans="1:5" ht="12.75">
      <c r="A823" s="3" t="s">
        <v>5</v>
      </c>
      <c r="B823" s="11" t="s">
        <v>387</v>
      </c>
      <c r="C823" s="5" t="s">
        <v>1286</v>
      </c>
      <c r="D823" s="6" t="s">
        <v>1301</v>
      </c>
      <c r="E823" s="7" t="s">
        <v>1302</v>
      </c>
    </row>
    <row r="824" spans="1:5" ht="12.75">
      <c r="A824" s="3" t="s">
        <v>5</v>
      </c>
      <c r="B824" s="11" t="s">
        <v>387</v>
      </c>
      <c r="C824" s="5" t="s">
        <v>1286</v>
      </c>
      <c r="D824" s="6" t="s">
        <v>1301</v>
      </c>
      <c r="E824" s="7" t="s">
        <v>1303</v>
      </c>
    </row>
    <row r="825" spans="1:5" ht="12.75">
      <c r="A825" s="3" t="s">
        <v>5</v>
      </c>
      <c r="B825" s="11" t="s">
        <v>387</v>
      </c>
      <c r="C825" s="5" t="s">
        <v>1286</v>
      </c>
      <c r="D825" s="6" t="s">
        <v>1304</v>
      </c>
      <c r="E825" s="7" t="s">
        <v>1305</v>
      </c>
    </row>
    <row r="826" spans="1:5" ht="12.75">
      <c r="A826" s="3" t="s">
        <v>5</v>
      </c>
      <c r="B826" s="11" t="s">
        <v>387</v>
      </c>
      <c r="C826" s="5" t="s">
        <v>1286</v>
      </c>
      <c r="D826" s="6" t="s">
        <v>1304</v>
      </c>
      <c r="E826" s="7" t="s">
        <v>1306</v>
      </c>
    </row>
    <row r="827" spans="1:5" ht="12.75">
      <c r="A827" s="3" t="s">
        <v>5</v>
      </c>
      <c r="B827" s="11" t="s">
        <v>387</v>
      </c>
      <c r="C827" s="5" t="s">
        <v>1286</v>
      </c>
      <c r="D827" s="6" t="s">
        <v>1304</v>
      </c>
      <c r="E827" s="7" t="s">
        <v>1307</v>
      </c>
    </row>
    <row r="828" spans="1:5" ht="12.75">
      <c r="A828" s="3" t="s">
        <v>5</v>
      </c>
      <c r="B828" s="11" t="s">
        <v>387</v>
      </c>
      <c r="C828" s="5" t="s">
        <v>1286</v>
      </c>
      <c r="D828" s="9" t="s">
        <v>1308</v>
      </c>
      <c r="E828" s="10" t="s">
        <v>1309</v>
      </c>
    </row>
    <row r="829" spans="1:5" ht="12.75">
      <c r="A829" s="3" t="s">
        <v>5</v>
      </c>
      <c r="B829" s="11" t="s">
        <v>387</v>
      </c>
      <c r="C829" s="5" t="s">
        <v>1286</v>
      </c>
      <c r="D829" s="9" t="s">
        <v>1308</v>
      </c>
      <c r="E829" s="10" t="s">
        <v>1310</v>
      </c>
    </row>
    <row r="830" spans="1:5" ht="12.75">
      <c r="A830" s="3" t="s">
        <v>5</v>
      </c>
      <c r="B830" s="11" t="s">
        <v>387</v>
      </c>
      <c r="C830" s="5" t="s">
        <v>1286</v>
      </c>
      <c r="D830" s="6" t="s">
        <v>1311</v>
      </c>
      <c r="E830" s="7" t="s">
        <v>1312</v>
      </c>
    </row>
    <row r="831" spans="1:5" ht="12.75">
      <c r="A831" s="3" t="s">
        <v>5</v>
      </c>
      <c r="B831" s="11" t="s">
        <v>387</v>
      </c>
      <c r="C831" s="5" t="s">
        <v>1286</v>
      </c>
      <c r="D831" s="6" t="s">
        <v>1311</v>
      </c>
      <c r="E831" s="7" t="s">
        <v>1313</v>
      </c>
    </row>
    <row r="832" spans="1:5" ht="12.75">
      <c r="A832" s="3" t="s">
        <v>5</v>
      </c>
      <c r="B832" s="11" t="s">
        <v>387</v>
      </c>
      <c r="C832" s="5" t="s">
        <v>1286</v>
      </c>
      <c r="D832" s="6" t="s">
        <v>1314</v>
      </c>
      <c r="E832" s="7" t="s">
        <v>1315</v>
      </c>
    </row>
    <row r="833" spans="1:5" ht="12.75">
      <c r="A833" s="3" t="s">
        <v>5</v>
      </c>
      <c r="B833" s="11" t="s">
        <v>387</v>
      </c>
      <c r="C833" s="5" t="s">
        <v>1286</v>
      </c>
      <c r="D833" s="6" t="s">
        <v>1314</v>
      </c>
      <c r="E833" s="7" t="s">
        <v>1316</v>
      </c>
    </row>
    <row r="834" spans="1:5" ht="12.75">
      <c r="A834" s="3" t="s">
        <v>5</v>
      </c>
      <c r="B834" s="11" t="s">
        <v>387</v>
      </c>
      <c r="C834" s="5" t="s">
        <v>1286</v>
      </c>
      <c r="D834" s="6" t="s">
        <v>1317</v>
      </c>
      <c r="E834" s="7" t="s">
        <v>1318</v>
      </c>
    </row>
    <row r="835" spans="1:5" ht="12.75">
      <c r="A835" s="3" t="s">
        <v>5</v>
      </c>
      <c r="B835" s="11" t="s">
        <v>387</v>
      </c>
      <c r="C835" s="8" t="s">
        <v>1286</v>
      </c>
      <c r="D835" s="5" t="s">
        <v>1319</v>
      </c>
      <c r="E835" s="7" t="s">
        <v>1320</v>
      </c>
    </row>
    <row r="836" spans="1:5" ht="12.75">
      <c r="A836" s="3" t="s">
        <v>5</v>
      </c>
      <c r="B836" s="11" t="s">
        <v>387</v>
      </c>
      <c r="C836" s="5" t="s">
        <v>1286</v>
      </c>
      <c r="D836" s="6" t="s">
        <v>1321</v>
      </c>
      <c r="E836" s="7" t="s">
        <v>1322</v>
      </c>
    </row>
    <row r="837" spans="1:5" ht="12.75">
      <c r="A837" s="3" t="s">
        <v>5</v>
      </c>
      <c r="B837" s="11" t="s">
        <v>387</v>
      </c>
      <c r="C837" s="5" t="s">
        <v>1286</v>
      </c>
      <c r="D837" s="6" t="s">
        <v>1321</v>
      </c>
      <c r="E837" s="7" t="s">
        <v>1323</v>
      </c>
    </row>
    <row r="838" spans="1:5" ht="12.75">
      <c r="A838" s="3" t="s">
        <v>5</v>
      </c>
      <c r="B838" s="11" t="s">
        <v>387</v>
      </c>
      <c r="C838" s="5" t="s">
        <v>1286</v>
      </c>
      <c r="D838" s="6" t="s">
        <v>1321</v>
      </c>
      <c r="E838" s="7" t="s">
        <v>1324</v>
      </c>
    </row>
    <row r="839" spans="1:5" ht="12.75">
      <c r="A839" s="3" t="s">
        <v>5</v>
      </c>
      <c r="B839" s="11" t="s">
        <v>387</v>
      </c>
      <c r="C839" s="5" t="s">
        <v>1286</v>
      </c>
      <c r="D839" s="6" t="s">
        <v>1321</v>
      </c>
      <c r="E839" s="7" t="s">
        <v>1325</v>
      </c>
    </row>
    <row r="840" spans="1:5" ht="12.75">
      <c r="A840" s="3" t="s">
        <v>5</v>
      </c>
      <c r="B840" s="11" t="s">
        <v>387</v>
      </c>
      <c r="C840" s="5" t="s">
        <v>1286</v>
      </c>
      <c r="D840" s="6" t="s">
        <v>1321</v>
      </c>
      <c r="E840" s="7" t="s">
        <v>1326</v>
      </c>
    </row>
    <row r="841" spans="1:5" ht="12.75">
      <c r="A841" s="3" t="s">
        <v>5</v>
      </c>
      <c r="B841" s="11" t="s">
        <v>6</v>
      </c>
      <c r="C841" s="8" t="s">
        <v>1327</v>
      </c>
      <c r="D841" s="5" t="s">
        <v>1328</v>
      </c>
      <c r="E841" s="7" t="s">
        <v>1329</v>
      </c>
    </row>
    <row r="842" spans="1:5" ht="12.75">
      <c r="A842" s="3" t="s">
        <v>5</v>
      </c>
      <c r="B842" s="11" t="s">
        <v>6</v>
      </c>
      <c r="C842" s="8" t="s">
        <v>1327</v>
      </c>
      <c r="D842" s="5" t="s">
        <v>1328</v>
      </c>
      <c r="E842" s="7" t="s">
        <v>1330</v>
      </c>
    </row>
    <row r="843" spans="1:5" ht="12.75">
      <c r="A843" s="3" t="s">
        <v>5</v>
      </c>
      <c r="B843" s="11" t="s">
        <v>6</v>
      </c>
      <c r="C843" s="5" t="s">
        <v>1327</v>
      </c>
      <c r="D843" s="6" t="s">
        <v>1331</v>
      </c>
      <c r="E843" s="7" t="s">
        <v>1332</v>
      </c>
    </row>
    <row r="844" spans="1:5" ht="12.75">
      <c r="A844" s="3" t="s">
        <v>5</v>
      </c>
      <c r="B844" s="11" t="s">
        <v>6</v>
      </c>
      <c r="C844" s="5" t="s">
        <v>1327</v>
      </c>
      <c r="D844" s="6" t="s">
        <v>1333</v>
      </c>
      <c r="E844" s="7" t="s">
        <v>1334</v>
      </c>
    </row>
    <row r="845" spans="1:5" ht="12.75">
      <c r="A845" s="3" t="s">
        <v>5</v>
      </c>
      <c r="B845" s="11" t="s">
        <v>6</v>
      </c>
      <c r="C845" s="5" t="s">
        <v>1327</v>
      </c>
      <c r="D845" s="6" t="s">
        <v>1333</v>
      </c>
      <c r="E845" s="7" t="s">
        <v>1335</v>
      </c>
    </row>
    <row r="846" spans="1:5" ht="12.75">
      <c r="A846" s="3" t="s">
        <v>5</v>
      </c>
      <c r="B846" s="11" t="s">
        <v>6</v>
      </c>
      <c r="C846" s="5" t="s">
        <v>1327</v>
      </c>
      <c r="D846" s="6" t="s">
        <v>1333</v>
      </c>
      <c r="E846" s="7" t="s">
        <v>1336</v>
      </c>
    </row>
    <row r="847" spans="1:5" ht="12.75">
      <c r="A847" s="3" t="s">
        <v>5</v>
      </c>
      <c r="B847" s="11" t="s">
        <v>6</v>
      </c>
      <c r="C847" s="5" t="s">
        <v>1327</v>
      </c>
      <c r="D847" s="6" t="s">
        <v>1333</v>
      </c>
      <c r="E847" s="7" t="s">
        <v>1337</v>
      </c>
    </row>
    <row r="848" spans="1:5" ht="12.75">
      <c r="A848" s="3" t="s">
        <v>5</v>
      </c>
      <c r="B848" s="11" t="s">
        <v>6</v>
      </c>
      <c r="C848" s="5" t="s">
        <v>1327</v>
      </c>
      <c r="D848" s="6" t="s">
        <v>1338</v>
      </c>
      <c r="E848" s="10" t="s">
        <v>1339</v>
      </c>
    </row>
    <row r="849" spans="1:5" ht="12.75">
      <c r="A849" s="3" t="s">
        <v>5</v>
      </c>
      <c r="B849" s="11" t="s">
        <v>6</v>
      </c>
      <c r="C849" s="5" t="s">
        <v>1327</v>
      </c>
      <c r="D849" s="6" t="s">
        <v>1338</v>
      </c>
      <c r="E849" s="7" t="s">
        <v>1340</v>
      </c>
    </row>
    <row r="850" spans="1:5" ht="12.75">
      <c r="A850" s="3" t="s">
        <v>5</v>
      </c>
      <c r="B850" s="11" t="s">
        <v>6</v>
      </c>
      <c r="C850" s="8" t="s">
        <v>1327</v>
      </c>
      <c r="D850" s="5" t="s">
        <v>1341</v>
      </c>
      <c r="E850" s="7" t="s">
        <v>1342</v>
      </c>
    </row>
    <row r="851" spans="1:5" ht="12.75">
      <c r="A851" s="3" t="s">
        <v>5</v>
      </c>
      <c r="B851" s="11" t="s">
        <v>6</v>
      </c>
      <c r="C851" s="8" t="s">
        <v>1327</v>
      </c>
      <c r="D851" s="5" t="s">
        <v>1341</v>
      </c>
      <c r="E851" s="7" t="s">
        <v>1343</v>
      </c>
    </row>
    <row r="852" spans="1:5" ht="12.75">
      <c r="A852" s="3" t="s">
        <v>5</v>
      </c>
      <c r="B852" s="11" t="s">
        <v>6</v>
      </c>
      <c r="C852" s="8" t="s">
        <v>1327</v>
      </c>
      <c r="D852" s="5" t="s">
        <v>1341</v>
      </c>
      <c r="E852" s="7" t="s">
        <v>1344</v>
      </c>
    </row>
    <row r="853" spans="1:5" ht="12.75">
      <c r="A853" s="3" t="s">
        <v>5</v>
      </c>
      <c r="B853" s="11" t="s">
        <v>6</v>
      </c>
      <c r="C853" s="8" t="s">
        <v>1327</v>
      </c>
      <c r="D853" s="5" t="s">
        <v>1341</v>
      </c>
      <c r="E853" s="7" t="s">
        <v>1345</v>
      </c>
    </row>
    <row r="854" spans="1:5" ht="12.75">
      <c r="A854" s="3" t="s">
        <v>5</v>
      </c>
      <c r="B854" s="11" t="s">
        <v>6</v>
      </c>
      <c r="C854" s="8" t="s">
        <v>1327</v>
      </c>
      <c r="D854" s="5" t="s">
        <v>1346</v>
      </c>
      <c r="E854" s="7" t="s">
        <v>1347</v>
      </c>
    </row>
    <row r="855" spans="1:5" ht="12.75">
      <c r="A855" s="3" t="s">
        <v>5</v>
      </c>
      <c r="B855" s="11" t="s">
        <v>6</v>
      </c>
      <c r="C855" s="5" t="s">
        <v>1327</v>
      </c>
      <c r="D855" s="6" t="s">
        <v>1348</v>
      </c>
      <c r="E855" s="7" t="s">
        <v>1349</v>
      </c>
    </row>
    <row r="856" spans="1:5" ht="12.75">
      <c r="A856" s="3" t="s">
        <v>5</v>
      </c>
      <c r="B856" s="11" t="s">
        <v>6</v>
      </c>
      <c r="C856" s="5" t="s">
        <v>1327</v>
      </c>
      <c r="D856" s="6" t="s">
        <v>1348</v>
      </c>
      <c r="E856" s="7" t="s">
        <v>1350</v>
      </c>
    </row>
    <row r="857" spans="1:5" ht="12.75">
      <c r="A857" s="3" t="s">
        <v>5</v>
      </c>
      <c r="B857" s="11" t="s">
        <v>216</v>
      </c>
      <c r="C857" s="5" t="s">
        <v>1351</v>
      </c>
      <c r="D857" s="9" t="s">
        <v>1352</v>
      </c>
      <c r="E857" s="10" t="s">
        <v>1353</v>
      </c>
    </row>
    <row r="858" spans="1:5" ht="12.75">
      <c r="A858" s="3" t="s">
        <v>5</v>
      </c>
      <c r="B858" s="11" t="s">
        <v>216</v>
      </c>
      <c r="C858" s="5" t="s">
        <v>1351</v>
      </c>
      <c r="D858" s="9" t="s">
        <v>1352</v>
      </c>
      <c r="E858" s="10" t="s">
        <v>1354</v>
      </c>
    </row>
    <row r="859" spans="1:5" ht="12.75">
      <c r="A859" s="3" t="s">
        <v>5</v>
      </c>
      <c r="B859" s="11" t="s">
        <v>216</v>
      </c>
      <c r="C859" s="5" t="s">
        <v>1351</v>
      </c>
      <c r="D859" s="6" t="s">
        <v>1355</v>
      </c>
      <c r="E859" s="10" t="s">
        <v>1356</v>
      </c>
    </row>
    <row r="860" spans="1:5" ht="12.75">
      <c r="A860" s="3" t="s">
        <v>5</v>
      </c>
      <c r="B860" s="11" t="s">
        <v>216</v>
      </c>
      <c r="C860" s="5" t="s">
        <v>1351</v>
      </c>
      <c r="D860" s="6" t="s">
        <v>1357</v>
      </c>
      <c r="E860" s="10" t="s">
        <v>1358</v>
      </c>
    </row>
    <row r="861" spans="1:5" ht="12.75">
      <c r="A861" s="3" t="s">
        <v>5</v>
      </c>
      <c r="B861" s="11" t="s">
        <v>216</v>
      </c>
      <c r="C861" s="5" t="s">
        <v>1351</v>
      </c>
      <c r="D861" s="9" t="s">
        <v>1359</v>
      </c>
      <c r="E861" s="10" t="s">
        <v>1360</v>
      </c>
    </row>
    <row r="862" spans="1:5" ht="12.75">
      <c r="A862" s="3" t="s">
        <v>5</v>
      </c>
      <c r="B862" s="11" t="s">
        <v>216</v>
      </c>
      <c r="C862" s="5" t="s">
        <v>1351</v>
      </c>
      <c r="D862" s="9" t="s">
        <v>1359</v>
      </c>
      <c r="E862" s="10" t="s">
        <v>1361</v>
      </c>
    </row>
    <row r="863" spans="1:5" ht="12.75">
      <c r="A863" s="3" t="s">
        <v>5</v>
      </c>
      <c r="B863" s="11" t="s">
        <v>216</v>
      </c>
      <c r="C863" s="5" t="s">
        <v>1351</v>
      </c>
      <c r="D863" s="6" t="s">
        <v>1362</v>
      </c>
      <c r="E863" s="10" t="s">
        <v>1363</v>
      </c>
    </row>
    <row r="864" spans="1:5" ht="12.75">
      <c r="A864" s="3" t="s">
        <v>5</v>
      </c>
      <c r="B864" s="11" t="s">
        <v>216</v>
      </c>
      <c r="C864" s="5" t="s">
        <v>1351</v>
      </c>
      <c r="D864" s="6" t="s">
        <v>1364</v>
      </c>
      <c r="E864" s="7" t="s">
        <v>1365</v>
      </c>
    </row>
    <row r="865" spans="1:5" ht="12.75">
      <c r="A865" s="3" t="s">
        <v>5</v>
      </c>
      <c r="B865" s="11" t="s">
        <v>216</v>
      </c>
      <c r="C865" s="5" t="s">
        <v>1351</v>
      </c>
      <c r="D865" s="6" t="s">
        <v>1366</v>
      </c>
      <c r="E865" s="7" t="s">
        <v>1367</v>
      </c>
    </row>
    <row r="866" spans="1:5" ht="12.75">
      <c r="A866" s="3" t="s">
        <v>5</v>
      </c>
      <c r="B866" s="11" t="s">
        <v>216</v>
      </c>
      <c r="C866" s="5" t="s">
        <v>1351</v>
      </c>
      <c r="D866" s="6" t="s">
        <v>1368</v>
      </c>
      <c r="E866" s="10" t="s">
        <v>1369</v>
      </c>
    </row>
    <row r="867" spans="1:5" ht="12.75">
      <c r="A867" s="3" t="s">
        <v>5</v>
      </c>
      <c r="B867" s="11" t="s">
        <v>216</v>
      </c>
      <c r="C867" s="5" t="s">
        <v>1351</v>
      </c>
      <c r="D867" s="6" t="s">
        <v>1370</v>
      </c>
      <c r="E867" s="7" t="s">
        <v>1371</v>
      </c>
    </row>
    <row r="868" spans="1:5" ht="12.75">
      <c r="A868" s="3" t="s">
        <v>5</v>
      </c>
      <c r="B868" s="11" t="s">
        <v>216</v>
      </c>
      <c r="C868" s="5" t="s">
        <v>1351</v>
      </c>
      <c r="D868" s="6" t="s">
        <v>1372</v>
      </c>
      <c r="E868" s="7" t="s">
        <v>1373</v>
      </c>
    </row>
    <row r="869" spans="1:5" ht="12.75">
      <c r="A869" s="3" t="s">
        <v>5</v>
      </c>
      <c r="B869" s="11" t="s">
        <v>216</v>
      </c>
      <c r="C869" s="5" t="s">
        <v>1351</v>
      </c>
      <c r="D869" s="6" t="s">
        <v>1372</v>
      </c>
      <c r="E869" s="7" t="s">
        <v>1374</v>
      </c>
    </row>
    <row r="870" spans="1:5" ht="12.75">
      <c r="A870" s="3" t="s">
        <v>5</v>
      </c>
      <c r="B870" s="11" t="s">
        <v>216</v>
      </c>
      <c r="C870" s="8" t="s">
        <v>1351</v>
      </c>
      <c r="D870" s="5" t="s">
        <v>1375</v>
      </c>
      <c r="E870" s="7" t="s">
        <v>1376</v>
      </c>
    </row>
    <row r="871" spans="1:5" ht="12.75">
      <c r="A871" s="3" t="s">
        <v>5</v>
      </c>
      <c r="B871" s="11" t="s">
        <v>216</v>
      </c>
      <c r="C871" s="8" t="s">
        <v>1351</v>
      </c>
      <c r="D871" s="5" t="s">
        <v>1377</v>
      </c>
      <c r="E871" s="7" t="s">
        <v>1378</v>
      </c>
    </row>
    <row r="872" spans="1:5" ht="12.75">
      <c r="A872" s="3" t="s">
        <v>5</v>
      </c>
      <c r="B872" s="11" t="s">
        <v>216</v>
      </c>
      <c r="C872" s="5" t="s">
        <v>1351</v>
      </c>
      <c r="D872" s="6" t="s">
        <v>1379</v>
      </c>
      <c r="E872" s="10" t="s">
        <v>1380</v>
      </c>
    </row>
    <row r="873" spans="1:5" ht="12.75">
      <c r="A873" s="3" t="s">
        <v>5</v>
      </c>
      <c r="B873" s="11" t="s">
        <v>216</v>
      </c>
      <c r="C873" s="5" t="s">
        <v>1351</v>
      </c>
      <c r="D873" s="6" t="s">
        <v>1381</v>
      </c>
      <c r="E873" s="7" t="s">
        <v>1382</v>
      </c>
    </row>
    <row r="874" spans="1:5" ht="12.75">
      <c r="A874" s="3" t="s">
        <v>5</v>
      </c>
      <c r="B874" s="11" t="s">
        <v>216</v>
      </c>
      <c r="C874" s="5" t="s">
        <v>1351</v>
      </c>
      <c r="D874" s="6" t="s">
        <v>1383</v>
      </c>
      <c r="E874" s="7" t="s">
        <v>1384</v>
      </c>
    </row>
    <row r="875" spans="1:5" ht="12.75">
      <c r="A875" s="3" t="s">
        <v>5</v>
      </c>
      <c r="B875" s="11" t="s">
        <v>216</v>
      </c>
      <c r="C875" s="5" t="s">
        <v>1351</v>
      </c>
      <c r="D875" s="9" t="s">
        <v>1385</v>
      </c>
      <c r="E875" s="10" t="s">
        <v>1386</v>
      </c>
    </row>
    <row r="876" spans="1:5" ht="12.75">
      <c r="A876" s="3" t="s">
        <v>5</v>
      </c>
      <c r="B876" s="11" t="s">
        <v>216</v>
      </c>
      <c r="C876" s="5" t="s">
        <v>1351</v>
      </c>
      <c r="D876" s="6" t="s">
        <v>1387</v>
      </c>
      <c r="E876" s="10" t="s">
        <v>1388</v>
      </c>
    </row>
    <row r="877" spans="1:5" ht="12.75">
      <c r="A877" s="3" t="s">
        <v>5</v>
      </c>
      <c r="B877" s="11" t="s">
        <v>216</v>
      </c>
      <c r="C877" s="5" t="s">
        <v>1351</v>
      </c>
      <c r="D877" s="6" t="s">
        <v>1389</v>
      </c>
      <c r="E877" s="10" t="s">
        <v>1390</v>
      </c>
    </row>
    <row r="878" spans="1:5" ht="12.75">
      <c r="A878" s="3" t="s">
        <v>5</v>
      </c>
      <c r="B878" s="11" t="s">
        <v>216</v>
      </c>
      <c r="C878" s="8" t="s">
        <v>1351</v>
      </c>
      <c r="D878" s="5" t="s">
        <v>1391</v>
      </c>
      <c r="E878" s="10" t="s">
        <v>1392</v>
      </c>
    </row>
    <row r="879" spans="1:5" ht="12.75">
      <c r="A879" s="3" t="s">
        <v>5</v>
      </c>
      <c r="B879" s="11" t="s">
        <v>1393</v>
      </c>
      <c r="C879" s="5" t="s">
        <v>1394</v>
      </c>
      <c r="D879" s="6" t="s">
        <v>1395</v>
      </c>
      <c r="E879" s="7" t="s">
        <v>1396</v>
      </c>
    </row>
    <row r="880" spans="1:5" ht="12.75">
      <c r="A880" s="3" t="s">
        <v>5</v>
      </c>
      <c r="B880" s="11" t="s">
        <v>1393</v>
      </c>
      <c r="C880" s="5" t="s">
        <v>1394</v>
      </c>
      <c r="D880" s="6" t="s">
        <v>1395</v>
      </c>
      <c r="E880" s="7" t="s">
        <v>1397</v>
      </c>
    </row>
    <row r="881" spans="1:5" ht="12.75">
      <c r="A881" s="3" t="s">
        <v>5</v>
      </c>
      <c r="B881" s="11" t="s">
        <v>1393</v>
      </c>
      <c r="C881" s="5" t="s">
        <v>1394</v>
      </c>
      <c r="D881" s="6" t="s">
        <v>1395</v>
      </c>
      <c r="E881" s="10" t="s">
        <v>1398</v>
      </c>
    </row>
    <row r="882" spans="1:5" ht="12.75">
      <c r="A882" s="3" t="s">
        <v>5</v>
      </c>
      <c r="B882" s="11" t="s">
        <v>1393</v>
      </c>
      <c r="C882" s="5" t="s">
        <v>1394</v>
      </c>
      <c r="D882" s="6" t="s">
        <v>1399</v>
      </c>
      <c r="E882" s="7" t="s">
        <v>1400</v>
      </c>
    </row>
    <row r="883" spans="1:5" ht="12.75">
      <c r="A883" s="3" t="s">
        <v>5</v>
      </c>
      <c r="B883" s="11" t="s">
        <v>1393</v>
      </c>
      <c r="C883" s="5" t="s">
        <v>1394</v>
      </c>
      <c r="D883" s="6" t="s">
        <v>1401</v>
      </c>
      <c r="E883" s="7" t="s">
        <v>1402</v>
      </c>
    </row>
    <row r="884" spans="1:5" ht="12.75">
      <c r="A884" s="3" t="s">
        <v>5</v>
      </c>
      <c r="B884" s="11" t="s">
        <v>1393</v>
      </c>
      <c r="C884" s="5" t="s">
        <v>1394</v>
      </c>
      <c r="D884" s="6" t="s">
        <v>1401</v>
      </c>
      <c r="E884" s="7" t="s">
        <v>1403</v>
      </c>
    </row>
    <row r="885" spans="1:5" ht="12.75">
      <c r="A885" s="3" t="s">
        <v>5</v>
      </c>
      <c r="B885" s="11" t="s">
        <v>387</v>
      </c>
      <c r="C885" s="5" t="s">
        <v>1404</v>
      </c>
      <c r="D885" s="6" t="s">
        <v>1405</v>
      </c>
      <c r="E885" s="7" t="s">
        <v>1406</v>
      </c>
    </row>
    <row r="886" spans="1:5" ht="12.75">
      <c r="A886" s="3" t="s">
        <v>5</v>
      </c>
      <c r="B886" s="11" t="s">
        <v>387</v>
      </c>
      <c r="C886" s="5" t="s">
        <v>1404</v>
      </c>
      <c r="D886" s="6" t="s">
        <v>1405</v>
      </c>
      <c r="E886" s="10" t="s">
        <v>1407</v>
      </c>
    </row>
    <row r="887" spans="1:5" ht="12.75">
      <c r="A887" s="3" t="s">
        <v>5</v>
      </c>
      <c r="B887" s="11" t="s">
        <v>387</v>
      </c>
      <c r="C887" s="5" t="s">
        <v>1404</v>
      </c>
      <c r="D887" s="6" t="s">
        <v>1405</v>
      </c>
      <c r="E887" s="7" t="s">
        <v>1408</v>
      </c>
    </row>
    <row r="888" spans="1:5" ht="12.75">
      <c r="A888" s="3" t="s">
        <v>5</v>
      </c>
      <c r="B888" s="11" t="s">
        <v>387</v>
      </c>
      <c r="C888" s="5" t="s">
        <v>1404</v>
      </c>
      <c r="D888" s="6" t="s">
        <v>1405</v>
      </c>
      <c r="E888" s="7" t="s">
        <v>1409</v>
      </c>
    </row>
    <row r="889" spans="1:5" ht="12.75">
      <c r="A889" s="3" t="s">
        <v>5</v>
      </c>
      <c r="B889" s="11" t="s">
        <v>387</v>
      </c>
      <c r="C889" s="5" t="s">
        <v>1404</v>
      </c>
      <c r="D889" s="6" t="s">
        <v>1410</v>
      </c>
      <c r="E889" s="7" t="s">
        <v>1411</v>
      </c>
    </row>
    <row r="890" spans="1:5" ht="12.75">
      <c r="A890" s="3" t="s">
        <v>5</v>
      </c>
      <c r="B890" s="11" t="s">
        <v>387</v>
      </c>
      <c r="C890" s="8" t="s">
        <v>1404</v>
      </c>
      <c r="D890" s="5" t="s">
        <v>1412</v>
      </c>
      <c r="E890" s="7" t="s">
        <v>1413</v>
      </c>
    </row>
    <row r="891" spans="1:5" ht="12.75">
      <c r="A891" s="3" t="s">
        <v>5</v>
      </c>
      <c r="B891" s="11" t="s">
        <v>387</v>
      </c>
      <c r="C891" s="8" t="s">
        <v>1404</v>
      </c>
      <c r="D891" s="5" t="s">
        <v>1414</v>
      </c>
      <c r="E891" s="7" t="s">
        <v>1415</v>
      </c>
    </row>
    <row r="892" spans="1:5" ht="12.75">
      <c r="A892" s="3" t="s">
        <v>5</v>
      </c>
      <c r="B892" s="11" t="s">
        <v>387</v>
      </c>
      <c r="C892" s="8" t="s">
        <v>1404</v>
      </c>
      <c r="D892" s="5" t="s">
        <v>1414</v>
      </c>
      <c r="E892" s="7" t="s">
        <v>1416</v>
      </c>
    </row>
    <row r="893" spans="1:5" ht="12.75">
      <c r="A893" s="3" t="s">
        <v>5</v>
      </c>
      <c r="B893" s="11" t="s">
        <v>387</v>
      </c>
      <c r="C893" s="8" t="s">
        <v>1404</v>
      </c>
      <c r="D893" s="5" t="s">
        <v>1417</v>
      </c>
      <c r="E893" s="7" t="s">
        <v>1418</v>
      </c>
    </row>
    <row r="894" spans="1:5" ht="12.75">
      <c r="A894" s="3" t="s">
        <v>5</v>
      </c>
      <c r="B894" s="11" t="s">
        <v>387</v>
      </c>
      <c r="C894" s="8" t="s">
        <v>1404</v>
      </c>
      <c r="D894" s="5" t="s">
        <v>1419</v>
      </c>
      <c r="E894" s="7" t="s">
        <v>1420</v>
      </c>
    </row>
    <row r="895" spans="1:5" ht="12.75">
      <c r="A895" s="3" t="s">
        <v>5</v>
      </c>
      <c r="B895" s="11" t="s">
        <v>387</v>
      </c>
      <c r="C895" s="5" t="s">
        <v>1404</v>
      </c>
      <c r="D895" s="9" t="s">
        <v>1421</v>
      </c>
      <c r="E895" s="10" t="s">
        <v>1422</v>
      </c>
    </row>
    <row r="896" spans="1:5" ht="12.75">
      <c r="A896" s="3" t="s">
        <v>5</v>
      </c>
      <c r="B896" s="11" t="s">
        <v>387</v>
      </c>
      <c r="C896" s="5" t="s">
        <v>1404</v>
      </c>
      <c r="D896" s="9" t="s">
        <v>1421</v>
      </c>
      <c r="E896" s="10" t="s">
        <v>1423</v>
      </c>
    </row>
    <row r="897" spans="1:5" ht="12.75">
      <c r="A897" s="3" t="s">
        <v>5</v>
      </c>
      <c r="B897" s="11" t="s">
        <v>387</v>
      </c>
      <c r="C897" s="5" t="s">
        <v>1404</v>
      </c>
      <c r="D897" s="6" t="s">
        <v>1424</v>
      </c>
      <c r="E897" s="7" t="s">
        <v>1425</v>
      </c>
    </row>
    <row r="898" spans="1:5" ht="12.75">
      <c r="A898" s="3" t="s">
        <v>5</v>
      </c>
      <c r="B898" s="11" t="s">
        <v>387</v>
      </c>
      <c r="C898" s="5" t="s">
        <v>1404</v>
      </c>
      <c r="D898" s="6" t="s">
        <v>1424</v>
      </c>
      <c r="E898" s="7" t="s">
        <v>1426</v>
      </c>
    </row>
    <row r="899" spans="1:5" ht="12.75">
      <c r="A899" s="3" t="s">
        <v>5</v>
      </c>
      <c r="B899" s="11" t="s">
        <v>387</v>
      </c>
      <c r="C899" s="5" t="s">
        <v>1404</v>
      </c>
      <c r="D899" s="6" t="s">
        <v>1424</v>
      </c>
      <c r="E899" s="7" t="s">
        <v>1427</v>
      </c>
    </row>
    <row r="900" spans="1:5" ht="12.75">
      <c r="A900" s="3" t="s">
        <v>5</v>
      </c>
      <c r="B900" s="11" t="s">
        <v>387</v>
      </c>
      <c r="C900" s="8" t="s">
        <v>1404</v>
      </c>
      <c r="D900" s="5" t="s">
        <v>1428</v>
      </c>
      <c r="E900" s="7" t="s">
        <v>1429</v>
      </c>
    </row>
    <row r="901" spans="1:5" ht="12.75">
      <c r="A901" s="3" t="s">
        <v>5</v>
      </c>
      <c r="B901" s="11" t="s">
        <v>387</v>
      </c>
      <c r="C901" s="5" t="s">
        <v>1404</v>
      </c>
      <c r="D901" s="6" t="s">
        <v>1430</v>
      </c>
      <c r="E901" s="7" t="s">
        <v>1431</v>
      </c>
    </row>
    <row r="902" spans="1:5" ht="12.75">
      <c r="A902" s="3" t="s">
        <v>5</v>
      </c>
      <c r="B902" s="11" t="s">
        <v>387</v>
      </c>
      <c r="C902" s="5" t="s">
        <v>1404</v>
      </c>
      <c r="D902" s="6" t="s">
        <v>1430</v>
      </c>
      <c r="E902" s="7" t="s">
        <v>1432</v>
      </c>
    </row>
    <row r="903" spans="1:5" ht="12.75">
      <c r="A903" s="3" t="s">
        <v>5</v>
      </c>
      <c r="B903" s="11" t="s">
        <v>558</v>
      </c>
      <c r="C903" s="5" t="s">
        <v>1433</v>
      </c>
      <c r="D903" s="6" t="s">
        <v>1434</v>
      </c>
      <c r="E903" s="7" t="s">
        <v>1435</v>
      </c>
    </row>
    <row r="904" spans="1:5" ht="12.75">
      <c r="A904" s="3" t="s">
        <v>5</v>
      </c>
      <c r="B904" s="11" t="s">
        <v>558</v>
      </c>
      <c r="C904" s="5" t="s">
        <v>1433</v>
      </c>
      <c r="D904" s="6" t="s">
        <v>1434</v>
      </c>
      <c r="E904" s="7" t="s">
        <v>1436</v>
      </c>
    </row>
    <row r="905" spans="1:5" ht="12.75">
      <c r="A905" s="3" t="s">
        <v>5</v>
      </c>
      <c r="B905" s="11" t="s">
        <v>558</v>
      </c>
      <c r="C905" s="5" t="s">
        <v>1433</v>
      </c>
      <c r="D905" s="6" t="s">
        <v>1437</v>
      </c>
      <c r="E905" s="7" t="s">
        <v>1438</v>
      </c>
    </row>
    <row r="906" spans="1:5" ht="12.75">
      <c r="A906" s="3" t="s">
        <v>5</v>
      </c>
      <c r="B906" s="11" t="s">
        <v>558</v>
      </c>
      <c r="C906" s="5" t="s">
        <v>1433</v>
      </c>
      <c r="D906" s="6" t="s">
        <v>1437</v>
      </c>
      <c r="E906" s="7" t="s">
        <v>1439</v>
      </c>
    </row>
    <row r="907" spans="1:5" ht="12.75">
      <c r="A907" s="3" t="s">
        <v>5</v>
      </c>
      <c r="B907" s="11" t="s">
        <v>558</v>
      </c>
      <c r="C907" s="8" t="s">
        <v>1433</v>
      </c>
      <c r="D907" s="5" t="s">
        <v>1440</v>
      </c>
      <c r="E907" s="7" t="s">
        <v>1441</v>
      </c>
    </row>
    <row r="908" spans="1:5" ht="12.75">
      <c r="A908" s="3" t="s">
        <v>5</v>
      </c>
      <c r="B908" s="11" t="s">
        <v>558</v>
      </c>
      <c r="C908" s="5" t="s">
        <v>1433</v>
      </c>
      <c r="D908" s="6" t="s">
        <v>1442</v>
      </c>
      <c r="E908" s="7" t="s">
        <v>1443</v>
      </c>
    </row>
    <row r="909" spans="1:5" ht="12.75">
      <c r="A909" s="3" t="s">
        <v>5</v>
      </c>
      <c r="B909" s="11" t="s">
        <v>558</v>
      </c>
      <c r="C909" s="5" t="s">
        <v>1433</v>
      </c>
      <c r="D909" s="6" t="s">
        <v>1442</v>
      </c>
      <c r="E909" s="7" t="s">
        <v>1444</v>
      </c>
    </row>
    <row r="910" spans="1:5" ht="12.75">
      <c r="A910" s="3" t="s">
        <v>5</v>
      </c>
      <c r="B910" s="11" t="s">
        <v>558</v>
      </c>
      <c r="C910" s="5" t="s">
        <v>1433</v>
      </c>
      <c r="D910" s="6" t="s">
        <v>1445</v>
      </c>
      <c r="E910" s="7" t="s">
        <v>1446</v>
      </c>
    </row>
    <row r="911" spans="1:5" ht="12.75">
      <c r="A911" s="3" t="s">
        <v>5</v>
      </c>
      <c r="B911" s="11" t="s">
        <v>558</v>
      </c>
      <c r="C911" s="5" t="s">
        <v>1433</v>
      </c>
      <c r="D911" s="6" t="s">
        <v>1447</v>
      </c>
      <c r="E911" s="7" t="s">
        <v>1448</v>
      </c>
    </row>
    <row r="912" spans="1:5" ht="12.75">
      <c r="A912" s="3" t="s">
        <v>5</v>
      </c>
      <c r="B912" s="11" t="s">
        <v>558</v>
      </c>
      <c r="C912" s="5" t="s">
        <v>1433</v>
      </c>
      <c r="D912" s="6" t="s">
        <v>1447</v>
      </c>
      <c r="E912" s="7" t="s">
        <v>1449</v>
      </c>
    </row>
    <row r="913" spans="1:5" ht="12.75">
      <c r="A913" s="3" t="s">
        <v>5</v>
      </c>
      <c r="B913" s="11" t="s">
        <v>558</v>
      </c>
      <c r="C913" s="8" t="s">
        <v>1433</v>
      </c>
      <c r="D913" s="5" t="s">
        <v>1450</v>
      </c>
      <c r="E913" s="7" t="s">
        <v>1451</v>
      </c>
    </row>
    <row r="914" spans="1:5" ht="12.75">
      <c r="A914" s="3" t="s">
        <v>5</v>
      </c>
      <c r="B914" s="11" t="s">
        <v>558</v>
      </c>
      <c r="C914" s="8" t="s">
        <v>1433</v>
      </c>
      <c r="D914" s="5" t="s">
        <v>1452</v>
      </c>
      <c r="E914" s="7" t="s">
        <v>1453</v>
      </c>
    </row>
    <row r="915" spans="1:5" ht="12.75">
      <c r="A915" s="3" t="s">
        <v>5</v>
      </c>
      <c r="B915" s="11" t="s">
        <v>558</v>
      </c>
      <c r="C915" s="5" t="s">
        <v>1433</v>
      </c>
      <c r="D915" s="6" t="s">
        <v>1454</v>
      </c>
      <c r="E915" s="7" t="s">
        <v>1455</v>
      </c>
    </row>
    <row r="916" spans="1:5" ht="12.75">
      <c r="A916" s="3" t="s">
        <v>5</v>
      </c>
      <c r="B916" s="11" t="s">
        <v>558</v>
      </c>
      <c r="C916" s="5" t="s">
        <v>1433</v>
      </c>
      <c r="D916" s="6" t="s">
        <v>1456</v>
      </c>
      <c r="E916" s="7" t="s">
        <v>1457</v>
      </c>
    </row>
    <row r="917" spans="1:5" ht="12.75">
      <c r="A917" s="3" t="s">
        <v>5</v>
      </c>
      <c r="B917" s="11" t="s">
        <v>558</v>
      </c>
      <c r="C917" s="5" t="s">
        <v>1433</v>
      </c>
      <c r="D917" s="6" t="s">
        <v>1456</v>
      </c>
      <c r="E917" s="7" t="s">
        <v>1458</v>
      </c>
    </row>
    <row r="918" spans="1:5" ht="12.75">
      <c r="A918" s="3" t="s">
        <v>5</v>
      </c>
      <c r="B918" s="11" t="s">
        <v>558</v>
      </c>
      <c r="C918" s="5" t="s">
        <v>1433</v>
      </c>
      <c r="D918" s="6" t="s">
        <v>1456</v>
      </c>
      <c r="E918" s="7" t="s">
        <v>1459</v>
      </c>
    </row>
    <row r="919" spans="1:5" ht="12.75">
      <c r="A919" s="3" t="s">
        <v>5</v>
      </c>
      <c r="B919" s="11" t="s">
        <v>558</v>
      </c>
      <c r="C919" s="5" t="s">
        <v>1433</v>
      </c>
      <c r="D919" s="6" t="s">
        <v>1460</v>
      </c>
      <c r="E919" s="7" t="s">
        <v>1461</v>
      </c>
    </row>
    <row r="920" spans="1:5" ht="12.75">
      <c r="A920" s="3" t="s">
        <v>5</v>
      </c>
      <c r="B920" s="11" t="s">
        <v>558</v>
      </c>
      <c r="C920" s="5" t="s">
        <v>1433</v>
      </c>
      <c r="D920" s="6" t="s">
        <v>1460</v>
      </c>
      <c r="E920" s="7" t="s">
        <v>1462</v>
      </c>
    </row>
    <row r="921" spans="1:5" ht="12.75">
      <c r="A921" s="3" t="s">
        <v>5</v>
      </c>
      <c r="B921" s="11" t="s">
        <v>558</v>
      </c>
      <c r="C921" s="5" t="s">
        <v>1433</v>
      </c>
      <c r="D921" s="6" t="s">
        <v>1463</v>
      </c>
      <c r="E921" s="7" t="s">
        <v>1464</v>
      </c>
    </row>
    <row r="922" spans="1:5" ht="12.75">
      <c r="A922" s="3" t="s">
        <v>5</v>
      </c>
      <c r="B922" s="11" t="s">
        <v>558</v>
      </c>
      <c r="C922" s="5" t="s">
        <v>1433</v>
      </c>
      <c r="D922" s="6" t="s">
        <v>1463</v>
      </c>
      <c r="E922" s="7" t="s">
        <v>1465</v>
      </c>
    </row>
    <row r="923" spans="1:5" ht="12.75">
      <c r="A923" s="3" t="s">
        <v>5</v>
      </c>
      <c r="B923" s="11" t="s">
        <v>558</v>
      </c>
      <c r="C923" s="5" t="s">
        <v>1433</v>
      </c>
      <c r="D923" s="6" t="s">
        <v>1466</v>
      </c>
      <c r="E923" s="7" t="s">
        <v>1467</v>
      </c>
    </row>
    <row r="924" spans="1:5" ht="12.75">
      <c r="A924" s="3" t="s">
        <v>5</v>
      </c>
      <c r="B924" s="11" t="s">
        <v>558</v>
      </c>
      <c r="C924" s="5" t="s">
        <v>1433</v>
      </c>
      <c r="D924" s="6" t="s">
        <v>1466</v>
      </c>
      <c r="E924" s="7" t="s">
        <v>1468</v>
      </c>
    </row>
    <row r="925" spans="1:5" ht="12.75">
      <c r="A925" s="3" t="s">
        <v>5</v>
      </c>
      <c r="B925" s="11" t="s">
        <v>558</v>
      </c>
      <c r="C925" s="4" t="s">
        <v>1469</v>
      </c>
      <c r="D925" s="6" t="s">
        <v>1470</v>
      </c>
      <c r="E925" s="10" t="s">
        <v>1471</v>
      </c>
    </row>
    <row r="926" spans="1:5" ht="12.75">
      <c r="A926" s="3" t="s">
        <v>5</v>
      </c>
      <c r="B926" s="11" t="s">
        <v>558</v>
      </c>
      <c r="C926" s="4" t="s">
        <v>1469</v>
      </c>
      <c r="D926" s="6" t="s">
        <v>1470</v>
      </c>
      <c r="E926" s="10" t="s">
        <v>1472</v>
      </c>
    </row>
    <row r="927" spans="1:5" ht="12.75">
      <c r="A927" s="3" t="s">
        <v>5</v>
      </c>
      <c r="B927" s="11" t="s">
        <v>558</v>
      </c>
      <c r="C927" s="4" t="s">
        <v>1469</v>
      </c>
      <c r="D927" s="6" t="s">
        <v>1470</v>
      </c>
      <c r="E927" s="10" t="s">
        <v>1473</v>
      </c>
    </row>
    <row r="928" spans="1:5" ht="12.75">
      <c r="A928" s="3" t="s">
        <v>5</v>
      </c>
      <c r="B928" s="11" t="s">
        <v>558</v>
      </c>
      <c r="C928" s="4" t="s">
        <v>1469</v>
      </c>
      <c r="D928" s="6" t="s">
        <v>1474</v>
      </c>
      <c r="E928" s="10" t="s">
        <v>1475</v>
      </c>
    </row>
    <row r="929" spans="1:5" ht="12.75">
      <c r="A929" s="3" t="s">
        <v>5</v>
      </c>
      <c r="B929" s="11" t="s">
        <v>558</v>
      </c>
      <c r="C929" s="4" t="s">
        <v>1469</v>
      </c>
      <c r="D929" s="6" t="s">
        <v>1474</v>
      </c>
      <c r="E929" s="10" t="s">
        <v>1476</v>
      </c>
    </row>
    <row r="930" spans="1:5" ht="12.75">
      <c r="A930" s="3" t="s">
        <v>5</v>
      </c>
      <c r="B930" s="11" t="s">
        <v>558</v>
      </c>
      <c r="C930" s="4" t="s">
        <v>1469</v>
      </c>
      <c r="D930" s="6" t="s">
        <v>1477</v>
      </c>
      <c r="E930" s="10" t="s">
        <v>1478</v>
      </c>
    </row>
    <row r="931" spans="1:5" ht="12.75">
      <c r="A931" s="3" t="s">
        <v>5</v>
      </c>
      <c r="B931" s="11" t="s">
        <v>558</v>
      </c>
      <c r="C931" s="4" t="s">
        <v>1469</v>
      </c>
      <c r="D931" s="9" t="s">
        <v>1479</v>
      </c>
      <c r="E931" s="10" t="s">
        <v>1480</v>
      </c>
    </row>
    <row r="932" spans="1:5" ht="12.75">
      <c r="A932" s="3" t="s">
        <v>5</v>
      </c>
      <c r="B932" s="11" t="s">
        <v>558</v>
      </c>
      <c r="C932" s="4" t="s">
        <v>1469</v>
      </c>
      <c r="D932" s="6" t="s">
        <v>1481</v>
      </c>
      <c r="E932" s="10" t="s">
        <v>1482</v>
      </c>
    </row>
    <row r="933" spans="1:5" ht="12.75">
      <c r="A933" s="3" t="s">
        <v>5</v>
      </c>
      <c r="B933" s="11" t="s">
        <v>558</v>
      </c>
      <c r="C933" s="4" t="s">
        <v>1469</v>
      </c>
      <c r="D933" s="6" t="s">
        <v>1481</v>
      </c>
      <c r="E933" s="10" t="s">
        <v>1483</v>
      </c>
    </row>
    <row r="934" spans="1:5" ht="12.75">
      <c r="A934" s="3" t="s">
        <v>5</v>
      </c>
      <c r="B934" s="11" t="s">
        <v>558</v>
      </c>
      <c r="C934" s="4" t="s">
        <v>1469</v>
      </c>
      <c r="D934" s="6" t="s">
        <v>1484</v>
      </c>
      <c r="E934" s="10" t="s">
        <v>1485</v>
      </c>
    </row>
    <row r="935" spans="1:5" ht="12.75">
      <c r="A935" s="3" t="s">
        <v>5</v>
      </c>
      <c r="B935" s="11" t="s">
        <v>558</v>
      </c>
      <c r="C935" s="4" t="s">
        <v>1469</v>
      </c>
      <c r="D935" s="6" t="s">
        <v>1486</v>
      </c>
      <c r="E935" s="10" t="s">
        <v>1487</v>
      </c>
    </row>
    <row r="936" spans="1:5" ht="12.75">
      <c r="A936" s="3" t="s">
        <v>5</v>
      </c>
      <c r="B936" s="11" t="s">
        <v>558</v>
      </c>
      <c r="C936" s="4" t="s">
        <v>1469</v>
      </c>
      <c r="D936" s="6" t="s">
        <v>1486</v>
      </c>
      <c r="E936" s="10" t="s">
        <v>1488</v>
      </c>
    </row>
    <row r="937" spans="1:5" ht="12.75">
      <c r="A937" s="3" t="s">
        <v>5</v>
      </c>
      <c r="B937" s="11" t="s">
        <v>558</v>
      </c>
      <c r="C937" s="4" t="s">
        <v>1469</v>
      </c>
      <c r="D937" s="6" t="s">
        <v>1489</v>
      </c>
      <c r="E937" s="10" t="s">
        <v>1490</v>
      </c>
    </row>
    <row r="938" spans="1:5" ht="12.75">
      <c r="A938" s="3" t="s">
        <v>5</v>
      </c>
      <c r="B938" s="11" t="s">
        <v>558</v>
      </c>
      <c r="C938" s="4" t="s">
        <v>1469</v>
      </c>
      <c r="D938" s="6" t="s">
        <v>1491</v>
      </c>
      <c r="E938" s="10" t="s">
        <v>1492</v>
      </c>
    </row>
    <row r="939" spans="1:5" ht="12.75">
      <c r="A939" s="3" t="s">
        <v>5</v>
      </c>
      <c r="B939" s="11" t="s">
        <v>558</v>
      </c>
      <c r="C939" s="4" t="s">
        <v>1469</v>
      </c>
      <c r="D939" s="6" t="s">
        <v>1491</v>
      </c>
      <c r="E939" s="10" t="s">
        <v>1493</v>
      </c>
    </row>
    <row r="940" spans="1:5" ht="12.75">
      <c r="A940" s="3" t="s">
        <v>5</v>
      </c>
      <c r="B940" s="11" t="s">
        <v>558</v>
      </c>
      <c r="C940" s="4" t="s">
        <v>1469</v>
      </c>
      <c r="D940" s="6" t="s">
        <v>1494</v>
      </c>
      <c r="E940" s="10" t="s">
        <v>1495</v>
      </c>
    </row>
    <row r="941" spans="1:5" ht="12.75">
      <c r="A941" s="3" t="s">
        <v>5</v>
      </c>
      <c r="B941" s="11" t="s">
        <v>558</v>
      </c>
      <c r="C941" s="4" t="s">
        <v>1469</v>
      </c>
      <c r="D941" s="6" t="s">
        <v>1494</v>
      </c>
      <c r="E941" s="10" t="s">
        <v>1496</v>
      </c>
    </row>
    <row r="942" spans="1:5" ht="12.75">
      <c r="A942" s="3" t="s">
        <v>5</v>
      </c>
      <c r="B942" s="11" t="s">
        <v>558</v>
      </c>
      <c r="C942" s="4" t="s">
        <v>1469</v>
      </c>
      <c r="D942" s="6" t="s">
        <v>1494</v>
      </c>
      <c r="E942" s="10" t="s">
        <v>1497</v>
      </c>
    </row>
    <row r="943" spans="1:5" ht="12.75">
      <c r="A943" s="3" t="s">
        <v>5</v>
      </c>
      <c r="B943" s="11" t="s">
        <v>558</v>
      </c>
      <c r="C943" s="4" t="s">
        <v>1469</v>
      </c>
      <c r="D943" s="6" t="s">
        <v>1498</v>
      </c>
      <c r="E943" s="10" t="s">
        <v>1499</v>
      </c>
    </row>
    <row r="944" spans="1:5" ht="12.75">
      <c r="A944" s="3" t="s">
        <v>5</v>
      </c>
      <c r="B944" s="11" t="s">
        <v>558</v>
      </c>
      <c r="C944" s="4" t="s">
        <v>1469</v>
      </c>
      <c r="D944" s="6" t="s">
        <v>1500</v>
      </c>
      <c r="E944" s="10" t="s">
        <v>1501</v>
      </c>
    </row>
    <row r="945" spans="1:5" ht="12.75">
      <c r="A945" s="3" t="s">
        <v>5</v>
      </c>
      <c r="B945" s="11" t="s">
        <v>558</v>
      </c>
      <c r="C945" s="4" t="s">
        <v>1469</v>
      </c>
      <c r="D945" s="6" t="s">
        <v>1500</v>
      </c>
      <c r="E945" s="10" t="s">
        <v>1502</v>
      </c>
    </row>
    <row r="946" spans="1:5" ht="12.75">
      <c r="A946" s="3" t="s">
        <v>5</v>
      </c>
      <c r="B946" s="11" t="s">
        <v>558</v>
      </c>
      <c r="C946" s="4" t="s">
        <v>1469</v>
      </c>
      <c r="D946" s="6" t="s">
        <v>1503</v>
      </c>
      <c r="E946" s="10" t="s">
        <v>1504</v>
      </c>
    </row>
    <row r="947" spans="1:5" ht="12.75">
      <c r="A947" s="3" t="s">
        <v>5</v>
      </c>
      <c r="B947" s="11" t="s">
        <v>558</v>
      </c>
      <c r="C947" s="4" t="s">
        <v>1469</v>
      </c>
      <c r="D947" s="6" t="s">
        <v>1503</v>
      </c>
      <c r="E947" s="10" t="s">
        <v>1505</v>
      </c>
    </row>
    <row r="948" spans="1:5" ht="12.75">
      <c r="A948" s="3" t="s">
        <v>5</v>
      </c>
      <c r="B948" s="11" t="s">
        <v>558</v>
      </c>
      <c r="C948" s="3" t="s">
        <v>1469</v>
      </c>
      <c r="D948" s="5" t="s">
        <v>1506</v>
      </c>
      <c r="E948" s="10" t="s">
        <v>1507</v>
      </c>
    </row>
    <row r="949" spans="1:5" ht="12.75">
      <c r="A949" s="3" t="s">
        <v>5</v>
      </c>
      <c r="B949" s="11" t="s">
        <v>558</v>
      </c>
      <c r="C949" s="4" t="s">
        <v>1469</v>
      </c>
      <c r="D949" s="6" t="s">
        <v>1508</v>
      </c>
      <c r="E949" s="10" t="s">
        <v>1509</v>
      </c>
    </row>
    <row r="950" spans="1:5" ht="12.75">
      <c r="A950" s="3" t="s">
        <v>5</v>
      </c>
      <c r="B950" s="11" t="s">
        <v>558</v>
      </c>
      <c r="C950" s="4" t="s">
        <v>1469</v>
      </c>
      <c r="D950" s="9" t="s">
        <v>1510</v>
      </c>
      <c r="E950" s="10" t="s">
        <v>1511</v>
      </c>
    </row>
    <row r="951" spans="1:5" ht="12.75">
      <c r="A951" s="3" t="s">
        <v>5</v>
      </c>
      <c r="B951" s="11" t="s">
        <v>558</v>
      </c>
      <c r="C951" s="4" t="s">
        <v>1469</v>
      </c>
      <c r="D951" s="9" t="s">
        <v>1510</v>
      </c>
      <c r="E951" s="10" t="s">
        <v>1512</v>
      </c>
    </row>
    <row r="952" spans="1:5" ht="12.75">
      <c r="A952" s="3" t="s">
        <v>5</v>
      </c>
      <c r="B952" s="11" t="s">
        <v>558</v>
      </c>
      <c r="C952" s="4" t="s">
        <v>1469</v>
      </c>
      <c r="D952" s="6" t="s">
        <v>1513</v>
      </c>
      <c r="E952" s="10" t="s">
        <v>1514</v>
      </c>
    </row>
    <row r="953" spans="1:5" ht="12.75">
      <c r="A953" s="3" t="s">
        <v>5</v>
      </c>
      <c r="B953" s="11" t="s">
        <v>558</v>
      </c>
      <c r="C953" s="4" t="s">
        <v>1469</v>
      </c>
      <c r="D953" s="6" t="s">
        <v>1515</v>
      </c>
      <c r="E953" s="10" t="s">
        <v>1516</v>
      </c>
    </row>
    <row r="954" spans="1:5" ht="12.75">
      <c r="A954" s="3" t="s">
        <v>5</v>
      </c>
      <c r="B954" s="11" t="s">
        <v>558</v>
      </c>
      <c r="C954" s="4" t="s">
        <v>1469</v>
      </c>
      <c r="D954" s="6" t="s">
        <v>1515</v>
      </c>
      <c r="E954" s="10" t="s">
        <v>1517</v>
      </c>
    </row>
    <row r="955" spans="1:5" ht="12.75">
      <c r="A955" s="3" t="s">
        <v>5</v>
      </c>
      <c r="B955" s="11" t="s">
        <v>558</v>
      </c>
      <c r="C955" s="4" t="s">
        <v>1469</v>
      </c>
      <c r="D955" s="6" t="s">
        <v>1518</v>
      </c>
      <c r="E955" s="10" t="s">
        <v>1519</v>
      </c>
    </row>
    <row r="956" spans="1:5" ht="12.75">
      <c r="A956" s="3" t="s">
        <v>5</v>
      </c>
      <c r="B956" s="11" t="s">
        <v>558</v>
      </c>
      <c r="C956" s="4" t="s">
        <v>1469</v>
      </c>
      <c r="D956" s="6" t="s">
        <v>1520</v>
      </c>
      <c r="E956" s="10" t="s">
        <v>1521</v>
      </c>
    </row>
    <row r="957" spans="1:5" ht="12.75">
      <c r="A957" s="3" t="s">
        <v>5</v>
      </c>
      <c r="B957" s="11" t="s">
        <v>558</v>
      </c>
      <c r="C957" s="4" t="s">
        <v>1469</v>
      </c>
      <c r="D957" s="6" t="s">
        <v>1522</v>
      </c>
      <c r="E957" s="10" t="s">
        <v>1523</v>
      </c>
    </row>
    <row r="958" spans="1:5" ht="12.75">
      <c r="A958" s="3" t="s">
        <v>5</v>
      </c>
      <c r="B958" s="11" t="s">
        <v>558</v>
      </c>
      <c r="C958" s="4" t="s">
        <v>1469</v>
      </c>
      <c r="D958" s="6" t="s">
        <v>1524</v>
      </c>
      <c r="E958" s="10" t="s">
        <v>1525</v>
      </c>
    </row>
    <row r="959" spans="1:5" ht="12.75">
      <c r="A959" s="3" t="s">
        <v>5</v>
      </c>
      <c r="B959" s="11" t="s">
        <v>558</v>
      </c>
      <c r="C959" s="4" t="s">
        <v>1469</v>
      </c>
      <c r="D959" s="6" t="s">
        <v>1524</v>
      </c>
      <c r="E959" s="10" t="s">
        <v>1526</v>
      </c>
    </row>
    <row r="960" spans="1:5" ht="12.75">
      <c r="A960" s="3" t="s">
        <v>5</v>
      </c>
      <c r="B960" s="11" t="s">
        <v>558</v>
      </c>
      <c r="C960" s="4" t="s">
        <v>1469</v>
      </c>
      <c r="D960" s="6" t="s">
        <v>1527</v>
      </c>
      <c r="E960" s="10" t="s">
        <v>1528</v>
      </c>
    </row>
    <row r="961" spans="1:5" ht="12.75">
      <c r="A961" s="3" t="s">
        <v>5</v>
      </c>
      <c r="B961" s="11" t="s">
        <v>558</v>
      </c>
      <c r="C961" s="4" t="s">
        <v>1469</v>
      </c>
      <c r="D961" s="6" t="s">
        <v>1529</v>
      </c>
      <c r="E961" s="10" t="s">
        <v>1530</v>
      </c>
    </row>
    <row r="962" spans="1:5" ht="12.75">
      <c r="A962" s="3" t="s">
        <v>5</v>
      </c>
      <c r="B962" s="11" t="s">
        <v>558</v>
      </c>
      <c r="C962" s="4" t="s">
        <v>1469</v>
      </c>
      <c r="D962" s="6" t="s">
        <v>1529</v>
      </c>
      <c r="E962" s="10" t="s">
        <v>1531</v>
      </c>
    </row>
    <row r="963" spans="1:5" ht="12.75">
      <c r="A963" s="3" t="s">
        <v>5</v>
      </c>
      <c r="B963" s="11" t="s">
        <v>558</v>
      </c>
      <c r="C963" s="4" t="s">
        <v>1469</v>
      </c>
      <c r="D963" s="6" t="s">
        <v>1529</v>
      </c>
      <c r="E963" s="10" t="s">
        <v>1532</v>
      </c>
    </row>
    <row r="964" spans="1:5" ht="12.75">
      <c r="A964" s="3" t="s">
        <v>5</v>
      </c>
      <c r="B964" s="11" t="s">
        <v>558</v>
      </c>
      <c r="C964" s="4" t="s">
        <v>1469</v>
      </c>
      <c r="D964" s="6" t="s">
        <v>1533</v>
      </c>
      <c r="E964" s="10" t="s">
        <v>1534</v>
      </c>
    </row>
    <row r="965" spans="1:5" ht="12.75">
      <c r="A965" s="3" t="s">
        <v>5</v>
      </c>
      <c r="B965" s="11" t="s">
        <v>558</v>
      </c>
      <c r="C965" s="4" t="s">
        <v>1469</v>
      </c>
      <c r="D965" s="6" t="s">
        <v>1535</v>
      </c>
      <c r="E965" s="10" t="s">
        <v>1536</v>
      </c>
    </row>
    <row r="966" spans="1:5" ht="12.75">
      <c r="A966" s="3" t="s">
        <v>5</v>
      </c>
      <c r="B966" s="11" t="s">
        <v>558</v>
      </c>
      <c r="C966" s="3" t="s">
        <v>1469</v>
      </c>
      <c r="D966" s="5" t="s">
        <v>1537</v>
      </c>
      <c r="E966" s="10" t="s">
        <v>1538</v>
      </c>
    </row>
    <row r="967" spans="1:5" ht="12.75">
      <c r="A967" s="3" t="s">
        <v>5</v>
      </c>
      <c r="B967" s="11" t="s">
        <v>558</v>
      </c>
      <c r="C967" s="3" t="s">
        <v>1469</v>
      </c>
      <c r="D967" s="5" t="s">
        <v>1537</v>
      </c>
      <c r="E967" s="10" t="s">
        <v>1539</v>
      </c>
    </row>
    <row r="968" spans="1:5" ht="12.75">
      <c r="A968" s="3" t="s">
        <v>5</v>
      </c>
      <c r="B968" s="11" t="s">
        <v>558</v>
      </c>
      <c r="C968" s="4" t="s">
        <v>1469</v>
      </c>
      <c r="D968" s="6" t="s">
        <v>1540</v>
      </c>
      <c r="E968" s="10" t="s">
        <v>1541</v>
      </c>
    </row>
    <row r="969" spans="1:5" ht="12.75">
      <c r="A969" s="3" t="s">
        <v>5</v>
      </c>
      <c r="B969" s="11" t="s">
        <v>558</v>
      </c>
      <c r="C969" s="4" t="s">
        <v>1469</v>
      </c>
      <c r="D969" s="6" t="s">
        <v>1540</v>
      </c>
      <c r="E969" s="10" t="s">
        <v>1542</v>
      </c>
    </row>
    <row r="970" spans="1:5" ht="12.75">
      <c r="A970" s="3" t="s">
        <v>5</v>
      </c>
      <c r="B970" s="11" t="s">
        <v>1543</v>
      </c>
      <c r="C970" s="5" t="s">
        <v>1544</v>
      </c>
      <c r="D970" s="6" t="s">
        <v>1545</v>
      </c>
      <c r="E970" s="7" t="s">
        <v>1546</v>
      </c>
    </row>
    <row r="971" spans="1:5" ht="12.75">
      <c r="A971" s="3" t="s">
        <v>5</v>
      </c>
      <c r="B971" s="11" t="s">
        <v>1543</v>
      </c>
      <c r="C971" s="5" t="s">
        <v>1544</v>
      </c>
      <c r="D971" s="6" t="s">
        <v>1547</v>
      </c>
      <c r="E971" s="7" t="s">
        <v>1548</v>
      </c>
    </row>
    <row r="972" spans="1:5" ht="12.75">
      <c r="A972" s="3" t="s">
        <v>5</v>
      </c>
      <c r="B972" s="11" t="s">
        <v>1543</v>
      </c>
      <c r="C972" s="5" t="s">
        <v>1544</v>
      </c>
      <c r="D972" s="6" t="s">
        <v>1547</v>
      </c>
      <c r="E972" s="7" t="s">
        <v>1549</v>
      </c>
    </row>
    <row r="973" spans="1:5" ht="12.75">
      <c r="A973" s="3" t="s">
        <v>5</v>
      </c>
      <c r="B973" s="11" t="s">
        <v>1543</v>
      </c>
      <c r="C973" s="8" t="s">
        <v>1544</v>
      </c>
      <c r="D973" s="5" t="s">
        <v>1550</v>
      </c>
      <c r="E973" s="7" t="s">
        <v>1551</v>
      </c>
    </row>
    <row r="974" spans="1:5" ht="12.75">
      <c r="A974" s="3" t="s">
        <v>5</v>
      </c>
      <c r="B974" s="11" t="s">
        <v>1543</v>
      </c>
      <c r="C974" s="8" t="s">
        <v>1544</v>
      </c>
      <c r="D974" s="5" t="s">
        <v>1550</v>
      </c>
      <c r="E974" s="7" t="s">
        <v>1552</v>
      </c>
    </row>
    <row r="975" spans="1:5" ht="12.75">
      <c r="A975" s="3" t="s">
        <v>5</v>
      </c>
      <c r="B975" s="11" t="s">
        <v>1543</v>
      </c>
      <c r="C975" s="5" t="s">
        <v>1544</v>
      </c>
      <c r="D975" s="6" t="s">
        <v>1553</v>
      </c>
      <c r="E975" s="7" t="s">
        <v>1554</v>
      </c>
    </row>
    <row r="976" spans="1:5" ht="12.75">
      <c r="A976" s="3" t="s">
        <v>5</v>
      </c>
      <c r="B976" s="11" t="s">
        <v>1543</v>
      </c>
      <c r="C976" s="5" t="s">
        <v>1544</v>
      </c>
      <c r="D976" s="6" t="s">
        <v>1555</v>
      </c>
      <c r="E976" s="7" t="s">
        <v>1556</v>
      </c>
    </row>
    <row r="977" spans="1:5" ht="12.75">
      <c r="A977" s="3" t="s">
        <v>5</v>
      </c>
      <c r="B977" s="11" t="s">
        <v>1543</v>
      </c>
      <c r="C977" s="5" t="s">
        <v>1544</v>
      </c>
      <c r="D977" s="6" t="s">
        <v>1557</v>
      </c>
      <c r="E977" s="7" t="s">
        <v>1558</v>
      </c>
    </row>
    <row r="978" spans="1:5" ht="12.75">
      <c r="A978" s="3" t="s">
        <v>5</v>
      </c>
      <c r="B978" s="11" t="s">
        <v>1543</v>
      </c>
      <c r="C978" s="5" t="s">
        <v>1544</v>
      </c>
      <c r="D978" s="6" t="s">
        <v>1559</v>
      </c>
      <c r="E978" s="7" t="s">
        <v>1560</v>
      </c>
    </row>
    <row r="979" spans="1:5" ht="12.75">
      <c r="A979" s="3" t="s">
        <v>5</v>
      </c>
      <c r="B979" s="11" t="s">
        <v>1543</v>
      </c>
      <c r="C979" s="5" t="s">
        <v>1544</v>
      </c>
      <c r="D979" s="6" t="s">
        <v>1561</v>
      </c>
      <c r="E979" s="7" t="s">
        <v>1562</v>
      </c>
    </row>
    <row r="980" spans="1:5" ht="12.75">
      <c r="A980" s="3" t="s">
        <v>5</v>
      </c>
      <c r="B980" s="11" t="s">
        <v>1543</v>
      </c>
      <c r="C980" s="5" t="s">
        <v>1544</v>
      </c>
      <c r="D980" s="6" t="s">
        <v>1563</v>
      </c>
      <c r="E980" s="7" t="s">
        <v>1564</v>
      </c>
    </row>
    <row r="981" spans="1:5" ht="12.75">
      <c r="A981" s="3" t="s">
        <v>5</v>
      </c>
      <c r="B981" s="11" t="s">
        <v>1543</v>
      </c>
      <c r="C981" s="5" t="s">
        <v>1544</v>
      </c>
      <c r="D981" s="6" t="s">
        <v>1563</v>
      </c>
      <c r="E981" s="7" t="s">
        <v>1565</v>
      </c>
    </row>
    <row r="982" spans="1:5" ht="12.75">
      <c r="A982" s="3" t="s">
        <v>5</v>
      </c>
      <c r="B982" s="11" t="s">
        <v>1543</v>
      </c>
      <c r="C982" s="5" t="s">
        <v>1544</v>
      </c>
      <c r="D982" s="6" t="s">
        <v>1566</v>
      </c>
      <c r="E982" s="7" t="s">
        <v>1567</v>
      </c>
    </row>
    <row r="983" spans="1:5" ht="12.75">
      <c r="A983" s="3" t="s">
        <v>5</v>
      </c>
      <c r="B983" s="11" t="s">
        <v>1543</v>
      </c>
      <c r="C983" s="5" t="s">
        <v>1544</v>
      </c>
      <c r="D983" s="6" t="s">
        <v>1566</v>
      </c>
      <c r="E983" s="7" t="s">
        <v>1568</v>
      </c>
    </row>
    <row r="984" spans="1:5" ht="12.75">
      <c r="A984" s="8" t="s">
        <v>5</v>
      </c>
      <c r="B984" s="5" t="s">
        <v>6</v>
      </c>
      <c r="C984" s="5" t="s">
        <v>7</v>
      </c>
      <c r="D984" s="6" t="s">
        <v>12</v>
      </c>
      <c r="E984" s="7" t="s">
        <v>1569</v>
      </c>
    </row>
    <row r="985" spans="1:5" ht="12.75">
      <c r="A985" s="8" t="s">
        <v>5</v>
      </c>
      <c r="B985" s="5" t="s">
        <v>6</v>
      </c>
      <c r="C985" s="5" t="s">
        <v>7</v>
      </c>
      <c r="D985" s="6" t="s">
        <v>17</v>
      </c>
      <c r="E985" s="7" t="s">
        <v>1570</v>
      </c>
    </row>
    <row r="986" spans="1:5" ht="12.75">
      <c r="A986" s="8" t="s">
        <v>5</v>
      </c>
      <c r="B986" s="5" t="s">
        <v>6</v>
      </c>
      <c r="C986" s="5" t="s">
        <v>7</v>
      </c>
      <c r="D986" s="6" t="s">
        <v>23</v>
      </c>
      <c r="E986" s="7" t="s">
        <v>1571</v>
      </c>
    </row>
    <row r="987" spans="1:5" ht="12.75">
      <c r="A987" s="5" t="s">
        <v>5</v>
      </c>
      <c r="B987" s="5" t="s">
        <v>35</v>
      </c>
      <c r="C987" s="5" t="s">
        <v>36</v>
      </c>
      <c r="D987" s="9" t="s">
        <v>56</v>
      </c>
      <c r="E987" s="10" t="s">
        <v>1572</v>
      </c>
    </row>
    <row r="988" spans="1:5" ht="12.75">
      <c r="A988" s="8" t="s">
        <v>5</v>
      </c>
      <c r="B988" s="5" t="s">
        <v>35</v>
      </c>
      <c r="C988" s="4" t="s">
        <v>77</v>
      </c>
      <c r="D988" s="6" t="s">
        <v>93</v>
      </c>
      <c r="E988" s="10" t="s">
        <v>1573</v>
      </c>
    </row>
    <row r="989" spans="1:5" ht="12.75">
      <c r="A989" s="3" t="s">
        <v>5</v>
      </c>
      <c r="B989" s="11" t="s">
        <v>35</v>
      </c>
      <c r="C989" s="5" t="s">
        <v>101</v>
      </c>
      <c r="D989" s="6" t="s">
        <v>103</v>
      </c>
      <c r="E989" s="7" t="s">
        <v>1574</v>
      </c>
    </row>
    <row r="990" spans="1:5" ht="12.75">
      <c r="A990" s="3" t="s">
        <v>5</v>
      </c>
      <c r="B990" s="11" t="s">
        <v>35</v>
      </c>
      <c r="C990" s="5" t="s">
        <v>101</v>
      </c>
      <c r="D990" s="6" t="s">
        <v>110</v>
      </c>
      <c r="E990" s="7" t="s">
        <v>1575</v>
      </c>
    </row>
    <row r="991" spans="1:5" ht="12.75">
      <c r="A991" s="3" t="s">
        <v>5</v>
      </c>
      <c r="B991" s="11" t="s">
        <v>35</v>
      </c>
      <c r="C991" s="5" t="s">
        <v>101</v>
      </c>
      <c r="D991" s="6" t="s">
        <v>118</v>
      </c>
      <c r="E991" s="7" t="s">
        <v>1576</v>
      </c>
    </row>
    <row r="992" spans="1:5" ht="12.75">
      <c r="A992" s="3" t="s">
        <v>5</v>
      </c>
      <c r="B992" s="11" t="s">
        <v>35</v>
      </c>
      <c r="C992" s="5" t="s">
        <v>101</v>
      </c>
      <c r="D992" s="6" t="s">
        <v>126</v>
      </c>
      <c r="E992" s="7" t="s">
        <v>1577</v>
      </c>
    </row>
    <row r="993" spans="1:5" ht="12.75">
      <c r="A993" s="11" t="s">
        <v>5</v>
      </c>
      <c r="B993" s="11" t="s">
        <v>35</v>
      </c>
      <c r="C993" s="5" t="s">
        <v>135</v>
      </c>
      <c r="D993" s="6" t="s">
        <v>144</v>
      </c>
      <c r="E993" s="7" t="s">
        <v>1578</v>
      </c>
    </row>
    <row r="994" spans="1:5" ht="12.75">
      <c r="A994" s="11" t="s">
        <v>5</v>
      </c>
      <c r="B994" s="11" t="s">
        <v>35</v>
      </c>
      <c r="C994" s="5" t="s">
        <v>135</v>
      </c>
      <c r="D994" s="6" t="s">
        <v>153</v>
      </c>
      <c r="E994" s="7" t="s">
        <v>1579</v>
      </c>
    </row>
    <row r="995" spans="1:5" ht="12.75">
      <c r="A995" s="11" t="s">
        <v>5</v>
      </c>
      <c r="B995" s="11" t="s">
        <v>185</v>
      </c>
      <c r="C995" s="8" t="s">
        <v>186</v>
      </c>
      <c r="D995" s="5" t="s">
        <v>189</v>
      </c>
      <c r="E995" s="7" t="s">
        <v>1580</v>
      </c>
    </row>
    <row r="996" spans="1:5" ht="12.75">
      <c r="A996" s="11" t="s">
        <v>5</v>
      </c>
      <c r="B996" s="11" t="s">
        <v>185</v>
      </c>
      <c r="C996" s="8" t="s">
        <v>186</v>
      </c>
      <c r="D996" s="5" t="s">
        <v>204</v>
      </c>
      <c r="E996" s="7" t="s">
        <v>1581</v>
      </c>
    </row>
    <row r="997" spans="1:5" ht="12.75">
      <c r="A997" s="11" t="s">
        <v>5</v>
      </c>
      <c r="B997" s="11" t="s">
        <v>185</v>
      </c>
      <c r="C997" s="5" t="s">
        <v>186</v>
      </c>
      <c r="D997" s="6" t="s">
        <v>211</v>
      </c>
      <c r="E997" s="7" t="s">
        <v>1582</v>
      </c>
    </row>
    <row r="998" spans="1:5" ht="12.75">
      <c r="A998" s="11" t="s">
        <v>5</v>
      </c>
      <c r="B998" s="11" t="s">
        <v>216</v>
      </c>
      <c r="C998" s="5" t="s">
        <v>217</v>
      </c>
      <c r="D998" s="6" t="s">
        <v>218</v>
      </c>
      <c r="E998" s="7" t="s">
        <v>1583</v>
      </c>
    </row>
    <row r="999" spans="1:5" ht="12.75">
      <c r="A999" s="11" t="s">
        <v>5</v>
      </c>
      <c r="B999" s="11" t="s">
        <v>216</v>
      </c>
      <c r="C999" s="5" t="s">
        <v>251</v>
      </c>
      <c r="D999" s="6" t="s">
        <v>252</v>
      </c>
      <c r="E999" s="7" t="s">
        <v>1584</v>
      </c>
    </row>
    <row r="1000" spans="1:5" ht="12.75">
      <c r="A1000" s="11" t="s">
        <v>5</v>
      </c>
      <c r="B1000" s="11" t="s">
        <v>216</v>
      </c>
      <c r="C1000" s="5" t="s">
        <v>251</v>
      </c>
      <c r="D1000" s="6" t="s">
        <v>261</v>
      </c>
      <c r="E1000" s="7" t="s">
        <v>1585</v>
      </c>
    </row>
    <row r="1001" spans="1:5" ht="12.75">
      <c r="A1001" s="11" t="s">
        <v>5</v>
      </c>
      <c r="B1001" s="11" t="s">
        <v>216</v>
      </c>
      <c r="C1001" s="5" t="s">
        <v>251</v>
      </c>
      <c r="D1001" s="6" t="s">
        <v>269</v>
      </c>
      <c r="E1001" s="7" t="s">
        <v>1586</v>
      </c>
    </row>
    <row r="1002" spans="1:5" ht="12.75">
      <c r="A1002" s="11" t="s">
        <v>5</v>
      </c>
      <c r="B1002" s="11" t="s">
        <v>285</v>
      </c>
      <c r="C1002" s="5" t="s">
        <v>286</v>
      </c>
      <c r="D1002" s="6" t="s">
        <v>290</v>
      </c>
      <c r="E1002" s="7" t="s">
        <v>1587</v>
      </c>
    </row>
    <row r="1003" spans="1:5" ht="12.75">
      <c r="A1003" s="11" t="s">
        <v>5</v>
      </c>
      <c r="B1003" s="11" t="s">
        <v>285</v>
      </c>
      <c r="C1003" s="5" t="s">
        <v>286</v>
      </c>
      <c r="D1003" s="9" t="s">
        <v>308</v>
      </c>
      <c r="E1003" s="10" t="s">
        <v>1588</v>
      </c>
    </row>
    <row r="1004" spans="1:5" ht="12.75">
      <c r="A1004" s="11" t="s">
        <v>5</v>
      </c>
      <c r="B1004" s="11" t="s">
        <v>285</v>
      </c>
      <c r="C1004" s="5" t="s">
        <v>286</v>
      </c>
      <c r="D1004" s="6" t="s">
        <v>314</v>
      </c>
      <c r="E1004" s="7" t="s">
        <v>1589</v>
      </c>
    </row>
    <row r="1005" spans="1:5" ht="12.75">
      <c r="A1005" s="3" t="s">
        <v>5</v>
      </c>
      <c r="B1005" s="11" t="s">
        <v>6</v>
      </c>
      <c r="C1005" s="8" t="s">
        <v>323</v>
      </c>
      <c r="D1005" s="5" t="s">
        <v>344</v>
      </c>
      <c r="E1005" s="7" t="s">
        <v>1590</v>
      </c>
    </row>
    <row r="1006" spans="1:5" ht="12.75">
      <c r="A1006" s="3" t="s">
        <v>5</v>
      </c>
      <c r="B1006" s="3" t="s">
        <v>285</v>
      </c>
      <c r="C1006" s="5" t="s">
        <v>348</v>
      </c>
      <c r="D1006" s="6" t="s">
        <v>353</v>
      </c>
      <c r="E1006" s="7" t="s">
        <v>1591</v>
      </c>
    </row>
    <row r="1007" spans="1:5" ht="12.75">
      <c r="A1007" s="3" t="s">
        <v>5</v>
      </c>
      <c r="B1007" s="11" t="s">
        <v>387</v>
      </c>
      <c r="C1007" s="5" t="s">
        <v>388</v>
      </c>
      <c r="D1007" s="6" t="s">
        <v>398</v>
      </c>
      <c r="E1007" s="7" t="s">
        <v>1592</v>
      </c>
    </row>
    <row r="1008" spans="1:5" ht="12.75">
      <c r="A1008" s="3" t="s">
        <v>5</v>
      </c>
      <c r="B1008" s="11" t="s">
        <v>387</v>
      </c>
      <c r="C1008" s="5" t="s">
        <v>388</v>
      </c>
      <c r="D1008" s="6" t="s">
        <v>403</v>
      </c>
      <c r="E1008" s="10" t="s">
        <v>1593</v>
      </c>
    </row>
    <row r="1009" spans="1:5" ht="12.75">
      <c r="A1009" s="3" t="s">
        <v>5</v>
      </c>
      <c r="B1009" s="11" t="s">
        <v>6</v>
      </c>
      <c r="C1009" s="5" t="s">
        <v>436</v>
      </c>
      <c r="D1009" s="6" t="s">
        <v>443</v>
      </c>
      <c r="E1009" s="7" t="s">
        <v>1594</v>
      </c>
    </row>
    <row r="1010" spans="1:5" ht="12.75">
      <c r="A1010" s="3" t="s">
        <v>5</v>
      </c>
      <c r="B1010" s="12" t="s">
        <v>436</v>
      </c>
      <c r="C1010" s="5" t="s">
        <v>451</v>
      </c>
      <c r="D1010" s="6" t="s">
        <v>458</v>
      </c>
      <c r="E1010" s="7" t="s">
        <v>1595</v>
      </c>
    </row>
    <row r="1011" spans="1:5" ht="12.75">
      <c r="A1011" s="3" t="s">
        <v>5</v>
      </c>
      <c r="B1011" s="11" t="s">
        <v>35</v>
      </c>
      <c r="C1011" s="5" t="s">
        <v>483</v>
      </c>
      <c r="D1011" s="6" t="s">
        <v>484</v>
      </c>
      <c r="E1011" s="10" t="s">
        <v>1596</v>
      </c>
    </row>
    <row r="1012" spans="1:5" ht="12.75">
      <c r="A1012" s="3" t="s">
        <v>5</v>
      </c>
      <c r="B1012" s="11" t="s">
        <v>35</v>
      </c>
      <c r="C1012" s="5" t="s">
        <v>483</v>
      </c>
      <c r="D1012" s="6" t="s">
        <v>495</v>
      </c>
      <c r="E1012" s="7" t="s">
        <v>1597</v>
      </c>
    </row>
    <row r="1013" spans="1:5" ht="12.75">
      <c r="A1013" s="3" t="s">
        <v>5</v>
      </c>
      <c r="B1013" s="11" t="s">
        <v>35</v>
      </c>
      <c r="C1013" s="5" t="s">
        <v>483</v>
      </c>
      <c r="D1013" s="6" t="s">
        <v>500</v>
      </c>
      <c r="E1013" s="7" t="s">
        <v>1598</v>
      </c>
    </row>
    <row r="1014" spans="1:5" ht="12.75">
      <c r="A1014" s="3" t="s">
        <v>5</v>
      </c>
      <c r="B1014" s="3" t="s">
        <v>525</v>
      </c>
      <c r="C1014" s="5" t="s">
        <v>526</v>
      </c>
      <c r="D1014" s="6" t="s">
        <v>530</v>
      </c>
      <c r="E1014" s="7" t="s">
        <v>1599</v>
      </c>
    </row>
    <row r="1015" spans="1:5" ht="12.75">
      <c r="A1015" s="3" t="s">
        <v>5</v>
      </c>
      <c r="B1015" s="3" t="s">
        <v>525</v>
      </c>
      <c r="C1015" s="5" t="s">
        <v>526</v>
      </c>
      <c r="D1015" s="6" t="s">
        <v>535</v>
      </c>
      <c r="E1015" s="7" t="s">
        <v>1600</v>
      </c>
    </row>
    <row r="1016" spans="1:5" ht="12.75">
      <c r="A1016" s="3" t="s">
        <v>5</v>
      </c>
      <c r="B1016" s="3" t="s">
        <v>525</v>
      </c>
      <c r="C1016" s="5" t="s">
        <v>526</v>
      </c>
      <c r="D1016" s="6" t="s">
        <v>538</v>
      </c>
      <c r="E1016" s="7" t="s">
        <v>1601</v>
      </c>
    </row>
    <row r="1017" spans="1:5" ht="12.75">
      <c r="A1017" s="3" t="s">
        <v>5</v>
      </c>
      <c r="B1017" s="3" t="s">
        <v>525</v>
      </c>
      <c r="C1017" s="5" t="s">
        <v>526</v>
      </c>
      <c r="D1017" s="6" t="s">
        <v>548</v>
      </c>
      <c r="E1017" s="7" t="s">
        <v>1602</v>
      </c>
    </row>
    <row r="1018" spans="1:5" ht="12.75">
      <c r="A1018" s="3" t="s">
        <v>5</v>
      </c>
      <c r="B1018" s="3" t="s">
        <v>525</v>
      </c>
      <c r="C1018" s="5" t="s">
        <v>526</v>
      </c>
      <c r="D1018" s="9" t="s">
        <v>553</v>
      </c>
      <c r="E1018" s="10" t="s">
        <v>1603</v>
      </c>
    </row>
    <row r="1019" spans="1:5" ht="12.75">
      <c r="A1019" s="3" t="s">
        <v>5</v>
      </c>
      <c r="B1019" s="11" t="s">
        <v>6</v>
      </c>
      <c r="C1019" s="5" t="s">
        <v>583</v>
      </c>
      <c r="D1019" s="6" t="s">
        <v>587</v>
      </c>
      <c r="E1019" s="7" t="s">
        <v>1604</v>
      </c>
    </row>
    <row r="1020" spans="1:5" ht="12.75">
      <c r="A1020" s="3" t="s">
        <v>5</v>
      </c>
      <c r="B1020" s="11" t="s">
        <v>6</v>
      </c>
      <c r="C1020" s="5" t="s">
        <v>583</v>
      </c>
      <c r="D1020" s="6" t="s">
        <v>596</v>
      </c>
      <c r="E1020" s="7" t="s">
        <v>1605</v>
      </c>
    </row>
    <row r="1021" spans="1:5" ht="12.75">
      <c r="A1021" s="3" t="s">
        <v>5</v>
      </c>
      <c r="B1021" s="11" t="s">
        <v>6</v>
      </c>
      <c r="C1021" s="5" t="s">
        <v>583</v>
      </c>
      <c r="D1021" s="6" t="s">
        <v>603</v>
      </c>
      <c r="E1021" s="7" t="s">
        <v>1606</v>
      </c>
    </row>
    <row r="1022" spans="1:5" ht="12.75">
      <c r="A1022" s="3" t="s">
        <v>5</v>
      </c>
      <c r="B1022" s="11" t="s">
        <v>6</v>
      </c>
      <c r="C1022" s="5" t="s">
        <v>583</v>
      </c>
      <c r="D1022" s="6" t="s">
        <v>1607</v>
      </c>
      <c r="E1022" s="7" t="s">
        <v>1608</v>
      </c>
    </row>
    <row r="1023" spans="1:5" ht="12.75">
      <c r="A1023" s="3" t="s">
        <v>5</v>
      </c>
      <c r="B1023" s="11" t="s">
        <v>6</v>
      </c>
      <c r="C1023" s="5" t="s">
        <v>583</v>
      </c>
      <c r="D1023" s="6" t="s">
        <v>1607</v>
      </c>
      <c r="E1023" s="7" t="s">
        <v>1609</v>
      </c>
    </row>
    <row r="1024" spans="1:5" ht="12.75">
      <c r="A1024" s="3" t="s">
        <v>5</v>
      </c>
      <c r="B1024" s="11" t="s">
        <v>6</v>
      </c>
      <c r="C1024" s="5" t="s">
        <v>583</v>
      </c>
      <c r="D1024" s="6" t="s">
        <v>609</v>
      </c>
      <c r="E1024" s="7" t="s">
        <v>1610</v>
      </c>
    </row>
    <row r="1025" spans="1:5" ht="12.75">
      <c r="A1025" s="3" t="s">
        <v>5</v>
      </c>
      <c r="B1025" s="12" t="s">
        <v>612</v>
      </c>
      <c r="C1025" s="8" t="s">
        <v>612</v>
      </c>
      <c r="D1025" s="5" t="s">
        <v>620</v>
      </c>
      <c r="E1025" s="7" t="s">
        <v>1611</v>
      </c>
    </row>
    <row r="1026" spans="1:5" ht="12.75">
      <c r="A1026" s="3" t="s">
        <v>5</v>
      </c>
      <c r="B1026" s="12" t="s">
        <v>612</v>
      </c>
      <c r="C1026" s="5" t="s">
        <v>612</v>
      </c>
      <c r="D1026" s="6" t="s">
        <v>626</v>
      </c>
      <c r="E1026" s="7" t="s">
        <v>1612</v>
      </c>
    </row>
    <row r="1027" spans="1:5" ht="12.75">
      <c r="A1027" s="3" t="s">
        <v>5</v>
      </c>
      <c r="B1027" s="12" t="s">
        <v>612</v>
      </c>
      <c r="C1027" s="5" t="s">
        <v>612</v>
      </c>
      <c r="D1027" s="6" t="s">
        <v>634</v>
      </c>
      <c r="E1027" s="7" t="s">
        <v>1613</v>
      </c>
    </row>
    <row r="1028" spans="1:5" ht="12.75">
      <c r="A1028" s="3" t="s">
        <v>5</v>
      </c>
      <c r="B1028" s="12" t="s">
        <v>612</v>
      </c>
      <c r="C1028" s="5" t="s">
        <v>654</v>
      </c>
      <c r="D1028" s="9" t="s">
        <v>661</v>
      </c>
      <c r="E1028" s="10" t="s">
        <v>1614</v>
      </c>
    </row>
    <row r="1029" spans="1:5" ht="12.75">
      <c r="A1029" s="3" t="s">
        <v>5</v>
      </c>
      <c r="B1029" s="12" t="s">
        <v>612</v>
      </c>
      <c r="C1029" s="5" t="s">
        <v>654</v>
      </c>
      <c r="D1029" s="6" t="s">
        <v>689</v>
      </c>
      <c r="E1029" s="7" t="s">
        <v>1615</v>
      </c>
    </row>
    <row r="1030" spans="1:5" ht="12.75">
      <c r="A1030" s="3" t="s">
        <v>695</v>
      </c>
      <c r="B1030" s="11" t="s">
        <v>696</v>
      </c>
      <c r="C1030" s="5" t="s">
        <v>697</v>
      </c>
      <c r="D1030" s="6" t="s">
        <v>722</v>
      </c>
      <c r="E1030" s="7" t="s">
        <v>1616</v>
      </c>
    </row>
    <row r="1031" spans="1:5" ht="12.75">
      <c r="A1031" s="3" t="s">
        <v>695</v>
      </c>
      <c r="B1031" s="11" t="s">
        <v>696</v>
      </c>
      <c r="C1031" s="5" t="s">
        <v>697</v>
      </c>
      <c r="D1031" s="6" t="s">
        <v>731</v>
      </c>
      <c r="E1031" s="7" t="s">
        <v>1617</v>
      </c>
    </row>
    <row r="1032" spans="1:5" ht="12.75">
      <c r="A1032" s="3" t="s">
        <v>695</v>
      </c>
      <c r="B1032" s="11" t="s">
        <v>696</v>
      </c>
      <c r="C1032" s="5" t="s">
        <v>697</v>
      </c>
      <c r="D1032" s="6" t="s">
        <v>740</v>
      </c>
      <c r="E1032" s="7" t="s">
        <v>1618</v>
      </c>
    </row>
    <row r="1033" spans="1:5" ht="12.75">
      <c r="A1033" s="3" t="s">
        <v>695</v>
      </c>
      <c r="B1033" s="11" t="s">
        <v>696</v>
      </c>
      <c r="C1033" s="5" t="s">
        <v>697</v>
      </c>
      <c r="D1033" s="6" t="s">
        <v>744</v>
      </c>
      <c r="E1033" s="7" t="s">
        <v>1619</v>
      </c>
    </row>
    <row r="1034" spans="1:5" ht="12.75">
      <c r="A1034" s="3" t="s">
        <v>695</v>
      </c>
      <c r="B1034" s="11" t="s">
        <v>696</v>
      </c>
      <c r="C1034" s="5" t="s">
        <v>697</v>
      </c>
      <c r="D1034" s="6" t="s">
        <v>750</v>
      </c>
      <c r="E1034" s="7" t="s">
        <v>1620</v>
      </c>
    </row>
    <row r="1035" spans="1:5" ht="12.75">
      <c r="A1035" s="3" t="s">
        <v>695</v>
      </c>
      <c r="B1035" s="11" t="s">
        <v>696</v>
      </c>
      <c r="C1035" s="5" t="s">
        <v>697</v>
      </c>
      <c r="D1035" s="6" t="s">
        <v>753</v>
      </c>
      <c r="E1035" s="7" t="s">
        <v>1621</v>
      </c>
    </row>
    <row r="1036" spans="1:5" ht="12.75">
      <c r="A1036" s="3" t="s">
        <v>695</v>
      </c>
      <c r="B1036" s="11" t="s">
        <v>696</v>
      </c>
      <c r="C1036" s="5" t="s">
        <v>697</v>
      </c>
      <c r="D1036" s="6" t="s">
        <v>758</v>
      </c>
      <c r="E1036" s="7" t="s">
        <v>1622</v>
      </c>
    </row>
    <row r="1037" spans="1:5" ht="12.75">
      <c r="A1037" s="3" t="s">
        <v>695</v>
      </c>
      <c r="B1037" s="3" t="s">
        <v>764</v>
      </c>
      <c r="C1037" s="5" t="s">
        <v>765</v>
      </c>
      <c r="D1037" s="6" t="s">
        <v>773</v>
      </c>
      <c r="E1037" s="7" t="s">
        <v>1623</v>
      </c>
    </row>
    <row r="1038" spans="1:5" ht="12.75">
      <c r="A1038" s="3" t="s">
        <v>695</v>
      </c>
      <c r="B1038" s="3" t="s">
        <v>764</v>
      </c>
      <c r="C1038" s="8" t="s">
        <v>765</v>
      </c>
      <c r="D1038" s="5" t="s">
        <v>776</v>
      </c>
      <c r="E1038" s="7" t="s">
        <v>1624</v>
      </c>
    </row>
    <row r="1039" spans="1:5" ht="12.75">
      <c r="A1039" s="3" t="s">
        <v>695</v>
      </c>
      <c r="B1039" s="3" t="s">
        <v>764</v>
      </c>
      <c r="C1039" s="5" t="s">
        <v>765</v>
      </c>
      <c r="D1039" s="6" t="s">
        <v>788</v>
      </c>
      <c r="E1039" s="7" t="s">
        <v>1625</v>
      </c>
    </row>
    <row r="1040" spans="1:5" ht="12.75">
      <c r="A1040" s="3" t="s">
        <v>695</v>
      </c>
      <c r="B1040" s="3" t="s">
        <v>764</v>
      </c>
      <c r="C1040" s="5" t="s">
        <v>765</v>
      </c>
      <c r="D1040" s="6" t="s">
        <v>796</v>
      </c>
      <c r="E1040" s="7" t="s">
        <v>1626</v>
      </c>
    </row>
    <row r="1041" spans="1:5" ht="12.75">
      <c r="A1041" s="3" t="s">
        <v>695</v>
      </c>
      <c r="B1041" s="3" t="s">
        <v>764</v>
      </c>
      <c r="C1041" s="5" t="s">
        <v>765</v>
      </c>
      <c r="D1041" s="6" t="s">
        <v>801</v>
      </c>
      <c r="E1041" s="7" t="s">
        <v>1627</v>
      </c>
    </row>
    <row r="1042" spans="1:5" ht="12.75">
      <c r="A1042" s="3" t="s">
        <v>695</v>
      </c>
      <c r="B1042" s="3" t="s">
        <v>764</v>
      </c>
      <c r="C1042" s="5" t="s">
        <v>765</v>
      </c>
      <c r="D1042" s="6" t="s">
        <v>825</v>
      </c>
      <c r="E1042" s="7" t="s">
        <v>1628</v>
      </c>
    </row>
    <row r="1043" spans="1:5" ht="12.75">
      <c r="A1043" s="3" t="s">
        <v>5</v>
      </c>
      <c r="B1043" s="3" t="s">
        <v>216</v>
      </c>
      <c r="C1043" s="5" t="s">
        <v>835</v>
      </c>
      <c r="D1043" s="6" t="s">
        <v>836</v>
      </c>
      <c r="E1043" s="7" t="s">
        <v>1629</v>
      </c>
    </row>
    <row r="1044" spans="1:5" ht="12.75">
      <c r="A1044" s="3" t="s">
        <v>5</v>
      </c>
      <c r="B1044" s="3" t="s">
        <v>216</v>
      </c>
      <c r="C1044" s="5" t="s">
        <v>835</v>
      </c>
      <c r="D1044" s="6" t="s">
        <v>839</v>
      </c>
      <c r="E1044" s="7" t="s">
        <v>1630</v>
      </c>
    </row>
    <row r="1045" spans="1:5" ht="12.75">
      <c r="A1045" s="3" t="s">
        <v>5</v>
      </c>
      <c r="B1045" s="3" t="s">
        <v>216</v>
      </c>
      <c r="C1045" s="5" t="s">
        <v>835</v>
      </c>
      <c r="D1045" s="6" t="s">
        <v>845</v>
      </c>
      <c r="E1045" s="7" t="s">
        <v>1631</v>
      </c>
    </row>
    <row r="1046" spans="1:5" ht="12.75">
      <c r="A1046" s="3" t="s">
        <v>5</v>
      </c>
      <c r="B1046" s="3" t="s">
        <v>216</v>
      </c>
      <c r="C1046" s="5" t="s">
        <v>835</v>
      </c>
      <c r="D1046" s="6" t="s">
        <v>858</v>
      </c>
      <c r="E1046" s="7" t="s">
        <v>1632</v>
      </c>
    </row>
    <row r="1047" spans="1:5" ht="12.75">
      <c r="A1047" s="3" t="s">
        <v>5</v>
      </c>
      <c r="B1047" s="3" t="s">
        <v>216</v>
      </c>
      <c r="C1047" s="5" t="s">
        <v>835</v>
      </c>
      <c r="D1047" s="6" t="s">
        <v>861</v>
      </c>
      <c r="E1047" s="7" t="s">
        <v>1633</v>
      </c>
    </row>
    <row r="1048" spans="1:5" ht="12.75">
      <c r="A1048" s="3" t="s">
        <v>897</v>
      </c>
      <c r="B1048" s="11" t="s">
        <v>898</v>
      </c>
      <c r="C1048" s="8" t="s">
        <v>899</v>
      </c>
      <c r="D1048" s="5" t="s">
        <v>1634</v>
      </c>
      <c r="E1048" s="7" t="s">
        <v>1635</v>
      </c>
    </row>
    <row r="1049" spans="1:5" ht="12.75">
      <c r="A1049" s="2" t="s">
        <v>5</v>
      </c>
      <c r="B1049" s="11" t="s">
        <v>6</v>
      </c>
      <c r="C1049" s="2" t="s">
        <v>943</v>
      </c>
      <c r="D1049" s="4" t="s">
        <v>916</v>
      </c>
      <c r="E1049" s="7" t="s">
        <v>1636</v>
      </c>
    </row>
    <row r="1050" spans="1:5" ht="12.75">
      <c r="A1050" s="2" t="s">
        <v>5</v>
      </c>
      <c r="B1050" s="11" t="s">
        <v>6</v>
      </c>
      <c r="C1050" s="2" t="s">
        <v>943</v>
      </c>
      <c r="D1050" s="4" t="s">
        <v>922</v>
      </c>
      <c r="E1050" s="7" t="s">
        <v>1637</v>
      </c>
    </row>
    <row r="1051" spans="1:5" ht="12.75">
      <c r="A1051" s="2" t="s">
        <v>5</v>
      </c>
      <c r="B1051" s="11" t="s">
        <v>6</v>
      </c>
      <c r="C1051" s="2" t="s">
        <v>943</v>
      </c>
      <c r="D1051" s="4" t="s">
        <v>932</v>
      </c>
      <c r="E1051" s="7" t="s">
        <v>1638</v>
      </c>
    </row>
    <row r="1052" spans="1:5" ht="12.75">
      <c r="A1052" s="2" t="s">
        <v>5</v>
      </c>
      <c r="B1052" s="11" t="s">
        <v>6</v>
      </c>
      <c r="C1052" s="2" t="s">
        <v>943</v>
      </c>
      <c r="D1052" s="4" t="s">
        <v>948</v>
      </c>
      <c r="E1052" s="7" t="s">
        <v>1639</v>
      </c>
    </row>
    <row r="1053" spans="1:5" ht="12.75">
      <c r="A1053" s="2" t="s">
        <v>5</v>
      </c>
      <c r="B1053" s="11" t="s">
        <v>6</v>
      </c>
      <c r="C1053" s="2" t="s">
        <v>943</v>
      </c>
      <c r="D1053" s="4" t="s">
        <v>960</v>
      </c>
      <c r="E1053" s="7" t="s">
        <v>1640</v>
      </c>
    </row>
    <row r="1054" spans="1:5" ht="12.75">
      <c r="A1054" s="2" t="s">
        <v>5</v>
      </c>
      <c r="B1054" s="11" t="s">
        <v>6</v>
      </c>
      <c r="C1054" s="2" t="s">
        <v>943</v>
      </c>
      <c r="D1054" s="4" t="s">
        <v>976</v>
      </c>
      <c r="E1054" s="10" t="s">
        <v>1641</v>
      </c>
    </row>
    <row r="1055" spans="1:5" ht="12.75">
      <c r="A1055" s="13" t="s">
        <v>5</v>
      </c>
      <c r="B1055" s="11" t="s">
        <v>6</v>
      </c>
      <c r="C1055" s="5" t="s">
        <v>984</v>
      </c>
      <c r="D1055" s="6" t="s">
        <v>989</v>
      </c>
      <c r="E1055" s="7" t="s">
        <v>1642</v>
      </c>
    </row>
    <row r="1056" spans="1:5" ht="12.75">
      <c r="A1056" s="13" t="s">
        <v>5</v>
      </c>
      <c r="B1056" s="11" t="s">
        <v>6</v>
      </c>
      <c r="C1056" s="5" t="s">
        <v>984</v>
      </c>
      <c r="D1056" s="6" t="s">
        <v>998</v>
      </c>
      <c r="E1056" s="7" t="s">
        <v>1643</v>
      </c>
    </row>
    <row r="1057" spans="1:5" ht="12.75">
      <c r="A1057" s="13" t="s">
        <v>5</v>
      </c>
      <c r="B1057" s="11" t="s">
        <v>6</v>
      </c>
      <c r="C1057" s="5" t="s">
        <v>984</v>
      </c>
      <c r="D1057" s="6" t="s">
        <v>1010</v>
      </c>
      <c r="E1057" s="7" t="s">
        <v>1644</v>
      </c>
    </row>
    <row r="1058" spans="1:5" ht="12.75">
      <c r="A1058" s="13" t="s">
        <v>5</v>
      </c>
      <c r="B1058" s="11" t="s">
        <v>6</v>
      </c>
      <c r="C1058" s="5" t="s">
        <v>984</v>
      </c>
      <c r="D1058" s="6" t="s">
        <v>1013</v>
      </c>
      <c r="E1058" s="7" t="s">
        <v>1645</v>
      </c>
    </row>
    <row r="1059" spans="1:5" ht="12.75">
      <c r="A1059" s="13" t="s">
        <v>5</v>
      </c>
      <c r="B1059" s="11" t="s">
        <v>6</v>
      </c>
      <c r="C1059" s="5" t="s">
        <v>984</v>
      </c>
      <c r="D1059" s="6" t="s">
        <v>1016</v>
      </c>
      <c r="E1059" s="7" t="s">
        <v>1646</v>
      </c>
    </row>
    <row r="1060" spans="1:5" ht="12.75">
      <c r="A1060" s="3" t="s">
        <v>5</v>
      </c>
      <c r="B1060" s="11" t="s">
        <v>868</v>
      </c>
      <c r="C1060" s="5" t="s">
        <v>1033</v>
      </c>
      <c r="D1060" s="6" t="s">
        <v>1647</v>
      </c>
      <c r="E1060" s="7" t="s">
        <v>1648</v>
      </c>
    </row>
    <row r="1061" spans="1:5" ht="12.75">
      <c r="A1061" s="3" t="s">
        <v>5</v>
      </c>
      <c r="B1061" s="11" t="s">
        <v>868</v>
      </c>
      <c r="C1061" s="5" t="s">
        <v>1033</v>
      </c>
      <c r="D1061" s="6" t="s">
        <v>1647</v>
      </c>
      <c r="E1061" s="7" t="s">
        <v>1649</v>
      </c>
    </row>
    <row r="1062" spans="1:5" ht="12.75">
      <c r="A1062" s="3" t="s">
        <v>5</v>
      </c>
      <c r="B1062" s="11" t="s">
        <v>868</v>
      </c>
      <c r="C1062" s="8" t="s">
        <v>1033</v>
      </c>
      <c r="D1062" s="5" t="s">
        <v>1043</v>
      </c>
      <c r="E1062" s="7" t="s">
        <v>1650</v>
      </c>
    </row>
    <row r="1063" spans="1:5" ht="12.75">
      <c r="A1063" s="3" t="s">
        <v>5</v>
      </c>
      <c r="B1063" s="11" t="s">
        <v>868</v>
      </c>
      <c r="C1063" s="8" t="s">
        <v>1033</v>
      </c>
      <c r="D1063" s="5" t="s">
        <v>1051</v>
      </c>
      <c r="E1063" s="7" t="s">
        <v>1651</v>
      </c>
    </row>
    <row r="1064" spans="1:5" ht="12.75">
      <c r="A1064" s="3" t="s">
        <v>5</v>
      </c>
      <c r="B1064" s="11" t="s">
        <v>525</v>
      </c>
      <c r="C1064" s="5" t="s">
        <v>1057</v>
      </c>
      <c r="D1064" s="6" t="s">
        <v>1068</v>
      </c>
      <c r="E1064" s="7" t="s">
        <v>1652</v>
      </c>
    </row>
    <row r="1065" spans="1:5" ht="12.75">
      <c r="A1065" s="3" t="s">
        <v>695</v>
      </c>
      <c r="B1065" s="11" t="s">
        <v>696</v>
      </c>
      <c r="C1065" s="5" t="s">
        <v>1094</v>
      </c>
      <c r="D1065" s="6" t="s">
        <v>1101</v>
      </c>
      <c r="E1065" s="7" t="s">
        <v>1653</v>
      </c>
    </row>
    <row r="1066" spans="1:5" ht="12.75">
      <c r="A1066" s="3" t="s">
        <v>695</v>
      </c>
      <c r="B1066" s="11" t="s">
        <v>696</v>
      </c>
      <c r="C1066" s="5" t="s">
        <v>1094</v>
      </c>
      <c r="D1066" s="6" t="s">
        <v>1104</v>
      </c>
      <c r="E1066" s="7" t="s">
        <v>1654</v>
      </c>
    </row>
    <row r="1067" spans="1:5" ht="12.75">
      <c r="A1067" s="3" t="s">
        <v>695</v>
      </c>
      <c r="B1067" s="11" t="s">
        <v>696</v>
      </c>
      <c r="C1067" s="8" t="s">
        <v>1094</v>
      </c>
      <c r="D1067" s="5" t="s">
        <v>1107</v>
      </c>
      <c r="E1067" s="7" t="s">
        <v>1655</v>
      </c>
    </row>
    <row r="1068" spans="1:5" ht="12.75">
      <c r="A1068" s="3" t="s">
        <v>695</v>
      </c>
      <c r="B1068" s="11" t="s">
        <v>696</v>
      </c>
      <c r="C1068" s="8" t="s">
        <v>1094</v>
      </c>
      <c r="D1068" s="5" t="s">
        <v>1119</v>
      </c>
      <c r="E1068" s="7" t="s">
        <v>1656</v>
      </c>
    </row>
    <row r="1069" spans="1:5" ht="12.75">
      <c r="A1069" s="3" t="s">
        <v>695</v>
      </c>
      <c r="B1069" s="11" t="s">
        <v>696</v>
      </c>
      <c r="C1069" s="8" t="s">
        <v>1094</v>
      </c>
      <c r="D1069" s="5" t="s">
        <v>1127</v>
      </c>
      <c r="E1069" s="7" t="s">
        <v>1657</v>
      </c>
    </row>
    <row r="1070" spans="1:5" ht="12.75">
      <c r="A1070" s="3" t="s">
        <v>695</v>
      </c>
      <c r="B1070" s="11" t="s">
        <v>696</v>
      </c>
      <c r="C1070" s="5" t="s">
        <v>1094</v>
      </c>
      <c r="D1070" s="6" t="s">
        <v>1134</v>
      </c>
      <c r="E1070" s="7" t="s">
        <v>1658</v>
      </c>
    </row>
    <row r="1071" spans="1:5" ht="12.75">
      <c r="A1071" s="3" t="s">
        <v>695</v>
      </c>
      <c r="B1071" s="3" t="s">
        <v>764</v>
      </c>
      <c r="C1071" s="8" t="s">
        <v>1137</v>
      </c>
      <c r="D1071" s="5" t="s">
        <v>1145</v>
      </c>
      <c r="E1071" s="7" t="s">
        <v>1659</v>
      </c>
    </row>
    <row r="1072" spans="1:5" ht="12.75">
      <c r="A1072" s="3" t="s">
        <v>695</v>
      </c>
      <c r="B1072" s="3" t="s">
        <v>764</v>
      </c>
      <c r="C1072" s="5" t="s">
        <v>1137</v>
      </c>
      <c r="D1072" s="6" t="s">
        <v>1157</v>
      </c>
      <c r="E1072" s="7" t="s">
        <v>1660</v>
      </c>
    </row>
    <row r="1073" spans="1:5" ht="12.75">
      <c r="A1073" s="3" t="s">
        <v>695</v>
      </c>
      <c r="B1073" s="3" t="s">
        <v>764</v>
      </c>
      <c r="C1073" s="8" t="s">
        <v>1137</v>
      </c>
      <c r="D1073" s="5" t="s">
        <v>1161</v>
      </c>
      <c r="E1073" s="7" t="s">
        <v>1661</v>
      </c>
    </row>
    <row r="1074" spans="1:5" ht="12.75">
      <c r="A1074" s="3" t="s">
        <v>695</v>
      </c>
      <c r="B1074" s="3" t="s">
        <v>764</v>
      </c>
      <c r="C1074" s="5" t="s">
        <v>1137</v>
      </c>
      <c r="D1074" s="6" t="s">
        <v>1188</v>
      </c>
      <c r="E1074" s="7" t="s">
        <v>1662</v>
      </c>
    </row>
    <row r="1075" spans="1:5" ht="12.75">
      <c r="A1075" s="11" t="s">
        <v>5</v>
      </c>
      <c r="B1075" s="11" t="s">
        <v>558</v>
      </c>
      <c r="C1075" s="8" t="s">
        <v>1191</v>
      </c>
      <c r="D1075" s="5" t="s">
        <v>1192</v>
      </c>
      <c r="E1075" s="7" t="s">
        <v>1663</v>
      </c>
    </row>
    <row r="1076" spans="1:5" ht="12.75">
      <c r="A1076" s="3" t="s">
        <v>897</v>
      </c>
      <c r="B1076" s="3" t="s">
        <v>898</v>
      </c>
      <c r="C1076" s="5" t="s">
        <v>1209</v>
      </c>
      <c r="D1076" s="6" t="s">
        <v>1213</v>
      </c>
      <c r="E1076" s="7" t="s">
        <v>1664</v>
      </c>
    </row>
    <row r="1077" spans="1:5" ht="12.75">
      <c r="A1077" s="3" t="s">
        <v>897</v>
      </c>
      <c r="B1077" s="3" t="s">
        <v>898</v>
      </c>
      <c r="C1077" s="5" t="s">
        <v>1209</v>
      </c>
      <c r="D1077" s="6" t="s">
        <v>1226</v>
      </c>
      <c r="E1077" s="7" t="s">
        <v>1665</v>
      </c>
    </row>
    <row r="1078" spans="1:5" ht="12.75">
      <c r="A1078" s="3" t="s">
        <v>897</v>
      </c>
      <c r="B1078" s="3" t="s">
        <v>898</v>
      </c>
      <c r="C1078" s="5" t="s">
        <v>1209</v>
      </c>
      <c r="D1078" s="6" t="s">
        <v>1666</v>
      </c>
      <c r="E1078" s="7" t="s">
        <v>1667</v>
      </c>
    </row>
    <row r="1079" spans="1:5" ht="12.75">
      <c r="A1079" s="3" t="s">
        <v>897</v>
      </c>
      <c r="B1079" s="3" t="s">
        <v>898</v>
      </c>
      <c r="C1079" s="5" t="s">
        <v>1209</v>
      </c>
      <c r="D1079" s="6" t="s">
        <v>1666</v>
      </c>
      <c r="E1079" s="7" t="s">
        <v>1668</v>
      </c>
    </row>
    <row r="1080" spans="1:5" ht="12.75">
      <c r="A1080" s="3" t="s">
        <v>897</v>
      </c>
      <c r="B1080" s="3" t="s">
        <v>898</v>
      </c>
      <c r="C1080" s="5" t="s">
        <v>1244</v>
      </c>
      <c r="D1080" s="6" t="s">
        <v>1249</v>
      </c>
      <c r="E1080" s="7" t="s">
        <v>1669</v>
      </c>
    </row>
    <row r="1081" spans="1:5" ht="12.75">
      <c r="A1081" s="3" t="s">
        <v>897</v>
      </c>
      <c r="B1081" s="3" t="s">
        <v>898</v>
      </c>
      <c r="C1081" s="5" t="s">
        <v>1244</v>
      </c>
      <c r="D1081" s="6" t="s">
        <v>1252</v>
      </c>
      <c r="E1081" s="7" t="s">
        <v>1670</v>
      </c>
    </row>
    <row r="1082" spans="1:5" ht="12.75">
      <c r="A1082" s="3" t="s">
        <v>897</v>
      </c>
      <c r="B1082" s="3" t="s">
        <v>898</v>
      </c>
      <c r="C1082" s="5" t="s">
        <v>1244</v>
      </c>
      <c r="D1082" s="6" t="s">
        <v>1257</v>
      </c>
      <c r="E1082" s="7" t="s">
        <v>1671</v>
      </c>
    </row>
    <row r="1083" spans="1:5" ht="12.75">
      <c r="A1083" s="3" t="s">
        <v>897</v>
      </c>
      <c r="B1083" s="3" t="s">
        <v>898</v>
      </c>
      <c r="C1083" s="5" t="s">
        <v>1244</v>
      </c>
      <c r="D1083" s="6" t="s">
        <v>1267</v>
      </c>
      <c r="E1083" s="7" t="s">
        <v>1672</v>
      </c>
    </row>
    <row r="1084" spans="1:5" ht="12.75">
      <c r="A1084" s="3" t="s">
        <v>5</v>
      </c>
      <c r="B1084" s="11" t="s">
        <v>1271</v>
      </c>
      <c r="C1084" s="5" t="s">
        <v>1272</v>
      </c>
      <c r="D1084" s="6" t="s">
        <v>1281</v>
      </c>
      <c r="E1084" s="7" t="s">
        <v>1673</v>
      </c>
    </row>
    <row r="1085" spans="1:5" ht="12.75">
      <c r="A1085" s="3" t="s">
        <v>5</v>
      </c>
      <c r="B1085" s="11" t="s">
        <v>387</v>
      </c>
      <c r="C1085" s="8" t="s">
        <v>1286</v>
      </c>
      <c r="D1085" s="5" t="s">
        <v>1292</v>
      </c>
      <c r="E1085" s="7" t="s">
        <v>1674</v>
      </c>
    </row>
    <row r="1086" spans="1:5" ht="12.75">
      <c r="A1086" s="3" t="s">
        <v>5</v>
      </c>
      <c r="B1086" s="11" t="s">
        <v>387</v>
      </c>
      <c r="C1086" s="5" t="s">
        <v>1286</v>
      </c>
      <c r="D1086" s="6" t="s">
        <v>1295</v>
      </c>
      <c r="E1086" s="7" t="s">
        <v>1675</v>
      </c>
    </row>
    <row r="1087" spans="1:5" ht="12.75">
      <c r="A1087" s="3" t="s">
        <v>5</v>
      </c>
      <c r="B1087" s="11" t="s">
        <v>387</v>
      </c>
      <c r="C1087" s="5" t="s">
        <v>1286</v>
      </c>
      <c r="D1087" s="6" t="s">
        <v>1298</v>
      </c>
      <c r="E1087" s="7" t="s">
        <v>1676</v>
      </c>
    </row>
    <row r="1088" spans="1:5" ht="12.75">
      <c r="A1088" s="3" t="s">
        <v>5</v>
      </c>
      <c r="B1088" s="11" t="s">
        <v>387</v>
      </c>
      <c r="C1088" s="5" t="s">
        <v>1286</v>
      </c>
      <c r="D1088" s="6" t="s">
        <v>1301</v>
      </c>
      <c r="E1088" s="7" t="s">
        <v>1677</v>
      </c>
    </row>
    <row r="1089" spans="1:5" ht="12.75">
      <c r="A1089" s="3" t="s">
        <v>5</v>
      </c>
      <c r="B1089" s="11" t="s">
        <v>387</v>
      </c>
      <c r="C1089" s="5" t="s">
        <v>1286</v>
      </c>
      <c r="D1089" s="6" t="s">
        <v>1678</v>
      </c>
      <c r="E1089" s="7" t="s">
        <v>1679</v>
      </c>
    </row>
    <row r="1090" spans="1:5" ht="12.75">
      <c r="A1090" s="3" t="s">
        <v>5</v>
      </c>
      <c r="B1090" s="11" t="s">
        <v>387</v>
      </c>
      <c r="C1090" s="5" t="s">
        <v>1286</v>
      </c>
      <c r="D1090" s="6" t="s">
        <v>1311</v>
      </c>
      <c r="E1090" s="7" t="s">
        <v>1680</v>
      </c>
    </row>
    <row r="1091" spans="1:5" ht="12.75">
      <c r="A1091" s="3" t="s">
        <v>5</v>
      </c>
      <c r="B1091" s="11" t="s">
        <v>6</v>
      </c>
      <c r="C1091" s="5" t="s">
        <v>1327</v>
      </c>
      <c r="D1091" s="6" t="s">
        <v>1348</v>
      </c>
      <c r="E1091" s="7" t="s">
        <v>1681</v>
      </c>
    </row>
    <row r="1092" spans="1:5" ht="12.75">
      <c r="A1092" s="3" t="s">
        <v>5</v>
      </c>
      <c r="B1092" s="11" t="s">
        <v>216</v>
      </c>
      <c r="C1092" s="5" t="s">
        <v>1351</v>
      </c>
      <c r="D1092" s="9" t="s">
        <v>1352</v>
      </c>
      <c r="E1092" s="10" t="s">
        <v>1682</v>
      </c>
    </row>
    <row r="1093" spans="1:5" ht="12.75">
      <c r="A1093" s="3" t="s">
        <v>5</v>
      </c>
      <c r="B1093" s="11" t="s">
        <v>387</v>
      </c>
      <c r="C1093" s="5" t="s">
        <v>1404</v>
      </c>
      <c r="D1093" s="6" t="s">
        <v>1405</v>
      </c>
      <c r="E1093" s="7" t="s">
        <v>1683</v>
      </c>
    </row>
    <row r="1094" spans="1:5" ht="12.75">
      <c r="A1094" s="3" t="s">
        <v>5</v>
      </c>
      <c r="B1094" s="11" t="s">
        <v>387</v>
      </c>
      <c r="C1094" s="8" t="s">
        <v>1404</v>
      </c>
      <c r="D1094" s="5" t="s">
        <v>1414</v>
      </c>
      <c r="E1094" s="7" t="s">
        <v>1684</v>
      </c>
    </row>
    <row r="1095" spans="1:5" ht="12.75">
      <c r="A1095" s="3" t="s">
        <v>5</v>
      </c>
      <c r="B1095" s="11" t="s">
        <v>387</v>
      </c>
      <c r="C1095" s="5" t="s">
        <v>1404</v>
      </c>
      <c r="D1095" s="6" t="s">
        <v>1424</v>
      </c>
      <c r="E1095" s="7" t="s">
        <v>1685</v>
      </c>
    </row>
    <row r="1096" spans="1:5" ht="12.75">
      <c r="A1096" s="3" t="s">
        <v>5</v>
      </c>
      <c r="B1096" s="11" t="s">
        <v>387</v>
      </c>
      <c r="C1096" s="5" t="s">
        <v>1404</v>
      </c>
      <c r="D1096" s="6" t="s">
        <v>1430</v>
      </c>
      <c r="E1096" s="7" t="s">
        <v>1686</v>
      </c>
    </row>
    <row r="1097" spans="1:5" ht="12.75">
      <c r="A1097" s="3" t="s">
        <v>5</v>
      </c>
      <c r="B1097" s="11" t="s">
        <v>558</v>
      </c>
      <c r="C1097" s="5" t="s">
        <v>1433</v>
      </c>
      <c r="D1097" s="6" t="s">
        <v>1447</v>
      </c>
      <c r="E1097" s="7" t="s">
        <v>1687</v>
      </c>
    </row>
    <row r="1098" spans="1:5" ht="12.75">
      <c r="A1098" s="3" t="s">
        <v>5</v>
      </c>
      <c r="B1098" s="11" t="s">
        <v>558</v>
      </c>
      <c r="C1098" s="5" t="s">
        <v>1433</v>
      </c>
      <c r="D1098" s="6" t="s">
        <v>1456</v>
      </c>
      <c r="E1098" s="7" t="s">
        <v>1688</v>
      </c>
    </row>
    <row r="1099" spans="1:5" ht="12.75">
      <c r="A1099" s="3" t="s">
        <v>5</v>
      </c>
      <c r="B1099" s="11" t="s">
        <v>558</v>
      </c>
      <c r="C1099" s="5" t="s">
        <v>1433</v>
      </c>
      <c r="D1099" s="6" t="s">
        <v>1460</v>
      </c>
      <c r="E1099" s="7" t="s">
        <v>1689</v>
      </c>
    </row>
    <row r="1100" spans="1:5" ht="12.75">
      <c r="A1100" s="3" t="s">
        <v>5</v>
      </c>
      <c r="B1100" s="11" t="s">
        <v>558</v>
      </c>
      <c r="C1100" s="5" t="s">
        <v>1433</v>
      </c>
      <c r="D1100" s="6" t="s">
        <v>1463</v>
      </c>
      <c r="E1100" s="7" t="s">
        <v>1690</v>
      </c>
    </row>
    <row r="1101" spans="1:5" ht="12.75">
      <c r="A1101" s="3" t="s">
        <v>5</v>
      </c>
      <c r="B1101" s="11" t="s">
        <v>558</v>
      </c>
      <c r="C1101" s="4" t="s">
        <v>1469</v>
      </c>
      <c r="D1101" s="6" t="s">
        <v>1470</v>
      </c>
      <c r="E1101" s="10" t="s">
        <v>1691</v>
      </c>
    </row>
    <row r="1102" spans="1:5" ht="12.75">
      <c r="A1102" s="3" t="s">
        <v>5</v>
      </c>
      <c r="B1102" s="11" t="s">
        <v>558</v>
      </c>
      <c r="C1102" s="4" t="s">
        <v>1469</v>
      </c>
      <c r="D1102" s="9" t="s">
        <v>1692</v>
      </c>
      <c r="E1102" s="10" t="s">
        <v>1693</v>
      </c>
    </row>
    <row r="1103" spans="1:5" ht="12.75">
      <c r="A1103" s="3" t="s">
        <v>5</v>
      </c>
      <c r="B1103" s="11" t="s">
        <v>558</v>
      </c>
      <c r="C1103" s="4" t="s">
        <v>1469</v>
      </c>
      <c r="D1103" s="9" t="s">
        <v>1692</v>
      </c>
      <c r="E1103" s="10" t="s">
        <v>1694</v>
      </c>
    </row>
    <row r="1104" spans="1:5" ht="12.75">
      <c r="A1104" s="3" t="s">
        <v>5</v>
      </c>
      <c r="B1104" s="11" t="s">
        <v>558</v>
      </c>
      <c r="C1104" s="4" t="s">
        <v>1469</v>
      </c>
      <c r="D1104" s="6" t="s">
        <v>1491</v>
      </c>
      <c r="E1104" s="10" t="s">
        <v>1695</v>
      </c>
    </row>
    <row r="1105" spans="1:5" ht="12.75">
      <c r="A1105" s="3" t="s">
        <v>5</v>
      </c>
      <c r="B1105" s="11" t="s">
        <v>558</v>
      </c>
      <c r="C1105" s="4" t="s">
        <v>1469</v>
      </c>
      <c r="D1105" s="6" t="s">
        <v>1494</v>
      </c>
      <c r="E1105" s="10" t="s">
        <v>1696</v>
      </c>
    </row>
    <row r="1106" spans="1:5" ht="12.75">
      <c r="A1106" s="3" t="s">
        <v>5</v>
      </c>
      <c r="B1106" s="11" t="s">
        <v>558</v>
      </c>
      <c r="C1106" s="4" t="s">
        <v>1469</v>
      </c>
      <c r="D1106" s="6" t="s">
        <v>1500</v>
      </c>
      <c r="E1106" s="10" t="s">
        <v>1697</v>
      </c>
    </row>
    <row r="1107" spans="1:5" ht="12.75">
      <c r="A1107" s="3" t="s">
        <v>5</v>
      </c>
      <c r="B1107" s="11" t="s">
        <v>558</v>
      </c>
      <c r="C1107" s="4" t="s">
        <v>1469</v>
      </c>
      <c r="D1107" s="6" t="s">
        <v>1503</v>
      </c>
      <c r="E1107" s="10" t="s">
        <v>1698</v>
      </c>
    </row>
    <row r="1108" spans="1:5" ht="12.75">
      <c r="A1108" s="3" t="s">
        <v>5</v>
      </c>
      <c r="B1108" s="11" t="s">
        <v>558</v>
      </c>
      <c r="C1108" s="4" t="s">
        <v>1469</v>
      </c>
      <c r="D1108" s="6" t="s">
        <v>1515</v>
      </c>
      <c r="E1108" s="10" t="s">
        <v>1699</v>
      </c>
    </row>
    <row r="1109" spans="1:5" ht="12.75">
      <c r="A1109" s="3" t="s">
        <v>5</v>
      </c>
      <c r="B1109" s="11" t="s">
        <v>558</v>
      </c>
      <c r="C1109" s="4" t="s">
        <v>1469</v>
      </c>
      <c r="D1109" s="6" t="s">
        <v>1529</v>
      </c>
      <c r="E1109" s="10" t="s">
        <v>1700</v>
      </c>
    </row>
    <row r="1110" spans="1:5" ht="12.75">
      <c r="A1110" s="3" t="s">
        <v>5</v>
      </c>
      <c r="B1110" s="11" t="s">
        <v>558</v>
      </c>
      <c r="C1110" s="3" t="s">
        <v>1469</v>
      </c>
      <c r="D1110" s="5" t="s">
        <v>1537</v>
      </c>
      <c r="E1110" s="10" t="s">
        <v>1701</v>
      </c>
    </row>
    <row r="1111" spans="1:5" ht="12.75">
      <c r="A1111" s="3" t="s">
        <v>5</v>
      </c>
      <c r="B1111" s="11" t="s">
        <v>1543</v>
      </c>
      <c r="C1111" s="5" t="s">
        <v>1544</v>
      </c>
      <c r="D1111" s="6" t="s">
        <v>1547</v>
      </c>
      <c r="E1111" s="7" t="s">
        <v>1702</v>
      </c>
    </row>
    <row r="1112" spans="1:5" ht="12.75">
      <c r="A1112" s="3" t="s">
        <v>5</v>
      </c>
      <c r="B1112" s="11" t="s">
        <v>1543</v>
      </c>
      <c r="C1112" s="5" t="s">
        <v>1544</v>
      </c>
      <c r="D1112" s="6" t="s">
        <v>1563</v>
      </c>
      <c r="E1112" s="7" t="s">
        <v>1703</v>
      </c>
    </row>
    <row r="1113" spans="1:5" ht="12.75">
      <c r="A1113" s="3" t="s">
        <v>5</v>
      </c>
      <c r="B1113" s="11" t="s">
        <v>1543</v>
      </c>
      <c r="C1113" s="5" t="s">
        <v>1544</v>
      </c>
      <c r="D1113" s="6" t="s">
        <v>1566</v>
      </c>
      <c r="E1113" s="7" t="s">
        <v>1704</v>
      </c>
    </row>
    <row r="1114" spans="1:5" ht="12.75">
      <c r="A1114" s="3" t="s">
        <v>5</v>
      </c>
      <c r="B1114" s="11" t="s">
        <v>1543</v>
      </c>
      <c r="C1114" s="5" t="s">
        <v>1544</v>
      </c>
      <c r="D1114" s="6" t="s">
        <v>1705</v>
      </c>
      <c r="E1114" s="7" t="s">
        <v>1706</v>
      </c>
    </row>
    <row r="1115" spans="1:5" ht="12.75">
      <c r="A1115" s="3" t="s">
        <v>5</v>
      </c>
      <c r="B1115" s="11" t="s">
        <v>1543</v>
      </c>
      <c r="C1115" s="5" t="s">
        <v>1544</v>
      </c>
      <c r="D1115" s="6" t="s">
        <v>1707</v>
      </c>
      <c r="E1115" s="7" t="s">
        <v>1708</v>
      </c>
    </row>
    <row r="1116" spans="1:5" ht="12.75">
      <c r="A1116" s="3" t="s">
        <v>5</v>
      </c>
      <c r="B1116" s="11" t="s">
        <v>1543</v>
      </c>
      <c r="C1116" s="5" t="s">
        <v>1544</v>
      </c>
      <c r="D1116" s="6" t="s">
        <v>1709</v>
      </c>
      <c r="E1116" s="7" t="s">
        <v>1710</v>
      </c>
    </row>
    <row r="1117" spans="1:5" ht="12.75">
      <c r="A1117" s="3" t="s">
        <v>5</v>
      </c>
      <c r="B1117" s="11" t="s">
        <v>1543</v>
      </c>
      <c r="C1117" s="5" t="s">
        <v>1544</v>
      </c>
      <c r="D1117" s="6" t="s">
        <v>1711</v>
      </c>
      <c r="E1117" s="7" t="s">
        <v>1712</v>
      </c>
    </row>
    <row r="1118" spans="1:5" ht="12.75">
      <c r="A1118" s="3" t="s">
        <v>5</v>
      </c>
      <c r="B1118" s="11" t="s">
        <v>1543</v>
      </c>
      <c r="C1118" s="5" t="s">
        <v>1544</v>
      </c>
      <c r="D1118" s="6" t="s">
        <v>1713</v>
      </c>
      <c r="E1118" s="7" t="s">
        <v>1714</v>
      </c>
    </row>
    <row r="1119" spans="1:5" ht="12.75">
      <c r="A1119" s="3" t="s">
        <v>5</v>
      </c>
      <c r="B1119" s="11" t="s">
        <v>1543</v>
      </c>
      <c r="C1119" s="5" t="s">
        <v>1544</v>
      </c>
      <c r="D1119" s="6" t="s">
        <v>1713</v>
      </c>
      <c r="E1119" s="7" t="s">
        <v>1715</v>
      </c>
    </row>
    <row r="1120" spans="1:5" ht="12.75">
      <c r="A1120" s="3" t="s">
        <v>5</v>
      </c>
      <c r="B1120" s="11" t="s">
        <v>1543</v>
      </c>
      <c r="C1120" s="5" t="s">
        <v>1544</v>
      </c>
      <c r="D1120" s="6" t="s">
        <v>1713</v>
      </c>
      <c r="E1120" s="7" t="s">
        <v>1716</v>
      </c>
    </row>
    <row r="1121" spans="1:5" ht="12.75">
      <c r="A1121" s="3" t="s">
        <v>5</v>
      </c>
      <c r="B1121" s="11" t="s">
        <v>1543</v>
      </c>
      <c r="C1121" s="5" t="s">
        <v>1544</v>
      </c>
      <c r="D1121" s="6" t="s">
        <v>1713</v>
      </c>
      <c r="E1121" s="7" t="s">
        <v>1717</v>
      </c>
    </row>
    <row r="1122" spans="1:5" ht="12.75">
      <c r="A1122" s="3" t="s">
        <v>5</v>
      </c>
      <c r="B1122" s="11" t="s">
        <v>1718</v>
      </c>
      <c r="C1122" s="4" t="s">
        <v>1719</v>
      </c>
      <c r="D1122" s="6" t="s">
        <v>1720</v>
      </c>
      <c r="E1122" s="10" t="s">
        <v>1721</v>
      </c>
    </row>
    <row r="1123" spans="1:5" ht="12.75">
      <c r="A1123" s="3" t="s">
        <v>5</v>
      </c>
      <c r="B1123" s="11" t="s">
        <v>1718</v>
      </c>
      <c r="C1123" s="4" t="s">
        <v>1719</v>
      </c>
      <c r="D1123" s="6" t="s">
        <v>1720</v>
      </c>
      <c r="E1123" s="10" t="s">
        <v>1722</v>
      </c>
    </row>
    <row r="1124" spans="1:5" ht="12.75">
      <c r="A1124" s="3" t="s">
        <v>5</v>
      </c>
      <c r="B1124" s="11" t="s">
        <v>1718</v>
      </c>
      <c r="C1124" s="4" t="s">
        <v>1719</v>
      </c>
      <c r="D1124" s="6" t="s">
        <v>1723</v>
      </c>
      <c r="E1124" s="10" t="s">
        <v>1724</v>
      </c>
    </row>
    <row r="1125" spans="1:5" ht="12.75">
      <c r="A1125" s="3" t="s">
        <v>5</v>
      </c>
      <c r="B1125" s="11" t="s">
        <v>1718</v>
      </c>
      <c r="C1125" s="4" t="s">
        <v>1719</v>
      </c>
      <c r="D1125" s="6" t="s">
        <v>1725</v>
      </c>
      <c r="E1125" s="10" t="s">
        <v>1726</v>
      </c>
    </row>
    <row r="1126" spans="1:5" ht="12.75">
      <c r="A1126" s="3" t="s">
        <v>5</v>
      </c>
      <c r="B1126" s="11" t="s">
        <v>1718</v>
      </c>
      <c r="C1126" s="4" t="s">
        <v>1719</v>
      </c>
      <c r="D1126" s="6" t="s">
        <v>1725</v>
      </c>
      <c r="E1126" s="10" t="s">
        <v>1727</v>
      </c>
    </row>
    <row r="1127" spans="1:5" ht="12.75">
      <c r="A1127" s="3" t="s">
        <v>5</v>
      </c>
      <c r="B1127" s="11" t="s">
        <v>1718</v>
      </c>
      <c r="C1127" s="4" t="s">
        <v>1719</v>
      </c>
      <c r="D1127" s="6" t="s">
        <v>1728</v>
      </c>
      <c r="E1127" s="10" t="s">
        <v>1729</v>
      </c>
    </row>
    <row r="1128" spans="1:5" ht="12.75">
      <c r="A1128" s="3" t="s">
        <v>5</v>
      </c>
      <c r="B1128" s="11" t="s">
        <v>1718</v>
      </c>
      <c r="C1128" s="4" t="s">
        <v>1719</v>
      </c>
      <c r="D1128" s="6" t="s">
        <v>1730</v>
      </c>
      <c r="E1128" s="10" t="s">
        <v>1731</v>
      </c>
    </row>
    <row r="1129" spans="1:5" ht="12.75">
      <c r="A1129" s="3" t="s">
        <v>5</v>
      </c>
      <c r="B1129" s="11" t="s">
        <v>1718</v>
      </c>
      <c r="C1129" s="4" t="s">
        <v>1719</v>
      </c>
      <c r="D1129" s="6" t="s">
        <v>1730</v>
      </c>
      <c r="E1129" s="10" t="s">
        <v>1732</v>
      </c>
    </row>
    <row r="1130" spans="1:5" ht="12.75">
      <c r="A1130" s="3" t="s">
        <v>5</v>
      </c>
      <c r="B1130" s="11" t="s">
        <v>1718</v>
      </c>
      <c r="C1130" s="4" t="s">
        <v>1719</v>
      </c>
      <c r="D1130" s="6" t="s">
        <v>1730</v>
      </c>
      <c r="E1130" s="10" t="s">
        <v>1733</v>
      </c>
    </row>
    <row r="1131" spans="1:5" ht="12.75">
      <c r="A1131" s="3" t="s">
        <v>5</v>
      </c>
      <c r="B1131" s="11" t="s">
        <v>1718</v>
      </c>
      <c r="C1131" s="4" t="s">
        <v>1719</v>
      </c>
      <c r="D1131" s="6" t="s">
        <v>1734</v>
      </c>
      <c r="E1131" s="10" t="s">
        <v>1735</v>
      </c>
    </row>
    <row r="1132" spans="1:5" ht="12.75">
      <c r="A1132" s="3" t="s">
        <v>5</v>
      </c>
      <c r="B1132" s="11" t="s">
        <v>1718</v>
      </c>
      <c r="C1132" s="4" t="s">
        <v>1719</v>
      </c>
      <c r="D1132" s="6" t="s">
        <v>1736</v>
      </c>
      <c r="E1132" s="10" t="s">
        <v>1737</v>
      </c>
    </row>
    <row r="1133" spans="1:5" ht="12.75">
      <c r="A1133" s="3" t="s">
        <v>5</v>
      </c>
      <c r="B1133" s="11" t="s">
        <v>1718</v>
      </c>
      <c r="C1133" s="4" t="s">
        <v>1719</v>
      </c>
      <c r="D1133" s="6" t="s">
        <v>1736</v>
      </c>
      <c r="E1133" s="10" t="s">
        <v>1738</v>
      </c>
    </row>
    <row r="1134" spans="1:5" ht="12.75">
      <c r="A1134" s="3" t="s">
        <v>5</v>
      </c>
      <c r="B1134" s="11" t="s">
        <v>1718</v>
      </c>
      <c r="C1134" s="4" t="s">
        <v>1719</v>
      </c>
      <c r="D1134" s="6" t="s">
        <v>1739</v>
      </c>
      <c r="E1134" s="10" t="s">
        <v>1740</v>
      </c>
    </row>
    <row r="1135" spans="1:5" ht="12.75">
      <c r="A1135" s="3" t="s">
        <v>5</v>
      </c>
      <c r="B1135" s="11" t="s">
        <v>1718</v>
      </c>
      <c r="C1135" s="4" t="s">
        <v>1719</v>
      </c>
      <c r="D1135" s="6" t="s">
        <v>1739</v>
      </c>
      <c r="E1135" s="10" t="s">
        <v>1741</v>
      </c>
    </row>
    <row r="1136" spans="1:5" ht="12.75">
      <c r="A1136" s="3" t="s">
        <v>5</v>
      </c>
      <c r="B1136" s="11" t="s">
        <v>1718</v>
      </c>
      <c r="C1136" s="4" t="s">
        <v>1719</v>
      </c>
      <c r="D1136" s="6" t="s">
        <v>1742</v>
      </c>
      <c r="E1136" s="10" t="s">
        <v>1743</v>
      </c>
    </row>
    <row r="1137" spans="1:5" ht="12.75">
      <c r="A1137" s="3" t="s">
        <v>5</v>
      </c>
      <c r="B1137" s="11" t="s">
        <v>1718</v>
      </c>
      <c r="C1137" s="4" t="s">
        <v>1719</v>
      </c>
      <c r="D1137" s="6" t="s">
        <v>1742</v>
      </c>
      <c r="E1137" s="10" t="s">
        <v>1744</v>
      </c>
    </row>
    <row r="1138" spans="1:5" ht="12.75">
      <c r="A1138" s="3" t="s">
        <v>695</v>
      </c>
      <c r="B1138" s="11" t="s">
        <v>696</v>
      </c>
      <c r="C1138" s="5" t="s">
        <v>1745</v>
      </c>
      <c r="D1138" s="6" t="s">
        <v>1746</v>
      </c>
      <c r="E1138" s="7" t="s">
        <v>1747</v>
      </c>
    </row>
    <row r="1139" spans="1:5" ht="12.75">
      <c r="A1139" s="3" t="s">
        <v>695</v>
      </c>
      <c r="B1139" s="11" t="s">
        <v>696</v>
      </c>
      <c r="C1139" s="5" t="s">
        <v>1745</v>
      </c>
      <c r="D1139" s="6" t="s">
        <v>1746</v>
      </c>
      <c r="E1139" s="7" t="s">
        <v>1748</v>
      </c>
    </row>
    <row r="1140" spans="1:5" ht="12.75">
      <c r="A1140" s="3" t="s">
        <v>695</v>
      </c>
      <c r="B1140" s="11" t="s">
        <v>696</v>
      </c>
      <c r="C1140" s="8" t="s">
        <v>1745</v>
      </c>
      <c r="D1140" s="5" t="s">
        <v>1749</v>
      </c>
      <c r="E1140" s="7" t="s">
        <v>1750</v>
      </c>
    </row>
    <row r="1141" spans="1:5" ht="12.75">
      <c r="A1141" s="3" t="s">
        <v>695</v>
      </c>
      <c r="B1141" s="11" t="s">
        <v>696</v>
      </c>
      <c r="C1141" s="5" t="s">
        <v>1745</v>
      </c>
      <c r="D1141" s="6" t="s">
        <v>1751</v>
      </c>
      <c r="E1141" s="7" t="s">
        <v>1752</v>
      </c>
    </row>
    <row r="1142" spans="1:5" ht="12.75">
      <c r="A1142" s="3" t="s">
        <v>695</v>
      </c>
      <c r="B1142" s="11" t="s">
        <v>696</v>
      </c>
      <c r="C1142" s="5" t="s">
        <v>1745</v>
      </c>
      <c r="D1142" s="6" t="s">
        <v>1751</v>
      </c>
      <c r="E1142" s="7" t="s">
        <v>1753</v>
      </c>
    </row>
    <row r="1143" spans="1:5" ht="12.75">
      <c r="A1143" s="3" t="s">
        <v>695</v>
      </c>
      <c r="B1143" s="11" t="s">
        <v>696</v>
      </c>
      <c r="C1143" s="5" t="s">
        <v>1745</v>
      </c>
      <c r="D1143" s="6" t="s">
        <v>1754</v>
      </c>
      <c r="E1143" s="7" t="s">
        <v>1755</v>
      </c>
    </row>
    <row r="1144" spans="1:5" ht="12.75">
      <c r="A1144" s="3" t="s">
        <v>695</v>
      </c>
      <c r="B1144" s="11" t="s">
        <v>696</v>
      </c>
      <c r="C1144" s="5" t="s">
        <v>1745</v>
      </c>
      <c r="D1144" s="6" t="s">
        <v>1756</v>
      </c>
      <c r="E1144" s="7" t="s">
        <v>1757</v>
      </c>
    </row>
    <row r="1145" spans="1:5" ht="12.75">
      <c r="A1145" s="3" t="s">
        <v>695</v>
      </c>
      <c r="B1145" s="11" t="s">
        <v>696</v>
      </c>
      <c r="C1145" s="5" t="s">
        <v>1745</v>
      </c>
      <c r="D1145" s="6" t="s">
        <v>1758</v>
      </c>
      <c r="E1145" s="7" t="s">
        <v>1759</v>
      </c>
    </row>
    <row r="1146" spans="1:5" ht="12.75">
      <c r="A1146" s="3" t="s">
        <v>695</v>
      </c>
      <c r="B1146" s="11" t="s">
        <v>696</v>
      </c>
      <c r="C1146" s="8" t="s">
        <v>1745</v>
      </c>
      <c r="D1146" s="5" t="s">
        <v>1760</v>
      </c>
      <c r="E1146" s="7" t="s">
        <v>1761</v>
      </c>
    </row>
    <row r="1147" spans="1:5" ht="12.75">
      <c r="A1147" s="3" t="s">
        <v>695</v>
      </c>
      <c r="B1147" s="11" t="s">
        <v>696</v>
      </c>
      <c r="C1147" s="5" t="s">
        <v>1745</v>
      </c>
      <c r="D1147" s="6" t="s">
        <v>1762</v>
      </c>
      <c r="E1147" s="7" t="s">
        <v>1763</v>
      </c>
    </row>
    <row r="1148" spans="1:5" ht="12.75">
      <c r="A1148" s="3" t="s">
        <v>695</v>
      </c>
      <c r="B1148" s="11" t="s">
        <v>696</v>
      </c>
      <c r="C1148" s="5" t="s">
        <v>1745</v>
      </c>
      <c r="D1148" s="6" t="s">
        <v>1764</v>
      </c>
      <c r="E1148" s="7" t="s">
        <v>1765</v>
      </c>
    </row>
    <row r="1149" spans="1:5" ht="12.75">
      <c r="A1149" s="3" t="s">
        <v>695</v>
      </c>
      <c r="B1149" s="11" t="s">
        <v>696</v>
      </c>
      <c r="C1149" s="5" t="s">
        <v>1745</v>
      </c>
      <c r="D1149" s="6" t="s">
        <v>1764</v>
      </c>
      <c r="E1149" s="7" t="s">
        <v>1766</v>
      </c>
    </row>
    <row r="1150" spans="1:5" ht="12.75">
      <c r="A1150" s="3" t="s">
        <v>695</v>
      </c>
      <c r="B1150" s="11" t="s">
        <v>696</v>
      </c>
      <c r="C1150" s="8" t="s">
        <v>1745</v>
      </c>
      <c r="D1150" s="5" t="s">
        <v>1767</v>
      </c>
      <c r="E1150" s="7" t="s">
        <v>1768</v>
      </c>
    </row>
    <row r="1151" spans="1:5" ht="12.75">
      <c r="A1151" s="3" t="s">
        <v>695</v>
      </c>
      <c r="B1151" s="11" t="s">
        <v>696</v>
      </c>
      <c r="C1151" s="8" t="s">
        <v>1745</v>
      </c>
      <c r="D1151" s="5" t="s">
        <v>1767</v>
      </c>
      <c r="E1151" s="7" t="s">
        <v>1769</v>
      </c>
    </row>
    <row r="1152" spans="1:5" ht="12.75">
      <c r="A1152" s="3" t="s">
        <v>695</v>
      </c>
      <c r="B1152" s="11" t="s">
        <v>696</v>
      </c>
      <c r="C1152" s="8" t="s">
        <v>1745</v>
      </c>
      <c r="D1152" s="5" t="s">
        <v>1767</v>
      </c>
      <c r="E1152" s="7" t="s">
        <v>1770</v>
      </c>
    </row>
    <row r="1153" spans="1:5" ht="12.75">
      <c r="A1153" s="3" t="s">
        <v>695</v>
      </c>
      <c r="B1153" s="11" t="s">
        <v>696</v>
      </c>
      <c r="C1153" s="8" t="s">
        <v>1745</v>
      </c>
      <c r="D1153" s="5" t="s">
        <v>1771</v>
      </c>
      <c r="E1153" s="7" t="s">
        <v>1772</v>
      </c>
    </row>
    <row r="1154" spans="1:5" ht="12.75">
      <c r="A1154" s="3" t="s">
        <v>695</v>
      </c>
      <c r="B1154" s="11" t="s">
        <v>696</v>
      </c>
      <c r="C1154" s="5" t="s">
        <v>1745</v>
      </c>
      <c r="D1154" s="6" t="s">
        <v>1773</v>
      </c>
      <c r="E1154" s="7" t="s">
        <v>1774</v>
      </c>
    </row>
    <row r="1155" spans="1:5" ht="12.75">
      <c r="A1155" s="3" t="s">
        <v>695</v>
      </c>
      <c r="B1155" s="11" t="s">
        <v>696</v>
      </c>
      <c r="C1155" s="5" t="s">
        <v>1745</v>
      </c>
      <c r="D1155" s="6" t="s">
        <v>1775</v>
      </c>
      <c r="E1155" s="7" t="s">
        <v>1776</v>
      </c>
    </row>
    <row r="1156" spans="1:5" ht="12.75">
      <c r="A1156" s="3" t="s">
        <v>695</v>
      </c>
      <c r="B1156" s="11" t="s">
        <v>696</v>
      </c>
      <c r="C1156" s="5" t="s">
        <v>1745</v>
      </c>
      <c r="D1156" s="6" t="s">
        <v>1775</v>
      </c>
      <c r="E1156" s="7" t="s">
        <v>1777</v>
      </c>
    </row>
    <row r="1157" spans="1:5" ht="12.75">
      <c r="A1157" s="3" t="s">
        <v>695</v>
      </c>
      <c r="B1157" s="3" t="s">
        <v>764</v>
      </c>
      <c r="C1157" s="5" t="s">
        <v>1778</v>
      </c>
      <c r="D1157" s="6" t="s">
        <v>1779</v>
      </c>
      <c r="E1157" s="7" t="s">
        <v>1780</v>
      </c>
    </row>
    <row r="1158" spans="1:5" ht="12.75">
      <c r="A1158" s="3" t="s">
        <v>695</v>
      </c>
      <c r="B1158" s="3" t="s">
        <v>764</v>
      </c>
      <c r="C1158" s="5" t="s">
        <v>1778</v>
      </c>
      <c r="D1158" s="6" t="s">
        <v>1779</v>
      </c>
      <c r="E1158" s="7" t="s">
        <v>1781</v>
      </c>
    </row>
    <row r="1159" spans="1:5" ht="12.75">
      <c r="A1159" s="3" t="s">
        <v>695</v>
      </c>
      <c r="B1159" s="3" t="s">
        <v>764</v>
      </c>
      <c r="C1159" s="5" t="s">
        <v>1778</v>
      </c>
      <c r="D1159" s="6" t="s">
        <v>1782</v>
      </c>
      <c r="E1159" s="7" t="s">
        <v>1783</v>
      </c>
    </row>
    <row r="1160" spans="1:5" ht="12.75">
      <c r="A1160" s="3" t="s">
        <v>695</v>
      </c>
      <c r="B1160" s="3" t="s">
        <v>764</v>
      </c>
      <c r="C1160" s="5" t="s">
        <v>1778</v>
      </c>
      <c r="D1160" s="6" t="s">
        <v>1782</v>
      </c>
      <c r="E1160" s="7" t="s">
        <v>1784</v>
      </c>
    </row>
    <row r="1161" spans="1:5" ht="12.75">
      <c r="A1161" s="3" t="s">
        <v>695</v>
      </c>
      <c r="B1161" s="3" t="s">
        <v>764</v>
      </c>
      <c r="C1161" s="5" t="s">
        <v>1778</v>
      </c>
      <c r="D1161" s="6" t="s">
        <v>1785</v>
      </c>
      <c r="E1161" s="7" t="s">
        <v>1786</v>
      </c>
    </row>
    <row r="1162" spans="1:5" ht="12.75">
      <c r="A1162" s="3" t="s">
        <v>695</v>
      </c>
      <c r="B1162" s="3" t="s">
        <v>764</v>
      </c>
      <c r="C1162" s="5" t="s">
        <v>1778</v>
      </c>
      <c r="D1162" s="6" t="s">
        <v>1785</v>
      </c>
      <c r="E1162" s="7" t="s">
        <v>1787</v>
      </c>
    </row>
    <row r="1163" spans="1:5" ht="12.75">
      <c r="A1163" s="3" t="s">
        <v>695</v>
      </c>
      <c r="B1163" s="3" t="s">
        <v>764</v>
      </c>
      <c r="C1163" s="8" t="s">
        <v>1778</v>
      </c>
      <c r="D1163" s="5" t="s">
        <v>1788</v>
      </c>
      <c r="E1163" s="7" t="s">
        <v>1789</v>
      </c>
    </row>
    <row r="1164" spans="1:5" ht="12.75">
      <c r="A1164" s="3" t="s">
        <v>695</v>
      </c>
      <c r="B1164" s="3" t="s">
        <v>764</v>
      </c>
      <c r="C1164" s="5" t="s">
        <v>1778</v>
      </c>
      <c r="D1164" s="6" t="s">
        <v>1790</v>
      </c>
      <c r="E1164" s="7" t="s">
        <v>1791</v>
      </c>
    </row>
    <row r="1165" spans="1:5" ht="12.75">
      <c r="A1165" s="3" t="s">
        <v>695</v>
      </c>
      <c r="B1165" s="3" t="s">
        <v>764</v>
      </c>
      <c r="C1165" s="5" t="s">
        <v>1778</v>
      </c>
      <c r="D1165" s="6" t="s">
        <v>1790</v>
      </c>
      <c r="E1165" s="10" t="s">
        <v>1792</v>
      </c>
    </row>
    <row r="1166" spans="1:5" ht="12.75">
      <c r="A1166" s="3" t="s">
        <v>695</v>
      </c>
      <c r="B1166" s="3" t="s">
        <v>764</v>
      </c>
      <c r="C1166" s="8" t="s">
        <v>1778</v>
      </c>
      <c r="D1166" s="5" t="s">
        <v>1793</v>
      </c>
      <c r="E1166" s="7" t="s">
        <v>1794</v>
      </c>
    </row>
    <row r="1167" spans="1:5" ht="12.75">
      <c r="A1167" s="3" t="s">
        <v>695</v>
      </c>
      <c r="B1167" s="3" t="s">
        <v>764</v>
      </c>
      <c r="C1167" s="8" t="s">
        <v>1778</v>
      </c>
      <c r="D1167" s="5" t="s">
        <v>1793</v>
      </c>
      <c r="E1167" s="7" t="s">
        <v>1795</v>
      </c>
    </row>
    <row r="1168" spans="1:5" ht="12.75">
      <c r="A1168" s="3" t="s">
        <v>695</v>
      </c>
      <c r="B1168" s="3" t="s">
        <v>764</v>
      </c>
      <c r="C1168" s="8" t="s">
        <v>1778</v>
      </c>
      <c r="D1168" s="5" t="s">
        <v>1793</v>
      </c>
      <c r="E1168" s="7" t="s">
        <v>1796</v>
      </c>
    </row>
    <row r="1169" spans="1:5" ht="12.75">
      <c r="A1169" s="3" t="s">
        <v>695</v>
      </c>
      <c r="B1169" s="3" t="s">
        <v>764</v>
      </c>
      <c r="C1169" s="8" t="s">
        <v>1778</v>
      </c>
      <c r="D1169" s="5" t="s">
        <v>1797</v>
      </c>
      <c r="E1169" s="7" t="s">
        <v>1798</v>
      </c>
    </row>
    <row r="1170" spans="1:5" ht="12.75">
      <c r="A1170" s="3" t="s">
        <v>695</v>
      </c>
      <c r="B1170" s="3" t="s">
        <v>764</v>
      </c>
      <c r="C1170" s="8" t="s">
        <v>1778</v>
      </c>
      <c r="D1170" s="5" t="s">
        <v>1797</v>
      </c>
      <c r="E1170" s="7" t="s">
        <v>1799</v>
      </c>
    </row>
    <row r="1171" spans="1:5" ht="12.75">
      <c r="A1171" s="3" t="s">
        <v>695</v>
      </c>
      <c r="B1171" s="3" t="s">
        <v>764</v>
      </c>
      <c r="C1171" s="8" t="s">
        <v>1778</v>
      </c>
      <c r="D1171" s="5" t="s">
        <v>1760</v>
      </c>
      <c r="E1171" s="7" t="s">
        <v>1800</v>
      </c>
    </row>
    <row r="1172" spans="1:5" ht="12.75">
      <c r="A1172" s="3" t="s">
        <v>695</v>
      </c>
      <c r="B1172" s="3" t="s">
        <v>764</v>
      </c>
      <c r="C1172" s="5" t="s">
        <v>1778</v>
      </c>
      <c r="D1172" s="6" t="s">
        <v>1762</v>
      </c>
      <c r="E1172" s="7" t="s">
        <v>1801</v>
      </c>
    </row>
    <row r="1173" spans="1:5" ht="12.75">
      <c r="A1173" s="3" t="s">
        <v>695</v>
      </c>
      <c r="B1173" s="3" t="s">
        <v>764</v>
      </c>
      <c r="C1173" s="5" t="s">
        <v>1778</v>
      </c>
      <c r="D1173" s="6" t="s">
        <v>1773</v>
      </c>
      <c r="E1173" s="7" t="s">
        <v>1802</v>
      </c>
    </row>
    <row r="1174" spans="1:5" ht="12.75">
      <c r="A1174" s="3" t="s">
        <v>695</v>
      </c>
      <c r="B1174" s="3" t="s">
        <v>764</v>
      </c>
      <c r="C1174" s="8" t="s">
        <v>1778</v>
      </c>
      <c r="D1174" s="5" t="s">
        <v>1803</v>
      </c>
      <c r="E1174" s="7" t="s">
        <v>1804</v>
      </c>
    </row>
    <row r="1175" spans="1:5" ht="12.75">
      <c r="A1175" s="3" t="s">
        <v>695</v>
      </c>
      <c r="B1175" s="3" t="s">
        <v>764</v>
      </c>
      <c r="C1175" s="8" t="s">
        <v>1778</v>
      </c>
      <c r="D1175" s="5" t="s">
        <v>1803</v>
      </c>
      <c r="E1175" s="7" t="s">
        <v>1805</v>
      </c>
    </row>
    <row r="1176" spans="1:5" ht="12.75">
      <c r="A1176" s="3" t="s">
        <v>695</v>
      </c>
      <c r="B1176" s="11" t="s">
        <v>696</v>
      </c>
      <c r="C1176" s="8" t="s">
        <v>1806</v>
      </c>
      <c r="D1176" s="5" t="s">
        <v>1807</v>
      </c>
      <c r="E1176" s="7" t="s">
        <v>1808</v>
      </c>
    </row>
    <row r="1177" spans="1:5" ht="12.75">
      <c r="A1177" s="3" t="s">
        <v>695</v>
      </c>
      <c r="B1177" s="11" t="s">
        <v>696</v>
      </c>
      <c r="C1177" s="8" t="s">
        <v>1806</v>
      </c>
      <c r="D1177" s="5" t="s">
        <v>1807</v>
      </c>
      <c r="E1177" s="7" t="s">
        <v>1809</v>
      </c>
    </row>
    <row r="1178" spans="1:5" ht="12.75">
      <c r="A1178" s="3" t="s">
        <v>695</v>
      </c>
      <c r="B1178" s="11" t="s">
        <v>696</v>
      </c>
      <c r="C1178" s="8" t="s">
        <v>1806</v>
      </c>
      <c r="D1178" s="5" t="s">
        <v>1807</v>
      </c>
      <c r="E1178" s="7" t="s">
        <v>1810</v>
      </c>
    </row>
    <row r="1179" spans="1:5" ht="12.75">
      <c r="A1179" s="3" t="s">
        <v>695</v>
      </c>
      <c r="B1179" s="11" t="s">
        <v>696</v>
      </c>
      <c r="C1179" s="8" t="s">
        <v>1806</v>
      </c>
      <c r="D1179" s="5" t="s">
        <v>1811</v>
      </c>
      <c r="E1179" s="7" t="s">
        <v>1812</v>
      </c>
    </row>
    <row r="1180" spans="1:5" ht="12.75">
      <c r="A1180" s="3" t="s">
        <v>695</v>
      </c>
      <c r="B1180" s="11" t="s">
        <v>696</v>
      </c>
      <c r="C1180" s="8" t="s">
        <v>1806</v>
      </c>
      <c r="D1180" s="5" t="s">
        <v>1813</v>
      </c>
      <c r="E1180" s="7" t="s">
        <v>1814</v>
      </c>
    </row>
    <row r="1181" spans="1:5" ht="12.75">
      <c r="A1181" s="3" t="s">
        <v>695</v>
      </c>
      <c r="B1181" s="11" t="s">
        <v>696</v>
      </c>
      <c r="C1181" s="8" t="s">
        <v>1806</v>
      </c>
      <c r="D1181" s="5" t="s">
        <v>1813</v>
      </c>
      <c r="E1181" s="7" t="s">
        <v>1815</v>
      </c>
    </row>
    <row r="1182" spans="1:5" ht="12.75">
      <c r="A1182" s="3" t="s">
        <v>695</v>
      </c>
      <c r="B1182" s="11" t="s">
        <v>696</v>
      </c>
      <c r="C1182" s="5" t="s">
        <v>1806</v>
      </c>
      <c r="D1182" s="6" t="s">
        <v>1816</v>
      </c>
      <c r="E1182" s="7" t="s">
        <v>1817</v>
      </c>
    </row>
    <row r="1183" spans="1:5" ht="12.75">
      <c r="A1183" s="3" t="s">
        <v>695</v>
      </c>
      <c r="B1183" s="11" t="s">
        <v>696</v>
      </c>
      <c r="C1183" s="5" t="s">
        <v>1806</v>
      </c>
      <c r="D1183" s="6" t="s">
        <v>1816</v>
      </c>
      <c r="E1183" s="7" t="s">
        <v>1818</v>
      </c>
    </row>
    <row r="1184" spans="1:5" ht="12.75">
      <c r="A1184" s="3" t="s">
        <v>695</v>
      </c>
      <c r="B1184" s="11" t="s">
        <v>696</v>
      </c>
      <c r="C1184" s="5" t="s">
        <v>1806</v>
      </c>
      <c r="D1184" s="6" t="s">
        <v>1819</v>
      </c>
      <c r="E1184" s="7" t="s">
        <v>1820</v>
      </c>
    </row>
    <row r="1185" spans="1:5" ht="12.75">
      <c r="A1185" s="3" t="s">
        <v>695</v>
      </c>
      <c r="B1185" s="11" t="s">
        <v>696</v>
      </c>
      <c r="C1185" s="5" t="s">
        <v>1806</v>
      </c>
      <c r="D1185" s="6" t="s">
        <v>1821</v>
      </c>
      <c r="E1185" s="7" t="s">
        <v>1822</v>
      </c>
    </row>
    <row r="1186" spans="1:5" ht="12.75">
      <c r="A1186" s="3" t="s">
        <v>695</v>
      </c>
      <c r="B1186" s="11" t="s">
        <v>696</v>
      </c>
      <c r="C1186" s="5" t="s">
        <v>1806</v>
      </c>
      <c r="D1186" s="6" t="s">
        <v>1821</v>
      </c>
      <c r="E1186" s="7" t="s">
        <v>1823</v>
      </c>
    </row>
    <row r="1187" spans="1:5" ht="12.75">
      <c r="A1187" s="3" t="s">
        <v>695</v>
      </c>
      <c r="B1187" s="11" t="s">
        <v>696</v>
      </c>
      <c r="C1187" s="5" t="s">
        <v>1806</v>
      </c>
      <c r="D1187" s="6" t="s">
        <v>1824</v>
      </c>
      <c r="E1187" s="7" t="s">
        <v>1825</v>
      </c>
    </row>
    <row r="1188" spans="1:5" ht="12.75">
      <c r="A1188" s="3" t="s">
        <v>695</v>
      </c>
      <c r="B1188" s="11" t="s">
        <v>696</v>
      </c>
      <c r="C1188" s="5" t="s">
        <v>1806</v>
      </c>
      <c r="D1188" s="6" t="s">
        <v>1824</v>
      </c>
      <c r="E1188" s="7" t="s">
        <v>1826</v>
      </c>
    </row>
    <row r="1189" spans="1:5" ht="12.75">
      <c r="A1189" s="3" t="s">
        <v>695</v>
      </c>
      <c r="B1189" s="11" t="s">
        <v>696</v>
      </c>
      <c r="C1189" s="8" t="s">
        <v>1806</v>
      </c>
      <c r="D1189" s="5" t="s">
        <v>1827</v>
      </c>
      <c r="E1189" s="7" t="s">
        <v>1828</v>
      </c>
    </row>
    <row r="1190" spans="1:5" ht="12.75">
      <c r="A1190" s="3" t="s">
        <v>695</v>
      </c>
      <c r="B1190" s="11" t="s">
        <v>696</v>
      </c>
      <c r="C1190" s="5" t="s">
        <v>1806</v>
      </c>
      <c r="D1190" s="6" t="s">
        <v>1829</v>
      </c>
      <c r="E1190" s="7" t="s">
        <v>1830</v>
      </c>
    </row>
    <row r="1191" spans="1:5" ht="12.75">
      <c r="A1191" s="3" t="s">
        <v>695</v>
      </c>
      <c r="B1191" s="11" t="s">
        <v>696</v>
      </c>
      <c r="C1191" s="5" t="s">
        <v>1806</v>
      </c>
      <c r="D1191" s="6" t="s">
        <v>1829</v>
      </c>
      <c r="E1191" s="7" t="s">
        <v>1831</v>
      </c>
    </row>
    <row r="1192" spans="1:5" ht="12.75">
      <c r="A1192" s="3" t="s">
        <v>695</v>
      </c>
      <c r="B1192" s="11" t="s">
        <v>696</v>
      </c>
      <c r="C1192" s="5" t="s">
        <v>1806</v>
      </c>
      <c r="D1192" s="6" t="s">
        <v>1829</v>
      </c>
      <c r="E1192" s="7" t="s">
        <v>1832</v>
      </c>
    </row>
    <row r="1193" spans="1:5" ht="12.75">
      <c r="A1193" s="3" t="s">
        <v>695</v>
      </c>
      <c r="B1193" s="11" t="s">
        <v>696</v>
      </c>
      <c r="C1193" s="5" t="s">
        <v>1806</v>
      </c>
      <c r="D1193" s="6" t="s">
        <v>1833</v>
      </c>
      <c r="E1193" s="7" t="s">
        <v>1834</v>
      </c>
    </row>
    <row r="1194" spans="1:5" ht="12.75">
      <c r="A1194" s="3" t="s">
        <v>695</v>
      </c>
      <c r="B1194" s="11" t="s">
        <v>696</v>
      </c>
      <c r="C1194" s="5" t="s">
        <v>1806</v>
      </c>
      <c r="D1194" s="6" t="s">
        <v>1833</v>
      </c>
      <c r="E1194" s="7" t="s">
        <v>1835</v>
      </c>
    </row>
    <row r="1195" spans="1:5" ht="12.75">
      <c r="A1195" s="3" t="s">
        <v>695</v>
      </c>
      <c r="B1195" s="11" t="s">
        <v>696</v>
      </c>
      <c r="C1195" s="5" t="s">
        <v>1806</v>
      </c>
      <c r="D1195" s="6" t="s">
        <v>1134</v>
      </c>
      <c r="E1195" s="7" t="s">
        <v>1836</v>
      </c>
    </row>
    <row r="1196" spans="1:5" ht="12.75">
      <c r="A1196" s="3" t="s">
        <v>695</v>
      </c>
      <c r="B1196" s="11" t="s">
        <v>696</v>
      </c>
      <c r="C1196" s="5" t="s">
        <v>1806</v>
      </c>
      <c r="D1196" s="6" t="s">
        <v>1134</v>
      </c>
      <c r="E1196" s="7" t="s">
        <v>1837</v>
      </c>
    </row>
    <row r="1197" spans="1:5" ht="12.75">
      <c r="A1197" s="3" t="s">
        <v>695</v>
      </c>
      <c r="B1197" s="11" t="s">
        <v>696</v>
      </c>
      <c r="C1197" s="5" t="s">
        <v>1806</v>
      </c>
      <c r="D1197" s="6" t="s">
        <v>1838</v>
      </c>
      <c r="E1197" s="7" t="s">
        <v>1839</v>
      </c>
    </row>
    <row r="1198" spans="1:5" ht="12.75">
      <c r="A1198" s="3" t="s">
        <v>695</v>
      </c>
      <c r="B1198" s="11" t="s">
        <v>696</v>
      </c>
      <c r="C1198" s="5" t="s">
        <v>1806</v>
      </c>
      <c r="D1198" s="6" t="s">
        <v>1838</v>
      </c>
      <c r="E1198" s="7" t="s">
        <v>1840</v>
      </c>
    </row>
    <row r="1199" spans="1:5" ht="12.75">
      <c r="A1199" s="3" t="s">
        <v>695</v>
      </c>
      <c r="B1199" s="11" t="s">
        <v>696</v>
      </c>
      <c r="C1199" s="8" t="s">
        <v>1806</v>
      </c>
      <c r="D1199" s="5" t="s">
        <v>1841</v>
      </c>
      <c r="E1199" s="7" t="s">
        <v>1842</v>
      </c>
    </row>
    <row r="1200" spans="1:5" ht="12.75">
      <c r="A1200" s="3" t="s">
        <v>695</v>
      </c>
      <c r="B1200" s="11" t="s">
        <v>696</v>
      </c>
      <c r="C1200" s="8" t="s">
        <v>1806</v>
      </c>
      <c r="D1200" s="5" t="s">
        <v>1841</v>
      </c>
      <c r="E1200" s="7" t="s">
        <v>1843</v>
      </c>
    </row>
    <row r="1201" spans="1:5" ht="12.75">
      <c r="A1201" s="3" t="s">
        <v>695</v>
      </c>
      <c r="B1201" s="11" t="s">
        <v>696</v>
      </c>
      <c r="C1201" s="5" t="s">
        <v>1806</v>
      </c>
      <c r="D1201" s="6" t="s">
        <v>1844</v>
      </c>
      <c r="E1201" s="7" t="s">
        <v>1845</v>
      </c>
    </row>
    <row r="1202" spans="1:5" ht="12.75">
      <c r="A1202" s="3" t="s">
        <v>695</v>
      </c>
      <c r="B1202" s="11" t="s">
        <v>696</v>
      </c>
      <c r="C1202" s="5" t="s">
        <v>1806</v>
      </c>
      <c r="D1202" s="6" t="s">
        <v>1844</v>
      </c>
      <c r="E1202" s="7" t="s">
        <v>1846</v>
      </c>
    </row>
    <row r="1203" spans="1:5" ht="12.75">
      <c r="A1203" s="3" t="s">
        <v>695</v>
      </c>
      <c r="B1203" s="11" t="s">
        <v>696</v>
      </c>
      <c r="C1203" s="5" t="s">
        <v>1806</v>
      </c>
      <c r="D1203" s="6" t="s">
        <v>1844</v>
      </c>
      <c r="E1203" s="7" t="s">
        <v>1847</v>
      </c>
    </row>
    <row r="1204" spans="1:5" ht="12.75">
      <c r="A1204" s="3" t="s">
        <v>695</v>
      </c>
      <c r="B1204" s="3" t="s">
        <v>764</v>
      </c>
      <c r="C1204" s="5" t="s">
        <v>1848</v>
      </c>
      <c r="D1204" s="6" t="s">
        <v>1849</v>
      </c>
      <c r="E1204" s="7" t="s">
        <v>1850</v>
      </c>
    </row>
    <row r="1205" spans="1:5" ht="12.75">
      <c r="A1205" s="3" t="s">
        <v>695</v>
      </c>
      <c r="B1205" s="3" t="s">
        <v>764</v>
      </c>
      <c r="C1205" s="5" t="s">
        <v>1848</v>
      </c>
      <c r="D1205" s="6" t="s">
        <v>1849</v>
      </c>
      <c r="E1205" s="7" t="s">
        <v>1851</v>
      </c>
    </row>
    <row r="1206" spans="1:5" ht="12.75">
      <c r="A1206" s="3" t="s">
        <v>695</v>
      </c>
      <c r="B1206" s="3" t="s">
        <v>764</v>
      </c>
      <c r="C1206" s="8" t="s">
        <v>1848</v>
      </c>
      <c r="D1206" s="5" t="s">
        <v>1852</v>
      </c>
      <c r="E1206" s="7" t="s">
        <v>1853</v>
      </c>
    </row>
    <row r="1207" spans="1:5" ht="12.75">
      <c r="A1207" s="3" t="s">
        <v>695</v>
      </c>
      <c r="B1207" s="3" t="s">
        <v>764</v>
      </c>
      <c r="C1207" s="5" t="s">
        <v>1848</v>
      </c>
      <c r="D1207" s="6" t="s">
        <v>1854</v>
      </c>
      <c r="E1207" s="7" t="s">
        <v>1855</v>
      </c>
    </row>
    <row r="1208" spans="1:5" ht="12.75">
      <c r="A1208" s="3" t="s">
        <v>695</v>
      </c>
      <c r="B1208" s="3" t="s">
        <v>764</v>
      </c>
      <c r="C1208" s="5" t="s">
        <v>1848</v>
      </c>
      <c r="D1208" s="6" t="s">
        <v>1854</v>
      </c>
      <c r="E1208" s="7" t="s">
        <v>1856</v>
      </c>
    </row>
    <row r="1209" spans="1:5" ht="12.75">
      <c r="A1209" s="3" t="s">
        <v>695</v>
      </c>
      <c r="B1209" s="3" t="s">
        <v>764</v>
      </c>
      <c r="C1209" s="5" t="s">
        <v>1848</v>
      </c>
      <c r="D1209" s="6" t="s">
        <v>1857</v>
      </c>
      <c r="E1209" s="7" t="s">
        <v>1858</v>
      </c>
    </row>
    <row r="1210" spans="1:5" ht="12.75">
      <c r="A1210" s="3" t="s">
        <v>695</v>
      </c>
      <c r="B1210" s="3" t="s">
        <v>764</v>
      </c>
      <c r="C1210" s="5" t="s">
        <v>1848</v>
      </c>
      <c r="D1210" s="6" t="s">
        <v>1857</v>
      </c>
      <c r="E1210" s="7" t="s">
        <v>1859</v>
      </c>
    </row>
    <row r="1211" spans="1:5" ht="12.75">
      <c r="A1211" s="3" t="s">
        <v>695</v>
      </c>
      <c r="B1211" s="3" t="s">
        <v>764</v>
      </c>
      <c r="C1211" s="5" t="s">
        <v>1848</v>
      </c>
      <c r="D1211" s="6" t="s">
        <v>1860</v>
      </c>
      <c r="E1211" s="7" t="s">
        <v>1861</v>
      </c>
    </row>
    <row r="1212" spans="1:5" ht="12.75">
      <c r="A1212" s="3" t="s">
        <v>695</v>
      </c>
      <c r="B1212" s="3" t="s">
        <v>764</v>
      </c>
      <c r="C1212" s="5" t="s">
        <v>1848</v>
      </c>
      <c r="D1212" s="6" t="s">
        <v>1860</v>
      </c>
      <c r="E1212" s="10" t="s">
        <v>1862</v>
      </c>
    </row>
    <row r="1213" spans="1:5" ht="12.75">
      <c r="A1213" s="3" t="s">
        <v>695</v>
      </c>
      <c r="B1213" s="3" t="s">
        <v>764</v>
      </c>
      <c r="C1213" s="5" t="s">
        <v>1848</v>
      </c>
      <c r="D1213" s="6" t="s">
        <v>1860</v>
      </c>
      <c r="E1213" s="7" t="s">
        <v>1863</v>
      </c>
    </row>
    <row r="1214" spans="1:5" ht="12.75">
      <c r="A1214" s="3" t="s">
        <v>695</v>
      </c>
      <c r="B1214" s="3" t="s">
        <v>764</v>
      </c>
      <c r="C1214" s="5" t="s">
        <v>1848</v>
      </c>
      <c r="D1214" s="6" t="s">
        <v>1864</v>
      </c>
      <c r="E1214" s="7" t="s">
        <v>1865</v>
      </c>
    </row>
    <row r="1215" spans="1:5" ht="12.75">
      <c r="A1215" s="3" t="s">
        <v>695</v>
      </c>
      <c r="B1215" s="3" t="s">
        <v>764</v>
      </c>
      <c r="C1215" s="5" t="s">
        <v>1848</v>
      </c>
      <c r="D1215" s="6" t="s">
        <v>1864</v>
      </c>
      <c r="E1215" s="7" t="s">
        <v>1866</v>
      </c>
    </row>
    <row r="1216" spans="1:5" ht="12.75">
      <c r="A1216" s="3" t="s">
        <v>695</v>
      </c>
      <c r="B1216" s="3" t="s">
        <v>764</v>
      </c>
      <c r="C1216" s="5" t="s">
        <v>1848</v>
      </c>
      <c r="D1216" s="6" t="s">
        <v>1867</v>
      </c>
      <c r="E1216" s="7" t="s">
        <v>1868</v>
      </c>
    </row>
    <row r="1217" spans="1:25" ht="12.75">
      <c r="A1217" s="3" t="s">
        <v>695</v>
      </c>
      <c r="B1217" s="3" t="s">
        <v>764</v>
      </c>
      <c r="C1217" s="5" t="s">
        <v>1848</v>
      </c>
      <c r="D1217" s="6" t="s">
        <v>1867</v>
      </c>
      <c r="E1217" s="7" t="s">
        <v>1869</v>
      </c>
    </row>
    <row r="1218" spans="1:25" ht="12.75">
      <c r="A1218" s="3" t="s">
        <v>695</v>
      </c>
      <c r="B1218" s="3" t="s">
        <v>764</v>
      </c>
      <c r="C1218" s="5" t="s">
        <v>1848</v>
      </c>
      <c r="D1218" s="6" t="s">
        <v>1870</v>
      </c>
      <c r="E1218" s="7" t="s">
        <v>1871</v>
      </c>
    </row>
    <row r="1219" spans="1:25" ht="12.75">
      <c r="A1219" s="3" t="s">
        <v>695</v>
      </c>
      <c r="B1219" s="3" t="s">
        <v>764</v>
      </c>
      <c r="C1219" s="5" t="s">
        <v>1848</v>
      </c>
      <c r="D1219" s="6" t="s">
        <v>1870</v>
      </c>
      <c r="E1219" s="7" t="s">
        <v>1872</v>
      </c>
    </row>
    <row r="1220" spans="1:25" ht="12.75">
      <c r="A1220" s="3" t="s">
        <v>695</v>
      </c>
      <c r="B1220" s="3" t="s">
        <v>764</v>
      </c>
      <c r="C1220" s="5" t="s">
        <v>1848</v>
      </c>
      <c r="D1220" s="6" t="s">
        <v>1870</v>
      </c>
      <c r="E1220" s="7" t="s">
        <v>1873</v>
      </c>
    </row>
    <row r="1221" spans="1:25" ht="12.75">
      <c r="A1221" s="3" t="s">
        <v>695</v>
      </c>
      <c r="B1221" s="3" t="s">
        <v>764</v>
      </c>
      <c r="C1221" s="5" t="s">
        <v>1848</v>
      </c>
      <c r="D1221" s="6" t="s">
        <v>1874</v>
      </c>
      <c r="E1221" s="7" t="s">
        <v>1875</v>
      </c>
    </row>
    <row r="1222" spans="1:25" ht="12.75">
      <c r="A1222" s="3" t="s">
        <v>695</v>
      </c>
      <c r="B1222" s="3" t="s">
        <v>764</v>
      </c>
      <c r="C1222" s="5" t="s">
        <v>1848</v>
      </c>
      <c r="D1222" s="6" t="s">
        <v>1874</v>
      </c>
      <c r="E1222" s="7" t="s">
        <v>1876</v>
      </c>
    </row>
    <row r="1223" spans="1:25" ht="12.75">
      <c r="A1223" s="3" t="s">
        <v>695</v>
      </c>
      <c r="B1223" s="3" t="s">
        <v>764</v>
      </c>
      <c r="C1223" s="5" t="s">
        <v>1848</v>
      </c>
      <c r="D1223" s="6" t="s">
        <v>1877</v>
      </c>
      <c r="E1223" s="10" t="s">
        <v>1878</v>
      </c>
    </row>
    <row r="1224" spans="1:25" ht="12.75">
      <c r="A1224" s="3" t="s">
        <v>695</v>
      </c>
      <c r="B1224" s="3" t="s">
        <v>764</v>
      </c>
      <c r="C1224" s="8" t="s">
        <v>1848</v>
      </c>
      <c r="D1224" s="5" t="s">
        <v>1879</v>
      </c>
      <c r="E1224" s="7" t="s">
        <v>1880</v>
      </c>
    </row>
    <row r="1225" spans="1:25" ht="12.75">
      <c r="A1225" s="3" t="s">
        <v>695</v>
      </c>
      <c r="B1225" s="3" t="s">
        <v>764</v>
      </c>
      <c r="C1225" s="5" t="s">
        <v>1848</v>
      </c>
      <c r="D1225" s="6" t="s">
        <v>1881</v>
      </c>
      <c r="E1225" s="7" t="s">
        <v>1882</v>
      </c>
    </row>
    <row r="1226" spans="1:25" ht="12.75">
      <c r="A1226" s="3" t="s">
        <v>695</v>
      </c>
      <c r="B1226" s="3" t="s">
        <v>764</v>
      </c>
      <c r="C1226" s="5" t="s">
        <v>1848</v>
      </c>
      <c r="D1226" s="6" t="s">
        <v>1881</v>
      </c>
      <c r="E1226" s="7" t="s">
        <v>1883</v>
      </c>
    </row>
    <row r="1227" spans="1:25" ht="12.75">
      <c r="A1227" s="3" t="s">
        <v>695</v>
      </c>
      <c r="B1227" s="3" t="s">
        <v>764</v>
      </c>
      <c r="C1227" s="5" t="s">
        <v>1848</v>
      </c>
      <c r="D1227" s="6" t="s">
        <v>1884</v>
      </c>
      <c r="E1227" s="7" t="s">
        <v>1885</v>
      </c>
    </row>
    <row r="1228" spans="1:25" ht="12.75">
      <c r="A1228" s="3" t="s">
        <v>695</v>
      </c>
      <c r="B1228" s="3" t="s">
        <v>764</v>
      </c>
      <c r="C1228" s="5" t="s">
        <v>1848</v>
      </c>
      <c r="D1228" s="6" t="s">
        <v>1884</v>
      </c>
      <c r="E1228" s="7" t="s">
        <v>1886</v>
      </c>
    </row>
    <row r="1229" spans="1:25" ht="12.75">
      <c r="A1229" s="3" t="s">
        <v>695</v>
      </c>
      <c r="B1229" s="3" t="s">
        <v>764</v>
      </c>
      <c r="C1229" s="8" t="s">
        <v>1848</v>
      </c>
      <c r="D1229" s="5" t="s">
        <v>1887</v>
      </c>
      <c r="E1229" s="7" t="s">
        <v>1888</v>
      </c>
    </row>
    <row r="1230" spans="1:25" ht="12.75">
      <c r="A1230" s="3" t="s">
        <v>695</v>
      </c>
      <c r="B1230" s="3" t="s">
        <v>764</v>
      </c>
      <c r="C1230" s="8" t="s">
        <v>1848</v>
      </c>
      <c r="D1230" s="5" t="s">
        <v>1887</v>
      </c>
      <c r="E1230" s="7" t="s">
        <v>1889</v>
      </c>
    </row>
    <row r="1231" spans="1:25" ht="12.75">
      <c r="A1231" s="14" t="s">
        <v>5</v>
      </c>
      <c r="B1231" s="15" t="s">
        <v>6</v>
      </c>
      <c r="C1231" s="5" t="s">
        <v>1890</v>
      </c>
      <c r="D1231" s="6" t="s">
        <v>1891</v>
      </c>
      <c r="E1231" s="7" t="s">
        <v>1892</v>
      </c>
      <c r="F1231" s="16"/>
      <c r="G1231" s="16"/>
      <c r="H1231" s="16"/>
      <c r="I1231" s="16"/>
      <c r="J1231" s="16"/>
      <c r="K1231" s="16"/>
      <c r="L1231" s="16"/>
      <c r="M1231" s="16"/>
      <c r="N1231" s="16"/>
      <c r="O1231" s="16"/>
      <c r="P1231" s="16"/>
      <c r="Q1231" s="16"/>
      <c r="R1231" s="16"/>
      <c r="S1231" s="16"/>
      <c r="T1231" s="16"/>
      <c r="U1231" s="16"/>
      <c r="V1231" s="16"/>
      <c r="W1231" s="16"/>
      <c r="X1231" s="16"/>
      <c r="Y1231" s="16"/>
    </row>
    <row r="1232" spans="1:25" ht="12.75">
      <c r="A1232" s="14" t="s">
        <v>5</v>
      </c>
      <c r="B1232" s="15" t="s">
        <v>6</v>
      </c>
      <c r="C1232" s="5" t="s">
        <v>1890</v>
      </c>
      <c r="D1232" s="6" t="s">
        <v>1891</v>
      </c>
      <c r="E1232" s="7" t="s">
        <v>1893</v>
      </c>
      <c r="F1232" s="16"/>
      <c r="G1232" s="16"/>
      <c r="H1232" s="16"/>
      <c r="I1232" s="16"/>
      <c r="J1232" s="16"/>
      <c r="K1232" s="16"/>
      <c r="L1232" s="16"/>
      <c r="M1232" s="16"/>
      <c r="N1232" s="16"/>
      <c r="O1232" s="16"/>
      <c r="P1232" s="16"/>
      <c r="Q1232" s="16"/>
      <c r="R1232" s="16"/>
      <c r="S1232" s="16"/>
      <c r="T1232" s="16"/>
      <c r="U1232" s="16"/>
      <c r="V1232" s="16"/>
      <c r="W1232" s="16"/>
      <c r="X1232" s="16"/>
      <c r="Y1232" s="16"/>
    </row>
    <row r="1233" spans="1:25" ht="12.75">
      <c r="A1233" s="14" t="s">
        <v>5</v>
      </c>
      <c r="B1233" s="15" t="s">
        <v>6</v>
      </c>
      <c r="C1233" s="5" t="s">
        <v>1890</v>
      </c>
      <c r="D1233" s="6" t="s">
        <v>1894</v>
      </c>
      <c r="E1233" s="7" t="s">
        <v>1895</v>
      </c>
      <c r="F1233" s="16"/>
      <c r="G1233" s="16"/>
      <c r="H1233" s="16"/>
      <c r="I1233" s="16"/>
      <c r="J1233" s="16"/>
      <c r="K1233" s="16"/>
      <c r="L1233" s="16"/>
      <c r="M1233" s="16"/>
      <c r="N1233" s="16"/>
      <c r="O1233" s="16"/>
      <c r="P1233" s="16"/>
      <c r="Q1233" s="16"/>
      <c r="R1233" s="16"/>
      <c r="S1233" s="16"/>
      <c r="T1233" s="16"/>
      <c r="U1233" s="16"/>
      <c r="V1233" s="16"/>
      <c r="W1233" s="16"/>
      <c r="X1233" s="16"/>
      <c r="Y1233" s="16"/>
    </row>
    <row r="1234" spans="1:25" ht="12.75">
      <c r="A1234" s="14" t="s">
        <v>5</v>
      </c>
      <c r="B1234" s="15" t="s">
        <v>6</v>
      </c>
      <c r="C1234" s="5" t="s">
        <v>1890</v>
      </c>
      <c r="D1234" s="6" t="s">
        <v>1894</v>
      </c>
      <c r="E1234" s="7" t="s">
        <v>1896</v>
      </c>
      <c r="F1234" s="16"/>
      <c r="G1234" s="16"/>
      <c r="H1234" s="16"/>
      <c r="I1234" s="16"/>
      <c r="J1234" s="16"/>
      <c r="K1234" s="16"/>
      <c r="L1234" s="16"/>
      <c r="M1234" s="16"/>
      <c r="N1234" s="16"/>
      <c r="O1234" s="16"/>
      <c r="P1234" s="16"/>
      <c r="Q1234" s="16"/>
      <c r="R1234" s="16"/>
      <c r="S1234" s="16"/>
      <c r="T1234" s="16"/>
      <c r="U1234" s="16"/>
      <c r="V1234" s="16"/>
      <c r="W1234" s="16"/>
      <c r="X1234" s="16"/>
      <c r="Y1234" s="16"/>
    </row>
    <row r="1235" spans="1:25" ht="12.75">
      <c r="A1235" s="14" t="s">
        <v>5</v>
      </c>
      <c r="B1235" s="15" t="s">
        <v>6</v>
      </c>
      <c r="C1235" s="5" t="s">
        <v>1890</v>
      </c>
      <c r="D1235" s="6" t="s">
        <v>1897</v>
      </c>
      <c r="E1235" s="7" t="s">
        <v>1898</v>
      </c>
      <c r="F1235" s="16"/>
      <c r="G1235" s="16"/>
      <c r="H1235" s="16"/>
      <c r="I1235" s="16"/>
      <c r="J1235" s="16"/>
      <c r="K1235" s="16"/>
      <c r="L1235" s="16"/>
      <c r="M1235" s="16"/>
      <c r="N1235" s="16"/>
      <c r="O1235" s="16"/>
      <c r="P1235" s="16"/>
      <c r="Q1235" s="16"/>
      <c r="R1235" s="16"/>
      <c r="S1235" s="16"/>
      <c r="T1235" s="16"/>
      <c r="U1235" s="16"/>
      <c r="V1235" s="16"/>
      <c r="W1235" s="16"/>
      <c r="X1235" s="16"/>
      <c r="Y1235" s="16"/>
    </row>
    <row r="1236" spans="1:25" ht="12.75">
      <c r="A1236" s="14" t="s">
        <v>5</v>
      </c>
      <c r="B1236" s="15" t="s">
        <v>6</v>
      </c>
      <c r="C1236" s="5" t="s">
        <v>1890</v>
      </c>
      <c r="D1236" s="6" t="s">
        <v>1899</v>
      </c>
      <c r="E1236" s="7" t="s">
        <v>1900</v>
      </c>
      <c r="F1236" s="16"/>
      <c r="G1236" s="16"/>
      <c r="H1236" s="16"/>
      <c r="I1236" s="16"/>
      <c r="J1236" s="16"/>
      <c r="K1236" s="16"/>
      <c r="L1236" s="16"/>
      <c r="M1236" s="16"/>
      <c r="N1236" s="16"/>
      <c r="O1236" s="16"/>
      <c r="P1236" s="16"/>
      <c r="Q1236" s="16"/>
      <c r="R1236" s="16"/>
      <c r="S1236" s="16"/>
      <c r="T1236" s="16"/>
      <c r="U1236" s="16"/>
      <c r="V1236" s="16"/>
      <c r="W1236" s="16"/>
      <c r="X1236" s="16"/>
      <c r="Y1236" s="16"/>
    </row>
    <row r="1237" spans="1:25" ht="12.75">
      <c r="A1237" s="14" t="s">
        <v>5</v>
      </c>
      <c r="B1237" s="15" t="s">
        <v>6</v>
      </c>
      <c r="C1237" s="5" t="s">
        <v>1890</v>
      </c>
      <c r="D1237" s="6" t="s">
        <v>1899</v>
      </c>
      <c r="E1237" s="7" t="s">
        <v>1901</v>
      </c>
      <c r="F1237" s="16"/>
      <c r="G1237" s="16"/>
      <c r="H1237" s="16"/>
      <c r="I1237" s="16"/>
      <c r="J1237" s="16"/>
      <c r="K1237" s="16"/>
      <c r="L1237" s="16"/>
      <c r="M1237" s="16"/>
      <c r="N1237" s="16"/>
      <c r="O1237" s="16"/>
      <c r="P1237" s="16"/>
      <c r="Q1237" s="16"/>
      <c r="R1237" s="16"/>
      <c r="S1237" s="16"/>
      <c r="T1237" s="16"/>
      <c r="U1237" s="16"/>
      <c r="V1237" s="16"/>
      <c r="W1237" s="16"/>
      <c r="X1237" s="16"/>
      <c r="Y1237" s="16"/>
    </row>
    <row r="1238" spans="1:25" ht="12.75">
      <c r="A1238" s="14" t="s">
        <v>5</v>
      </c>
      <c r="B1238" s="15" t="s">
        <v>6</v>
      </c>
      <c r="C1238" s="5" t="s">
        <v>1890</v>
      </c>
      <c r="D1238" s="6" t="s">
        <v>1899</v>
      </c>
      <c r="E1238" s="7" t="s">
        <v>1902</v>
      </c>
      <c r="F1238" s="16"/>
      <c r="G1238" s="16"/>
      <c r="H1238" s="16"/>
      <c r="I1238" s="16"/>
      <c r="J1238" s="16"/>
      <c r="K1238" s="16"/>
      <c r="L1238" s="16"/>
      <c r="M1238" s="16"/>
      <c r="N1238" s="16"/>
      <c r="O1238" s="16"/>
      <c r="P1238" s="16"/>
      <c r="Q1238" s="16"/>
      <c r="R1238" s="16"/>
      <c r="S1238" s="16"/>
      <c r="T1238" s="16"/>
      <c r="U1238" s="16"/>
      <c r="V1238" s="16"/>
      <c r="W1238" s="16"/>
      <c r="X1238" s="16"/>
      <c r="Y1238" s="16"/>
    </row>
    <row r="1239" spans="1:25" ht="12.75">
      <c r="A1239" s="14" t="s">
        <v>5</v>
      </c>
      <c r="B1239" s="15" t="s">
        <v>6</v>
      </c>
      <c r="C1239" s="8" t="s">
        <v>1890</v>
      </c>
      <c r="D1239" s="5" t="s">
        <v>1903</v>
      </c>
      <c r="E1239" s="7" t="s">
        <v>1904</v>
      </c>
      <c r="F1239" s="16"/>
      <c r="G1239" s="16"/>
      <c r="H1239" s="16"/>
      <c r="I1239" s="16"/>
      <c r="J1239" s="16"/>
      <c r="K1239" s="16"/>
      <c r="L1239" s="16"/>
      <c r="M1239" s="16"/>
      <c r="N1239" s="16"/>
      <c r="O1239" s="16"/>
      <c r="P1239" s="16"/>
      <c r="Q1239" s="16"/>
      <c r="R1239" s="16"/>
      <c r="S1239" s="16"/>
      <c r="T1239" s="16"/>
      <c r="U1239" s="16"/>
      <c r="V1239" s="16"/>
      <c r="W1239" s="16"/>
      <c r="X1239" s="16"/>
      <c r="Y1239" s="16"/>
    </row>
    <row r="1240" spans="1:25" ht="12.75">
      <c r="A1240" s="14" t="s">
        <v>5</v>
      </c>
      <c r="B1240" s="15" t="s">
        <v>6</v>
      </c>
      <c r="C1240" s="8" t="s">
        <v>1890</v>
      </c>
      <c r="D1240" s="5" t="s">
        <v>1905</v>
      </c>
      <c r="E1240" s="7" t="s">
        <v>1906</v>
      </c>
      <c r="F1240" s="16"/>
      <c r="G1240" s="16"/>
      <c r="H1240" s="16"/>
      <c r="I1240" s="16"/>
      <c r="J1240" s="16"/>
      <c r="K1240" s="16"/>
      <c r="L1240" s="16"/>
      <c r="M1240" s="16"/>
      <c r="N1240" s="16"/>
      <c r="O1240" s="16"/>
      <c r="P1240" s="16"/>
      <c r="Q1240" s="16"/>
      <c r="R1240" s="16"/>
      <c r="S1240" s="16"/>
      <c r="T1240" s="16"/>
      <c r="U1240" s="16"/>
      <c r="V1240" s="16"/>
      <c r="W1240" s="16"/>
      <c r="X1240" s="16"/>
      <c r="Y1240" s="16"/>
    </row>
    <row r="1241" spans="1:25" ht="12.75">
      <c r="A1241" s="14" t="s">
        <v>5</v>
      </c>
      <c r="B1241" s="15" t="s">
        <v>6</v>
      </c>
      <c r="C1241" s="5" t="s">
        <v>1890</v>
      </c>
      <c r="D1241" s="6" t="s">
        <v>1907</v>
      </c>
      <c r="E1241" s="7" t="s">
        <v>1908</v>
      </c>
      <c r="F1241" s="16"/>
      <c r="G1241" s="16"/>
      <c r="H1241" s="16"/>
      <c r="I1241" s="16"/>
      <c r="J1241" s="16"/>
      <c r="K1241" s="16"/>
      <c r="L1241" s="16"/>
      <c r="M1241" s="16"/>
      <c r="N1241" s="16"/>
      <c r="O1241" s="16"/>
      <c r="P1241" s="16"/>
      <c r="Q1241" s="16"/>
      <c r="R1241" s="16"/>
      <c r="S1241" s="16"/>
      <c r="T1241" s="16"/>
      <c r="U1241" s="16"/>
      <c r="V1241" s="16"/>
      <c r="W1241" s="16"/>
      <c r="X1241" s="16"/>
      <c r="Y1241" s="16"/>
    </row>
    <row r="1242" spans="1:25" ht="12.75">
      <c r="A1242" s="14" t="s">
        <v>5</v>
      </c>
      <c r="B1242" s="15" t="s">
        <v>6</v>
      </c>
      <c r="C1242" s="5" t="s">
        <v>1890</v>
      </c>
      <c r="D1242" s="6" t="s">
        <v>1907</v>
      </c>
      <c r="E1242" s="7" t="s">
        <v>1909</v>
      </c>
      <c r="F1242" s="16"/>
      <c r="G1242" s="16"/>
      <c r="H1242" s="16"/>
      <c r="I1242" s="16"/>
      <c r="J1242" s="16"/>
      <c r="K1242" s="16"/>
      <c r="L1242" s="16"/>
      <c r="M1242" s="16"/>
      <c r="N1242" s="16"/>
      <c r="O1242" s="16"/>
      <c r="P1242" s="16"/>
      <c r="Q1242" s="16"/>
      <c r="R1242" s="16"/>
      <c r="S1242" s="16"/>
      <c r="T1242" s="16"/>
      <c r="U1242" s="16"/>
      <c r="V1242" s="16"/>
      <c r="W1242" s="16"/>
      <c r="X1242" s="16"/>
      <c r="Y1242" s="16"/>
    </row>
    <row r="1243" spans="1:25" ht="12.75">
      <c r="A1243" s="11" t="s">
        <v>897</v>
      </c>
      <c r="B1243" s="3" t="s">
        <v>898</v>
      </c>
      <c r="C1243" s="5" t="s">
        <v>1910</v>
      </c>
      <c r="D1243" s="6" t="s">
        <v>1911</v>
      </c>
      <c r="E1243" s="7" t="s">
        <v>1912</v>
      </c>
      <c r="F1243" s="16"/>
      <c r="G1243" s="16"/>
      <c r="H1243" s="16"/>
      <c r="I1243" s="16"/>
      <c r="J1243" s="16"/>
      <c r="K1243" s="16"/>
      <c r="L1243" s="16"/>
      <c r="M1243" s="16"/>
      <c r="N1243" s="16"/>
      <c r="O1243" s="16"/>
      <c r="P1243" s="16"/>
      <c r="Q1243" s="16"/>
      <c r="R1243" s="16"/>
      <c r="S1243" s="16"/>
      <c r="T1243" s="16"/>
      <c r="U1243" s="16"/>
      <c r="V1243" s="16"/>
      <c r="W1243" s="16"/>
      <c r="X1243" s="16"/>
      <c r="Y1243" s="16"/>
    </row>
    <row r="1244" spans="1:25" ht="12.75">
      <c r="A1244" s="11" t="s">
        <v>897</v>
      </c>
      <c r="B1244" s="3" t="s">
        <v>898</v>
      </c>
      <c r="C1244" s="5" t="s">
        <v>1910</v>
      </c>
      <c r="D1244" s="6" t="s">
        <v>1911</v>
      </c>
      <c r="E1244" s="7" t="s">
        <v>1913</v>
      </c>
      <c r="F1244" s="16"/>
      <c r="G1244" s="16"/>
      <c r="H1244" s="16"/>
      <c r="I1244" s="16"/>
      <c r="J1244" s="16"/>
      <c r="K1244" s="16"/>
      <c r="L1244" s="16"/>
      <c r="M1244" s="16"/>
      <c r="N1244" s="16"/>
      <c r="O1244" s="16"/>
      <c r="P1244" s="16"/>
      <c r="Q1244" s="16"/>
      <c r="R1244" s="16"/>
      <c r="S1244" s="16"/>
      <c r="T1244" s="16"/>
      <c r="U1244" s="16"/>
      <c r="V1244" s="16"/>
      <c r="W1244" s="16"/>
      <c r="X1244" s="16"/>
      <c r="Y1244" s="16"/>
    </row>
    <row r="1245" spans="1:25" ht="12.75">
      <c r="A1245" s="11" t="s">
        <v>897</v>
      </c>
      <c r="B1245" s="3" t="s">
        <v>898</v>
      </c>
      <c r="C1245" s="5" t="s">
        <v>1910</v>
      </c>
      <c r="D1245" s="9" t="s">
        <v>1914</v>
      </c>
      <c r="E1245" s="10" t="s">
        <v>1915</v>
      </c>
      <c r="F1245" s="16"/>
      <c r="G1245" s="16"/>
      <c r="H1245" s="16"/>
      <c r="I1245" s="16"/>
      <c r="J1245" s="16"/>
      <c r="K1245" s="16"/>
      <c r="L1245" s="16"/>
      <c r="M1245" s="16"/>
      <c r="N1245" s="16"/>
      <c r="O1245" s="16"/>
      <c r="P1245" s="16"/>
      <c r="Q1245" s="16"/>
      <c r="R1245" s="16"/>
      <c r="S1245" s="16"/>
      <c r="T1245" s="16"/>
      <c r="U1245" s="16"/>
      <c r="V1245" s="16"/>
      <c r="W1245" s="16"/>
      <c r="X1245" s="16"/>
      <c r="Y1245" s="16"/>
    </row>
    <row r="1246" spans="1:25" ht="12.75">
      <c r="A1246" s="11" t="s">
        <v>897</v>
      </c>
      <c r="B1246" s="3" t="s">
        <v>898</v>
      </c>
      <c r="C1246" s="5" t="s">
        <v>1910</v>
      </c>
      <c r="D1246" s="9" t="s">
        <v>1914</v>
      </c>
      <c r="E1246" s="10" t="s">
        <v>1916</v>
      </c>
      <c r="F1246" s="16"/>
      <c r="G1246" s="16"/>
      <c r="H1246" s="16"/>
      <c r="I1246" s="16"/>
      <c r="J1246" s="16"/>
      <c r="K1246" s="16"/>
      <c r="L1246" s="16"/>
      <c r="M1246" s="16"/>
      <c r="N1246" s="16"/>
      <c r="O1246" s="16"/>
      <c r="P1246" s="16"/>
      <c r="Q1246" s="16"/>
      <c r="R1246" s="16"/>
      <c r="S1246" s="16"/>
      <c r="T1246" s="16"/>
      <c r="U1246" s="16"/>
      <c r="V1246" s="16"/>
      <c r="W1246" s="16"/>
      <c r="X1246" s="16"/>
      <c r="Y1246" s="16"/>
    </row>
    <row r="1247" spans="1:25" ht="12.75">
      <c r="A1247" s="11" t="s">
        <v>897</v>
      </c>
      <c r="B1247" s="3" t="s">
        <v>898</v>
      </c>
      <c r="C1247" s="5" t="s">
        <v>1910</v>
      </c>
      <c r="D1247" s="6" t="s">
        <v>1917</v>
      </c>
      <c r="E1247" s="7" t="s">
        <v>1918</v>
      </c>
      <c r="F1247" s="16"/>
      <c r="G1247" s="16"/>
      <c r="H1247" s="16"/>
      <c r="I1247" s="16"/>
      <c r="J1247" s="16"/>
      <c r="K1247" s="16"/>
      <c r="L1247" s="16"/>
      <c r="M1247" s="16"/>
      <c r="N1247" s="16"/>
      <c r="O1247" s="16"/>
      <c r="P1247" s="16"/>
      <c r="Q1247" s="16"/>
      <c r="R1247" s="16"/>
      <c r="S1247" s="16"/>
      <c r="T1247" s="16"/>
      <c r="U1247" s="16"/>
      <c r="V1247" s="16"/>
      <c r="W1247" s="16"/>
      <c r="X1247" s="16"/>
      <c r="Y1247" s="16"/>
    </row>
    <row r="1248" spans="1:25" ht="12.75">
      <c r="A1248" s="11" t="s">
        <v>897</v>
      </c>
      <c r="B1248" s="3" t="s">
        <v>898</v>
      </c>
      <c r="C1248" s="5" t="s">
        <v>1910</v>
      </c>
      <c r="D1248" s="6" t="s">
        <v>1917</v>
      </c>
      <c r="E1248" s="7" t="s">
        <v>1919</v>
      </c>
      <c r="F1248" s="16"/>
      <c r="G1248" s="16"/>
      <c r="H1248" s="16"/>
      <c r="I1248" s="16"/>
      <c r="J1248" s="16"/>
      <c r="K1248" s="16"/>
      <c r="L1248" s="16"/>
      <c r="M1248" s="16"/>
      <c r="N1248" s="16"/>
      <c r="O1248" s="16"/>
      <c r="P1248" s="16"/>
      <c r="Q1248" s="16"/>
      <c r="R1248" s="16"/>
      <c r="S1248" s="16"/>
      <c r="T1248" s="16"/>
      <c r="U1248" s="16"/>
      <c r="V1248" s="16"/>
      <c r="W1248" s="16"/>
      <c r="X1248" s="16"/>
      <c r="Y1248" s="16"/>
    </row>
    <row r="1249" spans="1:25" ht="12.75">
      <c r="A1249" s="11" t="s">
        <v>897</v>
      </c>
      <c r="B1249" s="3" t="s">
        <v>898</v>
      </c>
      <c r="C1249" s="5" t="s">
        <v>1910</v>
      </c>
      <c r="D1249" s="6" t="s">
        <v>1917</v>
      </c>
      <c r="E1249" s="7" t="s">
        <v>1920</v>
      </c>
      <c r="F1249" s="16"/>
      <c r="G1249" s="16"/>
      <c r="H1249" s="16"/>
      <c r="I1249" s="16"/>
      <c r="J1249" s="16"/>
      <c r="K1249" s="16"/>
      <c r="L1249" s="16"/>
      <c r="M1249" s="16"/>
      <c r="N1249" s="16"/>
      <c r="O1249" s="16"/>
      <c r="P1249" s="16"/>
      <c r="Q1249" s="16"/>
      <c r="R1249" s="16"/>
      <c r="S1249" s="16"/>
      <c r="T1249" s="16"/>
      <c r="U1249" s="16"/>
      <c r="V1249" s="16"/>
      <c r="W1249" s="16"/>
      <c r="X1249" s="16"/>
      <c r="Y1249" s="16"/>
    </row>
    <row r="1250" spans="1:25" ht="12.75">
      <c r="A1250" s="11" t="s">
        <v>897</v>
      </c>
      <c r="B1250" s="3" t="s">
        <v>898</v>
      </c>
      <c r="C1250" s="5" t="s">
        <v>1910</v>
      </c>
      <c r="D1250" s="9" t="s">
        <v>1921</v>
      </c>
      <c r="E1250" s="10" t="s">
        <v>1922</v>
      </c>
      <c r="F1250" s="16"/>
      <c r="G1250" s="16"/>
      <c r="H1250" s="16"/>
      <c r="I1250" s="16"/>
      <c r="J1250" s="16"/>
      <c r="K1250" s="16"/>
      <c r="L1250" s="16"/>
      <c r="M1250" s="16"/>
      <c r="N1250" s="16"/>
      <c r="O1250" s="16"/>
      <c r="P1250" s="16"/>
      <c r="Q1250" s="16"/>
      <c r="R1250" s="16"/>
      <c r="S1250" s="16"/>
      <c r="T1250" s="16"/>
      <c r="U1250" s="16"/>
      <c r="V1250" s="16"/>
      <c r="W1250" s="16"/>
      <c r="X1250" s="16"/>
      <c r="Y1250" s="16"/>
    </row>
    <row r="1251" spans="1:25" ht="12.75">
      <c r="A1251" s="11" t="s">
        <v>897</v>
      </c>
      <c r="B1251" s="3" t="s">
        <v>898</v>
      </c>
      <c r="C1251" s="5" t="s">
        <v>1910</v>
      </c>
      <c r="D1251" s="9" t="s">
        <v>1923</v>
      </c>
      <c r="E1251" s="10" t="s">
        <v>1924</v>
      </c>
      <c r="F1251" s="16"/>
      <c r="G1251" s="16"/>
      <c r="H1251" s="16"/>
      <c r="I1251" s="16"/>
      <c r="J1251" s="16"/>
      <c r="K1251" s="16"/>
      <c r="L1251" s="16"/>
      <c r="M1251" s="16"/>
      <c r="N1251" s="16"/>
      <c r="O1251" s="16"/>
      <c r="P1251" s="16"/>
      <c r="Q1251" s="16"/>
      <c r="R1251" s="16"/>
      <c r="S1251" s="16"/>
      <c r="T1251" s="16"/>
      <c r="U1251" s="16"/>
      <c r="V1251" s="16"/>
      <c r="W1251" s="16"/>
      <c r="X1251" s="16"/>
      <c r="Y1251" s="16"/>
    </row>
    <row r="1252" spans="1:25" ht="12.75">
      <c r="A1252" s="11" t="s">
        <v>897</v>
      </c>
      <c r="B1252" s="3" t="s">
        <v>898</v>
      </c>
      <c r="C1252" s="5" t="s">
        <v>1910</v>
      </c>
      <c r="D1252" s="9" t="s">
        <v>1923</v>
      </c>
      <c r="E1252" s="10" t="s">
        <v>1925</v>
      </c>
      <c r="F1252" s="16"/>
      <c r="G1252" s="16"/>
      <c r="H1252" s="16"/>
      <c r="I1252" s="16"/>
      <c r="J1252" s="16"/>
      <c r="K1252" s="16"/>
      <c r="L1252" s="16"/>
      <c r="M1252" s="16"/>
      <c r="N1252" s="16"/>
      <c r="O1252" s="16"/>
      <c r="P1252" s="16"/>
      <c r="Q1252" s="16"/>
      <c r="R1252" s="16"/>
      <c r="S1252" s="16"/>
      <c r="T1252" s="16"/>
      <c r="U1252" s="16"/>
      <c r="V1252" s="16"/>
      <c r="W1252" s="16"/>
      <c r="X1252" s="16"/>
      <c r="Y1252" s="16"/>
    </row>
    <row r="1253" spans="1:25" ht="12.75">
      <c r="A1253" s="17" t="s">
        <v>897</v>
      </c>
      <c r="B1253" s="3" t="s">
        <v>898</v>
      </c>
      <c r="C1253" s="5" t="s">
        <v>1926</v>
      </c>
      <c r="D1253" s="6" t="s">
        <v>1927</v>
      </c>
      <c r="E1253" s="7" t="s">
        <v>1928</v>
      </c>
      <c r="F1253" s="16"/>
      <c r="G1253" s="16"/>
      <c r="H1253" s="16"/>
      <c r="I1253" s="16"/>
      <c r="J1253" s="16"/>
      <c r="K1253" s="16"/>
      <c r="L1253" s="16"/>
      <c r="M1253" s="16"/>
      <c r="N1253" s="16"/>
      <c r="O1253" s="16"/>
      <c r="P1253" s="16"/>
      <c r="Q1253" s="16"/>
      <c r="R1253" s="16"/>
      <c r="S1253" s="16"/>
      <c r="T1253" s="16"/>
      <c r="U1253" s="16"/>
      <c r="V1253" s="16"/>
      <c r="W1253" s="16"/>
      <c r="X1253" s="16"/>
      <c r="Y1253" s="16"/>
    </row>
    <row r="1254" spans="1:25" ht="12.75">
      <c r="A1254" s="17" t="s">
        <v>897</v>
      </c>
      <c r="B1254" s="3" t="s">
        <v>898</v>
      </c>
      <c r="C1254" s="5" t="s">
        <v>1926</v>
      </c>
      <c r="D1254" s="6" t="s">
        <v>1929</v>
      </c>
      <c r="E1254" s="7" t="s">
        <v>1930</v>
      </c>
      <c r="F1254" s="16"/>
      <c r="G1254" s="16"/>
      <c r="H1254" s="16"/>
      <c r="I1254" s="16"/>
      <c r="J1254" s="16"/>
      <c r="K1254" s="16"/>
      <c r="L1254" s="16"/>
      <c r="M1254" s="16"/>
      <c r="N1254" s="16"/>
      <c r="O1254" s="16"/>
      <c r="P1254" s="16"/>
      <c r="Q1254" s="16"/>
      <c r="R1254" s="16"/>
      <c r="S1254" s="16"/>
      <c r="T1254" s="16"/>
      <c r="U1254" s="16"/>
      <c r="V1254" s="16"/>
      <c r="W1254" s="16"/>
      <c r="X1254" s="16"/>
      <c r="Y1254" s="16"/>
    </row>
    <row r="1255" spans="1:25" ht="12.75">
      <c r="A1255" s="17" t="s">
        <v>897</v>
      </c>
      <c r="B1255" s="3" t="s">
        <v>898</v>
      </c>
      <c r="C1255" s="8" t="s">
        <v>1926</v>
      </c>
      <c r="D1255" s="5" t="s">
        <v>1926</v>
      </c>
      <c r="E1255" s="7" t="s">
        <v>1931</v>
      </c>
      <c r="F1255" s="16"/>
      <c r="G1255" s="16"/>
      <c r="H1255" s="16"/>
      <c r="I1255" s="16"/>
      <c r="J1255" s="16"/>
      <c r="K1255" s="16"/>
      <c r="L1255" s="16"/>
      <c r="M1255" s="16"/>
      <c r="N1255" s="16"/>
      <c r="O1255" s="16"/>
      <c r="P1255" s="16"/>
      <c r="Q1255" s="16"/>
      <c r="R1255" s="16"/>
      <c r="S1255" s="16"/>
      <c r="T1255" s="16"/>
      <c r="U1255" s="16"/>
      <c r="V1255" s="16"/>
      <c r="W1255" s="16"/>
      <c r="X1255" s="16"/>
      <c r="Y1255" s="16"/>
    </row>
    <row r="1256" spans="1:25" ht="12.75">
      <c r="A1256" s="17" t="s">
        <v>897</v>
      </c>
      <c r="B1256" s="3" t="s">
        <v>898</v>
      </c>
      <c r="C1256" s="8" t="s">
        <v>1926</v>
      </c>
      <c r="D1256" s="5" t="s">
        <v>1926</v>
      </c>
      <c r="E1256" s="7" t="s">
        <v>1932</v>
      </c>
      <c r="F1256" s="16"/>
      <c r="G1256" s="16"/>
      <c r="H1256" s="16"/>
      <c r="I1256" s="16"/>
      <c r="J1256" s="16"/>
      <c r="K1256" s="16"/>
      <c r="L1256" s="16"/>
      <c r="M1256" s="16"/>
      <c r="N1256" s="16"/>
      <c r="O1256" s="16"/>
      <c r="P1256" s="16"/>
      <c r="Q1256" s="16"/>
      <c r="R1256" s="16"/>
      <c r="S1256" s="16"/>
      <c r="T1256" s="16"/>
      <c r="U1256" s="16"/>
      <c r="V1256" s="16"/>
      <c r="W1256" s="16"/>
      <c r="X1256" s="16"/>
      <c r="Y1256" s="16"/>
    </row>
    <row r="1257" spans="1:25" ht="12.75">
      <c r="A1257" s="17" t="s">
        <v>897</v>
      </c>
      <c r="B1257" s="3" t="s">
        <v>898</v>
      </c>
      <c r="C1257" s="8" t="s">
        <v>1926</v>
      </c>
      <c r="D1257" s="5" t="s">
        <v>1926</v>
      </c>
      <c r="E1257" s="7" t="s">
        <v>1933</v>
      </c>
      <c r="F1257" s="16"/>
      <c r="G1257" s="16"/>
      <c r="H1257" s="16"/>
      <c r="I1257" s="16"/>
      <c r="J1257" s="16"/>
      <c r="K1257" s="16"/>
      <c r="L1257" s="16"/>
      <c r="M1257" s="16"/>
      <c r="N1257" s="16"/>
      <c r="O1257" s="16"/>
      <c r="P1257" s="16"/>
      <c r="Q1257" s="16"/>
      <c r="R1257" s="16"/>
      <c r="S1257" s="16"/>
      <c r="T1257" s="16"/>
      <c r="U1257" s="16"/>
      <c r="V1257" s="16"/>
      <c r="W1257" s="16"/>
      <c r="X1257" s="16"/>
      <c r="Y1257" s="16"/>
    </row>
    <row r="1258" spans="1:25" ht="12.75">
      <c r="A1258" s="17" t="s">
        <v>897</v>
      </c>
      <c r="B1258" s="3" t="s">
        <v>898</v>
      </c>
      <c r="C1258" s="8" t="s">
        <v>1926</v>
      </c>
      <c r="D1258" s="5" t="s">
        <v>1926</v>
      </c>
      <c r="E1258" s="7" t="s">
        <v>1934</v>
      </c>
      <c r="F1258" s="16"/>
      <c r="G1258" s="16"/>
      <c r="H1258" s="16"/>
      <c r="I1258" s="16"/>
      <c r="J1258" s="16"/>
      <c r="K1258" s="16"/>
      <c r="L1258" s="16"/>
      <c r="M1258" s="16"/>
      <c r="N1258" s="16"/>
      <c r="O1258" s="16"/>
      <c r="P1258" s="16"/>
      <c r="Q1258" s="16"/>
      <c r="R1258" s="16"/>
      <c r="S1258" s="16"/>
      <c r="T1258" s="16"/>
      <c r="U1258" s="16"/>
      <c r="V1258" s="16"/>
      <c r="W1258" s="16"/>
      <c r="X1258" s="16"/>
      <c r="Y1258" s="16"/>
    </row>
    <row r="1259" spans="1:25" ht="12.75">
      <c r="A1259" s="17" t="s">
        <v>897</v>
      </c>
      <c r="B1259" s="3" t="s">
        <v>898</v>
      </c>
      <c r="C1259" s="8" t="s">
        <v>1926</v>
      </c>
      <c r="D1259" s="5" t="s">
        <v>1926</v>
      </c>
      <c r="E1259" s="7" t="s">
        <v>1935</v>
      </c>
      <c r="F1259" s="16"/>
      <c r="G1259" s="16"/>
      <c r="H1259" s="16"/>
      <c r="I1259" s="16"/>
      <c r="J1259" s="16"/>
      <c r="K1259" s="16"/>
      <c r="L1259" s="16"/>
      <c r="M1259" s="16"/>
      <c r="N1259" s="16"/>
      <c r="O1259" s="16"/>
      <c r="P1259" s="16"/>
      <c r="Q1259" s="16"/>
      <c r="R1259" s="16"/>
      <c r="S1259" s="16"/>
      <c r="T1259" s="16"/>
      <c r="U1259" s="16"/>
      <c r="V1259" s="16"/>
      <c r="W1259" s="16"/>
      <c r="X1259" s="16"/>
      <c r="Y1259" s="16"/>
    </row>
    <row r="1260" spans="1:25" ht="12.75">
      <c r="A1260" s="17" t="s">
        <v>897</v>
      </c>
      <c r="B1260" s="3" t="s">
        <v>898</v>
      </c>
      <c r="C1260" s="5" t="s">
        <v>1926</v>
      </c>
      <c r="D1260" s="6" t="s">
        <v>1936</v>
      </c>
      <c r="E1260" s="7" t="s">
        <v>1937</v>
      </c>
      <c r="F1260" s="16"/>
      <c r="G1260" s="16"/>
      <c r="H1260" s="16"/>
      <c r="I1260" s="16"/>
      <c r="J1260" s="16"/>
      <c r="K1260" s="16"/>
      <c r="L1260" s="16"/>
      <c r="M1260" s="16"/>
      <c r="N1260" s="16"/>
      <c r="O1260" s="16"/>
      <c r="P1260" s="16"/>
      <c r="Q1260" s="16"/>
      <c r="R1260" s="16"/>
      <c r="S1260" s="16"/>
      <c r="T1260" s="16"/>
      <c r="U1260" s="16"/>
      <c r="V1260" s="16"/>
      <c r="W1260" s="16"/>
      <c r="X1260" s="16"/>
      <c r="Y1260" s="16"/>
    </row>
    <row r="1261" spans="1:25" ht="12.75">
      <c r="A1261" s="17" t="s">
        <v>897</v>
      </c>
      <c r="B1261" s="3" t="s">
        <v>898</v>
      </c>
      <c r="C1261" s="5" t="s">
        <v>1926</v>
      </c>
      <c r="D1261" s="6" t="s">
        <v>1936</v>
      </c>
      <c r="E1261" s="7" t="s">
        <v>1938</v>
      </c>
      <c r="F1261" s="16"/>
      <c r="G1261" s="16"/>
      <c r="H1261" s="16"/>
      <c r="I1261" s="16"/>
      <c r="J1261" s="16"/>
      <c r="K1261" s="16"/>
      <c r="L1261" s="16"/>
      <c r="M1261" s="16"/>
      <c r="N1261" s="16"/>
      <c r="O1261" s="16"/>
      <c r="P1261" s="16"/>
      <c r="Q1261" s="16"/>
      <c r="R1261" s="16"/>
      <c r="S1261" s="16"/>
      <c r="T1261" s="16"/>
      <c r="U1261" s="16"/>
      <c r="V1261" s="16"/>
      <c r="W1261" s="16"/>
      <c r="X1261" s="16"/>
      <c r="Y1261" s="16"/>
    </row>
    <row r="1262" spans="1:25" ht="12.75">
      <c r="A1262" s="17" t="s">
        <v>897</v>
      </c>
      <c r="B1262" s="3" t="s">
        <v>898</v>
      </c>
      <c r="C1262" s="5" t="s">
        <v>1926</v>
      </c>
      <c r="D1262" s="6" t="s">
        <v>1939</v>
      </c>
      <c r="E1262" s="10" t="s">
        <v>1940</v>
      </c>
      <c r="F1262" s="16"/>
      <c r="G1262" s="16"/>
      <c r="H1262" s="16"/>
      <c r="I1262" s="16"/>
      <c r="J1262" s="16"/>
      <c r="K1262" s="16"/>
      <c r="L1262" s="16"/>
      <c r="M1262" s="16"/>
      <c r="N1262" s="16"/>
      <c r="O1262" s="16"/>
      <c r="P1262" s="16"/>
      <c r="Q1262" s="16"/>
      <c r="R1262" s="16"/>
      <c r="S1262" s="16"/>
      <c r="T1262" s="16"/>
      <c r="U1262" s="16"/>
      <c r="V1262" s="16"/>
      <c r="W1262" s="16"/>
      <c r="X1262" s="16"/>
      <c r="Y1262" s="16"/>
    </row>
    <row r="1263" spans="1:25" ht="12.75">
      <c r="A1263" s="17" t="s">
        <v>897</v>
      </c>
      <c r="B1263" s="3" t="s">
        <v>898</v>
      </c>
      <c r="C1263" s="5" t="s">
        <v>1926</v>
      </c>
      <c r="D1263" s="6" t="s">
        <v>1939</v>
      </c>
      <c r="E1263" s="10" t="s">
        <v>1941</v>
      </c>
      <c r="F1263" s="16"/>
      <c r="G1263" s="16"/>
      <c r="H1263" s="16"/>
      <c r="I1263" s="16"/>
      <c r="J1263" s="16"/>
      <c r="K1263" s="16"/>
      <c r="L1263" s="16"/>
      <c r="M1263" s="16"/>
      <c r="N1263" s="16"/>
      <c r="O1263" s="16"/>
      <c r="P1263" s="16"/>
      <c r="Q1263" s="16"/>
      <c r="R1263" s="16"/>
      <c r="S1263" s="16"/>
      <c r="T1263" s="16"/>
      <c r="U1263" s="16"/>
      <c r="V1263" s="16"/>
      <c r="W1263" s="16"/>
      <c r="X1263" s="16"/>
      <c r="Y1263" s="16"/>
    </row>
    <row r="1264" spans="1:25" ht="12.75">
      <c r="A1264" s="17" t="s">
        <v>897</v>
      </c>
      <c r="B1264" s="3" t="s">
        <v>898</v>
      </c>
      <c r="C1264" s="5" t="s">
        <v>1926</v>
      </c>
      <c r="D1264" s="9" t="s">
        <v>1942</v>
      </c>
      <c r="E1264" s="10" t="s">
        <v>1943</v>
      </c>
      <c r="F1264" s="16"/>
      <c r="G1264" s="16"/>
      <c r="H1264" s="16"/>
      <c r="I1264" s="16"/>
      <c r="J1264" s="16"/>
      <c r="K1264" s="16"/>
      <c r="L1264" s="16"/>
      <c r="M1264" s="16"/>
      <c r="N1264" s="16"/>
      <c r="O1264" s="16"/>
      <c r="P1264" s="16"/>
      <c r="Q1264" s="16"/>
      <c r="R1264" s="16"/>
      <c r="S1264" s="16"/>
      <c r="T1264" s="16"/>
      <c r="U1264" s="16"/>
      <c r="V1264" s="16"/>
      <c r="W1264" s="16"/>
      <c r="X1264" s="16"/>
      <c r="Y1264" s="16"/>
    </row>
    <row r="1265" spans="1:25" ht="12.75">
      <c r="A1265" s="17" t="s">
        <v>897</v>
      </c>
      <c r="B1265" s="3" t="s">
        <v>898</v>
      </c>
      <c r="C1265" s="5" t="s">
        <v>1926</v>
      </c>
      <c r="D1265" s="6" t="s">
        <v>1944</v>
      </c>
      <c r="E1265" s="7" t="s">
        <v>1945</v>
      </c>
      <c r="F1265" s="16"/>
      <c r="G1265" s="16"/>
      <c r="H1265" s="16"/>
      <c r="I1265" s="16"/>
      <c r="J1265" s="16"/>
      <c r="K1265" s="16"/>
      <c r="L1265" s="16"/>
      <c r="M1265" s="16"/>
      <c r="N1265" s="16"/>
      <c r="O1265" s="16"/>
      <c r="P1265" s="16"/>
      <c r="Q1265" s="16"/>
      <c r="R1265" s="16"/>
      <c r="S1265" s="16"/>
      <c r="T1265" s="16"/>
      <c r="U1265" s="16"/>
      <c r="V1265" s="16"/>
      <c r="W1265" s="16"/>
      <c r="X1265" s="16"/>
      <c r="Y1265" s="16"/>
    </row>
    <row r="1266" spans="1:25" ht="12.75">
      <c r="A1266" s="17" t="s">
        <v>897</v>
      </c>
      <c r="B1266" s="3" t="s">
        <v>898</v>
      </c>
      <c r="C1266" s="5" t="s">
        <v>1926</v>
      </c>
      <c r="D1266" s="6" t="s">
        <v>1944</v>
      </c>
      <c r="E1266" s="7" t="s">
        <v>1946</v>
      </c>
      <c r="F1266" s="16"/>
      <c r="G1266" s="16"/>
      <c r="H1266" s="16"/>
      <c r="I1266" s="16"/>
      <c r="J1266" s="16"/>
      <c r="K1266" s="16"/>
      <c r="L1266" s="16"/>
      <c r="M1266" s="16"/>
      <c r="N1266" s="16"/>
      <c r="O1266" s="16"/>
      <c r="P1266" s="16"/>
      <c r="Q1266" s="16"/>
      <c r="R1266" s="16"/>
      <c r="S1266" s="16"/>
      <c r="T1266" s="16"/>
      <c r="U1266" s="16"/>
      <c r="V1266" s="16"/>
      <c r="W1266" s="16"/>
      <c r="X1266" s="16"/>
      <c r="Y1266" s="16"/>
    </row>
    <row r="1267" spans="1:25" ht="12.75">
      <c r="A1267" s="17" t="s">
        <v>897</v>
      </c>
      <c r="B1267" s="3" t="s">
        <v>898</v>
      </c>
      <c r="C1267" s="5" t="s">
        <v>1926</v>
      </c>
      <c r="D1267" s="6" t="s">
        <v>1944</v>
      </c>
      <c r="E1267" s="7" t="s">
        <v>1947</v>
      </c>
      <c r="F1267" s="16"/>
      <c r="G1267" s="16"/>
      <c r="H1267" s="16"/>
      <c r="I1267" s="16"/>
      <c r="J1267" s="16"/>
      <c r="K1267" s="16"/>
      <c r="L1267" s="16"/>
      <c r="M1267" s="16"/>
      <c r="N1267" s="16"/>
      <c r="O1267" s="16"/>
      <c r="P1267" s="16"/>
      <c r="Q1267" s="16"/>
      <c r="R1267" s="16"/>
      <c r="S1267" s="16"/>
      <c r="T1267" s="16"/>
      <c r="U1267" s="16"/>
      <c r="V1267" s="16"/>
      <c r="W1267" s="16"/>
      <c r="X1267" s="16"/>
      <c r="Y1267" s="16"/>
    </row>
    <row r="1268" spans="1:25" ht="12.75">
      <c r="A1268" s="17" t="s">
        <v>897</v>
      </c>
      <c r="B1268" s="3" t="s">
        <v>898</v>
      </c>
      <c r="C1268" s="5" t="s">
        <v>1926</v>
      </c>
      <c r="D1268" s="6" t="s">
        <v>1944</v>
      </c>
      <c r="E1268" s="7" t="s">
        <v>1948</v>
      </c>
      <c r="F1268" s="16"/>
      <c r="G1268" s="16"/>
      <c r="H1268" s="16"/>
      <c r="I1268" s="16"/>
      <c r="J1268" s="16"/>
      <c r="K1268" s="16"/>
      <c r="L1268" s="16"/>
      <c r="M1268" s="16"/>
      <c r="N1268" s="16"/>
      <c r="O1268" s="16"/>
      <c r="P1268" s="16"/>
      <c r="Q1268" s="16"/>
      <c r="R1268" s="16"/>
      <c r="S1268" s="16"/>
      <c r="T1268" s="16"/>
      <c r="U1268" s="16"/>
      <c r="V1268" s="16"/>
      <c r="W1268" s="16"/>
      <c r="X1268" s="16"/>
      <c r="Y1268" s="16"/>
    </row>
    <row r="1269" spans="1:25" ht="12.75">
      <c r="A1269" s="17" t="s">
        <v>897</v>
      </c>
      <c r="B1269" s="3" t="s">
        <v>898</v>
      </c>
      <c r="C1269" s="5" t="s">
        <v>1926</v>
      </c>
      <c r="D1269" s="6" t="s">
        <v>1949</v>
      </c>
      <c r="E1269" s="7" t="s">
        <v>1950</v>
      </c>
      <c r="F1269" s="16"/>
      <c r="G1269" s="16"/>
      <c r="H1269" s="16"/>
      <c r="I1269" s="16"/>
      <c r="J1269" s="16"/>
      <c r="K1269" s="16"/>
      <c r="L1269" s="16"/>
      <c r="M1269" s="16"/>
      <c r="N1269" s="16"/>
      <c r="O1269" s="16"/>
      <c r="P1269" s="16"/>
      <c r="Q1269" s="16"/>
      <c r="R1269" s="16"/>
      <c r="S1269" s="16"/>
      <c r="T1269" s="16"/>
      <c r="U1269" s="16"/>
      <c r="V1269" s="16"/>
      <c r="W1269" s="16"/>
      <c r="X1269" s="16"/>
      <c r="Y1269" s="16"/>
    </row>
    <row r="1270" spans="1:25" ht="12.75">
      <c r="A1270" s="11" t="s">
        <v>5</v>
      </c>
      <c r="B1270" s="11" t="s">
        <v>868</v>
      </c>
      <c r="C1270" s="5" t="s">
        <v>1951</v>
      </c>
      <c r="D1270" s="9" t="s">
        <v>1952</v>
      </c>
      <c r="E1270" s="10" t="s">
        <v>1953</v>
      </c>
      <c r="F1270" s="16"/>
      <c r="G1270" s="16"/>
      <c r="H1270" s="16"/>
      <c r="I1270" s="16"/>
      <c r="J1270" s="16"/>
      <c r="K1270" s="16"/>
      <c r="L1270" s="16"/>
      <c r="M1270" s="16"/>
      <c r="N1270" s="16"/>
      <c r="O1270" s="16"/>
      <c r="P1270" s="16"/>
      <c r="Q1270" s="16"/>
      <c r="R1270" s="16"/>
      <c r="S1270" s="16"/>
      <c r="T1270" s="16"/>
      <c r="U1270" s="16"/>
      <c r="V1270" s="16"/>
      <c r="W1270" s="16"/>
      <c r="X1270" s="16"/>
      <c r="Y1270" s="16"/>
    </row>
    <row r="1271" spans="1:25" ht="12.75">
      <c r="A1271" s="11" t="s">
        <v>5</v>
      </c>
      <c r="B1271" s="11" t="s">
        <v>868</v>
      </c>
      <c r="C1271" s="5" t="s">
        <v>1951</v>
      </c>
      <c r="D1271" s="6" t="s">
        <v>1954</v>
      </c>
      <c r="E1271" s="7" t="s">
        <v>1955</v>
      </c>
      <c r="F1271" s="16"/>
      <c r="G1271" s="16"/>
      <c r="H1271" s="16"/>
      <c r="I1271" s="16"/>
      <c r="J1271" s="16"/>
      <c r="K1271" s="16"/>
      <c r="L1271" s="16"/>
      <c r="M1271" s="16"/>
      <c r="N1271" s="16"/>
      <c r="O1271" s="16"/>
      <c r="P1271" s="16"/>
      <c r="Q1271" s="16"/>
      <c r="R1271" s="16"/>
      <c r="S1271" s="16"/>
      <c r="T1271" s="16"/>
      <c r="U1271" s="16"/>
      <c r="V1271" s="16"/>
      <c r="W1271" s="16"/>
      <c r="X1271" s="16"/>
      <c r="Y1271" s="16"/>
    </row>
    <row r="1272" spans="1:25" ht="12.75">
      <c r="A1272" s="11" t="s">
        <v>5</v>
      </c>
      <c r="B1272" s="11" t="s">
        <v>868</v>
      </c>
      <c r="C1272" s="5" t="s">
        <v>1951</v>
      </c>
      <c r="D1272" s="6" t="s">
        <v>1954</v>
      </c>
      <c r="E1272" s="7" t="s">
        <v>1956</v>
      </c>
      <c r="F1272" s="16"/>
      <c r="G1272" s="16"/>
      <c r="H1272" s="16"/>
      <c r="I1272" s="16"/>
      <c r="J1272" s="16"/>
      <c r="K1272" s="16"/>
      <c r="L1272" s="16"/>
      <c r="M1272" s="16"/>
      <c r="N1272" s="16"/>
      <c r="O1272" s="16"/>
      <c r="P1272" s="16"/>
      <c r="Q1272" s="16"/>
      <c r="R1272" s="16"/>
      <c r="S1272" s="16"/>
      <c r="T1272" s="16"/>
      <c r="U1272" s="16"/>
      <c r="V1272" s="16"/>
      <c r="W1272" s="16"/>
      <c r="X1272" s="16"/>
      <c r="Y1272" s="16"/>
    </row>
    <row r="1273" spans="1:25" ht="12.75">
      <c r="A1273" s="11" t="s">
        <v>5</v>
      </c>
      <c r="B1273" s="11" t="s">
        <v>868</v>
      </c>
      <c r="C1273" s="5" t="s">
        <v>1951</v>
      </c>
      <c r="D1273" s="6" t="s">
        <v>1957</v>
      </c>
      <c r="E1273" s="10" t="s">
        <v>1958</v>
      </c>
      <c r="F1273" s="16"/>
      <c r="G1273" s="16"/>
      <c r="H1273" s="16"/>
      <c r="I1273" s="16"/>
      <c r="J1273" s="16"/>
      <c r="K1273" s="16"/>
      <c r="L1273" s="16"/>
      <c r="M1273" s="16"/>
      <c r="N1273" s="16"/>
      <c r="O1273" s="16"/>
      <c r="P1273" s="16"/>
      <c r="Q1273" s="16"/>
      <c r="R1273" s="16"/>
      <c r="S1273" s="16"/>
      <c r="T1273" s="16"/>
      <c r="U1273" s="16"/>
      <c r="V1273" s="16"/>
      <c r="W1273" s="16"/>
      <c r="X1273" s="16"/>
      <c r="Y1273" s="16"/>
    </row>
    <row r="1274" spans="1:25" ht="12.75">
      <c r="A1274" s="11" t="s">
        <v>5</v>
      </c>
      <c r="B1274" s="11" t="s">
        <v>868</v>
      </c>
      <c r="C1274" s="5" t="s">
        <v>1951</v>
      </c>
      <c r="D1274" s="6" t="s">
        <v>1957</v>
      </c>
      <c r="E1274" s="7" t="s">
        <v>1959</v>
      </c>
      <c r="F1274" s="16"/>
      <c r="G1274" s="16"/>
      <c r="H1274" s="16"/>
      <c r="I1274" s="16"/>
      <c r="J1274" s="16"/>
      <c r="K1274" s="16"/>
      <c r="L1274" s="16"/>
      <c r="M1274" s="16"/>
      <c r="N1274" s="16"/>
      <c r="O1274" s="16"/>
      <c r="P1274" s="16"/>
      <c r="Q1274" s="16"/>
      <c r="R1274" s="16"/>
      <c r="S1274" s="16"/>
      <c r="T1274" s="16"/>
      <c r="U1274" s="16"/>
      <c r="V1274" s="16"/>
      <c r="W1274" s="16"/>
      <c r="X1274" s="16"/>
      <c r="Y1274" s="16"/>
    </row>
    <row r="1275" spans="1:25" ht="12.75">
      <c r="A1275" s="11" t="s">
        <v>5</v>
      </c>
      <c r="B1275" s="11" t="s">
        <v>868</v>
      </c>
      <c r="C1275" s="5" t="s">
        <v>1951</v>
      </c>
      <c r="D1275" s="6" t="s">
        <v>1960</v>
      </c>
      <c r="E1275" s="7" t="s">
        <v>1961</v>
      </c>
      <c r="F1275" s="16"/>
      <c r="G1275" s="16"/>
      <c r="H1275" s="16"/>
      <c r="I1275" s="16"/>
      <c r="J1275" s="16"/>
      <c r="K1275" s="16"/>
      <c r="L1275" s="16"/>
      <c r="M1275" s="16"/>
      <c r="N1275" s="16"/>
      <c r="O1275" s="16"/>
      <c r="P1275" s="16"/>
      <c r="Q1275" s="16"/>
      <c r="R1275" s="16"/>
      <c r="S1275" s="16"/>
      <c r="T1275" s="16"/>
      <c r="U1275" s="16"/>
      <c r="V1275" s="16"/>
      <c r="W1275" s="16"/>
      <c r="X1275" s="16"/>
      <c r="Y1275" s="16"/>
    </row>
    <row r="1276" spans="1:25" ht="12.75">
      <c r="A1276" s="11" t="s">
        <v>5</v>
      </c>
      <c r="B1276" s="11" t="s">
        <v>868</v>
      </c>
      <c r="C1276" s="5" t="s">
        <v>1951</v>
      </c>
      <c r="D1276" s="6" t="s">
        <v>1960</v>
      </c>
      <c r="E1276" s="7" t="s">
        <v>1962</v>
      </c>
      <c r="F1276" s="16"/>
      <c r="G1276" s="16"/>
      <c r="H1276" s="16"/>
      <c r="I1276" s="16"/>
      <c r="J1276" s="16"/>
      <c r="K1276" s="16"/>
      <c r="L1276" s="16"/>
      <c r="M1276" s="16"/>
      <c r="N1276" s="16"/>
      <c r="O1276" s="16"/>
      <c r="P1276" s="16"/>
      <c r="Q1276" s="16"/>
      <c r="R1276" s="16"/>
      <c r="S1276" s="16"/>
      <c r="T1276" s="16"/>
      <c r="U1276" s="16"/>
      <c r="V1276" s="16"/>
      <c r="W1276" s="16"/>
      <c r="X1276" s="16"/>
      <c r="Y1276" s="16"/>
    </row>
    <row r="1277" spans="1:25" ht="12.75">
      <c r="A1277" s="11" t="s">
        <v>5</v>
      </c>
      <c r="B1277" s="11" t="s">
        <v>868</v>
      </c>
      <c r="C1277" s="8" t="s">
        <v>1951</v>
      </c>
      <c r="D1277" s="5" t="s">
        <v>1963</v>
      </c>
      <c r="E1277" s="7" t="s">
        <v>1964</v>
      </c>
      <c r="F1277" s="16"/>
      <c r="G1277" s="16"/>
      <c r="H1277" s="16"/>
      <c r="I1277" s="16"/>
      <c r="J1277" s="16"/>
      <c r="K1277" s="16"/>
      <c r="L1277" s="16"/>
      <c r="M1277" s="16"/>
      <c r="N1277" s="16"/>
      <c r="O1277" s="16"/>
      <c r="P1277" s="16"/>
      <c r="Q1277" s="16"/>
      <c r="R1277" s="16"/>
      <c r="S1277" s="16"/>
      <c r="T1277" s="16"/>
      <c r="U1277" s="16"/>
      <c r="V1277" s="16"/>
      <c r="W1277" s="16"/>
      <c r="X1277" s="16"/>
      <c r="Y1277" s="16"/>
    </row>
    <row r="1278" spans="1:25" ht="12.75">
      <c r="A1278" s="11" t="s">
        <v>5</v>
      </c>
      <c r="B1278" s="11" t="s">
        <v>868</v>
      </c>
      <c r="C1278" s="5" t="s">
        <v>1951</v>
      </c>
      <c r="D1278" s="6" t="s">
        <v>1965</v>
      </c>
      <c r="E1278" s="7" t="s">
        <v>1966</v>
      </c>
      <c r="F1278" s="16"/>
      <c r="G1278" s="16"/>
      <c r="H1278" s="16"/>
      <c r="I1278" s="16"/>
      <c r="J1278" s="16"/>
      <c r="K1278" s="16"/>
      <c r="L1278" s="16"/>
      <c r="M1278" s="16"/>
      <c r="N1278" s="16"/>
      <c r="O1278" s="16"/>
      <c r="P1278" s="16"/>
      <c r="Q1278" s="16"/>
      <c r="R1278" s="16"/>
      <c r="S1278" s="16"/>
      <c r="T1278" s="16"/>
      <c r="U1278" s="16"/>
      <c r="V1278" s="16"/>
      <c r="W1278" s="16"/>
      <c r="X1278" s="16"/>
      <c r="Y1278" s="16"/>
    </row>
    <row r="1279" spans="1:25" ht="12.75">
      <c r="A1279" s="11" t="s">
        <v>5</v>
      </c>
      <c r="B1279" s="11" t="s">
        <v>868</v>
      </c>
      <c r="C1279" s="5" t="s">
        <v>1951</v>
      </c>
      <c r="D1279" s="6" t="s">
        <v>1965</v>
      </c>
      <c r="E1279" s="7" t="s">
        <v>1967</v>
      </c>
      <c r="F1279" s="16"/>
      <c r="G1279" s="16"/>
      <c r="H1279" s="16"/>
      <c r="I1279" s="16"/>
      <c r="J1279" s="16"/>
      <c r="K1279" s="16"/>
      <c r="L1279" s="16"/>
      <c r="M1279" s="16"/>
      <c r="N1279" s="16"/>
      <c r="O1279" s="16"/>
      <c r="P1279" s="16"/>
      <c r="Q1279" s="16"/>
      <c r="R1279" s="16"/>
      <c r="S1279" s="16"/>
      <c r="T1279" s="16"/>
      <c r="U1279" s="16"/>
      <c r="V1279" s="16"/>
      <c r="W1279" s="16"/>
      <c r="X1279" s="16"/>
      <c r="Y1279" s="16"/>
    </row>
    <row r="1280" spans="1:25" ht="12.75">
      <c r="A1280" s="11" t="s">
        <v>5</v>
      </c>
      <c r="B1280" s="11" t="s">
        <v>868</v>
      </c>
      <c r="C1280" s="5" t="s">
        <v>1951</v>
      </c>
      <c r="D1280" s="6" t="s">
        <v>1016</v>
      </c>
      <c r="E1280" s="7" t="s">
        <v>1968</v>
      </c>
      <c r="F1280" s="16"/>
      <c r="G1280" s="16"/>
      <c r="H1280" s="16"/>
      <c r="I1280" s="16"/>
      <c r="J1280" s="16"/>
      <c r="K1280" s="16"/>
      <c r="L1280" s="16"/>
      <c r="M1280" s="16"/>
      <c r="N1280" s="16"/>
      <c r="O1280" s="16"/>
      <c r="P1280" s="16"/>
      <c r="Q1280" s="16"/>
      <c r="R1280" s="16"/>
      <c r="S1280" s="16"/>
      <c r="T1280" s="16"/>
      <c r="U1280" s="16"/>
      <c r="V1280" s="16"/>
      <c r="W1280" s="16"/>
      <c r="X1280" s="16"/>
      <c r="Y1280" s="16"/>
    </row>
    <row r="1281" spans="1:25" ht="12.75">
      <c r="A1281" s="11" t="s">
        <v>5</v>
      </c>
      <c r="B1281" s="11" t="s">
        <v>868</v>
      </c>
      <c r="C1281" s="5" t="s">
        <v>1951</v>
      </c>
      <c r="D1281" s="6" t="s">
        <v>1016</v>
      </c>
      <c r="E1281" s="7" t="s">
        <v>1969</v>
      </c>
      <c r="F1281" s="16"/>
      <c r="G1281" s="16"/>
      <c r="H1281" s="16"/>
      <c r="I1281" s="16"/>
      <c r="J1281" s="16"/>
      <c r="K1281" s="16"/>
      <c r="L1281" s="16"/>
      <c r="M1281" s="16"/>
      <c r="N1281" s="16"/>
      <c r="O1281" s="16"/>
      <c r="P1281" s="16"/>
      <c r="Q1281" s="16"/>
      <c r="R1281" s="16"/>
      <c r="S1281" s="16"/>
      <c r="T1281" s="16"/>
      <c r="U1281" s="16"/>
      <c r="V1281" s="16"/>
      <c r="W1281" s="16"/>
      <c r="X1281" s="16"/>
      <c r="Y1281" s="16"/>
    </row>
    <row r="1282" spans="1:25" ht="12.75">
      <c r="A1282" s="11" t="s">
        <v>5</v>
      </c>
      <c r="B1282" s="11" t="s">
        <v>868</v>
      </c>
      <c r="C1282" s="5" t="s">
        <v>1951</v>
      </c>
      <c r="D1282" s="6" t="s">
        <v>1016</v>
      </c>
      <c r="E1282" s="7" t="s">
        <v>1970</v>
      </c>
      <c r="F1282" s="16"/>
      <c r="G1282" s="16"/>
      <c r="H1282" s="16"/>
      <c r="I1282" s="16"/>
      <c r="J1282" s="16"/>
      <c r="K1282" s="16"/>
      <c r="L1282" s="16"/>
      <c r="M1282" s="16"/>
      <c r="N1282" s="16"/>
      <c r="O1282" s="16"/>
      <c r="P1282" s="16"/>
      <c r="Q1282" s="16"/>
      <c r="R1282" s="16"/>
      <c r="S1282" s="16"/>
      <c r="T1282" s="16"/>
      <c r="U1282" s="16"/>
      <c r="V1282" s="16"/>
      <c r="W1282" s="16"/>
      <c r="X1282" s="16"/>
      <c r="Y1282" s="16"/>
    </row>
    <row r="1283" spans="1:25" ht="12.75">
      <c r="A1283" s="11" t="s">
        <v>5</v>
      </c>
      <c r="B1283" s="11" t="s">
        <v>868</v>
      </c>
      <c r="C1283" s="5" t="s">
        <v>1951</v>
      </c>
      <c r="D1283" s="6" t="s">
        <v>1016</v>
      </c>
      <c r="E1283" s="7" t="s">
        <v>1971</v>
      </c>
      <c r="F1283" s="16"/>
      <c r="G1283" s="16"/>
      <c r="H1283" s="16"/>
      <c r="I1283" s="16"/>
      <c r="J1283" s="16"/>
      <c r="K1283" s="16"/>
      <c r="L1283" s="16"/>
      <c r="M1283" s="16"/>
      <c r="N1283" s="16"/>
      <c r="O1283" s="16"/>
      <c r="P1283" s="16"/>
      <c r="Q1283" s="16"/>
      <c r="R1283" s="16"/>
      <c r="S1283" s="16"/>
      <c r="T1283" s="16"/>
      <c r="U1283" s="16"/>
      <c r="V1283" s="16"/>
      <c r="W1283" s="16"/>
      <c r="X1283" s="16"/>
      <c r="Y1283" s="16"/>
    </row>
    <row r="1284" spans="1:25" ht="12.75">
      <c r="A1284" s="11" t="s">
        <v>5</v>
      </c>
      <c r="B1284" s="11" t="s">
        <v>868</v>
      </c>
      <c r="C1284" s="5" t="s">
        <v>1951</v>
      </c>
      <c r="D1284" s="6" t="s">
        <v>1016</v>
      </c>
      <c r="E1284" s="7" t="s">
        <v>1972</v>
      </c>
      <c r="F1284" s="16"/>
      <c r="G1284" s="16"/>
      <c r="H1284" s="16"/>
      <c r="I1284" s="16"/>
      <c r="J1284" s="16"/>
      <c r="K1284" s="16"/>
      <c r="L1284" s="16"/>
      <c r="M1284" s="16"/>
      <c r="N1284" s="16"/>
      <c r="O1284" s="16"/>
      <c r="P1284" s="16"/>
      <c r="Q1284" s="16"/>
      <c r="R1284" s="16"/>
      <c r="S1284" s="16"/>
      <c r="T1284" s="16"/>
      <c r="U1284" s="16"/>
      <c r="V1284" s="16"/>
      <c r="W1284" s="16"/>
      <c r="X1284" s="16"/>
      <c r="Y1284" s="16"/>
    </row>
    <row r="1285" spans="1:25" ht="12.75">
      <c r="A1285" s="11" t="s">
        <v>5</v>
      </c>
      <c r="B1285" s="11" t="s">
        <v>868</v>
      </c>
      <c r="C1285" s="5" t="s">
        <v>1951</v>
      </c>
      <c r="D1285" s="6" t="s">
        <v>1973</v>
      </c>
      <c r="E1285" s="7" t="s">
        <v>1974</v>
      </c>
      <c r="F1285" s="16"/>
      <c r="G1285" s="16"/>
      <c r="H1285" s="16"/>
      <c r="I1285" s="16"/>
      <c r="J1285" s="16"/>
      <c r="K1285" s="16"/>
      <c r="L1285" s="16"/>
      <c r="M1285" s="16"/>
      <c r="N1285" s="16"/>
      <c r="O1285" s="16"/>
      <c r="P1285" s="16"/>
      <c r="Q1285" s="16"/>
      <c r="R1285" s="16"/>
      <c r="S1285" s="16"/>
      <c r="T1285" s="16"/>
      <c r="U1285" s="16"/>
      <c r="V1285" s="16"/>
      <c r="W1285" s="16"/>
      <c r="X1285" s="16"/>
      <c r="Y1285" s="16"/>
    </row>
    <row r="1286" spans="1:25" ht="12.75">
      <c r="A1286" s="11" t="s">
        <v>5</v>
      </c>
      <c r="B1286" s="11" t="s">
        <v>868</v>
      </c>
      <c r="C1286" s="8" t="s">
        <v>1951</v>
      </c>
      <c r="D1286" s="5" t="s">
        <v>1975</v>
      </c>
      <c r="E1286" s="7" t="s">
        <v>1976</v>
      </c>
      <c r="F1286" s="16"/>
      <c r="G1286" s="16"/>
      <c r="H1286" s="16"/>
      <c r="I1286" s="16"/>
      <c r="J1286" s="16"/>
      <c r="K1286" s="16"/>
      <c r="L1286" s="16"/>
      <c r="M1286" s="16"/>
      <c r="N1286" s="16"/>
      <c r="O1286" s="16"/>
      <c r="P1286" s="16"/>
      <c r="Q1286" s="16"/>
      <c r="R1286" s="16"/>
      <c r="S1286" s="16"/>
      <c r="T1286" s="16"/>
      <c r="U1286" s="16"/>
      <c r="V1286" s="16"/>
      <c r="W1286" s="16"/>
      <c r="X1286" s="16"/>
      <c r="Y1286" s="16"/>
    </row>
    <row r="1287" spans="1:25" ht="12.75">
      <c r="A1287" s="11" t="s">
        <v>5</v>
      </c>
      <c r="B1287" s="11" t="s">
        <v>868</v>
      </c>
      <c r="C1287" s="5" t="s">
        <v>1951</v>
      </c>
      <c r="D1287" s="6" t="s">
        <v>1977</v>
      </c>
      <c r="E1287" s="7" t="s">
        <v>1978</v>
      </c>
      <c r="F1287" s="16"/>
      <c r="G1287" s="16"/>
      <c r="H1287" s="16"/>
      <c r="I1287" s="16"/>
      <c r="J1287" s="16"/>
      <c r="K1287" s="16"/>
      <c r="L1287" s="16"/>
      <c r="M1287" s="16"/>
      <c r="N1287" s="16"/>
      <c r="O1287" s="16"/>
      <c r="P1287" s="16"/>
      <c r="Q1287" s="16"/>
      <c r="R1287" s="16"/>
      <c r="S1287" s="16"/>
      <c r="T1287" s="16"/>
      <c r="U1287" s="16"/>
      <c r="V1287" s="16"/>
      <c r="W1287" s="16"/>
      <c r="X1287" s="16"/>
      <c r="Y1287" s="16"/>
    </row>
    <row r="1288" spans="1:25" ht="12.75">
      <c r="A1288" s="11" t="s">
        <v>5</v>
      </c>
      <c r="B1288" s="11" t="s">
        <v>868</v>
      </c>
      <c r="C1288" s="5" t="s">
        <v>1951</v>
      </c>
      <c r="D1288" s="9" t="s">
        <v>1979</v>
      </c>
      <c r="E1288" s="10" t="s">
        <v>1980</v>
      </c>
      <c r="F1288" s="16"/>
      <c r="G1288" s="16"/>
      <c r="H1288" s="16"/>
      <c r="I1288" s="16"/>
      <c r="J1288" s="16"/>
      <c r="K1288" s="16"/>
      <c r="L1288" s="16"/>
      <c r="M1288" s="16"/>
      <c r="N1288" s="16"/>
      <c r="O1288" s="16"/>
      <c r="P1288" s="16"/>
      <c r="Q1288" s="16"/>
      <c r="R1288" s="16"/>
      <c r="S1288" s="16"/>
      <c r="T1288" s="16"/>
      <c r="U1288" s="16"/>
      <c r="V1288" s="16"/>
      <c r="W1288" s="16"/>
      <c r="X1288" s="16"/>
      <c r="Y1288" s="16"/>
    </row>
    <row r="1289" spans="1:25" ht="12.75">
      <c r="A1289" s="11" t="s">
        <v>5</v>
      </c>
      <c r="B1289" s="11" t="s">
        <v>868</v>
      </c>
      <c r="C1289" s="5" t="s">
        <v>1951</v>
      </c>
      <c r="D1289" s="6" t="s">
        <v>1981</v>
      </c>
      <c r="E1289" s="7" t="s">
        <v>1982</v>
      </c>
      <c r="F1289" s="16"/>
      <c r="G1289" s="16"/>
      <c r="H1289" s="16"/>
      <c r="I1289" s="16"/>
      <c r="J1289" s="16"/>
      <c r="K1289" s="16"/>
      <c r="L1289" s="16"/>
      <c r="M1289" s="16"/>
      <c r="N1289" s="16"/>
      <c r="O1289" s="16"/>
      <c r="P1289" s="16"/>
      <c r="Q1289" s="16"/>
      <c r="R1289" s="16"/>
      <c r="S1289" s="16"/>
      <c r="T1289" s="16"/>
      <c r="U1289" s="16"/>
      <c r="V1289" s="16"/>
      <c r="W1289" s="16"/>
      <c r="X1289" s="16"/>
      <c r="Y1289" s="16"/>
    </row>
    <row r="1290" spans="1:25" ht="12.75">
      <c r="A1290" s="14" t="s">
        <v>5</v>
      </c>
      <c r="B1290" s="15" t="s">
        <v>1983</v>
      </c>
      <c r="C1290" s="5" t="s">
        <v>1984</v>
      </c>
      <c r="D1290" s="6" t="s">
        <v>1985</v>
      </c>
      <c r="E1290" s="7" t="s">
        <v>1986</v>
      </c>
      <c r="F1290" s="16"/>
      <c r="G1290" s="16"/>
      <c r="H1290" s="16"/>
      <c r="I1290" s="16"/>
      <c r="J1290" s="16"/>
      <c r="K1290" s="16"/>
      <c r="L1290" s="16"/>
      <c r="M1290" s="16"/>
      <c r="N1290" s="16"/>
      <c r="O1290" s="16"/>
      <c r="P1290" s="16"/>
      <c r="Q1290" s="16"/>
      <c r="R1290" s="16"/>
      <c r="S1290" s="16"/>
      <c r="T1290" s="16"/>
      <c r="U1290" s="16"/>
      <c r="V1290" s="16"/>
      <c r="W1290" s="16"/>
      <c r="X1290" s="16"/>
      <c r="Y1290" s="16"/>
    </row>
    <row r="1291" spans="1:25" ht="12.75">
      <c r="A1291" s="14" t="s">
        <v>5</v>
      </c>
      <c r="B1291" s="15" t="s">
        <v>1983</v>
      </c>
      <c r="C1291" s="5" t="s">
        <v>1984</v>
      </c>
      <c r="D1291" s="6" t="s">
        <v>1985</v>
      </c>
      <c r="E1291" s="7" t="s">
        <v>1987</v>
      </c>
      <c r="F1291" s="16"/>
      <c r="G1291" s="16"/>
      <c r="H1291" s="16"/>
      <c r="I1291" s="16"/>
      <c r="J1291" s="16"/>
      <c r="K1291" s="16"/>
      <c r="L1291" s="16"/>
      <c r="M1291" s="16"/>
      <c r="N1291" s="16"/>
      <c r="O1291" s="16"/>
      <c r="P1291" s="16"/>
      <c r="Q1291" s="16"/>
      <c r="R1291" s="16"/>
      <c r="S1291" s="16"/>
      <c r="T1291" s="16"/>
      <c r="U1291" s="16"/>
      <c r="V1291" s="16"/>
      <c r="W1291" s="16"/>
      <c r="X1291" s="16"/>
      <c r="Y1291" s="16"/>
    </row>
    <row r="1292" spans="1:25" ht="12.75">
      <c r="A1292" s="14" t="s">
        <v>5</v>
      </c>
      <c r="B1292" s="15" t="s">
        <v>1983</v>
      </c>
      <c r="C1292" s="5" t="s">
        <v>1984</v>
      </c>
      <c r="D1292" s="6" t="s">
        <v>1985</v>
      </c>
      <c r="E1292" s="7" t="s">
        <v>1988</v>
      </c>
      <c r="F1292" s="16"/>
      <c r="G1292" s="16"/>
      <c r="H1292" s="16"/>
      <c r="I1292" s="16"/>
      <c r="J1292" s="16"/>
      <c r="K1292" s="16"/>
      <c r="L1292" s="16"/>
      <c r="M1292" s="16"/>
      <c r="N1292" s="16"/>
      <c r="O1292" s="16"/>
      <c r="P1292" s="16"/>
      <c r="Q1292" s="16"/>
      <c r="R1292" s="16"/>
      <c r="S1292" s="16"/>
      <c r="T1292" s="16"/>
      <c r="U1292" s="16"/>
      <c r="V1292" s="16"/>
      <c r="W1292" s="16"/>
      <c r="X1292" s="16"/>
      <c r="Y1292" s="16"/>
    </row>
    <row r="1293" spans="1:25" ht="12.75">
      <c r="A1293" s="14" t="s">
        <v>5</v>
      </c>
      <c r="B1293" s="15" t="s">
        <v>1983</v>
      </c>
      <c r="C1293" s="5" t="s">
        <v>1984</v>
      </c>
      <c r="D1293" s="6" t="s">
        <v>1985</v>
      </c>
      <c r="E1293" s="7" t="s">
        <v>1989</v>
      </c>
      <c r="F1293" s="16"/>
      <c r="G1293" s="16"/>
      <c r="H1293" s="16"/>
      <c r="I1293" s="16"/>
      <c r="J1293" s="16"/>
      <c r="K1293" s="16"/>
      <c r="L1293" s="16"/>
      <c r="M1293" s="16"/>
      <c r="N1293" s="16"/>
      <c r="O1293" s="16"/>
      <c r="P1293" s="16"/>
      <c r="Q1293" s="16"/>
      <c r="R1293" s="16"/>
      <c r="S1293" s="16"/>
      <c r="T1293" s="16"/>
      <c r="U1293" s="16"/>
      <c r="V1293" s="16"/>
      <c r="W1293" s="16"/>
      <c r="X1293" s="16"/>
      <c r="Y1293" s="16"/>
    </row>
    <row r="1294" spans="1:25" ht="12.75">
      <c r="A1294" s="14" t="s">
        <v>5</v>
      </c>
      <c r="B1294" s="15" t="s">
        <v>1983</v>
      </c>
      <c r="C1294" s="8" t="s">
        <v>1984</v>
      </c>
      <c r="D1294" s="5" t="s">
        <v>1990</v>
      </c>
      <c r="E1294" s="7" t="s">
        <v>1991</v>
      </c>
      <c r="F1294" s="16"/>
      <c r="G1294" s="16"/>
      <c r="H1294" s="16"/>
      <c r="I1294" s="16"/>
      <c r="J1294" s="16"/>
      <c r="K1294" s="16"/>
      <c r="L1294" s="16"/>
      <c r="M1294" s="16"/>
      <c r="N1294" s="16"/>
      <c r="O1294" s="16"/>
      <c r="P1294" s="16"/>
      <c r="Q1294" s="16"/>
      <c r="R1294" s="16"/>
      <c r="S1294" s="16"/>
      <c r="T1294" s="16"/>
      <c r="U1294" s="16"/>
      <c r="V1294" s="16"/>
      <c r="W1294" s="16"/>
      <c r="X1294" s="16"/>
      <c r="Y1294" s="16"/>
    </row>
    <row r="1295" spans="1:25" ht="12.75">
      <c r="A1295" s="14" t="s">
        <v>5</v>
      </c>
      <c r="B1295" s="15" t="s">
        <v>1983</v>
      </c>
      <c r="C1295" s="5" t="s">
        <v>1984</v>
      </c>
      <c r="D1295" s="6" t="s">
        <v>1992</v>
      </c>
      <c r="E1295" s="7" t="s">
        <v>1993</v>
      </c>
      <c r="F1295" s="16"/>
      <c r="G1295" s="16"/>
      <c r="H1295" s="16"/>
      <c r="I1295" s="16"/>
      <c r="J1295" s="16"/>
      <c r="K1295" s="16"/>
      <c r="L1295" s="16"/>
      <c r="M1295" s="16"/>
      <c r="N1295" s="16"/>
      <c r="O1295" s="16"/>
      <c r="P1295" s="16"/>
      <c r="Q1295" s="16"/>
      <c r="R1295" s="16"/>
      <c r="S1295" s="16"/>
      <c r="T1295" s="16"/>
      <c r="U1295" s="16"/>
      <c r="V1295" s="16"/>
      <c r="W1295" s="16"/>
      <c r="X1295" s="16"/>
      <c r="Y1295" s="16"/>
    </row>
    <row r="1296" spans="1:25" ht="12.75">
      <c r="A1296" s="14" t="s">
        <v>5</v>
      </c>
      <c r="B1296" s="15" t="s">
        <v>1983</v>
      </c>
      <c r="C1296" s="5" t="s">
        <v>1984</v>
      </c>
      <c r="D1296" s="6" t="s">
        <v>1994</v>
      </c>
      <c r="E1296" s="7" t="s">
        <v>1995</v>
      </c>
      <c r="F1296" s="16"/>
      <c r="G1296" s="16"/>
      <c r="H1296" s="16"/>
      <c r="I1296" s="16"/>
      <c r="J1296" s="16"/>
      <c r="K1296" s="16"/>
      <c r="L1296" s="16"/>
      <c r="M1296" s="16"/>
      <c r="N1296" s="16"/>
      <c r="O1296" s="16"/>
      <c r="P1296" s="16"/>
      <c r="Q1296" s="16"/>
      <c r="R1296" s="16"/>
      <c r="S1296" s="16"/>
      <c r="T1296" s="16"/>
      <c r="U1296" s="16"/>
      <c r="V1296" s="16"/>
      <c r="W1296" s="16"/>
      <c r="X1296" s="16"/>
      <c r="Y1296" s="16"/>
    </row>
    <row r="1297" spans="1:25" ht="12.75">
      <c r="A1297" s="14" t="s">
        <v>5</v>
      </c>
      <c r="B1297" s="15" t="s">
        <v>1983</v>
      </c>
      <c r="C1297" s="8" t="s">
        <v>1984</v>
      </c>
      <c r="D1297" s="5" t="s">
        <v>1996</v>
      </c>
      <c r="E1297" s="7" t="s">
        <v>1997</v>
      </c>
      <c r="F1297" s="16"/>
      <c r="G1297" s="16"/>
      <c r="H1297" s="16"/>
      <c r="I1297" s="16"/>
      <c r="J1297" s="16"/>
      <c r="K1297" s="16"/>
      <c r="L1297" s="16"/>
      <c r="M1297" s="16"/>
      <c r="N1297" s="16"/>
      <c r="O1297" s="16"/>
      <c r="P1297" s="16"/>
      <c r="Q1297" s="16"/>
      <c r="R1297" s="16"/>
      <c r="S1297" s="16"/>
      <c r="T1297" s="16"/>
      <c r="U1297" s="16"/>
      <c r="V1297" s="16"/>
      <c r="W1297" s="16"/>
      <c r="X1297" s="16"/>
      <c r="Y1297" s="16"/>
    </row>
    <row r="1298" spans="1:25" ht="12.75">
      <c r="A1298" s="14" t="s">
        <v>5</v>
      </c>
      <c r="B1298" s="15" t="s">
        <v>1983</v>
      </c>
      <c r="C1298" s="8" t="s">
        <v>1984</v>
      </c>
      <c r="D1298" s="5" t="s">
        <v>1998</v>
      </c>
      <c r="E1298" s="7" t="s">
        <v>1999</v>
      </c>
      <c r="F1298" s="16"/>
      <c r="G1298" s="16"/>
      <c r="H1298" s="16"/>
      <c r="I1298" s="16"/>
      <c r="J1298" s="16"/>
      <c r="K1298" s="16"/>
      <c r="L1298" s="16"/>
      <c r="M1298" s="16"/>
      <c r="N1298" s="16"/>
      <c r="O1298" s="16"/>
      <c r="P1298" s="16"/>
      <c r="Q1298" s="16"/>
      <c r="R1298" s="16"/>
      <c r="S1298" s="16"/>
      <c r="T1298" s="16"/>
      <c r="U1298" s="16"/>
      <c r="V1298" s="16"/>
      <c r="W1298" s="16"/>
      <c r="X1298" s="16"/>
      <c r="Y1298" s="16"/>
    </row>
    <row r="1299" spans="1:25" ht="12.75">
      <c r="A1299" s="14" t="s">
        <v>5</v>
      </c>
      <c r="B1299" s="15" t="s">
        <v>1983</v>
      </c>
      <c r="C1299" s="8" t="s">
        <v>1984</v>
      </c>
      <c r="D1299" s="5" t="s">
        <v>2000</v>
      </c>
      <c r="E1299" s="7" t="s">
        <v>2001</v>
      </c>
      <c r="F1299" s="16"/>
      <c r="G1299" s="16"/>
      <c r="H1299" s="16"/>
      <c r="I1299" s="16"/>
      <c r="J1299" s="16"/>
      <c r="K1299" s="16"/>
      <c r="L1299" s="16"/>
      <c r="M1299" s="16"/>
      <c r="N1299" s="16"/>
      <c r="O1299" s="16"/>
      <c r="P1299" s="16"/>
      <c r="Q1299" s="16"/>
      <c r="R1299" s="16"/>
      <c r="S1299" s="16"/>
      <c r="T1299" s="16"/>
      <c r="U1299" s="16"/>
      <c r="V1299" s="16"/>
      <c r="W1299" s="16"/>
      <c r="X1299" s="16"/>
      <c r="Y1299" s="16"/>
    </row>
    <row r="1300" spans="1:25" ht="12.75">
      <c r="A1300" s="14" t="s">
        <v>5</v>
      </c>
      <c r="B1300" s="15" t="s">
        <v>1983</v>
      </c>
      <c r="C1300" s="5" t="s">
        <v>1984</v>
      </c>
      <c r="D1300" s="6" t="s">
        <v>2002</v>
      </c>
      <c r="E1300" s="7" t="s">
        <v>2003</v>
      </c>
      <c r="F1300" s="16"/>
      <c r="G1300" s="16"/>
      <c r="H1300" s="16"/>
      <c r="I1300" s="16"/>
      <c r="J1300" s="16"/>
      <c r="K1300" s="16"/>
      <c r="L1300" s="16"/>
      <c r="M1300" s="16"/>
      <c r="N1300" s="16"/>
      <c r="O1300" s="16"/>
      <c r="P1300" s="16"/>
      <c r="Q1300" s="16"/>
      <c r="R1300" s="16"/>
      <c r="S1300" s="16"/>
      <c r="T1300" s="16"/>
      <c r="U1300" s="16"/>
      <c r="V1300" s="16"/>
      <c r="W1300" s="16"/>
      <c r="X1300" s="16"/>
      <c r="Y1300" s="16"/>
    </row>
    <row r="1301" spans="1:25" ht="12.75">
      <c r="A1301" s="14" t="s">
        <v>5</v>
      </c>
      <c r="B1301" s="15" t="s">
        <v>1983</v>
      </c>
      <c r="C1301" s="5" t="s">
        <v>1984</v>
      </c>
      <c r="D1301" s="6" t="s">
        <v>2004</v>
      </c>
      <c r="E1301" s="7" t="s">
        <v>2005</v>
      </c>
      <c r="F1301" s="16"/>
      <c r="G1301" s="16"/>
      <c r="H1301" s="16"/>
      <c r="I1301" s="16"/>
      <c r="J1301" s="16"/>
      <c r="K1301" s="16"/>
      <c r="L1301" s="16"/>
      <c r="M1301" s="16"/>
      <c r="N1301" s="16"/>
      <c r="O1301" s="16"/>
      <c r="P1301" s="16"/>
      <c r="Q1301" s="16"/>
      <c r="R1301" s="16"/>
      <c r="S1301" s="16"/>
      <c r="T1301" s="16"/>
      <c r="U1301" s="16"/>
      <c r="V1301" s="16"/>
      <c r="W1301" s="16"/>
      <c r="X1301" s="16"/>
      <c r="Y1301" s="16"/>
    </row>
    <row r="1302" spans="1:25" ht="12.75">
      <c r="A1302" s="14" t="s">
        <v>5</v>
      </c>
      <c r="B1302" s="15" t="s">
        <v>1983</v>
      </c>
      <c r="C1302" s="8" t="s">
        <v>1984</v>
      </c>
      <c r="D1302" s="5" t="s">
        <v>2006</v>
      </c>
      <c r="E1302" s="7" t="s">
        <v>2007</v>
      </c>
      <c r="F1302" s="16"/>
      <c r="G1302" s="16"/>
      <c r="H1302" s="16"/>
      <c r="I1302" s="16"/>
      <c r="J1302" s="16"/>
      <c r="K1302" s="16"/>
      <c r="L1302" s="16"/>
      <c r="M1302" s="16"/>
      <c r="N1302" s="16"/>
      <c r="O1302" s="16"/>
      <c r="P1302" s="16"/>
      <c r="Q1302" s="16"/>
      <c r="R1302" s="16"/>
      <c r="S1302" s="16"/>
      <c r="T1302" s="16"/>
      <c r="U1302" s="16"/>
      <c r="V1302" s="16"/>
      <c r="W1302" s="16"/>
      <c r="X1302" s="16"/>
      <c r="Y1302" s="16"/>
    </row>
    <row r="1303" spans="1:25" ht="12.75">
      <c r="A1303" s="14" t="s">
        <v>5</v>
      </c>
      <c r="B1303" s="15" t="s">
        <v>1983</v>
      </c>
      <c r="C1303" s="5" t="s">
        <v>1984</v>
      </c>
      <c r="D1303" s="6" t="s">
        <v>2008</v>
      </c>
      <c r="E1303" s="7" t="s">
        <v>2009</v>
      </c>
      <c r="F1303" s="16"/>
      <c r="G1303" s="16"/>
      <c r="H1303" s="16"/>
      <c r="I1303" s="16"/>
      <c r="J1303" s="16"/>
      <c r="K1303" s="16"/>
      <c r="L1303" s="16"/>
      <c r="M1303" s="16"/>
      <c r="N1303" s="16"/>
      <c r="O1303" s="16"/>
      <c r="P1303" s="16"/>
      <c r="Q1303" s="16"/>
      <c r="R1303" s="16"/>
      <c r="S1303" s="16"/>
      <c r="T1303" s="16"/>
      <c r="U1303" s="16"/>
      <c r="V1303" s="16"/>
      <c r="W1303" s="16"/>
      <c r="X1303" s="16"/>
      <c r="Y1303" s="16"/>
    </row>
    <row r="1304" spans="1:25" ht="12.75">
      <c r="A1304" s="14" t="s">
        <v>5</v>
      </c>
      <c r="B1304" s="15" t="s">
        <v>1983</v>
      </c>
      <c r="C1304" s="5" t="s">
        <v>1984</v>
      </c>
      <c r="D1304" s="6" t="s">
        <v>2008</v>
      </c>
      <c r="E1304" s="7" t="s">
        <v>2010</v>
      </c>
      <c r="F1304" s="16"/>
      <c r="G1304" s="16"/>
      <c r="H1304" s="16"/>
      <c r="I1304" s="16"/>
      <c r="J1304" s="16"/>
      <c r="K1304" s="16"/>
      <c r="L1304" s="16"/>
      <c r="M1304" s="16"/>
      <c r="N1304" s="16"/>
      <c r="O1304" s="16"/>
      <c r="P1304" s="16"/>
      <c r="Q1304" s="16"/>
      <c r="R1304" s="16"/>
      <c r="S1304" s="16"/>
      <c r="T1304" s="16"/>
      <c r="U1304" s="16"/>
      <c r="V1304" s="16"/>
      <c r="W1304" s="16"/>
      <c r="X1304" s="16"/>
      <c r="Y1304" s="16"/>
    </row>
    <row r="1305" spans="1:25" ht="12.75">
      <c r="A1305" s="14" t="s">
        <v>5</v>
      </c>
      <c r="B1305" s="15" t="s">
        <v>1983</v>
      </c>
      <c r="C1305" s="8" t="s">
        <v>1984</v>
      </c>
      <c r="D1305" s="5" t="s">
        <v>2011</v>
      </c>
      <c r="E1305" s="7" t="s">
        <v>2012</v>
      </c>
      <c r="F1305" s="16"/>
      <c r="G1305" s="16"/>
      <c r="H1305" s="16"/>
      <c r="I1305" s="16"/>
      <c r="J1305" s="16"/>
      <c r="K1305" s="16"/>
      <c r="L1305" s="16"/>
      <c r="M1305" s="16"/>
      <c r="N1305" s="16"/>
      <c r="O1305" s="16"/>
      <c r="P1305" s="16"/>
      <c r="Q1305" s="16"/>
      <c r="R1305" s="16"/>
      <c r="S1305" s="16"/>
      <c r="T1305" s="16"/>
      <c r="U1305" s="16"/>
      <c r="V1305" s="16"/>
      <c r="W1305" s="16"/>
      <c r="X1305" s="16"/>
      <c r="Y1305" s="16"/>
    </row>
    <row r="1306" spans="1:25" ht="12.75">
      <c r="A1306" s="14" t="s">
        <v>5</v>
      </c>
      <c r="B1306" s="15" t="s">
        <v>1983</v>
      </c>
      <c r="C1306" s="8" t="s">
        <v>1984</v>
      </c>
      <c r="D1306" s="5" t="s">
        <v>2013</v>
      </c>
      <c r="E1306" s="7" t="s">
        <v>2014</v>
      </c>
      <c r="F1306" s="16"/>
      <c r="G1306" s="16"/>
      <c r="H1306" s="16"/>
      <c r="I1306" s="16"/>
      <c r="J1306" s="16"/>
      <c r="K1306" s="16"/>
      <c r="L1306" s="16"/>
      <c r="M1306" s="16"/>
      <c r="N1306" s="16"/>
      <c r="O1306" s="16"/>
      <c r="P1306" s="16"/>
      <c r="Q1306" s="16"/>
      <c r="R1306" s="16"/>
      <c r="S1306" s="16"/>
      <c r="T1306" s="16"/>
      <c r="U1306" s="16"/>
      <c r="V1306" s="16"/>
      <c r="W1306" s="16"/>
      <c r="X1306" s="16"/>
      <c r="Y1306" s="16"/>
    </row>
    <row r="1307" spans="1:25" ht="12.75">
      <c r="A1307" s="14" t="s">
        <v>897</v>
      </c>
      <c r="B1307" s="3" t="s">
        <v>898</v>
      </c>
      <c r="C1307" s="5" t="s">
        <v>2015</v>
      </c>
      <c r="D1307" s="6" t="s">
        <v>2016</v>
      </c>
      <c r="E1307" s="7" t="s">
        <v>2017</v>
      </c>
      <c r="F1307" s="16"/>
      <c r="G1307" s="16"/>
      <c r="H1307" s="16"/>
      <c r="I1307" s="16"/>
      <c r="J1307" s="16"/>
      <c r="K1307" s="16"/>
      <c r="L1307" s="16"/>
      <c r="M1307" s="16"/>
      <c r="N1307" s="16"/>
      <c r="O1307" s="16"/>
      <c r="P1307" s="16"/>
      <c r="Q1307" s="16"/>
      <c r="R1307" s="16"/>
      <c r="S1307" s="16"/>
      <c r="T1307" s="16"/>
      <c r="U1307" s="16"/>
      <c r="V1307" s="16"/>
      <c r="W1307" s="16"/>
      <c r="X1307" s="16"/>
      <c r="Y1307" s="16"/>
    </row>
    <row r="1308" spans="1:25" ht="12.75">
      <c r="A1308" s="14" t="s">
        <v>897</v>
      </c>
      <c r="B1308" s="3" t="s">
        <v>898</v>
      </c>
      <c r="C1308" s="5" t="s">
        <v>2015</v>
      </c>
      <c r="D1308" s="6" t="s">
        <v>2016</v>
      </c>
      <c r="E1308" s="7" t="s">
        <v>2018</v>
      </c>
      <c r="F1308" s="16"/>
      <c r="G1308" s="16"/>
      <c r="H1308" s="16"/>
      <c r="I1308" s="16"/>
      <c r="J1308" s="16"/>
      <c r="K1308" s="16"/>
      <c r="L1308" s="16"/>
      <c r="M1308" s="16"/>
      <c r="N1308" s="16"/>
      <c r="O1308" s="16"/>
      <c r="P1308" s="16"/>
      <c r="Q1308" s="16"/>
      <c r="R1308" s="16"/>
      <c r="S1308" s="16"/>
      <c r="T1308" s="16"/>
      <c r="U1308" s="16"/>
      <c r="V1308" s="16"/>
      <c r="W1308" s="16"/>
      <c r="X1308" s="16"/>
      <c r="Y1308" s="16"/>
    </row>
    <row r="1309" spans="1:25" ht="12.75">
      <c r="A1309" s="14" t="s">
        <v>897</v>
      </c>
      <c r="B1309" s="3" t="s">
        <v>898</v>
      </c>
      <c r="C1309" s="5" t="s">
        <v>2015</v>
      </c>
      <c r="D1309" s="6" t="s">
        <v>2019</v>
      </c>
      <c r="E1309" s="7" t="s">
        <v>2020</v>
      </c>
      <c r="F1309" s="16"/>
      <c r="G1309" s="16"/>
      <c r="H1309" s="16"/>
      <c r="I1309" s="16"/>
      <c r="J1309" s="16"/>
      <c r="K1309" s="16"/>
      <c r="L1309" s="16"/>
      <c r="M1309" s="16"/>
      <c r="N1309" s="16"/>
      <c r="O1309" s="16"/>
      <c r="P1309" s="16"/>
      <c r="Q1309" s="16"/>
      <c r="R1309" s="16"/>
      <c r="S1309" s="16"/>
      <c r="T1309" s="16"/>
      <c r="U1309" s="16"/>
      <c r="V1309" s="16"/>
      <c r="W1309" s="16"/>
      <c r="X1309" s="16"/>
      <c r="Y1309" s="16"/>
    </row>
    <row r="1310" spans="1:25" ht="12.75">
      <c r="A1310" s="14" t="s">
        <v>897</v>
      </c>
      <c r="B1310" s="3" t="s">
        <v>898</v>
      </c>
      <c r="C1310" s="5" t="s">
        <v>2015</v>
      </c>
      <c r="D1310" s="6" t="s">
        <v>2019</v>
      </c>
      <c r="E1310" s="7" t="s">
        <v>2021</v>
      </c>
      <c r="F1310" s="16"/>
      <c r="G1310" s="16"/>
      <c r="H1310" s="16"/>
      <c r="I1310" s="16"/>
      <c r="J1310" s="16"/>
      <c r="K1310" s="16"/>
      <c r="L1310" s="16"/>
      <c r="M1310" s="16"/>
      <c r="N1310" s="16"/>
      <c r="O1310" s="16"/>
      <c r="P1310" s="16"/>
      <c r="Q1310" s="16"/>
      <c r="R1310" s="16"/>
      <c r="S1310" s="16"/>
      <c r="T1310" s="16"/>
      <c r="U1310" s="16"/>
      <c r="V1310" s="16"/>
      <c r="W1310" s="16"/>
      <c r="X1310" s="16"/>
      <c r="Y1310" s="16"/>
    </row>
    <row r="1311" spans="1:25" ht="12.75">
      <c r="A1311" s="14" t="s">
        <v>897</v>
      </c>
      <c r="B1311" s="3" t="s">
        <v>898</v>
      </c>
      <c r="C1311" s="5" t="s">
        <v>2015</v>
      </c>
      <c r="D1311" s="6" t="s">
        <v>2022</v>
      </c>
      <c r="E1311" s="7" t="s">
        <v>2023</v>
      </c>
      <c r="F1311" s="16"/>
      <c r="G1311" s="16"/>
      <c r="H1311" s="16"/>
      <c r="I1311" s="16"/>
      <c r="J1311" s="16"/>
      <c r="K1311" s="16"/>
      <c r="L1311" s="16"/>
      <c r="M1311" s="16"/>
      <c r="N1311" s="16"/>
      <c r="O1311" s="16"/>
      <c r="P1311" s="16"/>
      <c r="Q1311" s="16"/>
      <c r="R1311" s="16"/>
      <c r="S1311" s="16"/>
      <c r="T1311" s="16"/>
      <c r="U1311" s="16"/>
      <c r="V1311" s="16"/>
      <c r="W1311" s="16"/>
      <c r="X1311" s="16"/>
      <c r="Y1311" s="16"/>
    </row>
    <row r="1312" spans="1:25" ht="12.75">
      <c r="A1312" s="14" t="s">
        <v>897</v>
      </c>
      <c r="B1312" s="3" t="s">
        <v>898</v>
      </c>
      <c r="C1312" s="5" t="s">
        <v>2015</v>
      </c>
      <c r="D1312" s="6" t="s">
        <v>2022</v>
      </c>
      <c r="E1312" s="7" t="s">
        <v>2024</v>
      </c>
      <c r="F1312" s="16"/>
      <c r="G1312" s="16"/>
      <c r="H1312" s="16"/>
      <c r="I1312" s="16"/>
      <c r="J1312" s="16"/>
      <c r="K1312" s="16"/>
      <c r="L1312" s="16"/>
      <c r="M1312" s="16"/>
      <c r="N1312" s="16"/>
      <c r="O1312" s="16"/>
      <c r="P1312" s="16"/>
      <c r="Q1312" s="16"/>
      <c r="R1312" s="16"/>
      <c r="S1312" s="16"/>
      <c r="T1312" s="16"/>
      <c r="U1312" s="16"/>
      <c r="V1312" s="16"/>
      <c r="W1312" s="16"/>
      <c r="X1312" s="16"/>
      <c r="Y1312" s="16"/>
    </row>
    <row r="1313" spans="1:25" ht="12.75">
      <c r="A1313" s="14" t="s">
        <v>897</v>
      </c>
      <c r="B1313" s="3" t="s">
        <v>898</v>
      </c>
      <c r="C1313" s="5" t="s">
        <v>2015</v>
      </c>
      <c r="D1313" s="6" t="s">
        <v>2025</v>
      </c>
      <c r="E1313" s="7" t="s">
        <v>2026</v>
      </c>
      <c r="F1313" s="16"/>
      <c r="G1313" s="16"/>
      <c r="H1313" s="16"/>
      <c r="I1313" s="16"/>
      <c r="J1313" s="16"/>
      <c r="K1313" s="16"/>
      <c r="L1313" s="16"/>
      <c r="M1313" s="16"/>
      <c r="N1313" s="16"/>
      <c r="O1313" s="16"/>
      <c r="P1313" s="16"/>
      <c r="Q1313" s="16"/>
      <c r="R1313" s="16"/>
      <c r="S1313" s="16"/>
      <c r="T1313" s="16"/>
      <c r="U1313" s="16"/>
      <c r="V1313" s="16"/>
      <c r="W1313" s="16"/>
      <c r="X1313" s="16"/>
      <c r="Y1313" s="16"/>
    </row>
    <row r="1314" spans="1:25" ht="12.75">
      <c r="A1314" s="14" t="s">
        <v>897</v>
      </c>
      <c r="B1314" s="3" t="s">
        <v>898</v>
      </c>
      <c r="C1314" s="8" t="s">
        <v>2015</v>
      </c>
      <c r="D1314" s="5" t="s">
        <v>2027</v>
      </c>
      <c r="E1314" s="7" t="s">
        <v>2028</v>
      </c>
      <c r="F1314" s="16"/>
      <c r="G1314" s="16"/>
      <c r="H1314" s="16"/>
      <c r="I1314" s="16"/>
      <c r="J1314" s="16"/>
      <c r="K1314" s="16"/>
      <c r="L1314" s="16"/>
      <c r="M1314" s="16"/>
      <c r="N1314" s="16"/>
      <c r="O1314" s="16"/>
      <c r="P1314" s="16"/>
      <c r="Q1314" s="16"/>
      <c r="R1314" s="16"/>
      <c r="S1314" s="16"/>
      <c r="T1314" s="16"/>
      <c r="U1314" s="16"/>
      <c r="V1314" s="16"/>
      <c r="W1314" s="16"/>
      <c r="X1314" s="16"/>
      <c r="Y1314" s="16"/>
    </row>
    <row r="1315" spans="1:25" ht="12.75">
      <c r="A1315" s="14" t="s">
        <v>897</v>
      </c>
      <c r="B1315" s="3" t="s">
        <v>898</v>
      </c>
      <c r="C1315" s="8" t="s">
        <v>2015</v>
      </c>
      <c r="D1315" s="5" t="s">
        <v>2027</v>
      </c>
      <c r="E1315" s="7" t="s">
        <v>2029</v>
      </c>
      <c r="F1315" s="16"/>
      <c r="G1315" s="16"/>
      <c r="H1315" s="16"/>
      <c r="I1315" s="16"/>
      <c r="J1315" s="16"/>
      <c r="K1315" s="16"/>
      <c r="L1315" s="16"/>
      <c r="M1315" s="16"/>
      <c r="N1315" s="16"/>
      <c r="O1315" s="16"/>
      <c r="P1315" s="16"/>
      <c r="Q1315" s="16"/>
      <c r="R1315" s="16"/>
      <c r="S1315" s="16"/>
      <c r="T1315" s="16"/>
      <c r="U1315" s="16"/>
      <c r="V1315" s="16"/>
      <c r="W1315" s="16"/>
      <c r="X1315" s="16"/>
      <c r="Y1315" s="16"/>
    </row>
    <row r="1316" spans="1:25" ht="12.75">
      <c r="A1316" s="14" t="s">
        <v>897</v>
      </c>
      <c r="B1316" s="3" t="s">
        <v>898</v>
      </c>
      <c r="C1316" s="5" t="s">
        <v>2015</v>
      </c>
      <c r="D1316" s="6" t="s">
        <v>2030</v>
      </c>
      <c r="E1316" s="7" t="s">
        <v>2031</v>
      </c>
      <c r="F1316" s="16"/>
      <c r="G1316" s="16"/>
      <c r="H1316" s="16"/>
      <c r="I1316" s="16"/>
      <c r="J1316" s="16"/>
      <c r="K1316" s="16"/>
      <c r="L1316" s="16"/>
      <c r="M1316" s="16"/>
      <c r="N1316" s="16"/>
      <c r="O1316" s="16"/>
      <c r="P1316" s="16"/>
      <c r="Q1316" s="16"/>
      <c r="R1316" s="16"/>
      <c r="S1316" s="16"/>
      <c r="T1316" s="16"/>
      <c r="U1316" s="16"/>
      <c r="V1316" s="16"/>
      <c r="W1316" s="16"/>
      <c r="X1316" s="16"/>
      <c r="Y1316" s="16"/>
    </row>
    <row r="1317" spans="1:25" ht="12.75">
      <c r="A1317" s="14" t="s">
        <v>897</v>
      </c>
      <c r="B1317" s="3" t="s">
        <v>898</v>
      </c>
      <c r="C1317" s="5" t="s">
        <v>2015</v>
      </c>
      <c r="D1317" s="6" t="s">
        <v>2030</v>
      </c>
      <c r="E1317" s="7" t="s">
        <v>2032</v>
      </c>
      <c r="F1317" s="16"/>
      <c r="G1317" s="16"/>
      <c r="H1317" s="16"/>
      <c r="I1317" s="16"/>
      <c r="J1317" s="16"/>
      <c r="K1317" s="16"/>
      <c r="L1317" s="16"/>
      <c r="M1317" s="16"/>
      <c r="N1317" s="16"/>
      <c r="O1317" s="16"/>
      <c r="P1317" s="16"/>
      <c r="Q1317" s="16"/>
      <c r="R1317" s="16"/>
      <c r="S1317" s="16"/>
      <c r="T1317" s="16"/>
      <c r="U1317" s="16"/>
      <c r="V1317" s="16"/>
      <c r="W1317" s="16"/>
      <c r="X1317" s="16"/>
      <c r="Y1317" s="16"/>
    </row>
    <row r="1318" spans="1:25" ht="12.75">
      <c r="A1318" s="14" t="s">
        <v>897</v>
      </c>
      <c r="B1318" s="3" t="s">
        <v>898</v>
      </c>
      <c r="C1318" s="5" t="s">
        <v>2015</v>
      </c>
      <c r="D1318" s="6" t="s">
        <v>2033</v>
      </c>
      <c r="E1318" s="7" t="s">
        <v>2034</v>
      </c>
      <c r="F1318" s="16"/>
      <c r="G1318" s="16"/>
      <c r="H1318" s="16"/>
      <c r="I1318" s="16"/>
      <c r="J1318" s="16"/>
      <c r="K1318" s="16"/>
      <c r="L1318" s="16"/>
      <c r="M1318" s="16"/>
      <c r="N1318" s="16"/>
      <c r="O1318" s="16"/>
      <c r="P1318" s="16"/>
      <c r="Q1318" s="16"/>
      <c r="R1318" s="16"/>
      <c r="S1318" s="16"/>
      <c r="T1318" s="16"/>
      <c r="U1318" s="16"/>
      <c r="V1318" s="16"/>
      <c r="W1318" s="16"/>
      <c r="X1318" s="16"/>
      <c r="Y1318" s="16"/>
    </row>
    <row r="1319" spans="1:25" ht="12.75">
      <c r="A1319" s="14" t="s">
        <v>897</v>
      </c>
      <c r="B1319" s="3" t="s">
        <v>898</v>
      </c>
      <c r="C1319" s="5" t="s">
        <v>2015</v>
      </c>
      <c r="D1319" s="6" t="s">
        <v>2033</v>
      </c>
      <c r="E1319" s="7" t="s">
        <v>2035</v>
      </c>
      <c r="F1319" s="16"/>
      <c r="G1319" s="16"/>
      <c r="H1319" s="16"/>
      <c r="I1319" s="16"/>
      <c r="J1319" s="16"/>
      <c r="K1319" s="16"/>
      <c r="L1319" s="16"/>
      <c r="M1319" s="16"/>
      <c r="N1319" s="16"/>
      <c r="O1319" s="16"/>
      <c r="P1319" s="16"/>
      <c r="Q1319" s="16"/>
      <c r="R1319" s="16"/>
      <c r="S1319" s="16"/>
      <c r="T1319" s="16"/>
      <c r="U1319" s="16"/>
      <c r="V1319" s="16"/>
      <c r="W1319" s="16"/>
      <c r="X1319" s="16"/>
      <c r="Y1319" s="16"/>
    </row>
    <row r="1320" spans="1:25" ht="12.75">
      <c r="A1320" s="14" t="s">
        <v>897</v>
      </c>
      <c r="B1320" s="3" t="s">
        <v>898</v>
      </c>
      <c r="C1320" s="3" t="s">
        <v>2036</v>
      </c>
      <c r="D1320" s="4" t="s">
        <v>2037</v>
      </c>
      <c r="E1320" s="10" t="s">
        <v>2038</v>
      </c>
      <c r="F1320" s="16"/>
      <c r="G1320" s="16"/>
      <c r="H1320" s="16"/>
      <c r="I1320" s="16"/>
      <c r="J1320" s="16"/>
      <c r="K1320" s="16"/>
      <c r="L1320" s="16"/>
      <c r="M1320" s="16"/>
      <c r="N1320" s="16"/>
      <c r="O1320" s="16"/>
      <c r="P1320" s="16"/>
      <c r="Q1320" s="16"/>
      <c r="R1320" s="16"/>
      <c r="S1320" s="16"/>
      <c r="T1320" s="16"/>
      <c r="U1320" s="16"/>
      <c r="V1320" s="16"/>
      <c r="W1320" s="16"/>
      <c r="X1320" s="16"/>
      <c r="Y1320" s="16"/>
    </row>
    <row r="1321" spans="1:25" ht="12.75">
      <c r="A1321" s="14" t="s">
        <v>897</v>
      </c>
      <c r="B1321" s="3" t="s">
        <v>898</v>
      </c>
      <c r="C1321" s="3" t="s">
        <v>2036</v>
      </c>
      <c r="D1321" s="5" t="s">
        <v>2039</v>
      </c>
      <c r="E1321" s="10" t="s">
        <v>2040</v>
      </c>
      <c r="F1321" s="16"/>
      <c r="G1321" s="16"/>
      <c r="H1321" s="16"/>
      <c r="I1321" s="16"/>
      <c r="J1321" s="16"/>
      <c r="K1321" s="16"/>
      <c r="L1321" s="16"/>
      <c r="M1321" s="16"/>
      <c r="N1321" s="16"/>
      <c r="O1321" s="16"/>
      <c r="P1321" s="16"/>
      <c r="Q1321" s="16"/>
      <c r="R1321" s="16"/>
      <c r="S1321" s="16"/>
      <c r="T1321" s="16"/>
      <c r="U1321" s="16"/>
      <c r="V1321" s="16"/>
      <c r="W1321" s="16"/>
      <c r="X1321" s="16"/>
      <c r="Y1321" s="16"/>
    </row>
    <row r="1322" spans="1:25" ht="12.75">
      <c r="A1322" s="14" t="s">
        <v>897</v>
      </c>
      <c r="B1322" s="3" t="s">
        <v>898</v>
      </c>
      <c r="C1322" s="3" t="s">
        <v>2036</v>
      </c>
      <c r="D1322" s="5" t="s">
        <v>2039</v>
      </c>
      <c r="E1322" s="10" t="s">
        <v>2041</v>
      </c>
      <c r="F1322" s="16"/>
      <c r="G1322" s="16"/>
      <c r="H1322" s="16"/>
      <c r="I1322" s="16"/>
      <c r="J1322" s="16"/>
      <c r="K1322" s="16"/>
      <c r="L1322" s="16"/>
      <c r="M1322" s="16"/>
      <c r="N1322" s="16"/>
      <c r="O1322" s="16"/>
      <c r="P1322" s="16"/>
      <c r="Q1322" s="16"/>
      <c r="R1322" s="16"/>
      <c r="S1322" s="16"/>
      <c r="T1322" s="16"/>
      <c r="U1322" s="16"/>
      <c r="V1322" s="16"/>
      <c r="W1322" s="16"/>
      <c r="X1322" s="16"/>
      <c r="Y1322" s="16"/>
    </row>
    <row r="1323" spans="1:25" ht="12.75">
      <c r="A1323" s="14" t="s">
        <v>897</v>
      </c>
      <c r="B1323" s="3" t="s">
        <v>898</v>
      </c>
      <c r="C1323" s="3" t="s">
        <v>2036</v>
      </c>
      <c r="D1323" s="5" t="s">
        <v>2042</v>
      </c>
      <c r="E1323" s="10" t="s">
        <v>2043</v>
      </c>
      <c r="F1323" s="16"/>
      <c r="G1323" s="16"/>
      <c r="H1323" s="16"/>
      <c r="I1323" s="16"/>
      <c r="J1323" s="16"/>
      <c r="K1323" s="16"/>
      <c r="L1323" s="16"/>
      <c r="M1323" s="16"/>
      <c r="N1323" s="16"/>
      <c r="O1323" s="16"/>
      <c r="P1323" s="16"/>
      <c r="Q1323" s="16"/>
      <c r="R1323" s="16"/>
      <c r="S1323" s="16"/>
      <c r="T1323" s="16"/>
      <c r="U1323" s="16"/>
      <c r="V1323" s="16"/>
      <c r="W1323" s="16"/>
      <c r="X1323" s="16"/>
      <c r="Y1323" s="16"/>
    </row>
    <row r="1324" spans="1:25" ht="12.75">
      <c r="A1324" s="14" t="s">
        <v>897</v>
      </c>
      <c r="B1324" s="3" t="s">
        <v>898</v>
      </c>
      <c r="C1324" s="3" t="s">
        <v>2036</v>
      </c>
      <c r="D1324" s="5" t="s">
        <v>2044</v>
      </c>
      <c r="E1324" s="10" t="s">
        <v>2045</v>
      </c>
      <c r="F1324" s="16"/>
      <c r="G1324" s="16"/>
      <c r="H1324" s="16"/>
      <c r="I1324" s="16"/>
      <c r="J1324" s="16"/>
      <c r="K1324" s="16"/>
      <c r="L1324" s="16"/>
      <c r="M1324" s="16"/>
      <c r="N1324" s="16"/>
      <c r="O1324" s="16"/>
      <c r="P1324" s="16"/>
      <c r="Q1324" s="16"/>
      <c r="R1324" s="16"/>
      <c r="S1324" s="16"/>
      <c r="T1324" s="16"/>
      <c r="U1324" s="16"/>
      <c r="V1324" s="16"/>
      <c r="W1324" s="16"/>
      <c r="X1324" s="16"/>
      <c r="Y1324" s="16"/>
    </row>
    <row r="1325" spans="1:25" ht="12.75">
      <c r="A1325" s="14" t="s">
        <v>897</v>
      </c>
      <c r="B1325" s="3" t="s">
        <v>898</v>
      </c>
      <c r="C1325" s="3" t="s">
        <v>2036</v>
      </c>
      <c r="D1325" s="5" t="s">
        <v>2044</v>
      </c>
      <c r="E1325" s="10" t="s">
        <v>2046</v>
      </c>
      <c r="F1325" s="16"/>
      <c r="G1325" s="16"/>
      <c r="H1325" s="16"/>
      <c r="I1325" s="16"/>
      <c r="J1325" s="16"/>
      <c r="K1325" s="16"/>
      <c r="L1325" s="16"/>
      <c r="M1325" s="16"/>
      <c r="N1325" s="16"/>
      <c r="O1325" s="16"/>
      <c r="P1325" s="16"/>
      <c r="Q1325" s="16"/>
      <c r="R1325" s="16"/>
      <c r="S1325" s="16"/>
      <c r="T1325" s="16"/>
      <c r="U1325" s="16"/>
      <c r="V1325" s="16"/>
      <c r="W1325" s="16"/>
      <c r="X1325" s="16"/>
      <c r="Y1325" s="16"/>
    </row>
    <row r="1326" spans="1:25" ht="12.75">
      <c r="A1326" s="14" t="s">
        <v>897</v>
      </c>
      <c r="B1326" s="3" t="s">
        <v>898</v>
      </c>
      <c r="C1326" s="3" t="s">
        <v>2036</v>
      </c>
      <c r="D1326" s="5" t="s">
        <v>2044</v>
      </c>
      <c r="E1326" s="10" t="s">
        <v>2047</v>
      </c>
      <c r="F1326" s="16"/>
      <c r="G1326" s="16"/>
      <c r="H1326" s="16"/>
      <c r="I1326" s="16"/>
      <c r="J1326" s="16"/>
      <c r="K1326" s="16"/>
      <c r="L1326" s="16"/>
      <c r="M1326" s="16"/>
      <c r="N1326" s="16"/>
      <c r="O1326" s="16"/>
      <c r="P1326" s="16"/>
      <c r="Q1326" s="16"/>
      <c r="R1326" s="16"/>
      <c r="S1326" s="16"/>
      <c r="T1326" s="16"/>
      <c r="U1326" s="16"/>
      <c r="V1326" s="16"/>
      <c r="W1326" s="16"/>
      <c r="X1326" s="16"/>
      <c r="Y1326" s="16"/>
    </row>
    <row r="1327" spans="1:25" ht="12.75">
      <c r="A1327" s="14" t="s">
        <v>897</v>
      </c>
      <c r="B1327" s="3" t="s">
        <v>898</v>
      </c>
      <c r="C1327" s="3" t="s">
        <v>2036</v>
      </c>
      <c r="D1327" s="5" t="s">
        <v>2048</v>
      </c>
      <c r="E1327" s="10" t="s">
        <v>2049</v>
      </c>
      <c r="F1327" s="16"/>
      <c r="G1327" s="16"/>
      <c r="H1327" s="16"/>
      <c r="I1327" s="16"/>
      <c r="J1327" s="16"/>
      <c r="K1327" s="16"/>
      <c r="L1327" s="16"/>
      <c r="M1327" s="16"/>
      <c r="N1327" s="16"/>
      <c r="O1327" s="16"/>
      <c r="P1327" s="16"/>
      <c r="Q1327" s="16"/>
      <c r="R1327" s="16"/>
      <c r="S1327" s="16"/>
      <c r="T1327" s="16"/>
      <c r="U1327" s="16"/>
      <c r="V1327" s="16"/>
      <c r="W1327" s="16"/>
      <c r="X1327" s="16"/>
      <c r="Y1327" s="16"/>
    </row>
    <row r="1328" spans="1:25" ht="12.75">
      <c r="A1328" s="14" t="s">
        <v>897</v>
      </c>
      <c r="B1328" s="3" t="s">
        <v>898</v>
      </c>
      <c r="C1328" s="3" t="s">
        <v>2036</v>
      </c>
      <c r="D1328" s="5" t="s">
        <v>2050</v>
      </c>
      <c r="E1328" s="10" t="s">
        <v>2051</v>
      </c>
      <c r="F1328" s="16"/>
      <c r="G1328" s="16"/>
      <c r="H1328" s="16"/>
      <c r="I1328" s="16"/>
      <c r="J1328" s="16"/>
      <c r="K1328" s="16"/>
      <c r="L1328" s="16"/>
      <c r="M1328" s="16"/>
      <c r="N1328" s="16"/>
      <c r="O1328" s="16"/>
      <c r="P1328" s="16"/>
      <c r="Q1328" s="16"/>
      <c r="R1328" s="16"/>
      <c r="S1328" s="16"/>
      <c r="T1328" s="16"/>
      <c r="U1328" s="16"/>
      <c r="V1328" s="16"/>
      <c r="W1328" s="16"/>
      <c r="X1328" s="16"/>
      <c r="Y1328" s="16"/>
    </row>
    <row r="1329" spans="1:25" ht="12.75">
      <c r="A1329" s="14" t="s">
        <v>897</v>
      </c>
      <c r="B1329" s="3" t="s">
        <v>898</v>
      </c>
      <c r="C1329" s="3" t="s">
        <v>2036</v>
      </c>
      <c r="D1329" s="5" t="s">
        <v>2050</v>
      </c>
      <c r="E1329" s="10" t="s">
        <v>2052</v>
      </c>
      <c r="F1329" s="16"/>
      <c r="G1329" s="16"/>
      <c r="H1329" s="16"/>
      <c r="I1329" s="16"/>
      <c r="J1329" s="16"/>
      <c r="K1329" s="16"/>
      <c r="L1329" s="16"/>
      <c r="M1329" s="16"/>
      <c r="N1329" s="16"/>
      <c r="O1329" s="16"/>
      <c r="P1329" s="16"/>
      <c r="Q1329" s="16"/>
      <c r="R1329" s="16"/>
      <c r="S1329" s="16"/>
      <c r="T1329" s="16"/>
      <c r="U1329" s="16"/>
      <c r="V1329" s="16"/>
      <c r="W1329" s="16"/>
      <c r="X1329" s="16"/>
      <c r="Y1329" s="16"/>
    </row>
    <row r="1330" spans="1:25" ht="12.75">
      <c r="A1330" s="14" t="s">
        <v>897</v>
      </c>
      <c r="B1330" s="3" t="s">
        <v>898</v>
      </c>
      <c r="C1330" s="3" t="s">
        <v>2036</v>
      </c>
      <c r="D1330" s="5" t="s">
        <v>2053</v>
      </c>
      <c r="E1330" s="10" t="s">
        <v>2054</v>
      </c>
      <c r="F1330" s="16"/>
      <c r="G1330" s="16"/>
      <c r="H1330" s="16"/>
      <c r="I1330" s="16"/>
      <c r="J1330" s="16"/>
      <c r="K1330" s="16"/>
      <c r="L1330" s="16"/>
      <c r="M1330" s="16"/>
      <c r="N1330" s="16"/>
      <c r="O1330" s="16"/>
      <c r="P1330" s="16"/>
      <c r="Q1330" s="16"/>
      <c r="R1330" s="16"/>
      <c r="S1330" s="16"/>
      <c r="T1330" s="16"/>
      <c r="U1330" s="16"/>
      <c r="V1330" s="16"/>
      <c r="W1330" s="16"/>
      <c r="X1330" s="16"/>
      <c r="Y1330" s="16"/>
    </row>
    <row r="1331" spans="1:25" ht="12.75">
      <c r="A1331" s="14" t="s">
        <v>897</v>
      </c>
      <c r="B1331" s="3" t="s">
        <v>898</v>
      </c>
      <c r="C1331" s="3" t="s">
        <v>2055</v>
      </c>
      <c r="D1331" s="5" t="s">
        <v>2056</v>
      </c>
      <c r="E1331" s="10" t="s">
        <v>2057</v>
      </c>
      <c r="F1331" s="16"/>
      <c r="G1331" s="16"/>
      <c r="H1331" s="16"/>
      <c r="I1331" s="16"/>
      <c r="J1331" s="16"/>
      <c r="K1331" s="16"/>
      <c r="L1331" s="16"/>
      <c r="M1331" s="16"/>
      <c r="N1331" s="16"/>
      <c r="O1331" s="16"/>
      <c r="P1331" s="16"/>
      <c r="Q1331" s="16"/>
      <c r="R1331" s="16"/>
      <c r="S1331" s="16"/>
      <c r="T1331" s="16"/>
      <c r="U1331" s="16"/>
      <c r="V1331" s="16"/>
      <c r="W1331" s="16"/>
      <c r="X1331" s="16"/>
      <c r="Y1331" s="16"/>
    </row>
    <row r="1332" spans="1:25" ht="12.75">
      <c r="A1332" s="14" t="s">
        <v>897</v>
      </c>
      <c r="B1332" s="3" t="s">
        <v>898</v>
      </c>
      <c r="C1332" s="3" t="s">
        <v>2055</v>
      </c>
      <c r="D1332" s="5" t="s">
        <v>2058</v>
      </c>
      <c r="E1332" s="10" t="s">
        <v>2059</v>
      </c>
      <c r="F1332" s="16"/>
      <c r="G1332" s="16"/>
      <c r="H1332" s="16"/>
      <c r="I1332" s="16"/>
      <c r="J1332" s="16"/>
      <c r="K1332" s="16"/>
      <c r="L1332" s="16"/>
      <c r="M1332" s="16"/>
      <c r="N1332" s="16"/>
      <c r="O1332" s="16"/>
      <c r="P1332" s="16"/>
      <c r="Q1332" s="16"/>
      <c r="R1332" s="16"/>
      <c r="S1332" s="16"/>
      <c r="T1332" s="16"/>
      <c r="U1332" s="16"/>
      <c r="V1332" s="16"/>
      <c r="W1332" s="16"/>
      <c r="X1332" s="16"/>
      <c r="Y1332" s="16"/>
    </row>
    <row r="1333" spans="1:25" ht="12.75">
      <c r="A1333" s="14" t="s">
        <v>897</v>
      </c>
      <c r="B1333" s="3" t="s">
        <v>898</v>
      </c>
      <c r="C1333" s="4" t="s">
        <v>2055</v>
      </c>
      <c r="D1333" s="9" t="s">
        <v>2060</v>
      </c>
      <c r="E1333" s="10" t="s">
        <v>2061</v>
      </c>
      <c r="F1333" s="16"/>
      <c r="G1333" s="16"/>
      <c r="H1333" s="16"/>
      <c r="I1333" s="16"/>
      <c r="J1333" s="16"/>
      <c r="K1333" s="16"/>
      <c r="L1333" s="16"/>
      <c r="M1333" s="16"/>
      <c r="N1333" s="16"/>
      <c r="O1333" s="16"/>
      <c r="P1333" s="16"/>
      <c r="Q1333" s="16"/>
      <c r="R1333" s="16"/>
      <c r="S1333" s="16"/>
      <c r="T1333" s="16"/>
      <c r="U1333" s="16"/>
      <c r="V1333" s="16"/>
      <c r="W1333" s="16"/>
      <c r="X1333" s="16"/>
      <c r="Y1333" s="16"/>
    </row>
    <row r="1334" spans="1:25" ht="12.75">
      <c r="A1334" s="14" t="s">
        <v>897</v>
      </c>
      <c r="B1334" s="3" t="s">
        <v>898</v>
      </c>
      <c r="C1334" s="4" t="s">
        <v>2055</v>
      </c>
      <c r="D1334" s="6" t="s">
        <v>2062</v>
      </c>
      <c r="E1334" s="10" t="s">
        <v>2063</v>
      </c>
      <c r="F1334" s="16"/>
      <c r="G1334" s="16"/>
      <c r="H1334" s="16"/>
      <c r="I1334" s="16"/>
      <c r="J1334" s="16"/>
      <c r="K1334" s="16"/>
      <c r="L1334" s="16"/>
      <c r="M1334" s="16"/>
      <c r="N1334" s="16"/>
      <c r="O1334" s="16"/>
      <c r="P1334" s="16"/>
      <c r="Q1334" s="16"/>
      <c r="R1334" s="16"/>
      <c r="S1334" s="16"/>
      <c r="T1334" s="16"/>
      <c r="U1334" s="16"/>
      <c r="V1334" s="16"/>
      <c r="W1334" s="16"/>
      <c r="X1334" s="16"/>
      <c r="Y1334" s="16"/>
    </row>
    <row r="1335" spans="1:25" ht="12.75">
      <c r="A1335" s="14" t="s">
        <v>897</v>
      </c>
      <c r="B1335" s="3" t="s">
        <v>898</v>
      </c>
      <c r="C1335" s="3" t="s">
        <v>2055</v>
      </c>
      <c r="D1335" s="5" t="s">
        <v>2064</v>
      </c>
      <c r="E1335" s="10" t="s">
        <v>2065</v>
      </c>
      <c r="F1335" s="16"/>
      <c r="G1335" s="16"/>
      <c r="H1335" s="16"/>
      <c r="I1335" s="16"/>
      <c r="J1335" s="16"/>
      <c r="K1335" s="16"/>
      <c r="L1335" s="16"/>
      <c r="M1335" s="16"/>
      <c r="N1335" s="16"/>
      <c r="O1335" s="16"/>
      <c r="P1335" s="16"/>
      <c r="Q1335" s="16"/>
      <c r="R1335" s="16"/>
      <c r="S1335" s="16"/>
      <c r="T1335" s="16"/>
      <c r="U1335" s="16"/>
      <c r="V1335" s="16"/>
      <c r="W1335" s="16"/>
      <c r="X1335" s="16"/>
      <c r="Y1335" s="16"/>
    </row>
    <row r="1336" spans="1:25" ht="12.75">
      <c r="A1336" s="14" t="s">
        <v>897</v>
      </c>
      <c r="B1336" s="3" t="s">
        <v>898</v>
      </c>
      <c r="C1336" s="3" t="s">
        <v>2055</v>
      </c>
      <c r="D1336" s="5" t="s">
        <v>2064</v>
      </c>
      <c r="E1336" s="10" t="s">
        <v>2066</v>
      </c>
      <c r="F1336" s="16"/>
      <c r="G1336" s="16"/>
      <c r="H1336" s="16"/>
      <c r="I1336" s="16"/>
      <c r="J1336" s="16"/>
      <c r="K1336" s="16"/>
      <c r="L1336" s="16"/>
      <c r="M1336" s="16"/>
      <c r="N1336" s="16"/>
      <c r="O1336" s="16"/>
      <c r="P1336" s="16"/>
      <c r="Q1336" s="16"/>
      <c r="R1336" s="16"/>
      <c r="S1336" s="16"/>
      <c r="T1336" s="16"/>
      <c r="U1336" s="16"/>
      <c r="V1336" s="16"/>
      <c r="W1336" s="16"/>
      <c r="X1336" s="16"/>
      <c r="Y1336" s="16"/>
    </row>
    <row r="1337" spans="1:25" ht="12.75">
      <c r="A1337" s="14" t="s">
        <v>897</v>
      </c>
      <c r="B1337" s="3" t="s">
        <v>898</v>
      </c>
      <c r="C1337" s="3" t="s">
        <v>2055</v>
      </c>
      <c r="D1337" s="5" t="s">
        <v>2064</v>
      </c>
      <c r="E1337" s="10" t="s">
        <v>2067</v>
      </c>
      <c r="F1337" s="16"/>
      <c r="G1337" s="16"/>
      <c r="H1337" s="16"/>
      <c r="I1337" s="16"/>
      <c r="J1337" s="16"/>
      <c r="K1337" s="16"/>
      <c r="L1337" s="16"/>
      <c r="M1337" s="16"/>
      <c r="N1337" s="16"/>
      <c r="O1337" s="16"/>
      <c r="P1337" s="16"/>
      <c r="Q1337" s="16"/>
      <c r="R1337" s="16"/>
      <c r="S1337" s="16"/>
      <c r="T1337" s="16"/>
      <c r="U1337" s="16"/>
      <c r="V1337" s="16"/>
      <c r="W1337" s="16"/>
      <c r="X1337" s="16"/>
      <c r="Y1337" s="16"/>
    </row>
    <row r="1338" spans="1:25" ht="12.75">
      <c r="A1338" s="14" t="s">
        <v>897</v>
      </c>
      <c r="B1338" s="3" t="s">
        <v>898</v>
      </c>
      <c r="C1338" s="3" t="s">
        <v>2055</v>
      </c>
      <c r="D1338" s="5" t="s">
        <v>2064</v>
      </c>
      <c r="E1338" s="10" t="s">
        <v>2068</v>
      </c>
      <c r="F1338" s="16"/>
      <c r="G1338" s="16"/>
      <c r="H1338" s="16"/>
      <c r="I1338" s="16"/>
      <c r="J1338" s="16"/>
      <c r="K1338" s="16"/>
      <c r="L1338" s="16"/>
      <c r="M1338" s="16"/>
      <c r="N1338" s="16"/>
      <c r="O1338" s="16"/>
      <c r="P1338" s="16"/>
      <c r="Q1338" s="16"/>
      <c r="R1338" s="16"/>
      <c r="S1338" s="16"/>
      <c r="T1338" s="16"/>
      <c r="U1338" s="16"/>
      <c r="V1338" s="16"/>
      <c r="W1338" s="16"/>
      <c r="X1338" s="16"/>
      <c r="Y1338" s="16"/>
    </row>
    <row r="1339" spans="1:25" ht="12.75">
      <c r="A1339" s="14" t="s">
        <v>897</v>
      </c>
      <c r="B1339" s="3" t="s">
        <v>898</v>
      </c>
      <c r="C1339" s="3" t="s">
        <v>2055</v>
      </c>
      <c r="D1339" s="5" t="s">
        <v>2064</v>
      </c>
      <c r="E1339" s="10" t="s">
        <v>2069</v>
      </c>
      <c r="F1339" s="16"/>
      <c r="G1339" s="16"/>
      <c r="H1339" s="16"/>
      <c r="I1339" s="16"/>
      <c r="J1339" s="16"/>
      <c r="K1339" s="16"/>
      <c r="L1339" s="16"/>
      <c r="M1339" s="16"/>
      <c r="N1339" s="16"/>
      <c r="O1339" s="16"/>
      <c r="P1339" s="16"/>
      <c r="Q1339" s="16"/>
      <c r="R1339" s="16"/>
      <c r="S1339" s="16"/>
      <c r="T1339" s="16"/>
      <c r="U1339" s="16"/>
      <c r="V1339" s="16"/>
      <c r="W1339" s="16"/>
      <c r="X1339" s="16"/>
      <c r="Y1339" s="16"/>
    </row>
    <row r="1340" spans="1:25" ht="12.75">
      <c r="A1340" s="14" t="s">
        <v>897</v>
      </c>
      <c r="B1340" s="3" t="s">
        <v>898</v>
      </c>
      <c r="C1340" s="3" t="s">
        <v>2055</v>
      </c>
      <c r="D1340" s="5" t="s">
        <v>2070</v>
      </c>
      <c r="E1340" s="10" t="s">
        <v>2071</v>
      </c>
      <c r="F1340" s="16"/>
      <c r="G1340" s="16"/>
      <c r="H1340" s="16"/>
      <c r="I1340" s="16"/>
      <c r="J1340" s="16"/>
      <c r="K1340" s="16"/>
      <c r="L1340" s="16"/>
      <c r="M1340" s="16"/>
      <c r="N1340" s="16"/>
      <c r="O1340" s="16"/>
      <c r="P1340" s="16"/>
      <c r="Q1340" s="16"/>
      <c r="R1340" s="16"/>
      <c r="S1340" s="16"/>
      <c r="T1340" s="16"/>
      <c r="U1340" s="16"/>
      <c r="V1340" s="16"/>
      <c r="W1340" s="16"/>
      <c r="X1340" s="16"/>
      <c r="Y1340" s="16"/>
    </row>
    <row r="1341" spans="1:25" ht="12.75">
      <c r="A1341" s="14" t="s">
        <v>897</v>
      </c>
      <c r="B1341" s="3" t="s">
        <v>898</v>
      </c>
      <c r="C1341" s="4" t="s">
        <v>2055</v>
      </c>
      <c r="D1341" s="6" t="s">
        <v>2072</v>
      </c>
      <c r="E1341" s="10" t="s">
        <v>2073</v>
      </c>
      <c r="F1341" s="16"/>
      <c r="G1341" s="16"/>
      <c r="H1341" s="16"/>
      <c r="I1341" s="16"/>
      <c r="J1341" s="16"/>
      <c r="K1341" s="16"/>
      <c r="L1341" s="16"/>
      <c r="M1341" s="16"/>
      <c r="N1341" s="16"/>
      <c r="O1341" s="16"/>
      <c r="P1341" s="16"/>
      <c r="Q1341" s="16"/>
      <c r="R1341" s="16"/>
      <c r="S1341" s="16"/>
      <c r="T1341" s="16"/>
      <c r="U1341" s="16"/>
      <c r="V1341" s="16"/>
      <c r="W1341" s="16"/>
      <c r="X1341" s="16"/>
      <c r="Y1341" s="16"/>
    </row>
    <row r="1342" spans="1:25" ht="12.75">
      <c r="A1342" s="14" t="s">
        <v>897</v>
      </c>
      <c r="B1342" s="3" t="s">
        <v>898</v>
      </c>
      <c r="C1342" s="3" t="s">
        <v>2055</v>
      </c>
      <c r="D1342" s="5" t="s">
        <v>2074</v>
      </c>
      <c r="E1342" s="10" t="s">
        <v>2075</v>
      </c>
      <c r="F1342" s="16"/>
      <c r="G1342" s="16"/>
      <c r="H1342" s="16"/>
      <c r="I1342" s="16"/>
      <c r="J1342" s="16"/>
      <c r="K1342" s="16"/>
      <c r="L1342" s="16"/>
      <c r="M1342" s="16"/>
      <c r="N1342" s="16"/>
      <c r="O1342" s="16"/>
      <c r="P1342" s="16"/>
      <c r="Q1342" s="16"/>
      <c r="R1342" s="16"/>
      <c r="S1342" s="16"/>
      <c r="T1342" s="16"/>
      <c r="U1342" s="16"/>
      <c r="V1342" s="16"/>
      <c r="W1342" s="16"/>
      <c r="X1342" s="16"/>
      <c r="Y1342" s="16"/>
    </row>
    <row r="1343" spans="1:25" ht="12.75">
      <c r="A1343" s="14" t="s">
        <v>897</v>
      </c>
      <c r="B1343" s="3" t="s">
        <v>898</v>
      </c>
      <c r="C1343" s="3" t="s">
        <v>2055</v>
      </c>
      <c r="D1343" s="5" t="s">
        <v>2076</v>
      </c>
      <c r="E1343" s="10" t="s">
        <v>2077</v>
      </c>
      <c r="F1343" s="16"/>
      <c r="G1343" s="16"/>
      <c r="H1343" s="16"/>
      <c r="I1343" s="16"/>
      <c r="J1343" s="16"/>
      <c r="K1343" s="16"/>
      <c r="L1343" s="16"/>
      <c r="M1343" s="16"/>
      <c r="N1343" s="16"/>
      <c r="O1343" s="16"/>
      <c r="P1343" s="16"/>
      <c r="Q1343" s="16"/>
      <c r="R1343" s="16"/>
      <c r="S1343" s="16"/>
      <c r="T1343" s="16"/>
      <c r="U1343" s="16"/>
      <c r="V1343" s="16"/>
      <c r="W1343" s="16"/>
      <c r="X1343" s="16"/>
      <c r="Y1343" s="16"/>
    </row>
    <row r="1344" spans="1:25" ht="12.75">
      <c r="A1344" s="14" t="s">
        <v>897</v>
      </c>
      <c r="B1344" s="3" t="s">
        <v>898</v>
      </c>
      <c r="C1344" s="3" t="s">
        <v>2055</v>
      </c>
      <c r="D1344" s="5" t="s">
        <v>2078</v>
      </c>
      <c r="E1344" s="10" t="s">
        <v>2079</v>
      </c>
      <c r="F1344" s="16"/>
      <c r="G1344" s="16"/>
      <c r="H1344" s="16"/>
      <c r="I1344" s="16"/>
      <c r="J1344" s="16"/>
      <c r="K1344" s="16"/>
      <c r="L1344" s="16"/>
      <c r="M1344" s="16"/>
      <c r="N1344" s="16"/>
      <c r="O1344" s="16"/>
      <c r="P1344" s="16"/>
      <c r="Q1344" s="16"/>
      <c r="R1344" s="16"/>
      <c r="S1344" s="16"/>
      <c r="T1344" s="16"/>
      <c r="U1344" s="16"/>
      <c r="V1344" s="16"/>
      <c r="W1344" s="16"/>
      <c r="X1344" s="16"/>
      <c r="Y1344" s="16"/>
    </row>
    <row r="1345" spans="1:25" ht="12.75">
      <c r="A1345" s="14" t="s">
        <v>897</v>
      </c>
      <c r="B1345" s="3" t="s">
        <v>898</v>
      </c>
      <c r="C1345" s="3" t="s">
        <v>2055</v>
      </c>
      <c r="D1345" s="5" t="s">
        <v>2078</v>
      </c>
      <c r="E1345" s="10" t="s">
        <v>2080</v>
      </c>
      <c r="F1345" s="16"/>
      <c r="G1345" s="16"/>
      <c r="H1345" s="16"/>
      <c r="I1345" s="16"/>
      <c r="J1345" s="16"/>
      <c r="K1345" s="16"/>
      <c r="L1345" s="16"/>
      <c r="M1345" s="16"/>
      <c r="N1345" s="16"/>
      <c r="O1345" s="16"/>
      <c r="P1345" s="16"/>
      <c r="Q1345" s="16"/>
      <c r="R1345" s="16"/>
      <c r="S1345" s="16"/>
      <c r="T1345" s="16"/>
      <c r="U1345" s="16"/>
      <c r="V1345" s="16"/>
      <c r="W1345" s="16"/>
      <c r="X1345" s="16"/>
      <c r="Y1345" s="16"/>
    </row>
    <row r="1346" spans="1:25" ht="12.75">
      <c r="A1346" s="14" t="s">
        <v>897</v>
      </c>
      <c r="B1346" s="3" t="s">
        <v>898</v>
      </c>
      <c r="C1346" s="3" t="s">
        <v>2055</v>
      </c>
      <c r="D1346" s="5" t="s">
        <v>2078</v>
      </c>
      <c r="E1346" s="10" t="s">
        <v>2081</v>
      </c>
      <c r="F1346" s="16"/>
      <c r="G1346" s="16"/>
      <c r="H1346" s="16"/>
      <c r="I1346" s="16"/>
      <c r="J1346" s="16"/>
      <c r="K1346" s="16"/>
      <c r="L1346" s="16"/>
      <c r="M1346" s="16"/>
      <c r="N1346" s="16"/>
      <c r="O1346" s="16"/>
      <c r="P1346" s="16"/>
      <c r="Q1346" s="16"/>
      <c r="R1346" s="16"/>
      <c r="S1346" s="16"/>
      <c r="T1346" s="16"/>
      <c r="U1346" s="16"/>
      <c r="V1346" s="16"/>
      <c r="W1346" s="16"/>
      <c r="X1346" s="16"/>
      <c r="Y1346" s="16"/>
    </row>
    <row r="1347" spans="1:25" ht="12.75">
      <c r="A1347" s="14" t="s">
        <v>897</v>
      </c>
      <c r="B1347" s="3" t="s">
        <v>898</v>
      </c>
      <c r="C1347" s="3" t="s">
        <v>2055</v>
      </c>
      <c r="D1347" s="5" t="s">
        <v>2078</v>
      </c>
      <c r="E1347" s="10" t="s">
        <v>2082</v>
      </c>
      <c r="F1347" s="16"/>
      <c r="G1347" s="16"/>
      <c r="H1347" s="16"/>
      <c r="I1347" s="16"/>
      <c r="J1347" s="16"/>
      <c r="K1347" s="16"/>
      <c r="L1347" s="16"/>
      <c r="M1347" s="16"/>
      <c r="N1347" s="16"/>
      <c r="O1347" s="16"/>
      <c r="P1347" s="16"/>
      <c r="Q1347" s="16"/>
      <c r="R1347" s="16"/>
      <c r="S1347" s="16"/>
      <c r="T1347" s="16"/>
      <c r="U1347" s="16"/>
      <c r="V1347" s="16"/>
      <c r="W1347" s="16"/>
      <c r="X1347" s="16"/>
      <c r="Y1347" s="16"/>
    </row>
    <row r="1348" spans="1:25" ht="12.75">
      <c r="A1348" s="14" t="s">
        <v>897</v>
      </c>
      <c r="B1348" s="3" t="s">
        <v>898</v>
      </c>
      <c r="C1348" s="3" t="s">
        <v>2055</v>
      </c>
      <c r="D1348" s="5" t="s">
        <v>2078</v>
      </c>
      <c r="E1348" s="10" t="s">
        <v>2083</v>
      </c>
      <c r="F1348" s="16"/>
      <c r="G1348" s="16"/>
      <c r="H1348" s="16"/>
      <c r="I1348" s="16"/>
      <c r="J1348" s="16"/>
      <c r="K1348" s="16"/>
      <c r="L1348" s="16"/>
      <c r="M1348" s="16"/>
      <c r="N1348" s="16"/>
      <c r="O1348" s="16"/>
      <c r="P1348" s="16"/>
      <c r="Q1348" s="16"/>
      <c r="R1348" s="16"/>
      <c r="S1348" s="16"/>
      <c r="T1348" s="16"/>
      <c r="U1348" s="16"/>
      <c r="V1348" s="16"/>
      <c r="W1348" s="16"/>
      <c r="X1348" s="16"/>
      <c r="Y1348" s="16"/>
    </row>
    <row r="1349" spans="1:25" ht="12.75">
      <c r="A1349" s="14" t="s">
        <v>897</v>
      </c>
      <c r="B1349" s="3" t="s">
        <v>898</v>
      </c>
      <c r="C1349" s="3" t="s">
        <v>2055</v>
      </c>
      <c r="D1349" s="5" t="s">
        <v>2078</v>
      </c>
      <c r="E1349" s="10" t="s">
        <v>2084</v>
      </c>
      <c r="F1349" s="16"/>
      <c r="G1349" s="16"/>
      <c r="H1349" s="16"/>
      <c r="I1349" s="16"/>
      <c r="J1349" s="16"/>
      <c r="K1349" s="16"/>
      <c r="L1349" s="16"/>
      <c r="M1349" s="16"/>
      <c r="N1349" s="16"/>
      <c r="O1349" s="16"/>
      <c r="P1349" s="16"/>
      <c r="Q1349" s="16"/>
      <c r="R1349" s="16"/>
      <c r="S1349" s="16"/>
      <c r="T1349" s="16"/>
      <c r="U1349" s="16"/>
      <c r="V1349" s="16"/>
      <c r="W1349" s="16"/>
      <c r="X1349" s="16"/>
      <c r="Y1349" s="16"/>
    </row>
    <row r="1350" spans="1:25" ht="12.75">
      <c r="A1350" s="14" t="s">
        <v>897</v>
      </c>
      <c r="B1350" s="3" t="s">
        <v>898</v>
      </c>
      <c r="C1350" s="3" t="s">
        <v>2055</v>
      </c>
      <c r="D1350" s="5" t="s">
        <v>2078</v>
      </c>
      <c r="E1350" s="10" t="s">
        <v>2085</v>
      </c>
      <c r="F1350" s="16"/>
      <c r="G1350" s="16"/>
      <c r="H1350" s="16"/>
      <c r="I1350" s="16"/>
      <c r="J1350" s="16"/>
      <c r="K1350" s="16"/>
      <c r="L1350" s="16"/>
      <c r="M1350" s="16"/>
      <c r="N1350" s="16"/>
      <c r="O1350" s="16"/>
      <c r="P1350" s="16"/>
      <c r="Q1350" s="16"/>
      <c r="R1350" s="16"/>
      <c r="S1350" s="16"/>
      <c r="T1350" s="16"/>
      <c r="U1350" s="16"/>
      <c r="V1350" s="16"/>
      <c r="W1350" s="16"/>
      <c r="X1350" s="16"/>
      <c r="Y1350" s="16"/>
    </row>
    <row r="1351" spans="1:25" ht="12.75">
      <c r="A1351" s="14" t="s">
        <v>897</v>
      </c>
      <c r="B1351" s="3" t="s">
        <v>898</v>
      </c>
      <c r="C1351" s="3" t="s">
        <v>2055</v>
      </c>
      <c r="D1351" s="5" t="s">
        <v>2078</v>
      </c>
      <c r="E1351" s="10" t="s">
        <v>2086</v>
      </c>
      <c r="F1351" s="16"/>
      <c r="G1351" s="16"/>
      <c r="H1351" s="16"/>
      <c r="I1351" s="16"/>
      <c r="J1351" s="16"/>
      <c r="K1351" s="16"/>
      <c r="L1351" s="16"/>
      <c r="M1351" s="16"/>
      <c r="N1351" s="16"/>
      <c r="O1351" s="16"/>
      <c r="P1351" s="16"/>
      <c r="Q1351" s="16"/>
      <c r="R1351" s="16"/>
      <c r="S1351" s="16"/>
      <c r="T1351" s="16"/>
      <c r="U1351" s="16"/>
      <c r="V1351" s="16"/>
      <c r="W1351" s="16"/>
      <c r="X1351" s="16"/>
      <c r="Y1351" s="16"/>
    </row>
    <row r="1352" spans="1:25" ht="12.75">
      <c r="A1352" s="14" t="s">
        <v>5</v>
      </c>
      <c r="B1352" s="15" t="s">
        <v>387</v>
      </c>
      <c r="C1352" s="5" t="s">
        <v>2087</v>
      </c>
      <c r="D1352" s="6" t="s">
        <v>2088</v>
      </c>
      <c r="E1352" s="7" t="s">
        <v>2089</v>
      </c>
      <c r="F1352" s="16"/>
      <c r="G1352" s="16"/>
      <c r="H1352" s="16"/>
      <c r="I1352" s="16"/>
      <c r="J1352" s="16"/>
      <c r="K1352" s="16"/>
      <c r="L1352" s="16"/>
      <c r="M1352" s="16"/>
      <c r="N1352" s="16"/>
      <c r="O1352" s="16"/>
      <c r="P1352" s="16"/>
      <c r="Q1352" s="16"/>
      <c r="R1352" s="16"/>
      <c r="S1352" s="16"/>
      <c r="T1352" s="16"/>
      <c r="U1352" s="16"/>
      <c r="V1352" s="16"/>
      <c r="W1352" s="16"/>
      <c r="X1352" s="16"/>
      <c r="Y1352" s="16"/>
    </row>
    <row r="1353" spans="1:25" ht="12.75">
      <c r="A1353" s="14" t="s">
        <v>5</v>
      </c>
      <c r="B1353" s="15" t="s">
        <v>387</v>
      </c>
      <c r="C1353" s="5" t="s">
        <v>2087</v>
      </c>
      <c r="D1353" s="6" t="s">
        <v>2090</v>
      </c>
      <c r="E1353" s="7" t="s">
        <v>2091</v>
      </c>
      <c r="F1353" s="16"/>
      <c r="G1353" s="16"/>
      <c r="H1353" s="16"/>
      <c r="I1353" s="16"/>
      <c r="J1353" s="16"/>
      <c r="K1353" s="16"/>
      <c r="L1353" s="16"/>
      <c r="M1353" s="16"/>
      <c r="N1353" s="16"/>
      <c r="O1353" s="16"/>
      <c r="P1353" s="16"/>
      <c r="Q1353" s="16"/>
      <c r="R1353" s="16"/>
      <c r="S1353" s="16"/>
      <c r="T1353" s="16"/>
      <c r="U1353" s="16"/>
      <c r="V1353" s="16"/>
      <c r="W1353" s="16"/>
      <c r="X1353" s="16"/>
      <c r="Y1353" s="16"/>
    </row>
    <row r="1354" spans="1:25" ht="12.75">
      <c r="A1354" s="14" t="s">
        <v>5</v>
      </c>
      <c r="B1354" s="15" t="s">
        <v>387</v>
      </c>
      <c r="C1354" s="5" t="s">
        <v>2087</v>
      </c>
      <c r="D1354" s="6" t="s">
        <v>2090</v>
      </c>
      <c r="E1354" s="7" t="s">
        <v>2092</v>
      </c>
      <c r="F1354" s="16"/>
      <c r="G1354" s="16"/>
      <c r="H1354" s="16"/>
      <c r="I1354" s="16"/>
      <c r="J1354" s="16"/>
      <c r="K1354" s="16"/>
      <c r="L1354" s="16"/>
      <c r="M1354" s="16"/>
      <c r="N1354" s="16"/>
      <c r="O1354" s="16"/>
      <c r="P1354" s="16"/>
      <c r="Q1354" s="16"/>
      <c r="R1354" s="16"/>
      <c r="S1354" s="16"/>
      <c r="T1354" s="16"/>
      <c r="U1354" s="16"/>
      <c r="V1354" s="16"/>
      <c r="W1354" s="16"/>
      <c r="X1354" s="16"/>
      <c r="Y1354" s="16"/>
    </row>
    <row r="1355" spans="1:25" ht="12.75">
      <c r="A1355" s="14" t="s">
        <v>5</v>
      </c>
      <c r="B1355" s="15" t="s">
        <v>387</v>
      </c>
      <c r="C1355" s="5" t="s">
        <v>2087</v>
      </c>
      <c r="D1355" s="6" t="s">
        <v>2093</v>
      </c>
      <c r="E1355" s="7" t="s">
        <v>2094</v>
      </c>
      <c r="F1355" s="16"/>
      <c r="G1355" s="16"/>
      <c r="H1355" s="16"/>
      <c r="I1355" s="16"/>
      <c r="J1355" s="16"/>
      <c r="K1355" s="16"/>
      <c r="L1355" s="16"/>
      <c r="M1355" s="16"/>
      <c r="N1355" s="16"/>
      <c r="O1355" s="16"/>
      <c r="P1355" s="16"/>
      <c r="Q1355" s="16"/>
      <c r="R1355" s="16"/>
      <c r="S1355" s="16"/>
      <c r="T1355" s="16"/>
      <c r="U1355" s="16"/>
      <c r="V1355" s="16"/>
      <c r="W1355" s="16"/>
      <c r="X1355" s="16"/>
      <c r="Y1355" s="16"/>
    </row>
    <row r="1356" spans="1:25" ht="12.75">
      <c r="A1356" s="14" t="s">
        <v>5</v>
      </c>
      <c r="B1356" s="15" t="s">
        <v>387</v>
      </c>
      <c r="C1356" s="5" t="s">
        <v>2087</v>
      </c>
      <c r="D1356" s="6" t="s">
        <v>2095</v>
      </c>
      <c r="E1356" s="7" t="s">
        <v>2096</v>
      </c>
      <c r="F1356" s="16"/>
      <c r="G1356" s="16"/>
      <c r="H1356" s="16"/>
      <c r="I1356" s="16"/>
      <c r="J1356" s="16"/>
      <c r="K1356" s="16"/>
      <c r="L1356" s="16"/>
      <c r="M1356" s="16"/>
      <c r="N1356" s="16"/>
      <c r="O1356" s="16"/>
      <c r="P1356" s="16"/>
      <c r="Q1356" s="16"/>
      <c r="R1356" s="16"/>
      <c r="S1356" s="16"/>
      <c r="T1356" s="16"/>
      <c r="U1356" s="16"/>
      <c r="V1356" s="16"/>
      <c r="W1356" s="16"/>
      <c r="X1356" s="16"/>
      <c r="Y1356" s="16"/>
    </row>
    <row r="1357" spans="1:25" ht="12.75">
      <c r="A1357" s="14" t="s">
        <v>5</v>
      </c>
      <c r="B1357" s="15" t="s">
        <v>387</v>
      </c>
      <c r="C1357" s="5" t="s">
        <v>2087</v>
      </c>
      <c r="D1357" s="6" t="s">
        <v>2097</v>
      </c>
      <c r="E1357" s="7" t="s">
        <v>2098</v>
      </c>
      <c r="F1357" s="16"/>
      <c r="G1357" s="16"/>
      <c r="H1357" s="16"/>
      <c r="I1357" s="16"/>
      <c r="J1357" s="16"/>
      <c r="K1357" s="16"/>
      <c r="L1357" s="16"/>
      <c r="M1357" s="16"/>
      <c r="N1357" s="16"/>
      <c r="O1357" s="16"/>
      <c r="P1357" s="16"/>
      <c r="Q1357" s="16"/>
      <c r="R1357" s="16"/>
      <c r="S1357" s="16"/>
      <c r="T1357" s="16"/>
      <c r="U1357" s="16"/>
      <c r="V1357" s="16"/>
      <c r="W1357" s="16"/>
      <c r="X1357" s="16"/>
      <c r="Y1357" s="16"/>
    </row>
    <row r="1358" spans="1:25" ht="12.75">
      <c r="A1358" s="14" t="s">
        <v>5</v>
      </c>
      <c r="B1358" s="15" t="s">
        <v>387</v>
      </c>
      <c r="C1358" s="5" t="s">
        <v>2087</v>
      </c>
      <c r="D1358" s="6" t="s">
        <v>2097</v>
      </c>
      <c r="E1358" s="7" t="s">
        <v>2099</v>
      </c>
      <c r="F1358" s="16"/>
      <c r="G1358" s="16"/>
      <c r="H1358" s="16"/>
      <c r="I1358" s="16"/>
      <c r="J1358" s="16"/>
      <c r="K1358" s="16"/>
      <c r="L1358" s="16"/>
      <c r="M1358" s="16"/>
      <c r="N1358" s="16"/>
      <c r="O1358" s="16"/>
      <c r="P1358" s="16"/>
      <c r="Q1358" s="16"/>
      <c r="R1358" s="16"/>
      <c r="S1358" s="16"/>
      <c r="T1358" s="16"/>
      <c r="U1358" s="16"/>
      <c r="V1358" s="16"/>
      <c r="W1358" s="16"/>
      <c r="X1358" s="16"/>
      <c r="Y1358" s="16"/>
    </row>
    <row r="1359" spans="1:25" ht="12.75">
      <c r="A1359" s="14" t="s">
        <v>5</v>
      </c>
      <c r="B1359" s="15" t="s">
        <v>387</v>
      </c>
      <c r="C1359" s="5" t="s">
        <v>2087</v>
      </c>
      <c r="D1359" s="6" t="s">
        <v>2100</v>
      </c>
      <c r="E1359" s="7" t="s">
        <v>2101</v>
      </c>
      <c r="F1359" s="16"/>
      <c r="G1359" s="16"/>
      <c r="H1359" s="16"/>
      <c r="I1359" s="16"/>
      <c r="J1359" s="16"/>
      <c r="K1359" s="16"/>
      <c r="L1359" s="16"/>
      <c r="M1359" s="16"/>
      <c r="N1359" s="16"/>
      <c r="O1359" s="16"/>
      <c r="P1359" s="16"/>
      <c r="Q1359" s="16"/>
      <c r="R1359" s="16"/>
      <c r="S1359" s="16"/>
      <c r="T1359" s="16"/>
      <c r="U1359" s="16"/>
      <c r="V1359" s="16"/>
      <c r="W1359" s="16"/>
      <c r="X1359" s="16"/>
      <c r="Y1359" s="16"/>
    </row>
    <row r="1360" spans="1:25" ht="12.75">
      <c r="A1360" s="14" t="s">
        <v>5</v>
      </c>
      <c r="B1360" s="15" t="s">
        <v>387</v>
      </c>
      <c r="C1360" s="5" t="s">
        <v>2087</v>
      </c>
      <c r="D1360" s="6" t="s">
        <v>2100</v>
      </c>
      <c r="E1360" s="7" t="s">
        <v>2102</v>
      </c>
      <c r="F1360" s="16"/>
      <c r="G1360" s="16"/>
      <c r="H1360" s="16"/>
      <c r="I1360" s="16"/>
      <c r="J1360" s="16"/>
      <c r="K1360" s="16"/>
      <c r="L1360" s="16"/>
      <c r="M1360" s="16"/>
      <c r="N1360" s="16"/>
      <c r="O1360" s="16"/>
      <c r="P1360" s="16"/>
      <c r="Q1360" s="16"/>
      <c r="R1360" s="16"/>
      <c r="S1360" s="16"/>
      <c r="T1360" s="16"/>
      <c r="U1360" s="16"/>
      <c r="V1360" s="16"/>
      <c r="W1360" s="16"/>
      <c r="X1360" s="16"/>
      <c r="Y1360" s="16"/>
    </row>
    <row r="1361" spans="1:25" ht="12.75">
      <c r="A1361" s="14" t="s">
        <v>5</v>
      </c>
      <c r="B1361" s="15" t="s">
        <v>387</v>
      </c>
      <c r="C1361" s="8" t="s">
        <v>2087</v>
      </c>
      <c r="D1361" s="5" t="s">
        <v>2103</v>
      </c>
      <c r="E1361" s="7" t="s">
        <v>2104</v>
      </c>
      <c r="F1361" s="16"/>
      <c r="G1361" s="16"/>
      <c r="H1361" s="16"/>
      <c r="I1361" s="16"/>
      <c r="J1361" s="16"/>
      <c r="K1361" s="16"/>
      <c r="L1361" s="16"/>
      <c r="M1361" s="16"/>
      <c r="N1361" s="16"/>
      <c r="O1361" s="16"/>
      <c r="P1361" s="16"/>
      <c r="Q1361" s="16"/>
      <c r="R1361" s="16"/>
      <c r="S1361" s="16"/>
      <c r="T1361" s="16"/>
      <c r="U1361" s="16"/>
      <c r="V1361" s="16"/>
      <c r="W1361" s="16"/>
      <c r="X1361" s="16"/>
      <c r="Y1361" s="16"/>
    </row>
    <row r="1362" spans="1:25" ht="12.75">
      <c r="A1362" s="14" t="s">
        <v>5</v>
      </c>
      <c r="B1362" s="15" t="s">
        <v>387</v>
      </c>
      <c r="C1362" s="5" t="s">
        <v>2087</v>
      </c>
      <c r="D1362" s="6" t="s">
        <v>2105</v>
      </c>
      <c r="E1362" s="7" t="s">
        <v>2106</v>
      </c>
      <c r="F1362" s="16"/>
      <c r="G1362" s="16"/>
      <c r="H1362" s="16"/>
      <c r="I1362" s="16"/>
      <c r="J1362" s="16"/>
      <c r="K1362" s="16"/>
      <c r="L1362" s="16"/>
      <c r="M1362" s="16"/>
      <c r="N1362" s="16"/>
      <c r="O1362" s="16"/>
      <c r="P1362" s="16"/>
      <c r="Q1362" s="16"/>
      <c r="R1362" s="16"/>
      <c r="S1362" s="16"/>
      <c r="T1362" s="16"/>
      <c r="U1362" s="16"/>
      <c r="V1362" s="16"/>
      <c r="W1362" s="16"/>
      <c r="X1362" s="16"/>
      <c r="Y1362" s="16"/>
    </row>
    <row r="1363" spans="1:25" ht="12.75">
      <c r="A1363" s="14" t="s">
        <v>5</v>
      </c>
      <c r="B1363" s="15" t="s">
        <v>387</v>
      </c>
      <c r="C1363" s="5" t="s">
        <v>2087</v>
      </c>
      <c r="D1363" s="6" t="s">
        <v>2105</v>
      </c>
      <c r="E1363" s="7" t="s">
        <v>2107</v>
      </c>
      <c r="F1363" s="16"/>
      <c r="G1363" s="16"/>
      <c r="H1363" s="16"/>
      <c r="I1363" s="16"/>
      <c r="J1363" s="16"/>
      <c r="K1363" s="16"/>
      <c r="L1363" s="16"/>
      <c r="M1363" s="16"/>
      <c r="N1363" s="16"/>
      <c r="O1363" s="16"/>
      <c r="P1363" s="16"/>
      <c r="Q1363" s="16"/>
      <c r="R1363" s="16"/>
      <c r="S1363" s="16"/>
      <c r="T1363" s="16"/>
      <c r="U1363" s="16"/>
      <c r="V1363" s="16"/>
      <c r="W1363" s="16"/>
      <c r="X1363" s="16"/>
      <c r="Y1363" s="16"/>
    </row>
    <row r="1364" spans="1:25" ht="12.75">
      <c r="A1364" s="14" t="s">
        <v>5</v>
      </c>
      <c r="B1364" s="15" t="s">
        <v>387</v>
      </c>
      <c r="C1364" s="5" t="s">
        <v>2087</v>
      </c>
      <c r="D1364" s="6" t="s">
        <v>2108</v>
      </c>
      <c r="E1364" s="7" t="s">
        <v>2109</v>
      </c>
      <c r="F1364" s="16"/>
      <c r="G1364" s="16"/>
      <c r="H1364" s="16"/>
      <c r="I1364" s="16"/>
      <c r="J1364" s="16"/>
      <c r="K1364" s="16"/>
      <c r="L1364" s="16"/>
      <c r="M1364" s="16"/>
      <c r="N1364" s="16"/>
      <c r="O1364" s="16"/>
      <c r="P1364" s="16"/>
      <c r="Q1364" s="16"/>
      <c r="R1364" s="16"/>
      <c r="S1364" s="16"/>
      <c r="T1364" s="16"/>
      <c r="U1364" s="16"/>
      <c r="V1364" s="16"/>
      <c r="W1364" s="16"/>
      <c r="X1364" s="16"/>
      <c r="Y1364" s="16"/>
    </row>
    <row r="1365" spans="1:25" ht="12.75">
      <c r="A1365" s="14" t="s">
        <v>5</v>
      </c>
      <c r="B1365" s="15" t="s">
        <v>387</v>
      </c>
      <c r="C1365" s="8" t="s">
        <v>2087</v>
      </c>
      <c r="D1365" s="5" t="s">
        <v>2110</v>
      </c>
      <c r="E1365" s="7" t="s">
        <v>2111</v>
      </c>
      <c r="F1365" s="16"/>
      <c r="G1365" s="16"/>
      <c r="H1365" s="16"/>
      <c r="I1365" s="16"/>
      <c r="J1365" s="16"/>
      <c r="K1365" s="16"/>
      <c r="L1365" s="16"/>
      <c r="M1365" s="16"/>
      <c r="N1365" s="16"/>
      <c r="O1365" s="16"/>
      <c r="P1365" s="16"/>
      <c r="Q1365" s="16"/>
      <c r="R1365" s="16"/>
      <c r="S1365" s="16"/>
      <c r="T1365" s="16"/>
      <c r="U1365" s="16"/>
      <c r="V1365" s="16"/>
      <c r="W1365" s="16"/>
      <c r="X1365" s="16"/>
      <c r="Y1365" s="16"/>
    </row>
    <row r="1366" spans="1:25" ht="12.75">
      <c r="A1366" s="14" t="s">
        <v>5</v>
      </c>
      <c r="B1366" s="15" t="s">
        <v>387</v>
      </c>
      <c r="C1366" s="8" t="s">
        <v>2087</v>
      </c>
      <c r="D1366" s="5" t="s">
        <v>2110</v>
      </c>
      <c r="E1366" s="7" t="s">
        <v>2112</v>
      </c>
      <c r="F1366" s="16"/>
      <c r="G1366" s="16"/>
      <c r="H1366" s="16"/>
      <c r="I1366" s="16"/>
      <c r="J1366" s="16"/>
      <c r="K1366" s="16"/>
      <c r="L1366" s="16"/>
      <c r="M1366" s="16"/>
      <c r="N1366" s="16"/>
      <c r="O1366" s="16"/>
      <c r="P1366" s="16"/>
      <c r="Q1366" s="16"/>
      <c r="R1366" s="16"/>
      <c r="S1366" s="16"/>
      <c r="T1366" s="16"/>
      <c r="U1366" s="16"/>
      <c r="V1366" s="16"/>
      <c r="W1366" s="16"/>
      <c r="X1366" s="16"/>
      <c r="Y1366" s="16"/>
    </row>
    <row r="1367" spans="1:25" ht="12.75">
      <c r="A1367" s="14" t="s">
        <v>5</v>
      </c>
      <c r="B1367" s="15" t="s">
        <v>285</v>
      </c>
      <c r="C1367" s="5" t="s">
        <v>2113</v>
      </c>
      <c r="D1367" s="6" t="s">
        <v>2114</v>
      </c>
      <c r="E1367" s="7" t="s">
        <v>2115</v>
      </c>
      <c r="F1367" s="16"/>
      <c r="G1367" s="16"/>
      <c r="H1367" s="16"/>
      <c r="I1367" s="16"/>
      <c r="J1367" s="16"/>
      <c r="K1367" s="16"/>
      <c r="L1367" s="16"/>
      <c r="M1367" s="16"/>
      <c r="N1367" s="16"/>
      <c r="O1367" s="16"/>
      <c r="P1367" s="16"/>
      <c r="Q1367" s="16"/>
      <c r="R1367" s="16"/>
      <c r="S1367" s="16"/>
      <c r="T1367" s="16"/>
      <c r="U1367" s="16"/>
      <c r="V1367" s="16"/>
      <c r="W1367" s="16"/>
      <c r="X1367" s="16"/>
      <c r="Y1367" s="16"/>
    </row>
    <row r="1368" spans="1:25" ht="12.75">
      <c r="A1368" s="14" t="s">
        <v>5</v>
      </c>
      <c r="B1368" s="15" t="s">
        <v>285</v>
      </c>
      <c r="C1368" s="5" t="s">
        <v>2113</v>
      </c>
      <c r="D1368" s="6" t="s">
        <v>2116</v>
      </c>
      <c r="E1368" s="7" t="s">
        <v>2117</v>
      </c>
      <c r="F1368" s="16"/>
      <c r="G1368" s="16"/>
      <c r="H1368" s="16"/>
      <c r="I1368" s="16"/>
      <c r="J1368" s="16"/>
      <c r="K1368" s="16"/>
      <c r="L1368" s="16"/>
      <c r="M1368" s="16"/>
      <c r="N1368" s="16"/>
      <c r="O1368" s="16"/>
      <c r="P1368" s="16"/>
      <c r="Q1368" s="16"/>
      <c r="R1368" s="16"/>
      <c r="S1368" s="16"/>
      <c r="T1368" s="16"/>
      <c r="U1368" s="16"/>
      <c r="V1368" s="16"/>
      <c r="W1368" s="16"/>
      <c r="X1368" s="16"/>
      <c r="Y1368" s="16"/>
    </row>
    <row r="1369" spans="1:25" ht="12.75">
      <c r="A1369" s="14" t="s">
        <v>5</v>
      </c>
      <c r="B1369" s="15" t="s">
        <v>285</v>
      </c>
      <c r="C1369" s="5" t="s">
        <v>2113</v>
      </c>
      <c r="D1369" s="6" t="s">
        <v>2118</v>
      </c>
      <c r="E1369" s="7" t="s">
        <v>2119</v>
      </c>
      <c r="F1369" s="16"/>
      <c r="G1369" s="16"/>
      <c r="H1369" s="16"/>
      <c r="I1369" s="16"/>
      <c r="J1369" s="16"/>
      <c r="K1369" s="16"/>
      <c r="L1369" s="16"/>
      <c r="M1369" s="16"/>
      <c r="N1369" s="16"/>
      <c r="O1369" s="16"/>
      <c r="P1369" s="16"/>
      <c r="Q1369" s="16"/>
      <c r="R1369" s="16"/>
      <c r="S1369" s="16"/>
      <c r="T1369" s="16"/>
      <c r="U1369" s="16"/>
      <c r="V1369" s="16"/>
      <c r="W1369" s="16"/>
      <c r="X1369" s="16"/>
      <c r="Y1369" s="16"/>
    </row>
    <row r="1370" spans="1:25" ht="12.75">
      <c r="A1370" s="14" t="s">
        <v>5</v>
      </c>
      <c r="B1370" s="15" t="s">
        <v>285</v>
      </c>
      <c r="C1370" s="5" t="s">
        <v>2113</v>
      </c>
      <c r="D1370" s="6" t="s">
        <v>2118</v>
      </c>
      <c r="E1370" s="7" t="s">
        <v>2120</v>
      </c>
      <c r="F1370" s="16"/>
      <c r="G1370" s="16"/>
      <c r="H1370" s="16"/>
      <c r="I1370" s="16"/>
      <c r="J1370" s="16"/>
      <c r="K1370" s="16"/>
      <c r="L1370" s="16"/>
      <c r="M1370" s="16"/>
      <c r="N1370" s="16"/>
      <c r="O1370" s="16"/>
      <c r="P1370" s="16"/>
      <c r="Q1370" s="16"/>
      <c r="R1370" s="16"/>
      <c r="S1370" s="16"/>
      <c r="T1370" s="16"/>
      <c r="U1370" s="16"/>
      <c r="V1370" s="16"/>
      <c r="W1370" s="16"/>
      <c r="X1370" s="16"/>
      <c r="Y1370" s="16"/>
    </row>
    <row r="1371" spans="1:25" ht="12.75">
      <c r="A1371" s="14" t="s">
        <v>5</v>
      </c>
      <c r="B1371" s="15" t="s">
        <v>285</v>
      </c>
      <c r="C1371" s="5" t="s">
        <v>2113</v>
      </c>
      <c r="D1371" s="6" t="s">
        <v>2121</v>
      </c>
      <c r="E1371" s="7" t="s">
        <v>2122</v>
      </c>
      <c r="F1371" s="16"/>
      <c r="G1371" s="16"/>
      <c r="H1371" s="16"/>
      <c r="I1371" s="16"/>
      <c r="J1371" s="16"/>
      <c r="K1371" s="16"/>
      <c r="L1371" s="16"/>
      <c r="M1371" s="16"/>
      <c r="N1371" s="16"/>
      <c r="O1371" s="16"/>
      <c r="P1371" s="16"/>
      <c r="Q1371" s="16"/>
      <c r="R1371" s="16"/>
      <c r="S1371" s="16"/>
      <c r="T1371" s="16"/>
      <c r="U1371" s="16"/>
      <c r="V1371" s="16"/>
      <c r="W1371" s="16"/>
      <c r="X1371" s="16"/>
      <c r="Y1371" s="16"/>
    </row>
    <row r="1372" spans="1:25" ht="12.75">
      <c r="A1372" s="14" t="s">
        <v>5</v>
      </c>
      <c r="B1372" s="15" t="s">
        <v>285</v>
      </c>
      <c r="C1372" s="5" t="s">
        <v>2113</v>
      </c>
      <c r="D1372" s="9" t="s">
        <v>2123</v>
      </c>
      <c r="E1372" s="10" t="s">
        <v>2124</v>
      </c>
      <c r="F1372" s="16"/>
      <c r="G1372" s="16"/>
      <c r="H1372" s="16"/>
      <c r="I1372" s="16"/>
      <c r="J1372" s="16"/>
      <c r="K1372" s="16"/>
      <c r="L1372" s="16"/>
      <c r="M1372" s="16"/>
      <c r="N1372" s="16"/>
      <c r="O1372" s="16"/>
      <c r="P1372" s="16"/>
      <c r="Q1372" s="16"/>
      <c r="R1372" s="16"/>
      <c r="S1372" s="16"/>
      <c r="T1372" s="16"/>
      <c r="U1372" s="16"/>
      <c r="V1372" s="16"/>
      <c r="W1372" s="16"/>
      <c r="X1372" s="16"/>
      <c r="Y1372" s="16"/>
    </row>
    <row r="1373" spans="1:25" ht="12.75">
      <c r="A1373" s="14" t="s">
        <v>5</v>
      </c>
      <c r="B1373" s="15" t="s">
        <v>285</v>
      </c>
      <c r="C1373" s="8" t="s">
        <v>2113</v>
      </c>
      <c r="D1373" s="5" t="s">
        <v>2125</v>
      </c>
      <c r="E1373" s="7" t="s">
        <v>2126</v>
      </c>
      <c r="F1373" s="16"/>
      <c r="G1373" s="16"/>
      <c r="H1373" s="16"/>
      <c r="I1373" s="16"/>
      <c r="J1373" s="16"/>
      <c r="K1373" s="16"/>
      <c r="L1373" s="16"/>
      <c r="M1373" s="16"/>
      <c r="N1373" s="16"/>
      <c r="O1373" s="16"/>
      <c r="P1373" s="16"/>
      <c r="Q1373" s="16"/>
      <c r="R1373" s="16"/>
      <c r="S1373" s="16"/>
      <c r="T1373" s="16"/>
      <c r="U1373" s="16"/>
      <c r="V1373" s="16"/>
      <c r="W1373" s="16"/>
      <c r="X1373" s="16"/>
      <c r="Y1373" s="16"/>
    </row>
    <row r="1374" spans="1:25" ht="12.75">
      <c r="A1374" s="14" t="s">
        <v>5</v>
      </c>
      <c r="B1374" s="15" t="s">
        <v>285</v>
      </c>
      <c r="C1374" s="8" t="s">
        <v>2113</v>
      </c>
      <c r="D1374" s="5" t="s">
        <v>2125</v>
      </c>
      <c r="E1374" s="7" t="s">
        <v>2127</v>
      </c>
      <c r="F1374" s="16"/>
      <c r="G1374" s="16"/>
      <c r="H1374" s="16"/>
      <c r="I1374" s="16"/>
      <c r="J1374" s="16"/>
      <c r="K1374" s="16"/>
      <c r="L1374" s="16"/>
      <c r="M1374" s="16"/>
      <c r="N1374" s="16"/>
      <c r="O1374" s="16"/>
      <c r="P1374" s="16"/>
      <c r="Q1374" s="16"/>
      <c r="R1374" s="16"/>
      <c r="S1374" s="16"/>
      <c r="T1374" s="16"/>
      <c r="U1374" s="16"/>
      <c r="V1374" s="16"/>
      <c r="W1374" s="16"/>
      <c r="X1374" s="16"/>
      <c r="Y1374" s="16"/>
    </row>
    <row r="1375" spans="1:25" ht="12.75">
      <c r="A1375" s="14" t="s">
        <v>5</v>
      </c>
      <c r="B1375" s="15" t="s">
        <v>285</v>
      </c>
      <c r="C1375" s="8" t="s">
        <v>2113</v>
      </c>
      <c r="D1375" s="5" t="s">
        <v>2113</v>
      </c>
      <c r="E1375" s="7" t="s">
        <v>2128</v>
      </c>
      <c r="F1375" s="16"/>
      <c r="G1375" s="16"/>
      <c r="H1375" s="16"/>
      <c r="I1375" s="16"/>
      <c r="J1375" s="16"/>
      <c r="K1375" s="16"/>
      <c r="L1375" s="16"/>
      <c r="M1375" s="16"/>
      <c r="N1375" s="16"/>
      <c r="O1375" s="16"/>
      <c r="P1375" s="16"/>
      <c r="Q1375" s="16"/>
      <c r="R1375" s="16"/>
      <c r="S1375" s="16"/>
      <c r="T1375" s="16"/>
      <c r="U1375" s="16"/>
      <c r="V1375" s="16"/>
      <c r="W1375" s="16"/>
      <c r="X1375" s="16"/>
      <c r="Y1375" s="16"/>
    </row>
    <row r="1376" spans="1:25" ht="12.75">
      <c r="A1376" s="14" t="s">
        <v>5</v>
      </c>
      <c r="B1376" s="15" t="s">
        <v>285</v>
      </c>
      <c r="C1376" s="8" t="s">
        <v>2113</v>
      </c>
      <c r="D1376" s="5" t="s">
        <v>2129</v>
      </c>
      <c r="E1376" s="7" t="s">
        <v>2130</v>
      </c>
      <c r="F1376" s="16"/>
      <c r="G1376" s="16"/>
      <c r="H1376" s="16"/>
      <c r="I1376" s="16"/>
      <c r="J1376" s="16"/>
      <c r="K1376" s="16"/>
      <c r="L1376" s="16"/>
      <c r="M1376" s="16"/>
      <c r="N1376" s="16"/>
      <c r="O1376" s="16"/>
      <c r="P1376" s="16"/>
      <c r="Q1376" s="16"/>
      <c r="R1376" s="16"/>
      <c r="S1376" s="16"/>
      <c r="T1376" s="16"/>
      <c r="U1376" s="16"/>
      <c r="V1376" s="16"/>
      <c r="W1376" s="16"/>
      <c r="X1376" s="16"/>
      <c r="Y1376" s="16"/>
    </row>
    <row r="1377" spans="1:25" ht="12.75">
      <c r="A1377" s="14" t="s">
        <v>5</v>
      </c>
      <c r="B1377" s="15" t="s">
        <v>285</v>
      </c>
      <c r="C1377" s="8" t="s">
        <v>2113</v>
      </c>
      <c r="D1377" s="5" t="s">
        <v>2129</v>
      </c>
      <c r="E1377" s="7" t="s">
        <v>2131</v>
      </c>
      <c r="F1377" s="16"/>
      <c r="G1377" s="16"/>
      <c r="H1377" s="16"/>
      <c r="I1377" s="16"/>
      <c r="J1377" s="16"/>
      <c r="K1377" s="16"/>
      <c r="L1377" s="16"/>
      <c r="M1377" s="16"/>
      <c r="N1377" s="16"/>
      <c r="O1377" s="16"/>
      <c r="P1377" s="16"/>
      <c r="Q1377" s="16"/>
      <c r="R1377" s="16"/>
      <c r="S1377" s="16"/>
      <c r="T1377" s="16"/>
      <c r="U1377" s="16"/>
      <c r="V1377" s="16"/>
      <c r="W1377" s="16"/>
      <c r="X1377" s="16"/>
      <c r="Y1377" s="16"/>
    </row>
    <row r="1378" spans="1:25" ht="12.75">
      <c r="A1378" s="14" t="s">
        <v>5</v>
      </c>
      <c r="B1378" s="15" t="s">
        <v>285</v>
      </c>
      <c r="C1378" s="5" t="s">
        <v>2113</v>
      </c>
      <c r="D1378" s="6" t="s">
        <v>2132</v>
      </c>
      <c r="E1378" s="7" t="s">
        <v>2133</v>
      </c>
      <c r="F1378" s="16"/>
      <c r="G1378" s="16"/>
      <c r="H1378" s="16"/>
      <c r="I1378" s="16"/>
      <c r="J1378" s="16"/>
      <c r="K1378" s="16"/>
      <c r="L1378" s="16"/>
      <c r="M1378" s="16"/>
      <c r="N1378" s="16"/>
      <c r="O1378" s="16"/>
      <c r="P1378" s="16"/>
      <c r="Q1378" s="16"/>
      <c r="R1378" s="16"/>
      <c r="S1378" s="16"/>
      <c r="T1378" s="16"/>
      <c r="U1378" s="16"/>
      <c r="V1378" s="16"/>
      <c r="W1378" s="16"/>
      <c r="X1378" s="16"/>
      <c r="Y1378" s="16"/>
    </row>
    <row r="1379" spans="1:25" ht="12.75">
      <c r="A1379" s="11" t="s">
        <v>5</v>
      </c>
      <c r="B1379" s="11" t="s">
        <v>285</v>
      </c>
      <c r="C1379" s="5" t="s">
        <v>2134</v>
      </c>
      <c r="D1379" s="6" t="s">
        <v>2135</v>
      </c>
      <c r="E1379" s="10" t="s">
        <v>2136</v>
      </c>
      <c r="F1379" s="16"/>
      <c r="G1379" s="16"/>
      <c r="H1379" s="16"/>
      <c r="I1379" s="16"/>
      <c r="J1379" s="16"/>
      <c r="K1379" s="16"/>
      <c r="L1379" s="16"/>
      <c r="M1379" s="16"/>
      <c r="N1379" s="16"/>
      <c r="O1379" s="16"/>
      <c r="P1379" s="16"/>
      <c r="Q1379" s="16"/>
      <c r="R1379" s="16"/>
      <c r="S1379" s="16"/>
      <c r="T1379" s="16"/>
      <c r="U1379" s="16"/>
      <c r="V1379" s="16"/>
      <c r="W1379" s="16"/>
      <c r="X1379" s="16"/>
      <c r="Y1379" s="16"/>
    </row>
    <row r="1380" spans="1:25" ht="12.75">
      <c r="A1380" s="11" t="s">
        <v>5</v>
      </c>
      <c r="B1380" s="11" t="s">
        <v>285</v>
      </c>
      <c r="C1380" s="5" t="s">
        <v>2134</v>
      </c>
      <c r="D1380" s="6" t="s">
        <v>2137</v>
      </c>
      <c r="E1380" s="7" t="s">
        <v>2138</v>
      </c>
      <c r="F1380" s="16"/>
      <c r="G1380" s="16"/>
      <c r="H1380" s="16"/>
      <c r="I1380" s="16"/>
      <c r="J1380" s="16"/>
      <c r="K1380" s="16"/>
      <c r="L1380" s="16"/>
      <c r="M1380" s="16"/>
      <c r="N1380" s="16"/>
      <c r="O1380" s="16"/>
      <c r="P1380" s="16"/>
      <c r="Q1380" s="16"/>
      <c r="R1380" s="16"/>
      <c r="S1380" s="16"/>
      <c r="T1380" s="16"/>
      <c r="U1380" s="16"/>
      <c r="V1380" s="16"/>
      <c r="W1380" s="16"/>
      <c r="X1380" s="16"/>
      <c r="Y1380" s="16"/>
    </row>
    <row r="1381" spans="1:25" ht="12.75">
      <c r="A1381" s="11" t="s">
        <v>5</v>
      </c>
      <c r="B1381" s="11" t="s">
        <v>285</v>
      </c>
      <c r="C1381" s="5" t="s">
        <v>2134</v>
      </c>
      <c r="D1381" s="6" t="s">
        <v>2139</v>
      </c>
      <c r="E1381" s="7" t="s">
        <v>2140</v>
      </c>
      <c r="F1381" s="16"/>
      <c r="G1381" s="16"/>
      <c r="H1381" s="16"/>
      <c r="I1381" s="16"/>
      <c r="J1381" s="16"/>
      <c r="K1381" s="16"/>
      <c r="L1381" s="16"/>
      <c r="M1381" s="16"/>
      <c r="N1381" s="16"/>
      <c r="O1381" s="16"/>
      <c r="P1381" s="16"/>
      <c r="Q1381" s="16"/>
      <c r="R1381" s="16"/>
      <c r="S1381" s="16"/>
      <c r="T1381" s="16"/>
      <c r="U1381" s="16"/>
      <c r="V1381" s="16"/>
      <c r="W1381" s="16"/>
      <c r="X1381" s="16"/>
      <c r="Y1381" s="16"/>
    </row>
    <row r="1382" spans="1:25" ht="12.75">
      <c r="A1382" s="11" t="s">
        <v>5</v>
      </c>
      <c r="B1382" s="11" t="s">
        <v>285</v>
      </c>
      <c r="C1382" s="5" t="s">
        <v>2134</v>
      </c>
      <c r="D1382" s="6" t="s">
        <v>2141</v>
      </c>
      <c r="E1382" s="7" t="s">
        <v>2142</v>
      </c>
      <c r="F1382" s="16"/>
      <c r="G1382" s="16"/>
      <c r="H1382" s="16"/>
      <c r="I1382" s="16"/>
      <c r="J1382" s="16"/>
      <c r="K1382" s="16"/>
      <c r="L1382" s="16"/>
      <c r="M1382" s="16"/>
      <c r="N1382" s="16"/>
      <c r="O1382" s="16"/>
      <c r="P1382" s="16"/>
      <c r="Q1382" s="16"/>
      <c r="R1382" s="16"/>
      <c r="S1382" s="16"/>
      <c r="T1382" s="16"/>
      <c r="U1382" s="16"/>
      <c r="V1382" s="16"/>
      <c r="W1382" s="16"/>
      <c r="X1382" s="16"/>
      <c r="Y1382" s="16"/>
    </row>
    <row r="1383" spans="1:25" ht="12.75">
      <c r="A1383" s="11" t="s">
        <v>5</v>
      </c>
      <c r="B1383" s="11" t="s">
        <v>285</v>
      </c>
      <c r="C1383" s="5" t="s">
        <v>2134</v>
      </c>
      <c r="D1383" s="6" t="s">
        <v>2143</v>
      </c>
      <c r="E1383" s="7" t="s">
        <v>2144</v>
      </c>
      <c r="F1383" s="16"/>
      <c r="G1383" s="16"/>
      <c r="H1383" s="16"/>
      <c r="I1383" s="16"/>
      <c r="J1383" s="16"/>
      <c r="K1383" s="16"/>
      <c r="L1383" s="16"/>
      <c r="M1383" s="16"/>
      <c r="N1383" s="16"/>
      <c r="O1383" s="16"/>
      <c r="P1383" s="16"/>
      <c r="Q1383" s="16"/>
      <c r="R1383" s="16"/>
      <c r="S1383" s="16"/>
      <c r="T1383" s="16"/>
      <c r="U1383" s="16"/>
      <c r="V1383" s="16"/>
      <c r="W1383" s="16"/>
      <c r="X1383" s="16"/>
      <c r="Y1383" s="16"/>
    </row>
    <row r="1384" spans="1:25" ht="12.75">
      <c r="A1384" s="11" t="s">
        <v>5</v>
      </c>
      <c r="B1384" s="11" t="s">
        <v>285</v>
      </c>
      <c r="C1384" s="5" t="s">
        <v>2134</v>
      </c>
      <c r="D1384" s="6" t="s">
        <v>2143</v>
      </c>
      <c r="E1384" s="7" t="s">
        <v>2145</v>
      </c>
      <c r="F1384" s="16"/>
      <c r="G1384" s="16"/>
      <c r="H1384" s="16"/>
      <c r="I1384" s="16"/>
      <c r="J1384" s="16"/>
      <c r="K1384" s="16"/>
      <c r="L1384" s="16"/>
      <c r="M1384" s="16"/>
      <c r="N1384" s="16"/>
      <c r="O1384" s="16"/>
      <c r="P1384" s="16"/>
      <c r="Q1384" s="16"/>
      <c r="R1384" s="16"/>
      <c r="S1384" s="16"/>
      <c r="T1384" s="16"/>
      <c r="U1384" s="16"/>
      <c r="V1384" s="16"/>
      <c r="W1384" s="16"/>
      <c r="X1384" s="16"/>
      <c r="Y1384" s="16"/>
    </row>
    <row r="1385" spans="1:25" ht="12.75">
      <c r="A1385" s="11" t="s">
        <v>5</v>
      </c>
      <c r="B1385" s="11" t="s">
        <v>285</v>
      </c>
      <c r="C1385" s="5" t="s">
        <v>2134</v>
      </c>
      <c r="D1385" s="6" t="s">
        <v>2146</v>
      </c>
      <c r="E1385" s="10" t="s">
        <v>2147</v>
      </c>
      <c r="F1385" s="16"/>
      <c r="G1385" s="16"/>
      <c r="H1385" s="16"/>
      <c r="I1385" s="16"/>
      <c r="J1385" s="16"/>
      <c r="K1385" s="16"/>
      <c r="L1385" s="16"/>
      <c r="M1385" s="16"/>
      <c r="N1385" s="16"/>
      <c r="O1385" s="16"/>
      <c r="P1385" s="16"/>
      <c r="Q1385" s="16"/>
      <c r="R1385" s="16"/>
      <c r="S1385" s="16"/>
      <c r="T1385" s="16"/>
      <c r="U1385" s="16"/>
      <c r="V1385" s="16"/>
      <c r="W1385" s="16"/>
      <c r="X1385" s="16"/>
      <c r="Y1385" s="16"/>
    </row>
    <row r="1386" spans="1:25" ht="12.75">
      <c r="A1386" s="11" t="s">
        <v>5</v>
      </c>
      <c r="B1386" s="11" t="s">
        <v>285</v>
      </c>
      <c r="C1386" s="5" t="s">
        <v>2134</v>
      </c>
      <c r="D1386" s="6" t="s">
        <v>2148</v>
      </c>
      <c r="E1386" s="7" t="s">
        <v>2149</v>
      </c>
      <c r="F1386" s="16"/>
      <c r="G1386" s="16"/>
      <c r="H1386" s="16"/>
      <c r="I1386" s="16"/>
      <c r="J1386" s="16"/>
      <c r="K1386" s="16"/>
      <c r="L1386" s="16"/>
      <c r="M1386" s="16"/>
      <c r="N1386" s="16"/>
      <c r="O1386" s="16"/>
      <c r="P1386" s="16"/>
      <c r="Q1386" s="16"/>
      <c r="R1386" s="16"/>
      <c r="S1386" s="16"/>
      <c r="T1386" s="16"/>
      <c r="U1386" s="16"/>
      <c r="V1386" s="16"/>
      <c r="W1386" s="16"/>
      <c r="X1386" s="16"/>
      <c r="Y1386" s="16"/>
    </row>
    <row r="1387" spans="1:25" ht="12.75">
      <c r="A1387" s="11" t="s">
        <v>5</v>
      </c>
      <c r="B1387" s="11" t="s">
        <v>285</v>
      </c>
      <c r="C1387" s="5" t="s">
        <v>2134</v>
      </c>
      <c r="D1387" s="6" t="s">
        <v>2148</v>
      </c>
      <c r="E1387" s="7" t="s">
        <v>2150</v>
      </c>
      <c r="F1387" s="16"/>
      <c r="G1387" s="16"/>
      <c r="H1387" s="16"/>
      <c r="I1387" s="16"/>
      <c r="J1387" s="16"/>
      <c r="K1387" s="16"/>
      <c r="L1387" s="16"/>
      <c r="M1387" s="16"/>
      <c r="N1387" s="16"/>
      <c r="O1387" s="16"/>
      <c r="P1387" s="16"/>
      <c r="Q1387" s="16"/>
      <c r="R1387" s="16"/>
      <c r="S1387" s="16"/>
      <c r="T1387" s="16"/>
      <c r="U1387" s="16"/>
      <c r="V1387" s="16"/>
      <c r="W1387" s="16"/>
      <c r="X1387" s="16"/>
      <c r="Y1387" s="16"/>
    </row>
    <row r="1388" spans="1:25" ht="12.75">
      <c r="A1388" s="11" t="s">
        <v>5</v>
      </c>
      <c r="B1388" s="11" t="s">
        <v>285</v>
      </c>
      <c r="C1388" s="5" t="s">
        <v>2134</v>
      </c>
      <c r="D1388" s="6" t="s">
        <v>2148</v>
      </c>
      <c r="E1388" s="7" t="s">
        <v>2151</v>
      </c>
      <c r="F1388" s="16"/>
      <c r="G1388" s="16"/>
      <c r="H1388" s="16"/>
      <c r="I1388" s="16"/>
      <c r="J1388" s="16"/>
      <c r="K1388" s="16"/>
      <c r="L1388" s="16"/>
      <c r="M1388" s="16"/>
      <c r="N1388" s="16"/>
      <c r="O1388" s="16"/>
      <c r="P1388" s="16"/>
      <c r="Q1388" s="16"/>
      <c r="R1388" s="16"/>
      <c r="S1388" s="16"/>
      <c r="T1388" s="16"/>
      <c r="U1388" s="16"/>
      <c r="V1388" s="16"/>
      <c r="W1388" s="16"/>
      <c r="X1388" s="16"/>
      <c r="Y1388" s="16"/>
    </row>
    <row r="1389" spans="1:25" ht="12.75">
      <c r="A1389" s="11" t="s">
        <v>5</v>
      </c>
      <c r="B1389" s="11" t="s">
        <v>285</v>
      </c>
      <c r="C1389" s="5" t="s">
        <v>2134</v>
      </c>
      <c r="D1389" s="6" t="s">
        <v>2152</v>
      </c>
      <c r="E1389" s="7" t="s">
        <v>2153</v>
      </c>
      <c r="F1389" s="16"/>
      <c r="G1389" s="16"/>
      <c r="H1389" s="16"/>
      <c r="I1389" s="16"/>
      <c r="J1389" s="16"/>
      <c r="K1389" s="16"/>
      <c r="L1389" s="16"/>
      <c r="M1389" s="16"/>
      <c r="N1389" s="16"/>
      <c r="O1389" s="16"/>
      <c r="P1389" s="16"/>
      <c r="Q1389" s="16"/>
      <c r="R1389" s="16"/>
      <c r="S1389" s="16"/>
      <c r="T1389" s="16"/>
      <c r="U1389" s="16"/>
      <c r="V1389" s="16"/>
      <c r="W1389" s="16"/>
      <c r="X1389" s="16"/>
      <c r="Y1389" s="16"/>
    </row>
    <row r="1390" spans="1:25" ht="12.75">
      <c r="A1390" s="11" t="s">
        <v>5</v>
      </c>
      <c r="B1390" s="11" t="s">
        <v>285</v>
      </c>
      <c r="C1390" s="5" t="s">
        <v>2134</v>
      </c>
      <c r="D1390" s="6" t="s">
        <v>2152</v>
      </c>
      <c r="E1390" s="7" t="s">
        <v>2154</v>
      </c>
      <c r="F1390" s="16"/>
      <c r="G1390" s="16"/>
      <c r="H1390" s="16"/>
      <c r="I1390" s="16"/>
      <c r="J1390" s="16"/>
      <c r="K1390" s="16"/>
      <c r="L1390" s="16"/>
      <c r="M1390" s="16"/>
      <c r="N1390" s="16"/>
      <c r="O1390" s="16"/>
      <c r="P1390" s="16"/>
      <c r="Q1390" s="16"/>
      <c r="R1390" s="16"/>
      <c r="S1390" s="16"/>
      <c r="T1390" s="16"/>
      <c r="U1390" s="16"/>
      <c r="V1390" s="16"/>
      <c r="W1390" s="16"/>
      <c r="X1390" s="16"/>
      <c r="Y1390" s="16"/>
    </row>
    <row r="1391" spans="1:25" ht="12.75">
      <c r="A1391" s="11" t="s">
        <v>5</v>
      </c>
      <c r="B1391" s="11" t="s">
        <v>285</v>
      </c>
      <c r="C1391" s="5" t="s">
        <v>2134</v>
      </c>
      <c r="D1391" s="6" t="s">
        <v>2155</v>
      </c>
      <c r="E1391" s="7" t="s">
        <v>2156</v>
      </c>
      <c r="F1391" s="16"/>
      <c r="G1391" s="16"/>
      <c r="H1391" s="16"/>
      <c r="I1391" s="16"/>
      <c r="J1391" s="16"/>
      <c r="K1391" s="16"/>
      <c r="L1391" s="16"/>
      <c r="M1391" s="16"/>
      <c r="N1391" s="16"/>
      <c r="O1391" s="16"/>
      <c r="P1391" s="16"/>
      <c r="Q1391" s="16"/>
      <c r="R1391" s="16"/>
      <c r="S1391" s="16"/>
      <c r="T1391" s="16"/>
      <c r="U1391" s="16"/>
      <c r="V1391" s="16"/>
      <c r="W1391" s="16"/>
      <c r="X1391" s="16"/>
      <c r="Y1391" s="16"/>
    </row>
    <row r="1392" spans="1:25" ht="12.75">
      <c r="A1392" s="11" t="s">
        <v>5</v>
      </c>
      <c r="B1392" s="11" t="s">
        <v>285</v>
      </c>
      <c r="C1392" s="5" t="s">
        <v>2134</v>
      </c>
      <c r="D1392" s="6" t="s">
        <v>2157</v>
      </c>
      <c r="E1392" s="10" t="s">
        <v>2158</v>
      </c>
      <c r="F1392" s="16"/>
      <c r="G1392" s="16"/>
      <c r="H1392" s="16"/>
      <c r="I1392" s="16"/>
      <c r="J1392" s="16"/>
      <c r="K1392" s="16"/>
      <c r="L1392" s="16"/>
      <c r="M1392" s="16"/>
      <c r="N1392" s="16"/>
      <c r="O1392" s="16"/>
      <c r="P1392" s="16"/>
      <c r="Q1392" s="16"/>
      <c r="R1392" s="16"/>
      <c r="S1392" s="16"/>
      <c r="T1392" s="16"/>
      <c r="U1392" s="16"/>
      <c r="V1392" s="16"/>
      <c r="W1392" s="16"/>
      <c r="X1392" s="16"/>
      <c r="Y1392" s="16"/>
    </row>
    <row r="1393" spans="1:25" ht="12.75">
      <c r="A1393" s="11" t="s">
        <v>5</v>
      </c>
      <c r="B1393" s="11" t="s">
        <v>285</v>
      </c>
      <c r="C1393" s="5" t="s">
        <v>2134</v>
      </c>
      <c r="D1393" s="9" t="s">
        <v>2159</v>
      </c>
      <c r="E1393" s="10" t="s">
        <v>2160</v>
      </c>
      <c r="F1393" s="16"/>
      <c r="G1393" s="16"/>
      <c r="H1393" s="16"/>
      <c r="I1393" s="16"/>
      <c r="J1393" s="16"/>
      <c r="K1393" s="16"/>
      <c r="L1393" s="16"/>
      <c r="M1393" s="16"/>
      <c r="N1393" s="16"/>
      <c r="O1393" s="16"/>
      <c r="P1393" s="16"/>
      <c r="Q1393" s="16"/>
      <c r="R1393" s="16"/>
      <c r="S1393" s="16"/>
      <c r="T1393" s="16"/>
      <c r="U1393" s="16"/>
      <c r="V1393" s="16"/>
      <c r="W1393" s="16"/>
      <c r="X1393" s="16"/>
      <c r="Y1393" s="16"/>
    </row>
    <row r="1394" spans="1:25" ht="12.75">
      <c r="A1394" s="11" t="s">
        <v>5</v>
      </c>
      <c r="B1394" s="11" t="s">
        <v>285</v>
      </c>
      <c r="C1394" s="5" t="s">
        <v>2134</v>
      </c>
      <c r="D1394" s="9" t="s">
        <v>2159</v>
      </c>
      <c r="E1394" s="10" t="s">
        <v>2161</v>
      </c>
      <c r="F1394" s="16"/>
      <c r="G1394" s="16"/>
      <c r="H1394" s="16"/>
      <c r="I1394" s="16"/>
      <c r="J1394" s="16"/>
      <c r="K1394" s="16"/>
      <c r="L1394" s="16"/>
      <c r="M1394" s="16"/>
      <c r="N1394" s="16"/>
      <c r="O1394" s="16"/>
      <c r="P1394" s="16"/>
      <c r="Q1394" s="16"/>
      <c r="R1394" s="16"/>
      <c r="S1394" s="16"/>
      <c r="T1394" s="16"/>
      <c r="U1394" s="16"/>
      <c r="V1394" s="16"/>
      <c r="W1394" s="16"/>
      <c r="X1394" s="16"/>
      <c r="Y1394" s="16"/>
    </row>
    <row r="1395" spans="1:25" ht="12.75">
      <c r="A1395" s="11" t="s">
        <v>5</v>
      </c>
      <c r="B1395" s="11" t="s">
        <v>285</v>
      </c>
      <c r="C1395" s="5" t="s">
        <v>2134</v>
      </c>
      <c r="D1395" s="6" t="s">
        <v>2162</v>
      </c>
      <c r="E1395" s="7" t="s">
        <v>2163</v>
      </c>
      <c r="F1395" s="16"/>
      <c r="G1395" s="16"/>
      <c r="H1395" s="16"/>
      <c r="I1395" s="16"/>
      <c r="J1395" s="16"/>
      <c r="K1395" s="16"/>
      <c r="L1395" s="16"/>
      <c r="M1395" s="16"/>
      <c r="N1395" s="16"/>
      <c r="O1395" s="16"/>
      <c r="P1395" s="16"/>
      <c r="Q1395" s="16"/>
      <c r="R1395" s="16"/>
      <c r="S1395" s="16"/>
      <c r="T1395" s="16"/>
      <c r="U1395" s="16"/>
      <c r="V1395" s="16"/>
      <c r="W1395" s="16"/>
      <c r="X1395" s="16"/>
      <c r="Y1395" s="16"/>
    </row>
    <row r="1396" spans="1:25" ht="12.75">
      <c r="A1396" s="11" t="s">
        <v>5</v>
      </c>
      <c r="B1396" s="11" t="s">
        <v>285</v>
      </c>
      <c r="C1396" s="5" t="s">
        <v>2134</v>
      </c>
      <c r="D1396" s="6" t="s">
        <v>2162</v>
      </c>
      <c r="E1396" s="7" t="s">
        <v>2164</v>
      </c>
      <c r="F1396" s="16"/>
      <c r="G1396" s="16"/>
      <c r="H1396" s="16"/>
      <c r="I1396" s="16"/>
      <c r="J1396" s="16"/>
      <c r="K1396" s="16"/>
      <c r="L1396" s="16"/>
      <c r="M1396" s="16"/>
      <c r="N1396" s="16"/>
      <c r="O1396" s="16"/>
      <c r="P1396" s="16"/>
      <c r="Q1396" s="16"/>
      <c r="R1396" s="16"/>
      <c r="S1396" s="16"/>
      <c r="T1396" s="16"/>
      <c r="U1396" s="16"/>
      <c r="V1396" s="16"/>
      <c r="W1396" s="16"/>
      <c r="X1396" s="16"/>
      <c r="Y1396" s="16"/>
    </row>
    <row r="1397" spans="1:25" ht="12.75">
      <c r="A1397" s="14" t="s">
        <v>5</v>
      </c>
      <c r="B1397" s="15" t="s">
        <v>558</v>
      </c>
      <c r="C1397" s="5" t="s">
        <v>2165</v>
      </c>
      <c r="D1397" s="6" t="s">
        <v>2166</v>
      </c>
      <c r="E1397" s="10" t="s">
        <v>2167</v>
      </c>
      <c r="F1397" s="16"/>
      <c r="G1397" s="16"/>
      <c r="H1397" s="16"/>
      <c r="I1397" s="16"/>
      <c r="J1397" s="16"/>
      <c r="K1397" s="16"/>
      <c r="L1397" s="16"/>
      <c r="M1397" s="16"/>
      <c r="N1397" s="16"/>
      <c r="O1397" s="16"/>
      <c r="P1397" s="16"/>
      <c r="Q1397" s="16"/>
      <c r="R1397" s="16"/>
      <c r="S1397" s="16"/>
      <c r="T1397" s="16"/>
      <c r="U1397" s="16"/>
      <c r="V1397" s="16"/>
      <c r="W1397" s="16"/>
      <c r="X1397" s="16"/>
      <c r="Y1397" s="16"/>
    </row>
    <row r="1398" spans="1:25" ht="12.75">
      <c r="A1398" s="14" t="s">
        <v>5</v>
      </c>
      <c r="B1398" s="15" t="s">
        <v>558</v>
      </c>
      <c r="C1398" s="5" t="s">
        <v>2165</v>
      </c>
      <c r="D1398" s="6" t="s">
        <v>2166</v>
      </c>
      <c r="E1398" s="7" t="s">
        <v>2168</v>
      </c>
      <c r="F1398" s="16"/>
      <c r="G1398" s="16"/>
      <c r="H1398" s="16"/>
      <c r="I1398" s="16"/>
      <c r="J1398" s="16"/>
      <c r="K1398" s="16"/>
      <c r="L1398" s="16"/>
      <c r="M1398" s="16"/>
      <c r="N1398" s="16"/>
      <c r="O1398" s="16"/>
      <c r="P1398" s="16"/>
      <c r="Q1398" s="16"/>
      <c r="R1398" s="16"/>
      <c r="S1398" s="16"/>
      <c r="T1398" s="16"/>
      <c r="U1398" s="16"/>
      <c r="V1398" s="16"/>
      <c r="W1398" s="16"/>
      <c r="X1398" s="16"/>
      <c r="Y1398" s="16"/>
    </row>
    <row r="1399" spans="1:25" ht="12.75">
      <c r="A1399" s="14" t="s">
        <v>5</v>
      </c>
      <c r="B1399" s="15" t="s">
        <v>558</v>
      </c>
      <c r="C1399" s="5" t="s">
        <v>2165</v>
      </c>
      <c r="D1399" s="6" t="s">
        <v>2169</v>
      </c>
      <c r="E1399" s="10" t="s">
        <v>2170</v>
      </c>
      <c r="F1399" s="16"/>
      <c r="G1399" s="16"/>
      <c r="H1399" s="16"/>
      <c r="I1399" s="16"/>
      <c r="J1399" s="16"/>
      <c r="K1399" s="16"/>
      <c r="L1399" s="16"/>
      <c r="M1399" s="16"/>
      <c r="N1399" s="16"/>
      <c r="O1399" s="16"/>
      <c r="P1399" s="16"/>
      <c r="Q1399" s="16"/>
      <c r="R1399" s="16"/>
      <c r="S1399" s="16"/>
      <c r="T1399" s="16"/>
      <c r="U1399" s="16"/>
      <c r="V1399" s="16"/>
      <c r="W1399" s="16"/>
      <c r="X1399" s="16"/>
      <c r="Y1399" s="16"/>
    </row>
    <row r="1400" spans="1:25" ht="12.75">
      <c r="A1400" s="14" t="s">
        <v>5</v>
      </c>
      <c r="B1400" s="15" t="s">
        <v>558</v>
      </c>
      <c r="C1400" s="5" t="s">
        <v>2165</v>
      </c>
      <c r="D1400" s="6" t="s">
        <v>2169</v>
      </c>
      <c r="E1400" s="7" t="s">
        <v>2171</v>
      </c>
      <c r="F1400" s="16"/>
      <c r="G1400" s="16"/>
      <c r="H1400" s="16"/>
      <c r="I1400" s="16"/>
      <c r="J1400" s="16"/>
      <c r="K1400" s="16"/>
      <c r="L1400" s="16"/>
      <c r="M1400" s="16"/>
      <c r="N1400" s="16"/>
      <c r="O1400" s="16"/>
      <c r="P1400" s="16"/>
      <c r="Q1400" s="16"/>
      <c r="R1400" s="16"/>
      <c r="S1400" s="16"/>
      <c r="T1400" s="16"/>
      <c r="U1400" s="16"/>
      <c r="V1400" s="16"/>
      <c r="W1400" s="16"/>
      <c r="X1400" s="16"/>
      <c r="Y1400" s="16"/>
    </row>
    <row r="1401" spans="1:25" ht="12.75">
      <c r="A1401" s="14" t="s">
        <v>5</v>
      </c>
      <c r="B1401" s="15" t="s">
        <v>558</v>
      </c>
      <c r="C1401" s="5" t="s">
        <v>2165</v>
      </c>
      <c r="D1401" s="6" t="s">
        <v>2169</v>
      </c>
      <c r="E1401" s="7" t="s">
        <v>2172</v>
      </c>
      <c r="F1401" s="16"/>
      <c r="G1401" s="16"/>
      <c r="H1401" s="16"/>
      <c r="I1401" s="16"/>
      <c r="J1401" s="16"/>
      <c r="K1401" s="16"/>
      <c r="L1401" s="16"/>
      <c r="M1401" s="16"/>
      <c r="N1401" s="16"/>
      <c r="O1401" s="16"/>
      <c r="P1401" s="16"/>
      <c r="Q1401" s="16"/>
      <c r="R1401" s="16"/>
      <c r="S1401" s="16"/>
      <c r="T1401" s="16"/>
      <c r="U1401" s="16"/>
      <c r="V1401" s="16"/>
      <c r="W1401" s="16"/>
      <c r="X1401" s="16"/>
      <c r="Y1401" s="16"/>
    </row>
    <row r="1402" spans="1:25" ht="12.75">
      <c r="A1402" s="14" t="s">
        <v>5</v>
      </c>
      <c r="B1402" s="15" t="s">
        <v>558</v>
      </c>
      <c r="C1402" s="5" t="s">
        <v>2165</v>
      </c>
      <c r="D1402" s="6" t="s">
        <v>2169</v>
      </c>
      <c r="E1402" s="10" t="s">
        <v>2173</v>
      </c>
      <c r="F1402" s="16"/>
      <c r="G1402" s="16"/>
      <c r="H1402" s="16"/>
      <c r="I1402" s="16"/>
      <c r="J1402" s="16"/>
      <c r="K1402" s="16"/>
      <c r="L1402" s="16"/>
      <c r="M1402" s="16"/>
      <c r="N1402" s="16"/>
      <c r="O1402" s="16"/>
      <c r="P1402" s="16"/>
      <c r="Q1402" s="16"/>
      <c r="R1402" s="16"/>
      <c r="S1402" s="16"/>
      <c r="T1402" s="16"/>
      <c r="U1402" s="16"/>
      <c r="V1402" s="16"/>
      <c r="W1402" s="16"/>
      <c r="X1402" s="16"/>
      <c r="Y1402" s="16"/>
    </row>
    <row r="1403" spans="1:25" ht="12.75">
      <c r="A1403" s="14" t="s">
        <v>5</v>
      </c>
      <c r="B1403" s="15" t="s">
        <v>558</v>
      </c>
      <c r="C1403" s="5" t="s">
        <v>2165</v>
      </c>
      <c r="D1403" s="6" t="s">
        <v>2174</v>
      </c>
      <c r="E1403" s="10" t="s">
        <v>2175</v>
      </c>
      <c r="F1403" s="16"/>
      <c r="G1403" s="16"/>
      <c r="H1403" s="16"/>
      <c r="I1403" s="16"/>
      <c r="J1403" s="16"/>
      <c r="K1403" s="16"/>
      <c r="L1403" s="16"/>
      <c r="M1403" s="16"/>
      <c r="N1403" s="16"/>
      <c r="O1403" s="16"/>
      <c r="P1403" s="16"/>
      <c r="Q1403" s="16"/>
      <c r="R1403" s="16"/>
      <c r="S1403" s="16"/>
      <c r="T1403" s="16"/>
      <c r="U1403" s="16"/>
      <c r="V1403" s="16"/>
      <c r="W1403" s="16"/>
      <c r="X1403" s="16"/>
      <c r="Y1403" s="16"/>
    </row>
    <row r="1404" spans="1:25" ht="12.75">
      <c r="A1404" s="14" t="s">
        <v>5</v>
      </c>
      <c r="B1404" s="15" t="s">
        <v>558</v>
      </c>
      <c r="C1404" s="5" t="s">
        <v>2165</v>
      </c>
      <c r="D1404" s="6" t="s">
        <v>2174</v>
      </c>
      <c r="E1404" s="10" t="s">
        <v>2176</v>
      </c>
      <c r="F1404" s="16"/>
      <c r="G1404" s="16"/>
      <c r="H1404" s="16"/>
      <c r="I1404" s="16"/>
      <c r="J1404" s="16"/>
      <c r="K1404" s="16"/>
      <c r="L1404" s="16"/>
      <c r="M1404" s="16"/>
      <c r="N1404" s="16"/>
      <c r="O1404" s="16"/>
      <c r="P1404" s="16"/>
      <c r="Q1404" s="16"/>
      <c r="R1404" s="16"/>
      <c r="S1404" s="16"/>
      <c r="T1404" s="16"/>
      <c r="U1404" s="16"/>
      <c r="V1404" s="16"/>
      <c r="W1404" s="16"/>
      <c r="X1404" s="16"/>
      <c r="Y1404" s="16"/>
    </row>
    <row r="1405" spans="1:25" ht="12.75">
      <c r="A1405" s="14" t="s">
        <v>5</v>
      </c>
      <c r="B1405" s="15" t="s">
        <v>558</v>
      </c>
      <c r="C1405" s="5" t="s">
        <v>2165</v>
      </c>
      <c r="D1405" s="6" t="s">
        <v>2177</v>
      </c>
      <c r="E1405" s="10" t="s">
        <v>2178</v>
      </c>
      <c r="F1405" s="16"/>
      <c r="G1405" s="16"/>
      <c r="H1405" s="16"/>
      <c r="I1405" s="16"/>
      <c r="J1405" s="16"/>
      <c r="K1405" s="16"/>
      <c r="L1405" s="16"/>
      <c r="M1405" s="16"/>
      <c r="N1405" s="16"/>
      <c r="O1405" s="16"/>
      <c r="P1405" s="16"/>
      <c r="Q1405" s="16"/>
      <c r="R1405" s="16"/>
      <c r="S1405" s="16"/>
      <c r="T1405" s="16"/>
      <c r="U1405" s="16"/>
      <c r="V1405" s="16"/>
      <c r="W1405" s="16"/>
      <c r="X1405" s="16"/>
      <c r="Y1405" s="16"/>
    </row>
    <row r="1406" spans="1:25" ht="12.75">
      <c r="A1406" s="14" t="s">
        <v>5</v>
      </c>
      <c r="B1406" s="15" t="s">
        <v>558</v>
      </c>
      <c r="C1406" s="5" t="s">
        <v>2165</v>
      </c>
      <c r="D1406" s="6" t="s">
        <v>2177</v>
      </c>
      <c r="E1406" s="7" t="s">
        <v>2179</v>
      </c>
      <c r="F1406" s="16"/>
      <c r="G1406" s="16"/>
      <c r="H1406" s="16"/>
      <c r="I1406" s="16"/>
      <c r="J1406" s="16"/>
      <c r="K1406" s="16"/>
      <c r="L1406" s="16"/>
      <c r="M1406" s="16"/>
      <c r="N1406" s="16"/>
      <c r="O1406" s="16"/>
      <c r="P1406" s="16"/>
      <c r="Q1406" s="16"/>
      <c r="R1406" s="16"/>
      <c r="S1406" s="16"/>
      <c r="T1406" s="16"/>
      <c r="U1406" s="16"/>
      <c r="V1406" s="16"/>
      <c r="W1406" s="16"/>
      <c r="X1406" s="16"/>
      <c r="Y1406" s="16"/>
    </row>
    <row r="1407" spans="1:25" ht="12.75">
      <c r="A1407" s="14" t="s">
        <v>5</v>
      </c>
      <c r="B1407" s="15" t="s">
        <v>558</v>
      </c>
      <c r="C1407" s="5" t="s">
        <v>2165</v>
      </c>
      <c r="D1407" s="9" t="s">
        <v>2180</v>
      </c>
      <c r="E1407" s="10" t="s">
        <v>2181</v>
      </c>
      <c r="F1407" s="16"/>
      <c r="G1407" s="16"/>
      <c r="H1407" s="16"/>
      <c r="I1407" s="16"/>
      <c r="J1407" s="16"/>
      <c r="K1407" s="16"/>
      <c r="L1407" s="16"/>
      <c r="M1407" s="16"/>
      <c r="N1407" s="16"/>
      <c r="O1407" s="16"/>
      <c r="P1407" s="16"/>
      <c r="Q1407" s="16"/>
      <c r="R1407" s="16"/>
      <c r="S1407" s="16"/>
      <c r="T1407" s="16"/>
      <c r="U1407" s="16"/>
      <c r="V1407" s="16"/>
      <c r="W1407" s="16"/>
      <c r="X1407" s="16"/>
      <c r="Y1407" s="16"/>
    </row>
    <row r="1408" spans="1:25" ht="12.75">
      <c r="A1408" s="14" t="s">
        <v>5</v>
      </c>
      <c r="B1408" s="15" t="s">
        <v>558</v>
      </c>
      <c r="C1408" s="5" t="s">
        <v>2165</v>
      </c>
      <c r="D1408" s="6" t="s">
        <v>2182</v>
      </c>
      <c r="E1408" s="7" t="s">
        <v>2183</v>
      </c>
      <c r="F1408" s="16"/>
      <c r="G1408" s="16"/>
      <c r="H1408" s="16"/>
      <c r="I1408" s="16"/>
      <c r="J1408" s="16"/>
      <c r="K1408" s="16"/>
      <c r="L1408" s="16"/>
      <c r="M1408" s="16"/>
      <c r="N1408" s="16"/>
      <c r="O1408" s="16"/>
      <c r="P1408" s="16"/>
      <c r="Q1408" s="16"/>
      <c r="R1408" s="16"/>
      <c r="S1408" s="16"/>
      <c r="T1408" s="16"/>
      <c r="U1408" s="16"/>
      <c r="V1408" s="16"/>
      <c r="W1408" s="16"/>
      <c r="X1408" s="16"/>
      <c r="Y1408" s="16"/>
    </row>
    <row r="1409" spans="1:25" ht="12.75">
      <c r="A1409" s="14" t="s">
        <v>5</v>
      </c>
      <c r="B1409" s="15" t="s">
        <v>558</v>
      </c>
      <c r="C1409" s="5" t="s">
        <v>2165</v>
      </c>
      <c r="D1409" s="6" t="s">
        <v>2182</v>
      </c>
      <c r="E1409" s="10" t="s">
        <v>2184</v>
      </c>
      <c r="F1409" s="16"/>
      <c r="G1409" s="16"/>
      <c r="H1409" s="16"/>
      <c r="I1409" s="16"/>
      <c r="J1409" s="16"/>
      <c r="K1409" s="16"/>
      <c r="L1409" s="16"/>
      <c r="M1409" s="16"/>
      <c r="N1409" s="16"/>
      <c r="O1409" s="16"/>
      <c r="P1409" s="16"/>
      <c r="Q1409" s="16"/>
      <c r="R1409" s="16"/>
      <c r="S1409" s="16"/>
      <c r="T1409" s="16"/>
      <c r="U1409" s="16"/>
      <c r="V1409" s="16"/>
      <c r="W1409" s="16"/>
      <c r="X1409" s="16"/>
      <c r="Y1409" s="16"/>
    </row>
    <row r="1410" spans="1:25" ht="12.75">
      <c r="A1410" s="14" t="s">
        <v>5</v>
      </c>
      <c r="B1410" s="15" t="s">
        <v>558</v>
      </c>
      <c r="C1410" s="5" t="s">
        <v>2165</v>
      </c>
      <c r="D1410" s="6" t="s">
        <v>2185</v>
      </c>
      <c r="E1410" s="10" t="s">
        <v>2186</v>
      </c>
      <c r="F1410" s="16"/>
      <c r="G1410" s="16"/>
      <c r="H1410" s="16"/>
      <c r="I1410" s="16"/>
      <c r="J1410" s="16"/>
      <c r="K1410" s="16"/>
      <c r="L1410" s="16"/>
      <c r="M1410" s="16"/>
      <c r="N1410" s="16"/>
      <c r="O1410" s="16"/>
      <c r="P1410" s="16"/>
      <c r="Q1410" s="16"/>
      <c r="R1410" s="16"/>
      <c r="S1410" s="16"/>
      <c r="T1410" s="16"/>
      <c r="U1410" s="16"/>
      <c r="V1410" s="16"/>
      <c r="W1410" s="16"/>
      <c r="X1410" s="16"/>
      <c r="Y1410" s="16"/>
    </row>
    <row r="1411" spans="1:25" ht="12.75">
      <c r="A1411" s="14" t="s">
        <v>5</v>
      </c>
      <c r="B1411" s="15" t="s">
        <v>558</v>
      </c>
      <c r="C1411" s="5" t="s">
        <v>2165</v>
      </c>
      <c r="D1411" s="6" t="s">
        <v>2187</v>
      </c>
      <c r="E1411" s="10" t="s">
        <v>2188</v>
      </c>
      <c r="F1411" s="16"/>
      <c r="G1411" s="16"/>
      <c r="H1411" s="16"/>
      <c r="I1411" s="16"/>
      <c r="J1411" s="16"/>
      <c r="K1411" s="16"/>
      <c r="L1411" s="16"/>
      <c r="M1411" s="16"/>
      <c r="N1411" s="16"/>
      <c r="O1411" s="16"/>
      <c r="P1411" s="16"/>
      <c r="Q1411" s="16"/>
      <c r="R1411" s="16"/>
      <c r="S1411" s="16"/>
      <c r="T1411" s="16"/>
      <c r="U1411" s="16"/>
      <c r="V1411" s="16"/>
      <c r="W1411" s="16"/>
      <c r="X1411" s="16"/>
      <c r="Y1411" s="16"/>
    </row>
    <row r="1412" spans="1:25" ht="12.75">
      <c r="A1412" s="11" t="s">
        <v>5</v>
      </c>
      <c r="B1412" s="15" t="s">
        <v>1393</v>
      </c>
      <c r="C1412" s="5" t="s">
        <v>2189</v>
      </c>
      <c r="D1412" s="6" t="s">
        <v>2190</v>
      </c>
      <c r="E1412" s="10" t="s">
        <v>2191</v>
      </c>
      <c r="F1412" s="16"/>
      <c r="G1412" s="16"/>
      <c r="H1412" s="16"/>
      <c r="I1412" s="16"/>
      <c r="J1412" s="16"/>
      <c r="K1412" s="16"/>
      <c r="L1412" s="16"/>
      <c r="M1412" s="16"/>
      <c r="N1412" s="16"/>
      <c r="O1412" s="16"/>
      <c r="P1412" s="16"/>
      <c r="Q1412" s="16"/>
      <c r="R1412" s="16"/>
      <c r="S1412" s="16"/>
      <c r="T1412" s="16"/>
      <c r="U1412" s="16"/>
      <c r="V1412" s="16"/>
      <c r="W1412" s="16"/>
      <c r="X1412" s="16"/>
      <c r="Y1412" s="16"/>
    </row>
    <row r="1413" spans="1:25" ht="12.75">
      <c r="A1413" s="11" t="s">
        <v>5</v>
      </c>
      <c r="B1413" s="15" t="s">
        <v>1393</v>
      </c>
      <c r="C1413" s="5" t="s">
        <v>2189</v>
      </c>
      <c r="D1413" s="6" t="s">
        <v>2190</v>
      </c>
      <c r="E1413" s="10" t="s">
        <v>2192</v>
      </c>
      <c r="F1413" s="16"/>
      <c r="G1413" s="16"/>
      <c r="H1413" s="16"/>
      <c r="I1413" s="16"/>
      <c r="J1413" s="16"/>
      <c r="K1413" s="16"/>
      <c r="L1413" s="16"/>
      <c r="M1413" s="16"/>
      <c r="N1413" s="16"/>
      <c r="O1413" s="16"/>
      <c r="P1413" s="16"/>
      <c r="Q1413" s="16"/>
      <c r="R1413" s="16"/>
      <c r="S1413" s="16"/>
      <c r="T1413" s="16"/>
      <c r="U1413" s="16"/>
      <c r="V1413" s="16"/>
      <c r="W1413" s="16"/>
      <c r="X1413" s="16"/>
      <c r="Y1413" s="16"/>
    </row>
    <row r="1414" spans="1:25" ht="12.75">
      <c r="A1414" s="11" t="s">
        <v>5</v>
      </c>
      <c r="B1414" s="15" t="s">
        <v>1393</v>
      </c>
      <c r="C1414" s="5" t="s">
        <v>2189</v>
      </c>
      <c r="D1414" s="6" t="s">
        <v>2190</v>
      </c>
      <c r="E1414" s="10" t="s">
        <v>2193</v>
      </c>
      <c r="F1414" s="16"/>
      <c r="G1414" s="16"/>
      <c r="H1414" s="16"/>
      <c r="I1414" s="16"/>
      <c r="J1414" s="16"/>
      <c r="K1414" s="16"/>
      <c r="L1414" s="16"/>
      <c r="M1414" s="16"/>
      <c r="N1414" s="16"/>
      <c r="O1414" s="16"/>
      <c r="P1414" s="16"/>
      <c r="Q1414" s="16"/>
      <c r="R1414" s="16"/>
      <c r="S1414" s="16"/>
      <c r="T1414" s="16"/>
      <c r="U1414" s="16"/>
      <c r="V1414" s="16"/>
      <c r="W1414" s="16"/>
      <c r="X1414" s="16"/>
      <c r="Y1414" s="16"/>
    </row>
    <row r="1415" spans="1:25" ht="12.75">
      <c r="A1415" s="11" t="s">
        <v>5</v>
      </c>
      <c r="B1415" s="15" t="s">
        <v>1393</v>
      </c>
      <c r="C1415" s="5" t="s">
        <v>2189</v>
      </c>
      <c r="D1415" s="6" t="s">
        <v>2194</v>
      </c>
      <c r="E1415" s="7" t="s">
        <v>2195</v>
      </c>
      <c r="F1415" s="16"/>
      <c r="G1415" s="16"/>
      <c r="H1415" s="16"/>
      <c r="I1415" s="16"/>
      <c r="J1415" s="16"/>
      <c r="K1415" s="16"/>
      <c r="L1415" s="16"/>
      <c r="M1415" s="16"/>
      <c r="N1415" s="16"/>
      <c r="O1415" s="16"/>
      <c r="P1415" s="16"/>
      <c r="Q1415" s="16"/>
      <c r="R1415" s="16"/>
      <c r="S1415" s="16"/>
      <c r="T1415" s="16"/>
      <c r="U1415" s="16"/>
      <c r="V1415" s="16"/>
      <c r="W1415" s="16"/>
      <c r="X1415" s="16"/>
      <c r="Y1415" s="16"/>
    </row>
    <row r="1416" spans="1:25" ht="12.75">
      <c r="A1416" s="11" t="s">
        <v>5</v>
      </c>
      <c r="B1416" s="15" t="s">
        <v>1393</v>
      </c>
      <c r="C1416" s="5" t="s">
        <v>2189</v>
      </c>
      <c r="D1416" s="6" t="s">
        <v>2194</v>
      </c>
      <c r="E1416" s="7" t="s">
        <v>2196</v>
      </c>
      <c r="F1416" s="16"/>
      <c r="G1416" s="16"/>
      <c r="H1416" s="16"/>
      <c r="I1416" s="16"/>
      <c r="J1416" s="16"/>
      <c r="K1416" s="16"/>
      <c r="L1416" s="16"/>
      <c r="M1416" s="16"/>
      <c r="N1416" s="16"/>
      <c r="O1416" s="16"/>
      <c r="P1416" s="16"/>
      <c r="Q1416" s="16"/>
      <c r="R1416" s="16"/>
      <c r="S1416" s="16"/>
      <c r="T1416" s="16"/>
      <c r="U1416" s="16"/>
      <c r="V1416" s="16"/>
      <c r="W1416" s="16"/>
      <c r="X1416" s="16"/>
      <c r="Y1416" s="16"/>
    </row>
    <row r="1417" spans="1:25" ht="12.75">
      <c r="A1417" s="11" t="s">
        <v>5</v>
      </c>
      <c r="B1417" s="15" t="s">
        <v>1393</v>
      </c>
      <c r="C1417" s="5" t="s">
        <v>2189</v>
      </c>
      <c r="D1417" s="6" t="s">
        <v>2197</v>
      </c>
      <c r="E1417" s="7" t="s">
        <v>2198</v>
      </c>
      <c r="F1417" s="16"/>
      <c r="G1417" s="16"/>
      <c r="H1417" s="16"/>
      <c r="I1417" s="16"/>
      <c r="J1417" s="16"/>
      <c r="K1417" s="16"/>
      <c r="L1417" s="16"/>
      <c r="M1417" s="16"/>
      <c r="N1417" s="16"/>
      <c r="O1417" s="16"/>
      <c r="P1417" s="16"/>
      <c r="Q1417" s="16"/>
      <c r="R1417" s="16"/>
      <c r="S1417" s="16"/>
      <c r="T1417" s="16"/>
      <c r="U1417" s="16"/>
      <c r="V1417" s="16"/>
      <c r="W1417" s="16"/>
      <c r="X1417" s="16"/>
      <c r="Y1417" s="16"/>
    </row>
    <row r="1418" spans="1:25" ht="12.75">
      <c r="A1418" s="11" t="s">
        <v>5</v>
      </c>
      <c r="B1418" s="15" t="s">
        <v>1393</v>
      </c>
      <c r="C1418" s="5" t="s">
        <v>2189</v>
      </c>
      <c r="D1418" s="6" t="s">
        <v>2197</v>
      </c>
      <c r="E1418" s="7" t="s">
        <v>2199</v>
      </c>
      <c r="F1418" s="16"/>
      <c r="G1418" s="16"/>
      <c r="H1418" s="16"/>
      <c r="I1418" s="16"/>
      <c r="J1418" s="16"/>
      <c r="K1418" s="16"/>
      <c r="L1418" s="16"/>
      <c r="M1418" s="16"/>
      <c r="N1418" s="16"/>
      <c r="O1418" s="16"/>
      <c r="P1418" s="16"/>
      <c r="Q1418" s="16"/>
      <c r="R1418" s="16"/>
      <c r="S1418" s="16"/>
      <c r="T1418" s="16"/>
      <c r="U1418" s="16"/>
      <c r="V1418" s="16"/>
      <c r="W1418" s="16"/>
      <c r="X1418" s="16"/>
      <c r="Y1418" s="16"/>
    </row>
    <row r="1419" spans="1:25" ht="12.75">
      <c r="A1419" s="11" t="s">
        <v>5</v>
      </c>
      <c r="B1419" s="15" t="s">
        <v>1393</v>
      </c>
      <c r="C1419" s="5" t="s">
        <v>2189</v>
      </c>
      <c r="D1419" s="6" t="s">
        <v>2197</v>
      </c>
      <c r="E1419" s="7" t="s">
        <v>2200</v>
      </c>
      <c r="F1419" s="16"/>
      <c r="G1419" s="16"/>
      <c r="H1419" s="16"/>
      <c r="I1419" s="16"/>
      <c r="J1419" s="16"/>
      <c r="K1419" s="16"/>
      <c r="L1419" s="16"/>
      <c r="M1419" s="16"/>
      <c r="N1419" s="16"/>
      <c r="O1419" s="16"/>
      <c r="P1419" s="16"/>
      <c r="Q1419" s="16"/>
      <c r="R1419" s="16"/>
      <c r="S1419" s="16"/>
      <c r="T1419" s="16"/>
      <c r="U1419" s="16"/>
      <c r="V1419" s="16"/>
      <c r="W1419" s="16"/>
      <c r="X1419" s="16"/>
      <c r="Y1419" s="16"/>
    </row>
    <row r="1420" spans="1:25" ht="12.75">
      <c r="A1420" s="11" t="s">
        <v>5</v>
      </c>
      <c r="B1420" s="15" t="s">
        <v>1393</v>
      </c>
      <c r="C1420" s="8" t="s">
        <v>2189</v>
      </c>
      <c r="D1420" s="5" t="s">
        <v>2201</v>
      </c>
      <c r="E1420" s="7" t="s">
        <v>2202</v>
      </c>
      <c r="F1420" s="16"/>
      <c r="G1420" s="16"/>
      <c r="H1420" s="16"/>
      <c r="I1420" s="16"/>
      <c r="J1420" s="16"/>
      <c r="K1420" s="16"/>
      <c r="L1420" s="16"/>
      <c r="M1420" s="16"/>
      <c r="N1420" s="16"/>
      <c r="O1420" s="16"/>
      <c r="P1420" s="16"/>
      <c r="Q1420" s="16"/>
      <c r="R1420" s="16"/>
      <c r="S1420" s="16"/>
      <c r="T1420" s="16"/>
      <c r="U1420" s="16"/>
      <c r="V1420" s="16"/>
      <c r="W1420" s="16"/>
      <c r="X1420" s="16"/>
      <c r="Y1420" s="16"/>
    </row>
    <row r="1421" spans="1:25" ht="12.75">
      <c r="A1421" s="11" t="s">
        <v>5</v>
      </c>
      <c r="B1421" s="15" t="s">
        <v>1393</v>
      </c>
      <c r="C1421" s="8" t="s">
        <v>2189</v>
      </c>
      <c r="D1421" s="5" t="s">
        <v>2201</v>
      </c>
      <c r="E1421" s="7" t="s">
        <v>2203</v>
      </c>
      <c r="F1421" s="16"/>
      <c r="G1421" s="16"/>
      <c r="H1421" s="16"/>
      <c r="I1421" s="16"/>
      <c r="J1421" s="16"/>
      <c r="K1421" s="16"/>
      <c r="L1421" s="16"/>
      <c r="M1421" s="16"/>
      <c r="N1421" s="16"/>
      <c r="O1421" s="16"/>
      <c r="P1421" s="16"/>
      <c r="Q1421" s="16"/>
      <c r="R1421" s="16"/>
      <c r="S1421" s="16"/>
      <c r="T1421" s="16"/>
      <c r="U1421" s="16"/>
      <c r="V1421" s="16"/>
      <c r="W1421" s="16"/>
      <c r="X1421" s="16"/>
      <c r="Y1421" s="16"/>
    </row>
    <row r="1422" spans="1:25" ht="12.75">
      <c r="A1422" s="11" t="s">
        <v>5</v>
      </c>
      <c r="B1422" s="15" t="s">
        <v>1393</v>
      </c>
      <c r="C1422" s="8" t="s">
        <v>2189</v>
      </c>
      <c r="D1422" s="5" t="s">
        <v>2204</v>
      </c>
      <c r="E1422" s="7" t="s">
        <v>2205</v>
      </c>
      <c r="F1422" s="16"/>
      <c r="G1422" s="16"/>
      <c r="H1422" s="16"/>
      <c r="I1422" s="16"/>
      <c r="J1422" s="16"/>
      <c r="K1422" s="16"/>
      <c r="L1422" s="16"/>
      <c r="M1422" s="16"/>
      <c r="N1422" s="16"/>
      <c r="O1422" s="16"/>
      <c r="P1422" s="16"/>
      <c r="Q1422" s="16"/>
      <c r="R1422" s="16"/>
      <c r="S1422" s="16"/>
      <c r="T1422" s="16"/>
      <c r="U1422" s="16"/>
      <c r="V1422" s="16"/>
      <c r="W1422" s="16"/>
      <c r="X1422" s="16"/>
      <c r="Y1422" s="16"/>
    </row>
    <row r="1423" spans="1:25" ht="12.75">
      <c r="A1423" s="11" t="s">
        <v>5</v>
      </c>
      <c r="B1423" s="15" t="s">
        <v>1393</v>
      </c>
      <c r="C1423" s="8" t="s">
        <v>2189</v>
      </c>
      <c r="D1423" s="5" t="s">
        <v>2204</v>
      </c>
      <c r="E1423" s="7" t="s">
        <v>2206</v>
      </c>
      <c r="F1423" s="16"/>
      <c r="G1423" s="16"/>
      <c r="H1423" s="16"/>
      <c r="I1423" s="16"/>
      <c r="J1423" s="16"/>
      <c r="K1423" s="16"/>
      <c r="L1423" s="16"/>
      <c r="M1423" s="16"/>
      <c r="N1423" s="16"/>
      <c r="O1423" s="16"/>
      <c r="P1423" s="16"/>
      <c r="Q1423" s="16"/>
      <c r="R1423" s="16"/>
      <c r="S1423" s="16"/>
      <c r="T1423" s="16"/>
      <c r="U1423" s="16"/>
      <c r="V1423" s="16"/>
      <c r="W1423" s="16"/>
      <c r="X1423" s="16"/>
      <c r="Y1423" s="16"/>
    </row>
    <row r="1424" spans="1:25" ht="12.75">
      <c r="A1424" s="11" t="s">
        <v>5</v>
      </c>
      <c r="B1424" s="15" t="s">
        <v>1393</v>
      </c>
      <c r="C1424" s="8" t="s">
        <v>2189</v>
      </c>
      <c r="D1424" s="5" t="s">
        <v>2207</v>
      </c>
      <c r="E1424" s="7" t="s">
        <v>2208</v>
      </c>
      <c r="F1424" s="16"/>
      <c r="G1424" s="16"/>
      <c r="H1424" s="16"/>
      <c r="I1424" s="16"/>
      <c r="J1424" s="16"/>
      <c r="K1424" s="16"/>
      <c r="L1424" s="16"/>
      <c r="M1424" s="16"/>
      <c r="N1424" s="16"/>
      <c r="O1424" s="16"/>
      <c r="P1424" s="16"/>
      <c r="Q1424" s="16"/>
      <c r="R1424" s="16"/>
      <c r="S1424" s="16"/>
      <c r="T1424" s="16"/>
      <c r="U1424" s="16"/>
      <c r="V1424" s="16"/>
      <c r="W1424" s="16"/>
      <c r="X1424" s="16"/>
      <c r="Y1424" s="16"/>
    </row>
    <row r="1425" spans="1:25" ht="12.75">
      <c r="A1425" s="11" t="s">
        <v>5</v>
      </c>
      <c r="B1425" s="15" t="s">
        <v>1393</v>
      </c>
      <c r="C1425" s="8" t="s">
        <v>2189</v>
      </c>
      <c r="D1425" s="5" t="s">
        <v>2207</v>
      </c>
      <c r="E1425" s="7" t="s">
        <v>2209</v>
      </c>
      <c r="F1425" s="16"/>
      <c r="G1425" s="16"/>
      <c r="H1425" s="16"/>
      <c r="I1425" s="16"/>
      <c r="J1425" s="16"/>
      <c r="K1425" s="16"/>
      <c r="L1425" s="16"/>
      <c r="M1425" s="16"/>
      <c r="N1425" s="16"/>
      <c r="O1425" s="16"/>
      <c r="P1425" s="16"/>
      <c r="Q1425" s="16"/>
      <c r="R1425" s="16"/>
      <c r="S1425" s="16"/>
      <c r="T1425" s="16"/>
      <c r="U1425" s="16"/>
      <c r="V1425" s="16"/>
      <c r="W1425" s="16"/>
      <c r="X1425" s="16"/>
      <c r="Y1425" s="16"/>
    </row>
    <row r="1426" spans="1:25" ht="12.75">
      <c r="A1426" s="11" t="s">
        <v>5</v>
      </c>
      <c r="B1426" s="15" t="s">
        <v>1393</v>
      </c>
      <c r="C1426" s="5" t="s">
        <v>2189</v>
      </c>
      <c r="D1426" s="6" t="s">
        <v>2210</v>
      </c>
      <c r="E1426" s="7" t="s">
        <v>2211</v>
      </c>
      <c r="F1426" s="16"/>
      <c r="G1426" s="16"/>
      <c r="H1426" s="16"/>
      <c r="I1426" s="16"/>
      <c r="J1426" s="16"/>
      <c r="K1426" s="16"/>
      <c r="L1426" s="16"/>
      <c r="M1426" s="16"/>
      <c r="N1426" s="16"/>
      <c r="O1426" s="16"/>
      <c r="P1426" s="16"/>
      <c r="Q1426" s="16"/>
      <c r="R1426" s="16"/>
      <c r="S1426" s="16"/>
      <c r="T1426" s="16"/>
      <c r="U1426" s="16"/>
      <c r="V1426" s="16"/>
      <c r="W1426" s="16"/>
      <c r="X1426" s="16"/>
      <c r="Y1426" s="16"/>
    </row>
    <row r="1427" spans="1:25" ht="12.75">
      <c r="A1427" s="11" t="s">
        <v>5</v>
      </c>
      <c r="B1427" s="15" t="s">
        <v>1393</v>
      </c>
      <c r="C1427" s="5" t="s">
        <v>2189</v>
      </c>
      <c r="D1427" s="6" t="s">
        <v>2210</v>
      </c>
      <c r="E1427" s="7" t="s">
        <v>2212</v>
      </c>
      <c r="F1427" s="16"/>
      <c r="G1427" s="16"/>
      <c r="H1427" s="16"/>
      <c r="I1427" s="16"/>
      <c r="J1427" s="16"/>
      <c r="K1427" s="16"/>
      <c r="L1427" s="16"/>
      <c r="M1427" s="16"/>
      <c r="N1427" s="16"/>
      <c r="O1427" s="16"/>
      <c r="P1427" s="16"/>
      <c r="Q1427" s="16"/>
      <c r="R1427" s="16"/>
      <c r="S1427" s="16"/>
      <c r="T1427" s="16"/>
      <c r="U1427" s="16"/>
      <c r="V1427" s="16"/>
      <c r="W1427" s="16"/>
      <c r="X1427" s="16"/>
      <c r="Y1427" s="16"/>
    </row>
    <row r="1428" spans="1:25" ht="12.75">
      <c r="A1428" s="11" t="s">
        <v>5</v>
      </c>
      <c r="B1428" s="15" t="s">
        <v>1393</v>
      </c>
      <c r="C1428" s="5" t="s">
        <v>2189</v>
      </c>
      <c r="D1428" s="6" t="s">
        <v>2210</v>
      </c>
      <c r="E1428" s="7" t="s">
        <v>2213</v>
      </c>
      <c r="F1428" s="16"/>
      <c r="G1428" s="16"/>
      <c r="H1428" s="16"/>
      <c r="I1428" s="16"/>
      <c r="J1428" s="16"/>
      <c r="K1428" s="16"/>
      <c r="L1428" s="16"/>
      <c r="M1428" s="16"/>
      <c r="N1428" s="16"/>
      <c r="O1428" s="16"/>
      <c r="P1428" s="16"/>
      <c r="Q1428" s="16"/>
      <c r="R1428" s="16"/>
      <c r="S1428" s="16"/>
      <c r="T1428" s="16"/>
      <c r="U1428" s="16"/>
      <c r="V1428" s="16"/>
      <c r="W1428" s="16"/>
      <c r="X1428" s="16"/>
      <c r="Y1428" s="16"/>
    </row>
    <row r="1429" spans="1:25" ht="12.75">
      <c r="A1429" s="11" t="s">
        <v>5</v>
      </c>
      <c r="B1429" s="15" t="s">
        <v>1393</v>
      </c>
      <c r="C1429" s="5" t="s">
        <v>2189</v>
      </c>
      <c r="D1429" s="6" t="s">
        <v>2210</v>
      </c>
      <c r="E1429" s="7" t="s">
        <v>2214</v>
      </c>
      <c r="F1429" s="16"/>
      <c r="G1429" s="16"/>
      <c r="H1429" s="16"/>
      <c r="I1429" s="16"/>
      <c r="J1429" s="16"/>
      <c r="K1429" s="16"/>
      <c r="L1429" s="16"/>
      <c r="M1429" s="16"/>
      <c r="N1429" s="16"/>
      <c r="O1429" s="16"/>
      <c r="P1429" s="16"/>
      <c r="Q1429" s="16"/>
      <c r="R1429" s="16"/>
      <c r="S1429" s="16"/>
      <c r="T1429" s="16"/>
      <c r="U1429" s="16"/>
      <c r="V1429" s="16"/>
      <c r="W1429" s="16"/>
      <c r="X1429" s="16"/>
      <c r="Y1429" s="16"/>
    </row>
    <row r="1430" spans="1:25" ht="12.75">
      <c r="A1430" s="11" t="s">
        <v>5</v>
      </c>
      <c r="B1430" s="15" t="s">
        <v>1393</v>
      </c>
      <c r="C1430" s="5" t="s">
        <v>2189</v>
      </c>
      <c r="D1430" s="6" t="s">
        <v>2215</v>
      </c>
      <c r="E1430" s="10" t="s">
        <v>2216</v>
      </c>
      <c r="F1430" s="16"/>
      <c r="G1430" s="16"/>
      <c r="H1430" s="16"/>
      <c r="I1430" s="16"/>
      <c r="J1430" s="16"/>
      <c r="K1430" s="16"/>
      <c r="L1430" s="16"/>
      <c r="M1430" s="16"/>
      <c r="N1430" s="16"/>
      <c r="O1430" s="16"/>
      <c r="P1430" s="16"/>
      <c r="Q1430" s="16"/>
      <c r="R1430" s="16"/>
      <c r="S1430" s="16"/>
      <c r="T1430" s="16"/>
      <c r="U1430" s="16"/>
      <c r="V1430" s="16"/>
      <c r="W1430" s="16"/>
      <c r="X1430" s="16"/>
      <c r="Y1430" s="16"/>
    </row>
    <row r="1431" spans="1:25" ht="12.75">
      <c r="A1431" s="11" t="s">
        <v>5</v>
      </c>
      <c r="B1431" s="15" t="s">
        <v>1393</v>
      </c>
      <c r="C1431" s="8" t="s">
        <v>2189</v>
      </c>
      <c r="D1431" s="5" t="s">
        <v>2217</v>
      </c>
      <c r="E1431" s="7" t="s">
        <v>2218</v>
      </c>
      <c r="F1431" s="16"/>
      <c r="G1431" s="16"/>
      <c r="H1431" s="16"/>
      <c r="I1431" s="16"/>
      <c r="J1431" s="16"/>
      <c r="K1431" s="16"/>
      <c r="L1431" s="16"/>
      <c r="M1431" s="16"/>
      <c r="N1431" s="16"/>
      <c r="O1431" s="16"/>
      <c r="P1431" s="16"/>
      <c r="Q1431" s="16"/>
      <c r="R1431" s="16"/>
      <c r="S1431" s="16"/>
      <c r="T1431" s="16"/>
      <c r="U1431" s="16"/>
      <c r="V1431" s="16"/>
      <c r="W1431" s="16"/>
      <c r="X1431" s="16"/>
      <c r="Y1431" s="16"/>
    </row>
    <row r="1432" spans="1:25" ht="12.75">
      <c r="A1432" s="11" t="s">
        <v>5</v>
      </c>
      <c r="B1432" s="15" t="s">
        <v>1393</v>
      </c>
      <c r="C1432" s="5" t="s">
        <v>2219</v>
      </c>
      <c r="D1432" s="6" t="s">
        <v>2220</v>
      </c>
      <c r="E1432" s="7" t="s">
        <v>2221</v>
      </c>
      <c r="F1432" s="16"/>
      <c r="G1432" s="16"/>
      <c r="H1432" s="16"/>
      <c r="I1432" s="16"/>
      <c r="J1432" s="16"/>
      <c r="K1432" s="16"/>
      <c r="L1432" s="16"/>
      <c r="M1432" s="16"/>
      <c r="N1432" s="16"/>
      <c r="O1432" s="16"/>
      <c r="P1432" s="16"/>
      <c r="Q1432" s="16"/>
      <c r="R1432" s="16"/>
      <c r="S1432" s="16"/>
      <c r="T1432" s="16"/>
      <c r="U1432" s="16"/>
      <c r="V1432" s="16"/>
      <c r="W1432" s="16"/>
      <c r="X1432" s="16"/>
      <c r="Y1432" s="16"/>
    </row>
    <row r="1433" spans="1:25" ht="12.75">
      <c r="A1433" s="11" t="s">
        <v>5</v>
      </c>
      <c r="B1433" s="15" t="s">
        <v>1393</v>
      </c>
      <c r="C1433" s="5" t="s">
        <v>2219</v>
      </c>
      <c r="D1433" s="6" t="s">
        <v>2222</v>
      </c>
      <c r="E1433" s="7" t="s">
        <v>2223</v>
      </c>
      <c r="F1433" s="16"/>
      <c r="G1433" s="16"/>
      <c r="H1433" s="16"/>
      <c r="I1433" s="16"/>
      <c r="J1433" s="16"/>
      <c r="K1433" s="16"/>
      <c r="L1433" s="16"/>
      <c r="M1433" s="16"/>
      <c r="N1433" s="16"/>
      <c r="O1433" s="16"/>
      <c r="P1433" s="16"/>
      <c r="Q1433" s="16"/>
      <c r="R1433" s="16"/>
      <c r="S1433" s="16"/>
      <c r="T1433" s="16"/>
      <c r="U1433" s="16"/>
      <c r="V1433" s="16"/>
      <c r="W1433" s="16"/>
      <c r="X1433" s="16"/>
      <c r="Y1433" s="16"/>
    </row>
    <row r="1434" spans="1:25" ht="12.75">
      <c r="A1434" s="11" t="s">
        <v>5</v>
      </c>
      <c r="B1434" s="15" t="s">
        <v>1393</v>
      </c>
      <c r="C1434" s="8" t="s">
        <v>2219</v>
      </c>
      <c r="D1434" s="5" t="s">
        <v>2224</v>
      </c>
      <c r="E1434" s="7" t="s">
        <v>2225</v>
      </c>
      <c r="F1434" s="16"/>
      <c r="G1434" s="16"/>
      <c r="H1434" s="16"/>
      <c r="I1434" s="16"/>
      <c r="J1434" s="16"/>
      <c r="K1434" s="16"/>
      <c r="L1434" s="16"/>
      <c r="M1434" s="16"/>
      <c r="N1434" s="16"/>
      <c r="O1434" s="16"/>
      <c r="P1434" s="16"/>
      <c r="Q1434" s="16"/>
      <c r="R1434" s="16"/>
      <c r="S1434" s="16"/>
      <c r="T1434" s="16"/>
      <c r="U1434" s="16"/>
      <c r="V1434" s="16"/>
      <c r="W1434" s="16"/>
      <c r="X1434" s="16"/>
      <c r="Y1434" s="16"/>
    </row>
    <row r="1435" spans="1:25" ht="12.75">
      <c r="A1435" s="11" t="s">
        <v>5</v>
      </c>
      <c r="B1435" s="15" t="s">
        <v>1393</v>
      </c>
      <c r="C1435" s="8" t="s">
        <v>2219</v>
      </c>
      <c r="D1435" s="5" t="s">
        <v>2224</v>
      </c>
      <c r="E1435" s="7" t="s">
        <v>2226</v>
      </c>
      <c r="F1435" s="16"/>
      <c r="G1435" s="16"/>
      <c r="H1435" s="16"/>
      <c r="I1435" s="16"/>
      <c r="J1435" s="16"/>
      <c r="K1435" s="16"/>
      <c r="L1435" s="16"/>
      <c r="M1435" s="16"/>
      <c r="N1435" s="16"/>
      <c r="O1435" s="16"/>
      <c r="P1435" s="16"/>
      <c r="Q1435" s="16"/>
      <c r="R1435" s="16"/>
      <c r="S1435" s="16"/>
      <c r="T1435" s="16"/>
      <c r="U1435" s="16"/>
      <c r="V1435" s="16"/>
      <c r="W1435" s="16"/>
      <c r="X1435" s="16"/>
      <c r="Y1435" s="16"/>
    </row>
    <row r="1436" spans="1:25" ht="12.75">
      <c r="A1436" s="11" t="s">
        <v>5</v>
      </c>
      <c r="B1436" s="15" t="s">
        <v>1393</v>
      </c>
      <c r="C1436" s="5" t="s">
        <v>2219</v>
      </c>
      <c r="D1436" s="6" t="s">
        <v>2227</v>
      </c>
      <c r="E1436" s="7" t="s">
        <v>2228</v>
      </c>
      <c r="F1436" s="16"/>
      <c r="G1436" s="16"/>
      <c r="H1436" s="16"/>
      <c r="I1436" s="16"/>
      <c r="J1436" s="16"/>
      <c r="K1436" s="16"/>
      <c r="L1436" s="16"/>
      <c r="M1436" s="16"/>
      <c r="N1436" s="16"/>
      <c r="O1436" s="16"/>
      <c r="P1436" s="16"/>
      <c r="Q1436" s="16"/>
      <c r="R1436" s="16"/>
      <c r="S1436" s="16"/>
      <c r="T1436" s="16"/>
      <c r="U1436" s="16"/>
      <c r="V1436" s="16"/>
      <c r="W1436" s="16"/>
      <c r="X1436" s="16"/>
      <c r="Y1436" s="16"/>
    </row>
    <row r="1437" spans="1:25" ht="12.75">
      <c r="A1437" s="11" t="s">
        <v>5</v>
      </c>
      <c r="B1437" s="15" t="s">
        <v>1393</v>
      </c>
      <c r="C1437" s="5" t="s">
        <v>2219</v>
      </c>
      <c r="D1437" s="6" t="s">
        <v>2229</v>
      </c>
      <c r="E1437" s="7" t="s">
        <v>2230</v>
      </c>
      <c r="F1437" s="16"/>
      <c r="G1437" s="16"/>
      <c r="H1437" s="16"/>
      <c r="I1437" s="16"/>
      <c r="J1437" s="16"/>
      <c r="K1437" s="16"/>
      <c r="L1437" s="16"/>
      <c r="M1437" s="16"/>
      <c r="N1437" s="16"/>
      <c r="O1437" s="16"/>
      <c r="P1437" s="16"/>
      <c r="Q1437" s="16"/>
      <c r="R1437" s="16"/>
      <c r="S1437" s="16"/>
      <c r="T1437" s="16"/>
      <c r="U1437" s="16"/>
      <c r="V1437" s="16"/>
      <c r="W1437" s="16"/>
      <c r="X1437" s="16"/>
      <c r="Y1437" s="16"/>
    </row>
    <row r="1438" spans="1:25" ht="12.75">
      <c r="A1438" s="11" t="s">
        <v>5</v>
      </c>
      <c r="B1438" s="15" t="s">
        <v>1393</v>
      </c>
      <c r="C1438" s="5" t="s">
        <v>2219</v>
      </c>
      <c r="D1438" s="6" t="s">
        <v>2231</v>
      </c>
      <c r="E1438" s="7" t="s">
        <v>2232</v>
      </c>
      <c r="F1438" s="16"/>
      <c r="G1438" s="16"/>
      <c r="H1438" s="16"/>
      <c r="I1438" s="16"/>
      <c r="J1438" s="16"/>
      <c r="K1438" s="16"/>
      <c r="L1438" s="16"/>
      <c r="M1438" s="16"/>
      <c r="N1438" s="16"/>
      <c r="O1438" s="16"/>
      <c r="P1438" s="16"/>
      <c r="Q1438" s="16"/>
      <c r="R1438" s="16"/>
      <c r="S1438" s="16"/>
      <c r="T1438" s="16"/>
      <c r="U1438" s="16"/>
      <c r="V1438" s="16"/>
      <c r="W1438" s="16"/>
      <c r="X1438" s="16"/>
      <c r="Y1438" s="16"/>
    </row>
    <row r="1439" spans="1:25" ht="12.75">
      <c r="A1439" s="11" t="s">
        <v>5</v>
      </c>
      <c r="B1439" s="15" t="s">
        <v>1393</v>
      </c>
      <c r="C1439" s="5" t="s">
        <v>2219</v>
      </c>
      <c r="D1439" s="9" t="s">
        <v>2233</v>
      </c>
      <c r="E1439" s="10" t="s">
        <v>2234</v>
      </c>
      <c r="F1439" s="16"/>
      <c r="G1439" s="16"/>
      <c r="H1439" s="16"/>
      <c r="I1439" s="16"/>
      <c r="J1439" s="16"/>
      <c r="K1439" s="16"/>
      <c r="L1439" s="16"/>
      <c r="M1439" s="16"/>
      <c r="N1439" s="16"/>
      <c r="O1439" s="16"/>
      <c r="P1439" s="16"/>
      <c r="Q1439" s="16"/>
      <c r="R1439" s="16"/>
      <c r="S1439" s="16"/>
      <c r="T1439" s="16"/>
      <c r="U1439" s="16"/>
      <c r="V1439" s="16"/>
      <c r="W1439" s="16"/>
      <c r="X1439" s="16"/>
      <c r="Y1439" s="16"/>
    </row>
    <row r="1440" spans="1:25" ht="12.75">
      <c r="A1440" s="11" t="s">
        <v>5</v>
      </c>
      <c r="B1440" s="15" t="s">
        <v>1393</v>
      </c>
      <c r="C1440" s="5" t="s">
        <v>2219</v>
      </c>
      <c r="D1440" s="6" t="s">
        <v>2235</v>
      </c>
      <c r="E1440" s="7" t="s">
        <v>2236</v>
      </c>
      <c r="F1440" s="16"/>
      <c r="G1440" s="16"/>
      <c r="H1440" s="16"/>
      <c r="I1440" s="16"/>
      <c r="J1440" s="16"/>
      <c r="K1440" s="16"/>
      <c r="L1440" s="16"/>
      <c r="M1440" s="16"/>
      <c r="N1440" s="16"/>
      <c r="O1440" s="16"/>
      <c r="P1440" s="16"/>
      <c r="Q1440" s="16"/>
      <c r="R1440" s="16"/>
      <c r="S1440" s="16"/>
      <c r="T1440" s="16"/>
      <c r="U1440" s="16"/>
      <c r="V1440" s="16"/>
      <c r="W1440" s="16"/>
      <c r="X1440" s="16"/>
      <c r="Y1440" s="16"/>
    </row>
    <row r="1441" spans="1:25" ht="12.75">
      <c r="A1441" s="11" t="s">
        <v>5</v>
      </c>
      <c r="B1441" s="15" t="s">
        <v>1393</v>
      </c>
      <c r="C1441" s="5" t="s">
        <v>2219</v>
      </c>
      <c r="D1441" s="6" t="s">
        <v>2237</v>
      </c>
      <c r="E1441" s="7" t="s">
        <v>2238</v>
      </c>
      <c r="F1441" s="16"/>
      <c r="G1441" s="16"/>
      <c r="H1441" s="16"/>
      <c r="I1441" s="16"/>
      <c r="J1441" s="16"/>
      <c r="K1441" s="16"/>
      <c r="L1441" s="16"/>
      <c r="M1441" s="16"/>
      <c r="N1441" s="16"/>
      <c r="O1441" s="16"/>
      <c r="P1441" s="16"/>
      <c r="Q1441" s="16"/>
      <c r="R1441" s="16"/>
      <c r="S1441" s="16"/>
      <c r="T1441" s="16"/>
      <c r="U1441" s="16"/>
      <c r="V1441" s="16"/>
      <c r="W1441" s="16"/>
      <c r="X1441" s="16"/>
      <c r="Y1441" s="16"/>
    </row>
    <row r="1442" spans="1:25" ht="12.75">
      <c r="A1442" s="11" t="s">
        <v>5</v>
      </c>
      <c r="B1442" s="15" t="s">
        <v>1393</v>
      </c>
      <c r="C1442" s="5" t="s">
        <v>2219</v>
      </c>
      <c r="D1442" s="6" t="s">
        <v>2237</v>
      </c>
      <c r="E1442" s="7" t="s">
        <v>2239</v>
      </c>
      <c r="F1442" s="16"/>
      <c r="G1442" s="16"/>
      <c r="H1442" s="16"/>
      <c r="I1442" s="16"/>
      <c r="J1442" s="16"/>
      <c r="K1442" s="16"/>
      <c r="L1442" s="16"/>
      <c r="M1442" s="16"/>
      <c r="N1442" s="16"/>
      <c r="O1442" s="16"/>
      <c r="P1442" s="16"/>
      <c r="Q1442" s="16"/>
      <c r="R1442" s="16"/>
      <c r="S1442" s="16"/>
      <c r="T1442" s="16"/>
      <c r="U1442" s="16"/>
      <c r="V1442" s="16"/>
      <c r="W1442" s="16"/>
      <c r="X1442" s="16"/>
      <c r="Y1442" s="16"/>
    </row>
    <row r="1443" spans="1:25" ht="12.75">
      <c r="A1443" s="11" t="s">
        <v>5</v>
      </c>
      <c r="B1443" s="15" t="s">
        <v>1393</v>
      </c>
      <c r="C1443" s="8" t="s">
        <v>2219</v>
      </c>
      <c r="D1443" s="5" t="s">
        <v>2240</v>
      </c>
      <c r="E1443" s="7" t="s">
        <v>2241</v>
      </c>
      <c r="F1443" s="16"/>
      <c r="G1443" s="16"/>
      <c r="H1443" s="16"/>
      <c r="I1443" s="16"/>
      <c r="J1443" s="16"/>
      <c r="K1443" s="16"/>
      <c r="L1443" s="16"/>
      <c r="M1443" s="16"/>
      <c r="N1443" s="16"/>
      <c r="O1443" s="16"/>
      <c r="P1443" s="16"/>
      <c r="Q1443" s="16"/>
      <c r="R1443" s="16"/>
      <c r="S1443" s="16"/>
      <c r="T1443" s="16"/>
      <c r="U1443" s="16"/>
      <c r="V1443" s="16"/>
      <c r="W1443" s="16"/>
      <c r="X1443" s="16"/>
      <c r="Y1443" s="16"/>
    </row>
    <row r="1444" spans="1:25" ht="12.75">
      <c r="A1444" s="11" t="s">
        <v>5</v>
      </c>
      <c r="B1444" s="15" t="s">
        <v>1393</v>
      </c>
      <c r="C1444" s="8" t="s">
        <v>2219</v>
      </c>
      <c r="D1444" s="5" t="s">
        <v>2240</v>
      </c>
      <c r="E1444" s="7" t="s">
        <v>2242</v>
      </c>
      <c r="F1444" s="16"/>
      <c r="G1444" s="16"/>
      <c r="H1444" s="16"/>
      <c r="I1444" s="16"/>
      <c r="J1444" s="16"/>
      <c r="K1444" s="16"/>
      <c r="L1444" s="16"/>
      <c r="M1444" s="16"/>
      <c r="N1444" s="16"/>
      <c r="O1444" s="16"/>
      <c r="P1444" s="16"/>
      <c r="Q1444" s="16"/>
      <c r="R1444" s="16"/>
      <c r="S1444" s="16"/>
      <c r="T1444" s="16"/>
      <c r="U1444" s="16"/>
      <c r="V1444" s="16"/>
      <c r="W1444" s="16"/>
      <c r="X1444" s="16"/>
      <c r="Y1444" s="16"/>
    </row>
    <row r="1445" spans="1:25" ht="12.75">
      <c r="A1445" s="11" t="s">
        <v>5</v>
      </c>
      <c r="B1445" s="15" t="s">
        <v>1393</v>
      </c>
      <c r="C1445" s="5" t="s">
        <v>2219</v>
      </c>
      <c r="D1445" s="6" t="s">
        <v>2243</v>
      </c>
      <c r="E1445" s="7" t="s">
        <v>2244</v>
      </c>
      <c r="F1445" s="16"/>
      <c r="G1445" s="16"/>
      <c r="H1445" s="16"/>
      <c r="I1445" s="16"/>
      <c r="J1445" s="16"/>
      <c r="K1445" s="16"/>
      <c r="L1445" s="16"/>
      <c r="M1445" s="16"/>
      <c r="N1445" s="16"/>
      <c r="O1445" s="16"/>
      <c r="P1445" s="16"/>
      <c r="Q1445" s="16"/>
      <c r="R1445" s="16"/>
      <c r="S1445" s="16"/>
      <c r="T1445" s="16"/>
      <c r="U1445" s="16"/>
      <c r="V1445" s="16"/>
      <c r="W1445" s="16"/>
      <c r="X1445" s="16"/>
      <c r="Y1445" s="16"/>
    </row>
    <row r="1446" spans="1:25" ht="12.75">
      <c r="A1446" s="11" t="s">
        <v>5</v>
      </c>
      <c r="B1446" s="15" t="s">
        <v>1393</v>
      </c>
      <c r="C1446" s="5" t="s">
        <v>2219</v>
      </c>
      <c r="D1446" s="6" t="s">
        <v>2243</v>
      </c>
      <c r="E1446" s="7" t="s">
        <v>2245</v>
      </c>
      <c r="F1446" s="16"/>
      <c r="G1446" s="16"/>
      <c r="H1446" s="16"/>
      <c r="I1446" s="16"/>
      <c r="J1446" s="16"/>
      <c r="K1446" s="16"/>
      <c r="L1446" s="16"/>
      <c r="M1446" s="16"/>
      <c r="N1446" s="16"/>
      <c r="O1446" s="16"/>
      <c r="P1446" s="16"/>
      <c r="Q1446" s="16"/>
      <c r="R1446" s="16"/>
      <c r="S1446" s="16"/>
      <c r="T1446" s="16"/>
      <c r="U1446" s="16"/>
      <c r="V1446" s="16"/>
      <c r="W1446" s="16"/>
      <c r="X1446" s="16"/>
      <c r="Y1446" s="16"/>
    </row>
    <row r="1447" spans="1:25" ht="12.75">
      <c r="A1447" s="11" t="s">
        <v>5</v>
      </c>
      <c r="B1447" s="15" t="s">
        <v>1393</v>
      </c>
      <c r="C1447" s="5" t="s">
        <v>2219</v>
      </c>
      <c r="D1447" s="6" t="s">
        <v>2246</v>
      </c>
      <c r="E1447" s="7" t="s">
        <v>2247</v>
      </c>
      <c r="F1447" s="16"/>
      <c r="G1447" s="16"/>
      <c r="H1447" s="16"/>
      <c r="I1447" s="16"/>
      <c r="J1447" s="16"/>
      <c r="K1447" s="16"/>
      <c r="L1447" s="16"/>
      <c r="M1447" s="16"/>
      <c r="N1447" s="16"/>
      <c r="O1447" s="16"/>
      <c r="P1447" s="16"/>
      <c r="Q1447" s="16"/>
      <c r="R1447" s="16"/>
      <c r="S1447" s="16"/>
      <c r="T1447" s="16"/>
      <c r="U1447" s="16"/>
      <c r="V1447" s="16"/>
      <c r="W1447" s="16"/>
      <c r="X1447" s="16"/>
      <c r="Y1447" s="16"/>
    </row>
    <row r="1448" spans="1:25" ht="12.75">
      <c r="A1448" s="11" t="s">
        <v>5</v>
      </c>
      <c r="B1448" s="15" t="s">
        <v>1393</v>
      </c>
      <c r="C1448" s="5" t="s">
        <v>2219</v>
      </c>
      <c r="D1448" s="6" t="s">
        <v>2246</v>
      </c>
      <c r="E1448" s="7" t="s">
        <v>2248</v>
      </c>
      <c r="F1448" s="16"/>
      <c r="G1448" s="16"/>
      <c r="H1448" s="16"/>
      <c r="I1448" s="16"/>
      <c r="J1448" s="16"/>
      <c r="K1448" s="16"/>
      <c r="L1448" s="16"/>
      <c r="M1448" s="16"/>
      <c r="N1448" s="16"/>
      <c r="O1448" s="16"/>
      <c r="P1448" s="16"/>
      <c r="Q1448" s="16"/>
      <c r="R1448" s="16"/>
      <c r="S1448" s="16"/>
      <c r="T1448" s="16"/>
      <c r="U1448" s="16"/>
      <c r="V1448" s="16"/>
      <c r="W1448" s="16"/>
      <c r="X1448" s="16"/>
      <c r="Y1448" s="16"/>
    </row>
    <row r="1449" spans="1:25" ht="12.75">
      <c r="A1449" s="11" t="s">
        <v>5</v>
      </c>
      <c r="B1449" s="15" t="s">
        <v>1393</v>
      </c>
      <c r="C1449" s="5" t="s">
        <v>2219</v>
      </c>
      <c r="D1449" s="6" t="s">
        <v>2246</v>
      </c>
      <c r="E1449" s="7" t="s">
        <v>2249</v>
      </c>
      <c r="F1449" s="16"/>
      <c r="G1449" s="16"/>
      <c r="H1449" s="16"/>
      <c r="I1449" s="16"/>
      <c r="J1449" s="16"/>
      <c r="K1449" s="16"/>
      <c r="L1449" s="16"/>
      <c r="M1449" s="16"/>
      <c r="N1449" s="16"/>
      <c r="O1449" s="16"/>
      <c r="P1449" s="16"/>
      <c r="Q1449" s="16"/>
      <c r="R1449" s="16"/>
      <c r="S1449" s="16"/>
      <c r="T1449" s="16"/>
      <c r="U1449" s="16"/>
      <c r="V1449" s="16"/>
      <c r="W1449" s="16"/>
      <c r="X1449" s="16"/>
      <c r="Y1449" s="16"/>
    </row>
    <row r="1450" spans="1:25" ht="12.75">
      <c r="A1450" s="11" t="s">
        <v>5</v>
      </c>
      <c r="B1450" s="15" t="s">
        <v>1393</v>
      </c>
      <c r="C1450" s="5" t="s">
        <v>2219</v>
      </c>
      <c r="D1450" s="6" t="s">
        <v>2250</v>
      </c>
      <c r="E1450" s="7" t="s">
        <v>2251</v>
      </c>
      <c r="F1450" s="16"/>
      <c r="G1450" s="16"/>
      <c r="H1450" s="16"/>
      <c r="I1450" s="16"/>
      <c r="J1450" s="16"/>
      <c r="K1450" s="16"/>
      <c r="L1450" s="16"/>
      <c r="M1450" s="16"/>
      <c r="N1450" s="16"/>
      <c r="O1450" s="16"/>
      <c r="P1450" s="16"/>
      <c r="Q1450" s="16"/>
      <c r="R1450" s="16"/>
      <c r="S1450" s="16"/>
      <c r="T1450" s="16"/>
      <c r="U1450" s="16"/>
      <c r="V1450" s="16"/>
      <c r="W1450" s="16"/>
      <c r="X1450" s="16"/>
      <c r="Y1450" s="16"/>
    </row>
    <row r="1451" spans="1:25" ht="12.75">
      <c r="A1451" s="11" t="s">
        <v>5</v>
      </c>
      <c r="B1451" s="15" t="s">
        <v>1393</v>
      </c>
      <c r="C1451" s="5" t="s">
        <v>2219</v>
      </c>
      <c r="D1451" s="6" t="s">
        <v>2250</v>
      </c>
      <c r="E1451" s="7" t="s">
        <v>2252</v>
      </c>
      <c r="F1451" s="16"/>
      <c r="G1451" s="16"/>
      <c r="H1451" s="16"/>
      <c r="I1451" s="16"/>
      <c r="J1451" s="16"/>
      <c r="K1451" s="16"/>
      <c r="L1451" s="16"/>
      <c r="M1451" s="16"/>
      <c r="N1451" s="16"/>
      <c r="O1451" s="16"/>
      <c r="P1451" s="16"/>
      <c r="Q1451" s="16"/>
      <c r="R1451" s="16"/>
      <c r="S1451" s="16"/>
      <c r="T1451" s="16"/>
      <c r="U1451" s="16"/>
      <c r="V1451" s="16"/>
      <c r="W1451" s="16"/>
      <c r="X1451" s="16"/>
      <c r="Y1451" s="16"/>
    </row>
    <row r="1452" spans="1:25" ht="12.75">
      <c r="A1452" s="14" t="s">
        <v>5</v>
      </c>
      <c r="B1452" s="15" t="s">
        <v>1372</v>
      </c>
      <c r="C1452" s="5" t="s">
        <v>2253</v>
      </c>
      <c r="D1452" s="6" t="s">
        <v>2254</v>
      </c>
      <c r="E1452" s="10" t="s">
        <v>2255</v>
      </c>
      <c r="F1452" s="16"/>
      <c r="G1452" s="16"/>
      <c r="H1452" s="16"/>
      <c r="I1452" s="16"/>
      <c r="J1452" s="16"/>
      <c r="K1452" s="16"/>
      <c r="L1452" s="16"/>
      <c r="M1452" s="16"/>
      <c r="N1452" s="16"/>
      <c r="O1452" s="16"/>
      <c r="P1452" s="16"/>
      <c r="Q1452" s="16"/>
      <c r="R1452" s="16"/>
      <c r="S1452" s="16"/>
      <c r="T1452" s="16"/>
      <c r="U1452" s="16"/>
      <c r="V1452" s="16"/>
      <c r="W1452" s="16"/>
      <c r="X1452" s="16"/>
      <c r="Y1452" s="16"/>
    </row>
    <row r="1453" spans="1:25" ht="12.75">
      <c r="A1453" s="14" t="s">
        <v>5</v>
      </c>
      <c r="B1453" s="15" t="s">
        <v>1372</v>
      </c>
      <c r="C1453" s="5" t="s">
        <v>2253</v>
      </c>
      <c r="D1453" s="6" t="s">
        <v>2254</v>
      </c>
      <c r="E1453" s="10" t="s">
        <v>2256</v>
      </c>
      <c r="F1453" s="16"/>
      <c r="G1453" s="16"/>
      <c r="H1453" s="16"/>
      <c r="I1453" s="16"/>
      <c r="J1453" s="16"/>
      <c r="K1453" s="16"/>
      <c r="L1453" s="16"/>
      <c r="M1453" s="16"/>
      <c r="N1453" s="16"/>
      <c r="O1453" s="16"/>
      <c r="P1453" s="16"/>
      <c r="Q1453" s="16"/>
      <c r="R1453" s="16"/>
      <c r="S1453" s="16"/>
      <c r="T1453" s="16"/>
      <c r="U1453" s="16"/>
      <c r="V1453" s="16"/>
      <c r="W1453" s="16"/>
      <c r="X1453" s="16"/>
      <c r="Y1453" s="16"/>
    </row>
    <row r="1454" spans="1:25" ht="12.75">
      <c r="A1454" s="14" t="s">
        <v>5</v>
      </c>
      <c r="B1454" s="15" t="s">
        <v>1372</v>
      </c>
      <c r="C1454" s="5" t="s">
        <v>2253</v>
      </c>
      <c r="D1454" s="6" t="s">
        <v>2257</v>
      </c>
      <c r="E1454" s="7" t="s">
        <v>2258</v>
      </c>
      <c r="F1454" s="16"/>
      <c r="G1454" s="16"/>
      <c r="H1454" s="16"/>
      <c r="I1454" s="16"/>
      <c r="J1454" s="16"/>
      <c r="K1454" s="16"/>
      <c r="L1454" s="16"/>
      <c r="M1454" s="16"/>
      <c r="N1454" s="16"/>
      <c r="O1454" s="16"/>
      <c r="P1454" s="16"/>
      <c r="Q1454" s="16"/>
      <c r="R1454" s="16"/>
      <c r="S1454" s="16"/>
      <c r="T1454" s="16"/>
      <c r="U1454" s="16"/>
      <c r="V1454" s="16"/>
      <c r="W1454" s="16"/>
      <c r="X1454" s="16"/>
      <c r="Y1454" s="16"/>
    </row>
    <row r="1455" spans="1:25" ht="12.75">
      <c r="A1455" s="14" t="s">
        <v>5</v>
      </c>
      <c r="B1455" s="15" t="s">
        <v>1372</v>
      </c>
      <c r="C1455" s="5" t="s">
        <v>2253</v>
      </c>
      <c r="D1455" s="6" t="s">
        <v>2257</v>
      </c>
      <c r="E1455" s="7" t="s">
        <v>2259</v>
      </c>
      <c r="F1455" s="16"/>
      <c r="G1455" s="16"/>
      <c r="H1455" s="16"/>
      <c r="I1455" s="16"/>
      <c r="J1455" s="16"/>
      <c r="K1455" s="16"/>
      <c r="L1455" s="16"/>
      <c r="M1455" s="16"/>
      <c r="N1455" s="16"/>
      <c r="O1455" s="16"/>
      <c r="P1455" s="16"/>
      <c r="Q1455" s="16"/>
      <c r="R1455" s="16"/>
      <c r="S1455" s="16"/>
      <c r="T1455" s="16"/>
      <c r="U1455" s="16"/>
      <c r="V1455" s="16"/>
      <c r="W1455" s="16"/>
      <c r="X1455" s="16"/>
      <c r="Y1455" s="16"/>
    </row>
    <row r="1456" spans="1:25" ht="12.75">
      <c r="A1456" s="14" t="s">
        <v>5</v>
      </c>
      <c r="B1456" s="15" t="s">
        <v>1372</v>
      </c>
      <c r="C1456" s="5" t="s">
        <v>2253</v>
      </c>
      <c r="D1456" s="6" t="s">
        <v>2260</v>
      </c>
      <c r="E1456" s="7" t="s">
        <v>2261</v>
      </c>
      <c r="F1456" s="16"/>
      <c r="G1456" s="16"/>
      <c r="H1456" s="16"/>
      <c r="I1456" s="16"/>
      <c r="J1456" s="16"/>
      <c r="K1456" s="16"/>
      <c r="L1456" s="16"/>
      <c r="M1456" s="16"/>
      <c r="N1456" s="16"/>
      <c r="O1456" s="16"/>
      <c r="P1456" s="16"/>
      <c r="Q1456" s="16"/>
      <c r="R1456" s="16"/>
      <c r="S1456" s="16"/>
      <c r="T1456" s="16"/>
      <c r="U1456" s="16"/>
      <c r="V1456" s="16"/>
      <c r="W1456" s="16"/>
      <c r="X1456" s="16"/>
      <c r="Y1456" s="16"/>
    </row>
    <row r="1457" spans="1:25" ht="12.75">
      <c r="A1457" s="14" t="s">
        <v>5</v>
      </c>
      <c r="B1457" s="15" t="s">
        <v>1372</v>
      </c>
      <c r="C1457" s="5" t="s">
        <v>2253</v>
      </c>
      <c r="D1457" s="6" t="s">
        <v>2260</v>
      </c>
      <c r="E1457" s="7" t="s">
        <v>2262</v>
      </c>
      <c r="F1457" s="16"/>
      <c r="G1457" s="16"/>
      <c r="H1457" s="16"/>
      <c r="I1457" s="16"/>
      <c r="J1457" s="16"/>
      <c r="K1457" s="16"/>
      <c r="L1457" s="16"/>
      <c r="M1457" s="16"/>
      <c r="N1457" s="16"/>
      <c r="O1457" s="16"/>
      <c r="P1457" s="16"/>
      <c r="Q1457" s="16"/>
      <c r="R1457" s="16"/>
      <c r="S1457" s="16"/>
      <c r="T1457" s="16"/>
      <c r="U1457" s="16"/>
      <c r="V1457" s="16"/>
      <c r="W1457" s="16"/>
      <c r="X1457" s="16"/>
      <c r="Y1457" s="16"/>
    </row>
    <row r="1458" spans="1:25" ht="12.75">
      <c r="A1458" s="14" t="s">
        <v>5</v>
      </c>
      <c r="B1458" s="15" t="s">
        <v>1372</v>
      </c>
      <c r="C1458" s="5" t="s">
        <v>2253</v>
      </c>
      <c r="D1458" s="6" t="s">
        <v>2260</v>
      </c>
      <c r="E1458" s="7" t="s">
        <v>2263</v>
      </c>
      <c r="F1458" s="16"/>
      <c r="G1458" s="16"/>
      <c r="H1458" s="16"/>
      <c r="I1458" s="16"/>
      <c r="J1458" s="16"/>
      <c r="K1458" s="16"/>
      <c r="L1458" s="16"/>
      <c r="M1458" s="16"/>
      <c r="N1458" s="16"/>
      <c r="O1458" s="16"/>
      <c r="P1458" s="16"/>
      <c r="Q1458" s="16"/>
      <c r="R1458" s="16"/>
      <c r="S1458" s="16"/>
      <c r="T1458" s="16"/>
      <c r="U1458" s="16"/>
      <c r="V1458" s="16"/>
      <c r="W1458" s="16"/>
      <c r="X1458" s="16"/>
      <c r="Y1458" s="16"/>
    </row>
    <row r="1459" spans="1:25" ht="12.75">
      <c r="A1459" s="14" t="s">
        <v>5</v>
      </c>
      <c r="B1459" s="15" t="s">
        <v>1372</v>
      </c>
      <c r="C1459" s="5" t="s">
        <v>2253</v>
      </c>
      <c r="D1459" s="6" t="s">
        <v>2260</v>
      </c>
      <c r="E1459" s="7" t="s">
        <v>2264</v>
      </c>
      <c r="F1459" s="16"/>
      <c r="G1459" s="16"/>
      <c r="H1459" s="16"/>
      <c r="I1459" s="16"/>
      <c r="J1459" s="16"/>
      <c r="K1459" s="16"/>
      <c r="L1459" s="16"/>
      <c r="M1459" s="16"/>
      <c r="N1459" s="16"/>
      <c r="O1459" s="16"/>
      <c r="P1459" s="16"/>
      <c r="Q1459" s="16"/>
      <c r="R1459" s="16"/>
      <c r="S1459" s="16"/>
      <c r="T1459" s="16"/>
      <c r="U1459" s="16"/>
      <c r="V1459" s="16"/>
      <c r="W1459" s="16"/>
      <c r="X1459" s="16"/>
      <c r="Y1459" s="16"/>
    </row>
    <row r="1460" spans="1:25" ht="12.75">
      <c r="A1460" s="14" t="s">
        <v>5</v>
      </c>
      <c r="B1460" s="15" t="s">
        <v>216</v>
      </c>
      <c r="C1460" s="5" t="s">
        <v>2265</v>
      </c>
      <c r="D1460" s="6" t="s">
        <v>2266</v>
      </c>
      <c r="E1460" s="7" t="s">
        <v>2267</v>
      </c>
      <c r="F1460" s="16"/>
      <c r="G1460" s="16"/>
      <c r="H1460" s="16"/>
      <c r="I1460" s="16"/>
      <c r="J1460" s="16"/>
      <c r="K1460" s="16"/>
      <c r="L1460" s="16"/>
      <c r="M1460" s="16"/>
      <c r="N1460" s="16"/>
      <c r="O1460" s="16"/>
      <c r="P1460" s="16"/>
      <c r="Q1460" s="16"/>
      <c r="R1460" s="16"/>
      <c r="S1460" s="16"/>
      <c r="T1460" s="16"/>
      <c r="U1460" s="16"/>
      <c r="V1460" s="16"/>
      <c r="W1460" s="16"/>
      <c r="X1460" s="16"/>
      <c r="Y1460" s="16"/>
    </row>
    <row r="1461" spans="1:25" ht="12.75">
      <c r="A1461" s="14" t="s">
        <v>5</v>
      </c>
      <c r="B1461" s="15" t="s">
        <v>216</v>
      </c>
      <c r="C1461" s="5" t="s">
        <v>2265</v>
      </c>
      <c r="D1461" s="6" t="s">
        <v>2268</v>
      </c>
      <c r="E1461" s="7" t="s">
        <v>2269</v>
      </c>
      <c r="F1461" s="16"/>
      <c r="G1461" s="16"/>
      <c r="H1461" s="16"/>
      <c r="I1461" s="16"/>
      <c r="J1461" s="16"/>
      <c r="K1461" s="16"/>
      <c r="L1461" s="16"/>
      <c r="M1461" s="16"/>
      <c r="N1461" s="16"/>
      <c r="O1461" s="16"/>
      <c r="P1461" s="16"/>
      <c r="Q1461" s="16"/>
      <c r="R1461" s="16"/>
      <c r="S1461" s="16"/>
      <c r="T1461" s="16"/>
      <c r="U1461" s="16"/>
      <c r="V1461" s="16"/>
      <c r="W1461" s="16"/>
      <c r="X1461" s="16"/>
      <c r="Y1461" s="16"/>
    </row>
    <row r="1462" spans="1:25" ht="12.75">
      <c r="A1462" s="14" t="s">
        <v>5</v>
      </c>
      <c r="B1462" s="15" t="s">
        <v>216</v>
      </c>
      <c r="C1462" s="5" t="s">
        <v>2265</v>
      </c>
      <c r="D1462" s="6" t="s">
        <v>2268</v>
      </c>
      <c r="E1462" s="7" t="s">
        <v>2270</v>
      </c>
      <c r="F1462" s="16"/>
      <c r="G1462" s="16"/>
      <c r="H1462" s="16"/>
      <c r="I1462" s="16"/>
      <c r="J1462" s="16"/>
      <c r="K1462" s="16"/>
      <c r="L1462" s="16"/>
      <c r="M1462" s="16"/>
      <c r="N1462" s="16"/>
      <c r="O1462" s="16"/>
      <c r="P1462" s="16"/>
      <c r="Q1462" s="16"/>
      <c r="R1462" s="16"/>
      <c r="S1462" s="16"/>
      <c r="T1462" s="16"/>
      <c r="U1462" s="16"/>
      <c r="V1462" s="16"/>
      <c r="W1462" s="16"/>
      <c r="X1462" s="16"/>
      <c r="Y1462" s="16"/>
    </row>
    <row r="1463" spans="1:25" ht="12.75">
      <c r="A1463" s="14" t="s">
        <v>5</v>
      </c>
      <c r="B1463" s="15" t="s">
        <v>216</v>
      </c>
      <c r="C1463" s="5" t="s">
        <v>2265</v>
      </c>
      <c r="D1463" s="6" t="s">
        <v>2268</v>
      </c>
      <c r="E1463" s="7" t="s">
        <v>2271</v>
      </c>
      <c r="F1463" s="16"/>
      <c r="G1463" s="16"/>
      <c r="H1463" s="16"/>
      <c r="I1463" s="16"/>
      <c r="J1463" s="16"/>
      <c r="K1463" s="16"/>
      <c r="L1463" s="16"/>
      <c r="M1463" s="16"/>
      <c r="N1463" s="16"/>
      <c r="O1463" s="16"/>
      <c r="P1463" s="16"/>
      <c r="Q1463" s="16"/>
      <c r="R1463" s="16"/>
      <c r="S1463" s="16"/>
      <c r="T1463" s="16"/>
      <c r="U1463" s="16"/>
      <c r="V1463" s="16"/>
      <c r="W1463" s="16"/>
      <c r="X1463" s="16"/>
      <c r="Y1463" s="16"/>
    </row>
    <row r="1464" spans="1:25" ht="12.75">
      <c r="A1464" s="14" t="s">
        <v>5</v>
      </c>
      <c r="B1464" s="15" t="s">
        <v>216</v>
      </c>
      <c r="C1464" s="5" t="s">
        <v>2265</v>
      </c>
      <c r="D1464" s="6" t="s">
        <v>2268</v>
      </c>
      <c r="E1464" s="7" t="s">
        <v>2272</v>
      </c>
      <c r="F1464" s="16"/>
      <c r="G1464" s="16"/>
      <c r="H1464" s="16"/>
      <c r="I1464" s="16"/>
      <c r="J1464" s="16"/>
      <c r="K1464" s="16"/>
      <c r="L1464" s="16"/>
      <c r="M1464" s="16"/>
      <c r="N1464" s="16"/>
      <c r="O1464" s="16"/>
      <c r="P1464" s="16"/>
      <c r="Q1464" s="16"/>
      <c r="R1464" s="16"/>
      <c r="S1464" s="16"/>
      <c r="T1464" s="16"/>
      <c r="U1464" s="16"/>
      <c r="V1464" s="16"/>
      <c r="W1464" s="16"/>
      <c r="X1464" s="16"/>
      <c r="Y1464" s="16"/>
    </row>
    <row r="1465" spans="1:25" ht="12.75">
      <c r="A1465" s="14" t="s">
        <v>5</v>
      </c>
      <c r="B1465" s="15" t="s">
        <v>216</v>
      </c>
      <c r="C1465" s="5" t="s">
        <v>2265</v>
      </c>
      <c r="D1465" s="6" t="s">
        <v>2268</v>
      </c>
      <c r="E1465" s="7" t="s">
        <v>2273</v>
      </c>
      <c r="F1465" s="16"/>
      <c r="G1465" s="16"/>
      <c r="H1465" s="16"/>
      <c r="I1465" s="16"/>
      <c r="J1465" s="16"/>
      <c r="K1465" s="16"/>
      <c r="L1465" s="16"/>
      <c r="M1465" s="16"/>
      <c r="N1465" s="16"/>
      <c r="O1465" s="16"/>
      <c r="P1465" s="16"/>
      <c r="Q1465" s="16"/>
      <c r="R1465" s="16"/>
      <c r="S1465" s="16"/>
      <c r="T1465" s="16"/>
      <c r="U1465" s="16"/>
      <c r="V1465" s="16"/>
      <c r="W1465" s="16"/>
      <c r="X1465" s="16"/>
      <c r="Y1465" s="16"/>
    </row>
    <row r="1466" spans="1:25" ht="12.75">
      <c r="A1466" s="14" t="s">
        <v>5</v>
      </c>
      <c r="B1466" s="15" t="s">
        <v>216</v>
      </c>
      <c r="C1466" s="5" t="s">
        <v>2265</v>
      </c>
      <c r="D1466" s="6" t="s">
        <v>2268</v>
      </c>
      <c r="E1466" s="7" t="s">
        <v>2274</v>
      </c>
      <c r="F1466" s="16"/>
      <c r="G1466" s="16"/>
      <c r="H1466" s="16"/>
      <c r="I1466" s="16"/>
      <c r="J1466" s="16"/>
      <c r="K1466" s="16"/>
      <c r="L1466" s="16"/>
      <c r="M1466" s="16"/>
      <c r="N1466" s="16"/>
      <c r="O1466" s="16"/>
      <c r="P1466" s="16"/>
      <c r="Q1466" s="16"/>
      <c r="R1466" s="16"/>
      <c r="S1466" s="16"/>
      <c r="T1466" s="16"/>
      <c r="U1466" s="16"/>
      <c r="V1466" s="16"/>
      <c r="W1466" s="16"/>
      <c r="X1466" s="16"/>
      <c r="Y1466" s="16"/>
    </row>
    <row r="1467" spans="1:25" ht="12.75">
      <c r="A1467" s="14" t="s">
        <v>5</v>
      </c>
      <c r="B1467" s="15" t="s">
        <v>216</v>
      </c>
      <c r="C1467" s="5" t="s">
        <v>2265</v>
      </c>
      <c r="D1467" s="6" t="s">
        <v>2268</v>
      </c>
      <c r="E1467" s="7" t="s">
        <v>2275</v>
      </c>
      <c r="F1467" s="16"/>
      <c r="G1467" s="16"/>
      <c r="H1467" s="16"/>
      <c r="I1467" s="16"/>
      <c r="J1467" s="16"/>
      <c r="K1467" s="16"/>
      <c r="L1467" s="16"/>
      <c r="M1467" s="16"/>
      <c r="N1467" s="16"/>
      <c r="O1467" s="16"/>
      <c r="P1467" s="16"/>
      <c r="Q1467" s="16"/>
      <c r="R1467" s="16"/>
      <c r="S1467" s="16"/>
      <c r="T1467" s="16"/>
      <c r="U1467" s="16"/>
      <c r="V1467" s="16"/>
      <c r="W1467" s="16"/>
      <c r="X1467" s="16"/>
      <c r="Y1467" s="16"/>
    </row>
    <row r="1468" spans="1:25" ht="12.75">
      <c r="A1468" s="14" t="s">
        <v>5</v>
      </c>
      <c r="B1468" s="15" t="s">
        <v>216</v>
      </c>
      <c r="C1468" s="5" t="s">
        <v>2265</v>
      </c>
      <c r="D1468" s="6" t="s">
        <v>2276</v>
      </c>
      <c r="E1468" s="7" t="s">
        <v>2277</v>
      </c>
      <c r="F1468" s="16"/>
      <c r="G1468" s="16"/>
      <c r="H1468" s="16"/>
      <c r="I1468" s="16"/>
      <c r="J1468" s="16"/>
      <c r="K1468" s="16"/>
      <c r="L1468" s="16"/>
      <c r="M1468" s="16"/>
      <c r="N1468" s="16"/>
      <c r="O1468" s="16"/>
      <c r="P1468" s="16"/>
      <c r="Q1468" s="16"/>
      <c r="R1468" s="16"/>
      <c r="S1468" s="16"/>
      <c r="T1468" s="16"/>
      <c r="U1468" s="16"/>
      <c r="V1468" s="16"/>
      <c r="W1468" s="16"/>
      <c r="X1468" s="16"/>
      <c r="Y1468" s="16"/>
    </row>
    <row r="1469" spans="1:25" ht="12.75">
      <c r="A1469" s="14" t="s">
        <v>5</v>
      </c>
      <c r="B1469" s="15" t="s">
        <v>216</v>
      </c>
      <c r="C1469" s="5" t="s">
        <v>2265</v>
      </c>
      <c r="D1469" s="6" t="s">
        <v>2278</v>
      </c>
      <c r="E1469" s="7" t="s">
        <v>2279</v>
      </c>
      <c r="F1469" s="16"/>
      <c r="G1469" s="16"/>
      <c r="H1469" s="16"/>
      <c r="I1469" s="16"/>
      <c r="J1469" s="16"/>
      <c r="K1469" s="16"/>
      <c r="L1469" s="16"/>
      <c r="M1469" s="16"/>
      <c r="N1469" s="16"/>
      <c r="O1469" s="16"/>
      <c r="P1469" s="16"/>
      <c r="Q1469" s="16"/>
      <c r="R1469" s="16"/>
      <c r="S1469" s="16"/>
      <c r="T1469" s="16"/>
      <c r="U1469" s="16"/>
      <c r="V1469" s="16"/>
      <c r="W1469" s="16"/>
      <c r="X1469" s="16"/>
      <c r="Y1469" s="16"/>
    </row>
    <row r="1470" spans="1:25" ht="12.75">
      <c r="A1470" s="14" t="s">
        <v>5</v>
      </c>
      <c r="B1470" s="15" t="s">
        <v>216</v>
      </c>
      <c r="C1470" s="5" t="s">
        <v>2265</v>
      </c>
      <c r="D1470" s="6" t="s">
        <v>2278</v>
      </c>
      <c r="E1470" s="7" t="s">
        <v>2280</v>
      </c>
      <c r="F1470" s="16"/>
      <c r="G1470" s="16"/>
      <c r="H1470" s="16"/>
      <c r="I1470" s="16"/>
      <c r="J1470" s="16"/>
      <c r="K1470" s="16"/>
      <c r="L1470" s="16"/>
      <c r="M1470" s="16"/>
      <c r="N1470" s="16"/>
      <c r="O1470" s="16"/>
      <c r="P1470" s="16"/>
      <c r="Q1470" s="16"/>
      <c r="R1470" s="16"/>
      <c r="S1470" s="16"/>
      <c r="T1470" s="16"/>
      <c r="U1470" s="16"/>
      <c r="V1470" s="16"/>
      <c r="W1470" s="16"/>
      <c r="X1470" s="16"/>
      <c r="Y1470" s="16"/>
    </row>
    <row r="1471" spans="1:25" ht="12.75">
      <c r="A1471" s="14" t="s">
        <v>5</v>
      </c>
      <c r="B1471" s="15" t="s">
        <v>216</v>
      </c>
      <c r="C1471" s="5" t="s">
        <v>2265</v>
      </c>
      <c r="D1471" s="6" t="s">
        <v>2281</v>
      </c>
      <c r="E1471" s="7" t="s">
        <v>2282</v>
      </c>
      <c r="F1471" s="16"/>
      <c r="G1471" s="16"/>
      <c r="H1471" s="16"/>
      <c r="I1471" s="16"/>
      <c r="J1471" s="16"/>
      <c r="K1471" s="16"/>
      <c r="L1471" s="16"/>
      <c r="M1471" s="16"/>
      <c r="N1471" s="16"/>
      <c r="O1471" s="16"/>
      <c r="P1471" s="16"/>
      <c r="Q1471" s="16"/>
      <c r="R1471" s="16"/>
      <c r="S1471" s="16"/>
      <c r="T1471" s="16"/>
      <c r="U1471" s="16"/>
      <c r="V1471" s="16"/>
      <c r="W1471" s="16"/>
      <c r="X1471" s="16"/>
      <c r="Y1471" s="16"/>
    </row>
    <row r="1472" spans="1:25" ht="12.75">
      <c r="A1472" s="14" t="s">
        <v>5</v>
      </c>
      <c r="B1472" s="15" t="s">
        <v>216</v>
      </c>
      <c r="C1472" s="5" t="s">
        <v>2265</v>
      </c>
      <c r="D1472" s="6" t="s">
        <v>2283</v>
      </c>
      <c r="E1472" s="7" t="s">
        <v>2284</v>
      </c>
      <c r="F1472" s="16"/>
      <c r="G1472" s="16"/>
      <c r="H1472" s="16"/>
      <c r="I1472" s="16"/>
      <c r="J1472" s="16"/>
      <c r="K1472" s="16"/>
      <c r="L1472" s="16"/>
      <c r="M1472" s="16"/>
      <c r="N1472" s="16"/>
      <c r="O1472" s="16"/>
      <c r="P1472" s="16"/>
      <c r="Q1472" s="16"/>
      <c r="R1472" s="16"/>
      <c r="S1472" s="16"/>
      <c r="T1472" s="16"/>
      <c r="U1472" s="16"/>
      <c r="V1472" s="16"/>
      <c r="W1472" s="16"/>
      <c r="X1472" s="16"/>
      <c r="Y1472" s="16"/>
    </row>
    <row r="1473" spans="1:25" ht="12.75">
      <c r="A1473" s="14" t="s">
        <v>5</v>
      </c>
      <c r="B1473" s="15" t="s">
        <v>216</v>
      </c>
      <c r="C1473" s="5" t="s">
        <v>2265</v>
      </c>
      <c r="D1473" s="6" t="s">
        <v>2283</v>
      </c>
      <c r="E1473" s="7" t="s">
        <v>2285</v>
      </c>
      <c r="F1473" s="16"/>
      <c r="G1473" s="16"/>
      <c r="H1473" s="16"/>
      <c r="I1473" s="16"/>
      <c r="J1473" s="16"/>
      <c r="K1473" s="16"/>
      <c r="L1473" s="16"/>
      <c r="M1473" s="16"/>
      <c r="N1473" s="16"/>
      <c r="O1473" s="16"/>
      <c r="P1473" s="16"/>
      <c r="Q1473" s="16"/>
      <c r="R1473" s="16"/>
      <c r="S1473" s="16"/>
      <c r="T1473" s="16"/>
      <c r="U1473" s="16"/>
      <c r="V1473" s="16"/>
      <c r="W1473" s="16"/>
      <c r="X1473" s="16"/>
      <c r="Y1473" s="16"/>
    </row>
    <row r="1474" spans="1:25" ht="12.75">
      <c r="A1474" s="14" t="s">
        <v>5</v>
      </c>
      <c r="B1474" s="15" t="s">
        <v>216</v>
      </c>
      <c r="C1474" s="5" t="s">
        <v>2265</v>
      </c>
      <c r="D1474" s="6" t="s">
        <v>2286</v>
      </c>
      <c r="E1474" s="7" t="s">
        <v>2287</v>
      </c>
      <c r="F1474" s="16"/>
      <c r="G1474" s="16"/>
      <c r="H1474" s="16"/>
      <c r="I1474" s="16"/>
      <c r="J1474" s="16"/>
      <c r="K1474" s="16"/>
      <c r="L1474" s="16"/>
      <c r="M1474" s="16"/>
      <c r="N1474" s="16"/>
      <c r="O1474" s="16"/>
      <c r="P1474" s="16"/>
      <c r="Q1474" s="16"/>
      <c r="R1474" s="16"/>
      <c r="S1474" s="16"/>
      <c r="T1474" s="16"/>
      <c r="U1474" s="16"/>
      <c r="V1474" s="16"/>
      <c r="W1474" s="16"/>
      <c r="X1474" s="16"/>
      <c r="Y1474" s="16"/>
    </row>
    <row r="1475" spans="1:25" ht="12.75">
      <c r="A1475" s="14" t="s">
        <v>5</v>
      </c>
      <c r="B1475" s="15" t="s">
        <v>216</v>
      </c>
      <c r="C1475" s="5" t="s">
        <v>2265</v>
      </c>
      <c r="D1475" s="6" t="s">
        <v>2288</v>
      </c>
      <c r="E1475" s="7" t="s">
        <v>2289</v>
      </c>
      <c r="F1475" s="16"/>
      <c r="G1475" s="16"/>
      <c r="H1475" s="16"/>
      <c r="I1475" s="16"/>
      <c r="J1475" s="16"/>
      <c r="K1475" s="16"/>
      <c r="L1475" s="16"/>
      <c r="M1475" s="16"/>
      <c r="N1475" s="16"/>
      <c r="O1475" s="16"/>
      <c r="P1475" s="16"/>
      <c r="Q1475" s="16"/>
      <c r="R1475" s="16"/>
      <c r="S1475" s="16"/>
      <c r="T1475" s="16"/>
      <c r="U1475" s="16"/>
      <c r="V1475" s="16"/>
      <c r="W1475" s="16"/>
      <c r="X1475" s="16"/>
      <c r="Y1475" s="16"/>
    </row>
    <row r="1476" spans="1:25" ht="12.75">
      <c r="A1476" s="14" t="s">
        <v>5</v>
      </c>
      <c r="B1476" s="15" t="s">
        <v>216</v>
      </c>
      <c r="C1476" s="5" t="s">
        <v>2265</v>
      </c>
      <c r="D1476" s="6" t="s">
        <v>2288</v>
      </c>
      <c r="E1476" s="7" t="s">
        <v>2290</v>
      </c>
      <c r="F1476" s="16"/>
      <c r="G1476" s="16"/>
      <c r="H1476" s="16"/>
      <c r="I1476" s="16"/>
      <c r="J1476" s="16"/>
      <c r="K1476" s="16"/>
      <c r="L1476" s="16"/>
      <c r="M1476" s="16"/>
      <c r="N1476" s="16"/>
      <c r="O1476" s="16"/>
      <c r="P1476" s="16"/>
      <c r="Q1476" s="16"/>
      <c r="R1476" s="16"/>
      <c r="S1476" s="16"/>
      <c r="T1476" s="16"/>
      <c r="U1476" s="16"/>
      <c r="V1476" s="16"/>
      <c r="W1476" s="16"/>
      <c r="X1476" s="16"/>
      <c r="Y1476" s="16"/>
    </row>
    <row r="1477" spans="1:25" ht="12.75">
      <c r="A1477" s="11" t="s">
        <v>5</v>
      </c>
      <c r="B1477" s="15" t="s">
        <v>868</v>
      </c>
      <c r="C1477" s="8" t="s">
        <v>2291</v>
      </c>
      <c r="D1477" s="5" t="s">
        <v>2292</v>
      </c>
      <c r="E1477" s="7" t="s">
        <v>2293</v>
      </c>
      <c r="F1477" s="16"/>
      <c r="G1477" s="16"/>
      <c r="H1477" s="16"/>
      <c r="I1477" s="16"/>
      <c r="J1477" s="16"/>
      <c r="K1477" s="16"/>
      <c r="L1477" s="16"/>
      <c r="M1477" s="16"/>
      <c r="N1477" s="16"/>
      <c r="O1477" s="16"/>
      <c r="P1477" s="16"/>
      <c r="Q1477" s="16"/>
      <c r="R1477" s="16"/>
      <c r="S1477" s="16"/>
      <c r="T1477" s="16"/>
      <c r="U1477" s="16"/>
      <c r="V1477" s="16"/>
      <c r="W1477" s="16"/>
      <c r="X1477" s="16"/>
      <c r="Y1477" s="16"/>
    </row>
    <row r="1478" spans="1:25" ht="12.75">
      <c r="A1478" s="11" t="s">
        <v>5</v>
      </c>
      <c r="B1478" s="15" t="s">
        <v>868</v>
      </c>
      <c r="C1478" s="8" t="s">
        <v>2291</v>
      </c>
      <c r="D1478" s="5" t="s">
        <v>2292</v>
      </c>
      <c r="E1478" s="7" t="s">
        <v>2294</v>
      </c>
      <c r="F1478" s="16"/>
      <c r="G1478" s="16"/>
      <c r="H1478" s="16"/>
      <c r="I1478" s="16"/>
      <c r="J1478" s="16"/>
      <c r="K1478" s="16"/>
      <c r="L1478" s="16"/>
      <c r="M1478" s="16"/>
      <c r="N1478" s="16"/>
      <c r="O1478" s="16"/>
      <c r="P1478" s="16"/>
      <c r="Q1478" s="16"/>
      <c r="R1478" s="16"/>
      <c r="S1478" s="16"/>
      <c r="T1478" s="16"/>
      <c r="U1478" s="16"/>
      <c r="V1478" s="16"/>
      <c r="W1478" s="16"/>
      <c r="X1478" s="16"/>
      <c r="Y1478" s="16"/>
    </row>
    <row r="1479" spans="1:25" ht="12.75">
      <c r="A1479" s="11" t="s">
        <v>5</v>
      </c>
      <c r="B1479" s="15" t="s">
        <v>868</v>
      </c>
      <c r="C1479" s="8" t="s">
        <v>2291</v>
      </c>
      <c r="D1479" s="5" t="s">
        <v>2295</v>
      </c>
      <c r="E1479" s="7" t="s">
        <v>2296</v>
      </c>
      <c r="F1479" s="16"/>
      <c r="G1479" s="16"/>
      <c r="H1479" s="16"/>
      <c r="I1479" s="16"/>
      <c r="J1479" s="16"/>
      <c r="K1479" s="16"/>
      <c r="L1479" s="16"/>
      <c r="M1479" s="16"/>
      <c r="N1479" s="16"/>
      <c r="O1479" s="16"/>
      <c r="P1479" s="16"/>
      <c r="Q1479" s="16"/>
      <c r="R1479" s="16"/>
      <c r="S1479" s="16"/>
      <c r="T1479" s="16"/>
      <c r="U1479" s="16"/>
      <c r="V1479" s="16"/>
      <c r="W1479" s="16"/>
      <c r="X1479" s="16"/>
      <c r="Y1479" s="16"/>
    </row>
    <row r="1480" spans="1:25" ht="12.75">
      <c r="A1480" s="11" t="s">
        <v>5</v>
      </c>
      <c r="B1480" s="15" t="s">
        <v>868</v>
      </c>
      <c r="C1480" s="8" t="s">
        <v>2291</v>
      </c>
      <c r="D1480" s="5" t="s">
        <v>2295</v>
      </c>
      <c r="E1480" s="7" t="s">
        <v>2297</v>
      </c>
      <c r="F1480" s="16"/>
      <c r="G1480" s="16"/>
      <c r="H1480" s="16"/>
      <c r="I1480" s="16"/>
      <c r="J1480" s="16"/>
      <c r="K1480" s="16"/>
      <c r="L1480" s="16"/>
      <c r="M1480" s="16"/>
      <c r="N1480" s="16"/>
      <c r="O1480" s="16"/>
      <c r="P1480" s="16"/>
      <c r="Q1480" s="16"/>
      <c r="R1480" s="16"/>
      <c r="S1480" s="16"/>
      <c r="T1480" s="16"/>
      <c r="U1480" s="16"/>
      <c r="V1480" s="16"/>
      <c r="W1480" s="16"/>
      <c r="X1480" s="16"/>
      <c r="Y1480" s="16"/>
    </row>
    <row r="1481" spans="1:25" ht="12.75">
      <c r="A1481" s="11" t="s">
        <v>5</v>
      </c>
      <c r="B1481" s="15" t="s">
        <v>868</v>
      </c>
      <c r="C1481" s="8" t="s">
        <v>2291</v>
      </c>
      <c r="D1481" s="5" t="s">
        <v>2295</v>
      </c>
      <c r="E1481" s="7" t="s">
        <v>2298</v>
      </c>
      <c r="F1481" s="16"/>
      <c r="G1481" s="16"/>
      <c r="H1481" s="16"/>
      <c r="I1481" s="16"/>
      <c r="J1481" s="16"/>
      <c r="K1481" s="16"/>
      <c r="L1481" s="16"/>
      <c r="M1481" s="16"/>
      <c r="N1481" s="16"/>
      <c r="O1481" s="16"/>
      <c r="P1481" s="16"/>
      <c r="Q1481" s="16"/>
      <c r="R1481" s="16"/>
      <c r="S1481" s="16"/>
      <c r="T1481" s="16"/>
      <c r="U1481" s="16"/>
      <c r="V1481" s="16"/>
      <c r="W1481" s="16"/>
      <c r="X1481" s="16"/>
      <c r="Y1481" s="16"/>
    </row>
    <row r="1482" spans="1:25" ht="12.75">
      <c r="A1482" s="11" t="s">
        <v>5</v>
      </c>
      <c r="B1482" s="15" t="s">
        <v>868</v>
      </c>
      <c r="C1482" s="8" t="s">
        <v>2291</v>
      </c>
      <c r="D1482" s="5" t="s">
        <v>2295</v>
      </c>
      <c r="E1482" s="7" t="s">
        <v>2299</v>
      </c>
      <c r="F1482" s="16"/>
      <c r="G1482" s="16"/>
      <c r="H1482" s="16"/>
      <c r="I1482" s="16"/>
      <c r="J1482" s="16"/>
      <c r="K1482" s="16"/>
      <c r="L1482" s="16"/>
      <c r="M1482" s="16"/>
      <c r="N1482" s="16"/>
      <c r="O1482" s="16"/>
      <c r="P1482" s="16"/>
      <c r="Q1482" s="16"/>
      <c r="R1482" s="16"/>
      <c r="S1482" s="16"/>
      <c r="T1482" s="16"/>
      <c r="U1482" s="16"/>
      <c r="V1482" s="16"/>
      <c r="W1482" s="16"/>
      <c r="X1482" s="16"/>
      <c r="Y1482" s="16"/>
    </row>
    <row r="1483" spans="1:25" ht="12.75">
      <c r="A1483" s="11" t="s">
        <v>5</v>
      </c>
      <c r="B1483" s="15" t="s">
        <v>868</v>
      </c>
      <c r="C1483" s="5" t="s">
        <v>2291</v>
      </c>
      <c r="D1483" s="6" t="s">
        <v>2300</v>
      </c>
      <c r="E1483" s="7" t="s">
        <v>2301</v>
      </c>
      <c r="F1483" s="16"/>
      <c r="G1483" s="16"/>
      <c r="H1483" s="16"/>
      <c r="I1483" s="16"/>
      <c r="J1483" s="16"/>
      <c r="K1483" s="16"/>
      <c r="L1483" s="16"/>
      <c r="M1483" s="16"/>
      <c r="N1483" s="16"/>
      <c r="O1483" s="16"/>
      <c r="P1483" s="16"/>
      <c r="Q1483" s="16"/>
      <c r="R1483" s="16"/>
      <c r="S1483" s="16"/>
      <c r="T1483" s="16"/>
      <c r="U1483" s="16"/>
      <c r="V1483" s="16"/>
      <c r="W1483" s="16"/>
      <c r="X1483" s="16"/>
      <c r="Y1483" s="16"/>
    </row>
    <row r="1484" spans="1:25" ht="12.75">
      <c r="A1484" s="11" t="s">
        <v>5</v>
      </c>
      <c r="B1484" s="15" t="s">
        <v>868</v>
      </c>
      <c r="C1484" s="5" t="s">
        <v>2291</v>
      </c>
      <c r="D1484" s="6" t="s">
        <v>2300</v>
      </c>
      <c r="E1484" s="7" t="s">
        <v>2302</v>
      </c>
      <c r="F1484" s="16"/>
      <c r="G1484" s="16"/>
      <c r="H1484" s="16"/>
      <c r="I1484" s="16"/>
      <c r="J1484" s="16"/>
      <c r="K1484" s="16"/>
      <c r="L1484" s="16"/>
      <c r="M1484" s="16"/>
      <c r="N1484" s="16"/>
      <c r="O1484" s="16"/>
      <c r="P1484" s="16"/>
      <c r="Q1484" s="16"/>
      <c r="R1484" s="16"/>
      <c r="S1484" s="16"/>
      <c r="T1484" s="16"/>
      <c r="U1484" s="16"/>
      <c r="V1484" s="16"/>
      <c r="W1484" s="16"/>
      <c r="X1484" s="16"/>
      <c r="Y1484" s="16"/>
    </row>
    <row r="1485" spans="1:25" ht="12.75">
      <c r="A1485" s="11" t="s">
        <v>5</v>
      </c>
      <c r="B1485" s="15" t="s">
        <v>868</v>
      </c>
      <c r="C1485" s="8" t="s">
        <v>2291</v>
      </c>
      <c r="D1485" s="5" t="s">
        <v>2303</v>
      </c>
      <c r="E1485" s="7" t="s">
        <v>2304</v>
      </c>
      <c r="F1485" s="16"/>
      <c r="G1485" s="16"/>
      <c r="H1485" s="16"/>
      <c r="I1485" s="16"/>
      <c r="J1485" s="16"/>
      <c r="K1485" s="16"/>
      <c r="L1485" s="16"/>
      <c r="M1485" s="16"/>
      <c r="N1485" s="16"/>
      <c r="O1485" s="16"/>
      <c r="P1485" s="16"/>
      <c r="Q1485" s="16"/>
      <c r="R1485" s="16"/>
      <c r="S1485" s="16"/>
      <c r="T1485" s="16"/>
      <c r="U1485" s="16"/>
      <c r="V1485" s="16"/>
      <c r="W1485" s="16"/>
      <c r="X1485" s="16"/>
      <c r="Y1485" s="16"/>
    </row>
    <row r="1486" spans="1:25" ht="12.75">
      <c r="A1486" s="11" t="s">
        <v>5</v>
      </c>
      <c r="B1486" s="15" t="s">
        <v>868</v>
      </c>
      <c r="C1486" s="8" t="s">
        <v>2291</v>
      </c>
      <c r="D1486" s="5" t="s">
        <v>2303</v>
      </c>
      <c r="E1486" s="7" t="s">
        <v>2305</v>
      </c>
      <c r="F1486" s="16"/>
      <c r="G1486" s="16"/>
      <c r="H1486" s="16"/>
      <c r="I1486" s="16"/>
      <c r="J1486" s="16"/>
      <c r="K1486" s="16"/>
      <c r="L1486" s="16"/>
      <c r="M1486" s="16"/>
      <c r="N1486" s="16"/>
      <c r="O1486" s="16"/>
      <c r="P1486" s="16"/>
      <c r="Q1486" s="16"/>
      <c r="R1486" s="16"/>
      <c r="S1486" s="16"/>
      <c r="T1486" s="16"/>
      <c r="U1486" s="16"/>
      <c r="V1486" s="16"/>
      <c r="W1486" s="16"/>
      <c r="X1486" s="16"/>
      <c r="Y1486" s="16"/>
    </row>
    <row r="1487" spans="1:25" ht="12.75">
      <c r="A1487" s="11" t="s">
        <v>5</v>
      </c>
      <c r="B1487" s="15" t="s">
        <v>868</v>
      </c>
      <c r="C1487" s="8" t="s">
        <v>2291</v>
      </c>
      <c r="D1487" s="5" t="s">
        <v>2303</v>
      </c>
      <c r="E1487" s="7" t="s">
        <v>2306</v>
      </c>
      <c r="F1487" s="16"/>
      <c r="G1487" s="16"/>
      <c r="H1487" s="16"/>
      <c r="I1487" s="16"/>
      <c r="J1487" s="16"/>
      <c r="K1487" s="16"/>
      <c r="L1487" s="16"/>
      <c r="M1487" s="16"/>
      <c r="N1487" s="16"/>
      <c r="O1487" s="16"/>
      <c r="P1487" s="16"/>
      <c r="Q1487" s="16"/>
      <c r="R1487" s="16"/>
      <c r="S1487" s="16"/>
      <c r="T1487" s="16"/>
      <c r="U1487" s="16"/>
      <c r="V1487" s="16"/>
      <c r="W1487" s="16"/>
      <c r="X1487" s="16"/>
      <c r="Y1487" s="16"/>
    </row>
    <row r="1488" spans="1:25" ht="12.75">
      <c r="A1488" s="11" t="s">
        <v>5</v>
      </c>
      <c r="B1488" s="15" t="s">
        <v>868</v>
      </c>
      <c r="C1488" s="5" t="s">
        <v>2291</v>
      </c>
      <c r="D1488" s="6" t="s">
        <v>2307</v>
      </c>
      <c r="E1488" s="7" t="s">
        <v>2308</v>
      </c>
      <c r="F1488" s="16"/>
      <c r="G1488" s="16"/>
      <c r="H1488" s="16"/>
      <c r="I1488" s="16"/>
      <c r="J1488" s="16"/>
      <c r="K1488" s="16"/>
      <c r="L1488" s="16"/>
      <c r="M1488" s="16"/>
      <c r="N1488" s="16"/>
      <c r="O1488" s="16"/>
      <c r="P1488" s="16"/>
      <c r="Q1488" s="16"/>
      <c r="R1488" s="16"/>
      <c r="S1488" s="16"/>
      <c r="T1488" s="16"/>
      <c r="U1488" s="16"/>
      <c r="V1488" s="16"/>
      <c r="W1488" s="16"/>
      <c r="X1488" s="16"/>
      <c r="Y1488" s="16"/>
    </row>
    <row r="1489" spans="1:25" ht="12.75">
      <c r="A1489" s="11" t="s">
        <v>5</v>
      </c>
      <c r="B1489" s="15" t="s">
        <v>868</v>
      </c>
      <c r="C1489" s="5" t="s">
        <v>2291</v>
      </c>
      <c r="D1489" s="6" t="s">
        <v>2307</v>
      </c>
      <c r="E1489" s="7" t="s">
        <v>2309</v>
      </c>
      <c r="F1489" s="16"/>
      <c r="G1489" s="16"/>
      <c r="H1489" s="16"/>
      <c r="I1489" s="16"/>
      <c r="J1489" s="16"/>
      <c r="K1489" s="16"/>
      <c r="L1489" s="16"/>
      <c r="M1489" s="16"/>
      <c r="N1489" s="16"/>
      <c r="O1489" s="16"/>
      <c r="P1489" s="16"/>
      <c r="Q1489" s="16"/>
      <c r="R1489" s="16"/>
      <c r="S1489" s="16"/>
      <c r="T1489" s="16"/>
      <c r="U1489" s="16"/>
      <c r="V1489" s="16"/>
      <c r="W1489" s="16"/>
      <c r="X1489" s="16"/>
      <c r="Y1489" s="16"/>
    </row>
    <row r="1490" spans="1:25" ht="12.75">
      <c r="A1490" s="11" t="s">
        <v>5</v>
      </c>
      <c r="B1490" s="15" t="s">
        <v>868</v>
      </c>
      <c r="C1490" s="8" t="s">
        <v>2291</v>
      </c>
      <c r="D1490" s="5" t="s">
        <v>2310</v>
      </c>
      <c r="E1490" s="7" t="s">
        <v>2311</v>
      </c>
      <c r="F1490" s="16"/>
      <c r="G1490" s="16"/>
      <c r="H1490" s="16"/>
      <c r="I1490" s="16"/>
      <c r="J1490" s="16"/>
      <c r="K1490" s="16"/>
      <c r="L1490" s="16"/>
      <c r="M1490" s="16"/>
      <c r="N1490" s="16"/>
      <c r="O1490" s="16"/>
      <c r="P1490" s="16"/>
      <c r="Q1490" s="16"/>
      <c r="R1490" s="16"/>
      <c r="S1490" s="16"/>
      <c r="T1490" s="16"/>
      <c r="U1490" s="16"/>
      <c r="V1490" s="16"/>
      <c r="W1490" s="16"/>
      <c r="X1490" s="16"/>
      <c r="Y1490" s="16"/>
    </row>
    <row r="1491" spans="1:25" ht="12.75">
      <c r="A1491" s="11" t="s">
        <v>5</v>
      </c>
      <c r="B1491" s="15" t="s">
        <v>868</v>
      </c>
      <c r="C1491" s="8" t="s">
        <v>2291</v>
      </c>
      <c r="D1491" s="5" t="s">
        <v>2310</v>
      </c>
      <c r="E1491" s="7" t="s">
        <v>2312</v>
      </c>
      <c r="F1491" s="16"/>
      <c r="G1491" s="16"/>
      <c r="H1491" s="16"/>
      <c r="I1491" s="16"/>
      <c r="J1491" s="16"/>
      <c r="K1491" s="16"/>
      <c r="L1491" s="16"/>
      <c r="M1491" s="16"/>
      <c r="N1491" s="16"/>
      <c r="O1491" s="16"/>
      <c r="P1491" s="16"/>
      <c r="Q1491" s="16"/>
      <c r="R1491" s="16"/>
      <c r="S1491" s="16"/>
      <c r="T1491" s="16"/>
      <c r="U1491" s="16"/>
      <c r="V1491" s="16"/>
      <c r="W1491" s="16"/>
      <c r="X1491" s="16"/>
      <c r="Y1491" s="16"/>
    </row>
    <row r="1492" spans="1:25" ht="12.75">
      <c r="A1492" s="11" t="s">
        <v>5</v>
      </c>
      <c r="B1492" s="15" t="s">
        <v>868</v>
      </c>
      <c r="C1492" s="8" t="s">
        <v>2291</v>
      </c>
      <c r="D1492" s="5" t="s">
        <v>2313</v>
      </c>
      <c r="E1492" s="10" t="s">
        <v>2314</v>
      </c>
      <c r="F1492" s="16"/>
      <c r="G1492" s="16"/>
      <c r="H1492" s="16"/>
      <c r="I1492" s="16"/>
      <c r="J1492" s="16"/>
      <c r="K1492" s="16"/>
      <c r="L1492" s="16"/>
      <c r="M1492" s="16"/>
      <c r="N1492" s="16"/>
      <c r="O1492" s="16"/>
      <c r="P1492" s="16"/>
      <c r="Q1492" s="16"/>
      <c r="R1492" s="16"/>
      <c r="S1492" s="16"/>
      <c r="T1492" s="16"/>
      <c r="U1492" s="16"/>
      <c r="V1492" s="16"/>
      <c r="W1492" s="16"/>
      <c r="X1492" s="16"/>
      <c r="Y1492" s="16"/>
    </row>
    <row r="1493" spans="1:25" ht="12.75">
      <c r="A1493" s="11" t="s">
        <v>5</v>
      </c>
      <c r="B1493" s="15" t="s">
        <v>868</v>
      </c>
      <c r="C1493" s="8" t="s">
        <v>2291</v>
      </c>
      <c r="D1493" s="5" t="s">
        <v>2313</v>
      </c>
      <c r="E1493" s="7" t="s">
        <v>2315</v>
      </c>
      <c r="F1493" s="16"/>
      <c r="G1493" s="16"/>
      <c r="H1493" s="16"/>
      <c r="I1493" s="16"/>
      <c r="J1493" s="16"/>
      <c r="K1493" s="16"/>
      <c r="L1493" s="16"/>
      <c r="M1493" s="16"/>
      <c r="N1493" s="16"/>
      <c r="O1493" s="16"/>
      <c r="P1493" s="16"/>
      <c r="Q1493" s="16"/>
      <c r="R1493" s="16"/>
      <c r="S1493" s="16"/>
      <c r="T1493" s="16"/>
      <c r="U1493" s="16"/>
      <c r="V1493" s="16"/>
      <c r="W1493" s="16"/>
      <c r="X1493" s="16"/>
      <c r="Y1493" s="16"/>
    </row>
    <row r="1494" spans="1:25" ht="12.75">
      <c r="A1494" s="11" t="s">
        <v>5</v>
      </c>
      <c r="B1494" s="15" t="s">
        <v>868</v>
      </c>
      <c r="C1494" s="5" t="s">
        <v>2291</v>
      </c>
      <c r="D1494" s="6" t="s">
        <v>2316</v>
      </c>
      <c r="E1494" s="7" t="s">
        <v>2317</v>
      </c>
      <c r="F1494" s="16"/>
      <c r="G1494" s="16"/>
      <c r="H1494" s="16"/>
      <c r="I1494" s="16"/>
      <c r="J1494" s="16"/>
      <c r="K1494" s="16"/>
      <c r="L1494" s="16"/>
      <c r="M1494" s="16"/>
      <c r="N1494" s="16"/>
      <c r="O1494" s="16"/>
      <c r="P1494" s="16"/>
      <c r="Q1494" s="16"/>
      <c r="R1494" s="16"/>
      <c r="S1494" s="16"/>
      <c r="T1494" s="16"/>
      <c r="U1494" s="16"/>
      <c r="V1494" s="16"/>
      <c r="W1494" s="16"/>
      <c r="X1494" s="16"/>
      <c r="Y1494" s="16"/>
    </row>
    <row r="1495" spans="1:25" ht="12.75">
      <c r="A1495" s="11" t="s">
        <v>5</v>
      </c>
      <c r="B1495" s="15" t="s">
        <v>868</v>
      </c>
      <c r="C1495" s="5" t="s">
        <v>2291</v>
      </c>
      <c r="D1495" s="6" t="s">
        <v>2318</v>
      </c>
      <c r="E1495" s="7" t="s">
        <v>2319</v>
      </c>
      <c r="F1495" s="16"/>
      <c r="G1495" s="16"/>
      <c r="H1495" s="16"/>
      <c r="I1495" s="16"/>
      <c r="J1495" s="16"/>
      <c r="K1495" s="16"/>
      <c r="L1495" s="16"/>
      <c r="M1495" s="16"/>
      <c r="N1495" s="16"/>
      <c r="O1495" s="16"/>
      <c r="P1495" s="16"/>
      <c r="Q1495" s="16"/>
      <c r="R1495" s="16"/>
      <c r="S1495" s="16"/>
      <c r="T1495" s="16"/>
      <c r="U1495" s="16"/>
      <c r="V1495" s="16"/>
      <c r="W1495" s="16"/>
      <c r="X1495" s="16"/>
      <c r="Y1495" s="16"/>
    </row>
    <row r="1496" spans="1:25" ht="12.75">
      <c r="A1496" s="11" t="s">
        <v>5</v>
      </c>
      <c r="B1496" s="15" t="s">
        <v>868</v>
      </c>
      <c r="C1496" s="5" t="s">
        <v>2291</v>
      </c>
      <c r="D1496" s="6" t="s">
        <v>2318</v>
      </c>
      <c r="E1496" s="7" t="s">
        <v>2320</v>
      </c>
      <c r="F1496" s="16"/>
      <c r="G1496" s="16"/>
      <c r="H1496" s="16"/>
      <c r="I1496" s="16"/>
      <c r="J1496" s="16"/>
      <c r="K1496" s="16"/>
      <c r="L1496" s="16"/>
      <c r="M1496" s="16"/>
      <c r="N1496" s="16"/>
      <c r="O1496" s="16"/>
      <c r="P1496" s="16"/>
      <c r="Q1496" s="16"/>
      <c r="R1496" s="16"/>
      <c r="S1496" s="16"/>
      <c r="T1496" s="16"/>
      <c r="U1496" s="16"/>
      <c r="V1496" s="16"/>
      <c r="W1496" s="16"/>
      <c r="X1496" s="16"/>
      <c r="Y1496" s="16"/>
    </row>
    <row r="1497" spans="1:25" ht="12.75">
      <c r="A1497" s="11" t="s">
        <v>5</v>
      </c>
      <c r="B1497" s="15" t="s">
        <v>868</v>
      </c>
      <c r="C1497" s="5" t="s">
        <v>2291</v>
      </c>
      <c r="D1497" s="6" t="s">
        <v>2318</v>
      </c>
      <c r="E1497" s="7" t="s">
        <v>2321</v>
      </c>
      <c r="F1497" s="16"/>
      <c r="G1497" s="16"/>
      <c r="H1497" s="16"/>
      <c r="I1497" s="16"/>
      <c r="J1497" s="16"/>
      <c r="K1497" s="16"/>
      <c r="L1497" s="16"/>
      <c r="M1497" s="16"/>
      <c r="N1497" s="16"/>
      <c r="O1497" s="16"/>
      <c r="P1497" s="16"/>
      <c r="Q1497" s="16"/>
      <c r="R1497" s="16"/>
      <c r="S1497" s="16"/>
      <c r="T1497" s="16"/>
      <c r="U1497" s="16"/>
      <c r="V1497" s="16"/>
      <c r="W1497" s="16"/>
      <c r="X1497" s="16"/>
      <c r="Y1497" s="16"/>
    </row>
    <row r="1498" spans="1:25" ht="12.75">
      <c r="A1498" s="11" t="s">
        <v>5</v>
      </c>
      <c r="B1498" s="15" t="s">
        <v>868</v>
      </c>
      <c r="C1498" s="8" t="s">
        <v>2291</v>
      </c>
      <c r="D1498" s="5" t="s">
        <v>2322</v>
      </c>
      <c r="E1498" s="7" t="s">
        <v>2323</v>
      </c>
      <c r="F1498" s="16"/>
      <c r="G1498" s="16"/>
      <c r="H1498" s="16"/>
      <c r="I1498" s="16"/>
      <c r="J1498" s="16"/>
      <c r="K1498" s="16"/>
      <c r="L1498" s="16"/>
      <c r="M1498" s="16"/>
      <c r="N1498" s="16"/>
      <c r="O1498" s="16"/>
      <c r="P1498" s="16"/>
      <c r="Q1498" s="16"/>
      <c r="R1498" s="16"/>
      <c r="S1498" s="16"/>
      <c r="T1498" s="16"/>
      <c r="U1498" s="16"/>
      <c r="V1498" s="16"/>
      <c r="W1498" s="16"/>
      <c r="X1498" s="16"/>
      <c r="Y1498" s="16"/>
    </row>
    <row r="1499" spans="1:25" ht="12.75">
      <c r="A1499" s="11" t="s">
        <v>5</v>
      </c>
      <c r="B1499" s="15" t="s">
        <v>868</v>
      </c>
      <c r="C1499" s="8" t="s">
        <v>2291</v>
      </c>
      <c r="D1499" s="5" t="s">
        <v>2324</v>
      </c>
      <c r="E1499" s="7" t="s">
        <v>2325</v>
      </c>
      <c r="F1499" s="16"/>
      <c r="G1499" s="16"/>
      <c r="H1499" s="16"/>
      <c r="I1499" s="16"/>
      <c r="J1499" s="16"/>
      <c r="K1499" s="16"/>
      <c r="L1499" s="16"/>
      <c r="M1499" s="16"/>
      <c r="N1499" s="16"/>
      <c r="O1499" s="16"/>
      <c r="P1499" s="16"/>
      <c r="Q1499" s="16"/>
      <c r="R1499" s="16"/>
      <c r="S1499" s="16"/>
      <c r="T1499" s="16"/>
      <c r="U1499" s="16"/>
      <c r="V1499" s="16"/>
      <c r="W1499" s="16"/>
      <c r="X1499" s="16"/>
      <c r="Y1499" s="16"/>
    </row>
    <row r="1500" spans="1:25" ht="12.75">
      <c r="A1500" s="11" t="s">
        <v>5</v>
      </c>
      <c r="B1500" s="15" t="s">
        <v>868</v>
      </c>
      <c r="C1500" s="8" t="s">
        <v>2291</v>
      </c>
      <c r="D1500" s="5" t="s">
        <v>2324</v>
      </c>
      <c r="E1500" s="7" t="s">
        <v>2326</v>
      </c>
      <c r="F1500" s="16"/>
      <c r="G1500" s="16"/>
      <c r="H1500" s="16"/>
      <c r="I1500" s="16"/>
      <c r="J1500" s="16"/>
      <c r="K1500" s="16"/>
      <c r="L1500" s="16"/>
      <c r="M1500" s="16"/>
      <c r="N1500" s="16"/>
      <c r="O1500" s="16"/>
      <c r="P1500" s="16"/>
      <c r="Q1500" s="16"/>
      <c r="R1500" s="16"/>
      <c r="S1500" s="16"/>
      <c r="T1500" s="16"/>
      <c r="U1500" s="16"/>
      <c r="V1500" s="16"/>
      <c r="W1500" s="16"/>
      <c r="X1500" s="16"/>
      <c r="Y1500" s="16"/>
    </row>
    <row r="1501" spans="1:25" ht="12.75">
      <c r="A1501" s="11" t="s">
        <v>5</v>
      </c>
      <c r="B1501" s="15" t="s">
        <v>868</v>
      </c>
      <c r="C1501" s="8" t="s">
        <v>2291</v>
      </c>
      <c r="D1501" s="5" t="s">
        <v>2050</v>
      </c>
      <c r="E1501" s="10" t="s">
        <v>2327</v>
      </c>
      <c r="F1501" s="16"/>
      <c r="G1501" s="16"/>
      <c r="H1501" s="16"/>
      <c r="I1501" s="16"/>
      <c r="J1501" s="16"/>
      <c r="K1501" s="16"/>
      <c r="L1501" s="16"/>
      <c r="M1501" s="16"/>
      <c r="N1501" s="16"/>
      <c r="O1501" s="16"/>
      <c r="P1501" s="16"/>
      <c r="Q1501" s="16"/>
      <c r="R1501" s="16"/>
      <c r="S1501" s="16"/>
      <c r="T1501" s="16"/>
      <c r="U1501" s="16"/>
      <c r="V1501" s="16"/>
      <c r="W1501" s="16"/>
      <c r="X1501" s="16"/>
      <c r="Y1501" s="16"/>
    </row>
    <row r="1502" spans="1:25" ht="12.75">
      <c r="A1502" s="11" t="s">
        <v>5</v>
      </c>
      <c r="B1502" s="15" t="s">
        <v>525</v>
      </c>
      <c r="C1502" s="5" t="s">
        <v>2328</v>
      </c>
      <c r="D1502" s="6" t="s">
        <v>2329</v>
      </c>
      <c r="E1502" s="7" t="s">
        <v>2330</v>
      </c>
      <c r="F1502" s="16"/>
      <c r="G1502" s="16"/>
      <c r="H1502" s="16"/>
      <c r="I1502" s="16"/>
      <c r="J1502" s="16"/>
      <c r="K1502" s="16"/>
      <c r="L1502" s="16"/>
      <c r="M1502" s="16"/>
      <c r="N1502" s="16"/>
      <c r="O1502" s="16"/>
      <c r="P1502" s="16"/>
      <c r="Q1502" s="16"/>
      <c r="R1502" s="16"/>
      <c r="S1502" s="16"/>
      <c r="T1502" s="16"/>
      <c r="U1502" s="16"/>
      <c r="V1502" s="16"/>
      <c r="W1502" s="16"/>
      <c r="X1502" s="16"/>
      <c r="Y1502" s="16"/>
    </row>
    <row r="1503" spans="1:25" ht="12.75">
      <c r="A1503" s="11" t="s">
        <v>5</v>
      </c>
      <c r="B1503" s="15" t="s">
        <v>525</v>
      </c>
      <c r="C1503" s="5" t="s">
        <v>2328</v>
      </c>
      <c r="D1503" s="6" t="s">
        <v>2331</v>
      </c>
      <c r="E1503" s="7" t="s">
        <v>2332</v>
      </c>
      <c r="F1503" s="16"/>
      <c r="G1503" s="16"/>
      <c r="H1503" s="16"/>
      <c r="I1503" s="16"/>
      <c r="J1503" s="16"/>
      <c r="K1503" s="16"/>
      <c r="L1503" s="16"/>
      <c r="M1503" s="16"/>
      <c r="N1503" s="16"/>
      <c r="O1503" s="16"/>
      <c r="P1503" s="16"/>
      <c r="Q1503" s="16"/>
      <c r="R1503" s="16"/>
      <c r="S1503" s="16"/>
      <c r="T1503" s="16"/>
      <c r="U1503" s="16"/>
      <c r="V1503" s="16"/>
      <c r="W1503" s="16"/>
      <c r="X1503" s="16"/>
      <c r="Y1503" s="16"/>
    </row>
    <row r="1504" spans="1:25" ht="12.75">
      <c r="A1504" s="11" t="s">
        <v>5</v>
      </c>
      <c r="B1504" s="15" t="s">
        <v>525</v>
      </c>
      <c r="C1504" s="5" t="s">
        <v>2328</v>
      </c>
      <c r="D1504" s="6" t="s">
        <v>2331</v>
      </c>
      <c r="E1504" s="7" t="s">
        <v>2333</v>
      </c>
      <c r="F1504" s="16"/>
      <c r="G1504" s="16"/>
      <c r="H1504" s="16"/>
      <c r="I1504" s="16"/>
      <c r="J1504" s="16"/>
      <c r="K1504" s="16"/>
      <c r="L1504" s="16"/>
      <c r="M1504" s="16"/>
      <c r="N1504" s="16"/>
      <c r="O1504" s="16"/>
      <c r="P1504" s="16"/>
      <c r="Q1504" s="16"/>
      <c r="R1504" s="16"/>
      <c r="S1504" s="16"/>
      <c r="T1504" s="16"/>
      <c r="U1504" s="16"/>
      <c r="V1504" s="16"/>
      <c r="W1504" s="16"/>
      <c r="X1504" s="16"/>
      <c r="Y1504" s="16"/>
    </row>
    <row r="1505" spans="1:25" ht="12.75">
      <c r="A1505" s="11" t="s">
        <v>5</v>
      </c>
      <c r="B1505" s="15" t="s">
        <v>525</v>
      </c>
      <c r="C1505" s="5" t="s">
        <v>2328</v>
      </c>
      <c r="D1505" s="6" t="s">
        <v>2334</v>
      </c>
      <c r="E1505" s="7" t="s">
        <v>2335</v>
      </c>
      <c r="F1505" s="16"/>
      <c r="G1505" s="16"/>
      <c r="H1505" s="16"/>
      <c r="I1505" s="16"/>
      <c r="J1505" s="16"/>
      <c r="K1505" s="16"/>
      <c r="L1505" s="16"/>
      <c r="M1505" s="16"/>
      <c r="N1505" s="16"/>
      <c r="O1505" s="16"/>
      <c r="P1505" s="16"/>
      <c r="Q1505" s="16"/>
      <c r="R1505" s="16"/>
      <c r="S1505" s="16"/>
      <c r="T1505" s="16"/>
      <c r="U1505" s="16"/>
      <c r="V1505" s="16"/>
      <c r="W1505" s="16"/>
      <c r="X1505" s="16"/>
      <c r="Y1505" s="16"/>
    </row>
    <row r="1506" spans="1:25" ht="12.75">
      <c r="A1506" s="11" t="s">
        <v>5</v>
      </c>
      <c r="B1506" s="15" t="s">
        <v>525</v>
      </c>
      <c r="C1506" s="5" t="s">
        <v>2328</v>
      </c>
      <c r="D1506" s="6" t="s">
        <v>2334</v>
      </c>
      <c r="E1506" s="7" t="s">
        <v>2336</v>
      </c>
      <c r="F1506" s="16"/>
      <c r="G1506" s="16"/>
      <c r="H1506" s="16"/>
      <c r="I1506" s="16"/>
      <c r="J1506" s="16"/>
      <c r="K1506" s="16"/>
      <c r="L1506" s="16"/>
      <c r="M1506" s="16"/>
      <c r="N1506" s="16"/>
      <c r="O1506" s="16"/>
      <c r="P1506" s="16"/>
      <c r="Q1506" s="16"/>
      <c r="R1506" s="16"/>
      <c r="S1506" s="16"/>
      <c r="T1506" s="16"/>
      <c r="U1506" s="16"/>
      <c r="V1506" s="16"/>
      <c r="W1506" s="16"/>
      <c r="X1506" s="16"/>
      <c r="Y1506" s="16"/>
    </row>
    <row r="1507" spans="1:25" ht="12.75">
      <c r="A1507" s="11" t="s">
        <v>5</v>
      </c>
      <c r="B1507" s="15" t="s">
        <v>525</v>
      </c>
      <c r="C1507" s="5" t="s">
        <v>2328</v>
      </c>
      <c r="D1507" s="6" t="s">
        <v>2337</v>
      </c>
      <c r="E1507" s="7" t="s">
        <v>2338</v>
      </c>
      <c r="F1507" s="16"/>
      <c r="G1507" s="16"/>
      <c r="H1507" s="16"/>
      <c r="I1507" s="16"/>
      <c r="J1507" s="16"/>
      <c r="K1507" s="16"/>
      <c r="L1507" s="16"/>
      <c r="M1507" s="16"/>
      <c r="N1507" s="16"/>
      <c r="O1507" s="16"/>
      <c r="P1507" s="16"/>
      <c r="Q1507" s="16"/>
      <c r="R1507" s="16"/>
      <c r="S1507" s="16"/>
      <c r="T1507" s="16"/>
      <c r="U1507" s="16"/>
      <c r="V1507" s="16"/>
      <c r="W1507" s="16"/>
      <c r="X1507" s="16"/>
      <c r="Y1507" s="16"/>
    </row>
    <row r="1508" spans="1:25" ht="12.75">
      <c r="A1508" s="11" t="s">
        <v>5</v>
      </c>
      <c r="B1508" s="15" t="s">
        <v>525</v>
      </c>
      <c r="C1508" s="5" t="s">
        <v>2328</v>
      </c>
      <c r="D1508" s="6" t="s">
        <v>2339</v>
      </c>
      <c r="E1508" s="7" t="s">
        <v>2340</v>
      </c>
      <c r="F1508" s="16"/>
      <c r="G1508" s="16"/>
      <c r="H1508" s="16"/>
      <c r="I1508" s="16"/>
      <c r="J1508" s="16"/>
      <c r="K1508" s="16"/>
      <c r="L1508" s="16"/>
      <c r="M1508" s="16"/>
      <c r="N1508" s="16"/>
      <c r="O1508" s="16"/>
      <c r="P1508" s="16"/>
      <c r="Q1508" s="16"/>
      <c r="R1508" s="16"/>
      <c r="S1508" s="16"/>
      <c r="T1508" s="16"/>
      <c r="U1508" s="16"/>
      <c r="V1508" s="16"/>
      <c r="W1508" s="16"/>
      <c r="X1508" s="16"/>
      <c r="Y1508" s="16"/>
    </row>
    <row r="1509" spans="1:25" ht="12.75">
      <c r="A1509" s="11" t="s">
        <v>5</v>
      </c>
      <c r="B1509" s="15" t="s">
        <v>525</v>
      </c>
      <c r="C1509" s="5" t="s">
        <v>2328</v>
      </c>
      <c r="D1509" s="6" t="s">
        <v>2339</v>
      </c>
      <c r="E1509" s="7" t="s">
        <v>2341</v>
      </c>
      <c r="F1509" s="16"/>
      <c r="G1509" s="16"/>
      <c r="H1509" s="16"/>
      <c r="I1509" s="16"/>
      <c r="J1509" s="16"/>
      <c r="K1509" s="16"/>
      <c r="L1509" s="16"/>
      <c r="M1509" s="16"/>
      <c r="N1509" s="16"/>
      <c r="O1509" s="16"/>
      <c r="P1509" s="16"/>
      <c r="Q1509" s="16"/>
      <c r="R1509" s="16"/>
      <c r="S1509" s="16"/>
      <c r="T1509" s="16"/>
      <c r="U1509" s="16"/>
      <c r="V1509" s="16"/>
      <c r="W1509" s="16"/>
      <c r="X1509" s="16"/>
      <c r="Y1509" s="16"/>
    </row>
    <row r="1510" spans="1:25" ht="12.75">
      <c r="A1510" s="11" t="s">
        <v>5</v>
      </c>
      <c r="B1510" s="15" t="s">
        <v>525</v>
      </c>
      <c r="C1510" s="5" t="s">
        <v>2328</v>
      </c>
      <c r="D1510" s="6" t="s">
        <v>2342</v>
      </c>
      <c r="E1510" s="7" t="s">
        <v>2343</v>
      </c>
      <c r="F1510" s="16"/>
      <c r="G1510" s="16"/>
      <c r="H1510" s="16"/>
      <c r="I1510" s="16"/>
      <c r="J1510" s="16"/>
      <c r="K1510" s="16"/>
      <c r="L1510" s="16"/>
      <c r="M1510" s="16"/>
      <c r="N1510" s="16"/>
      <c r="O1510" s="16"/>
      <c r="P1510" s="16"/>
      <c r="Q1510" s="16"/>
      <c r="R1510" s="16"/>
      <c r="S1510" s="16"/>
      <c r="T1510" s="16"/>
      <c r="U1510" s="16"/>
      <c r="V1510" s="16"/>
      <c r="W1510" s="16"/>
      <c r="X1510" s="16"/>
      <c r="Y1510" s="16"/>
    </row>
    <row r="1511" spans="1:25" ht="12.75">
      <c r="A1511" s="11" t="s">
        <v>5</v>
      </c>
      <c r="B1511" s="15" t="s">
        <v>2344</v>
      </c>
      <c r="C1511" s="5" t="s">
        <v>2345</v>
      </c>
      <c r="D1511" s="6" t="s">
        <v>2346</v>
      </c>
      <c r="E1511" s="7" t="s">
        <v>2347</v>
      </c>
      <c r="F1511" s="16"/>
      <c r="G1511" s="16"/>
      <c r="H1511" s="16"/>
      <c r="I1511" s="16"/>
      <c r="J1511" s="16"/>
      <c r="K1511" s="16"/>
      <c r="L1511" s="16"/>
      <c r="M1511" s="16"/>
      <c r="N1511" s="16"/>
      <c r="O1511" s="16"/>
      <c r="P1511" s="16"/>
      <c r="Q1511" s="16"/>
      <c r="R1511" s="16"/>
      <c r="S1511" s="16"/>
      <c r="T1511" s="16"/>
      <c r="U1511" s="16"/>
      <c r="V1511" s="16"/>
      <c r="W1511" s="16"/>
      <c r="X1511" s="16"/>
      <c r="Y1511" s="16"/>
    </row>
    <row r="1512" spans="1:25" ht="12.75">
      <c r="A1512" s="11" t="s">
        <v>5</v>
      </c>
      <c r="B1512" s="15" t="s">
        <v>2344</v>
      </c>
      <c r="C1512" s="5" t="s">
        <v>2345</v>
      </c>
      <c r="D1512" s="6" t="s">
        <v>2346</v>
      </c>
      <c r="E1512" s="7" t="s">
        <v>2348</v>
      </c>
      <c r="F1512" s="16"/>
      <c r="G1512" s="16"/>
      <c r="H1512" s="16"/>
      <c r="I1512" s="16"/>
      <c r="J1512" s="16"/>
      <c r="K1512" s="16"/>
      <c r="L1512" s="16"/>
      <c r="M1512" s="16"/>
      <c r="N1512" s="16"/>
      <c r="O1512" s="16"/>
      <c r="P1512" s="16"/>
      <c r="Q1512" s="16"/>
      <c r="R1512" s="16"/>
      <c r="S1512" s="16"/>
      <c r="T1512" s="16"/>
      <c r="U1512" s="16"/>
      <c r="V1512" s="16"/>
      <c r="W1512" s="16"/>
      <c r="X1512" s="16"/>
      <c r="Y1512" s="16"/>
    </row>
    <row r="1513" spans="1:25" ht="12.75">
      <c r="A1513" s="11" t="s">
        <v>5</v>
      </c>
      <c r="B1513" s="15" t="s">
        <v>2344</v>
      </c>
      <c r="C1513" s="5" t="s">
        <v>2345</v>
      </c>
      <c r="D1513" s="6" t="s">
        <v>2346</v>
      </c>
      <c r="E1513" s="7" t="s">
        <v>2349</v>
      </c>
      <c r="F1513" s="16"/>
      <c r="G1513" s="16"/>
      <c r="H1513" s="16"/>
      <c r="I1513" s="16"/>
      <c r="J1513" s="16"/>
      <c r="K1513" s="16"/>
      <c r="L1513" s="16"/>
      <c r="M1513" s="16"/>
      <c r="N1513" s="16"/>
      <c r="O1513" s="16"/>
      <c r="P1513" s="16"/>
      <c r="Q1513" s="16"/>
      <c r="R1513" s="16"/>
      <c r="S1513" s="16"/>
      <c r="T1513" s="16"/>
      <c r="U1513" s="16"/>
      <c r="V1513" s="16"/>
      <c r="W1513" s="16"/>
      <c r="X1513" s="16"/>
      <c r="Y1513" s="16"/>
    </row>
    <row r="1514" spans="1:25" ht="12.75">
      <c r="A1514" s="11" t="s">
        <v>5</v>
      </c>
      <c r="B1514" s="15" t="s">
        <v>2344</v>
      </c>
      <c r="C1514" s="5" t="s">
        <v>2345</v>
      </c>
      <c r="D1514" s="9" t="s">
        <v>2350</v>
      </c>
      <c r="E1514" s="10" t="s">
        <v>2351</v>
      </c>
      <c r="F1514" s="16"/>
      <c r="G1514" s="16"/>
      <c r="H1514" s="16"/>
      <c r="I1514" s="16"/>
      <c r="J1514" s="16"/>
      <c r="K1514" s="16"/>
      <c r="L1514" s="16"/>
      <c r="M1514" s="16"/>
      <c r="N1514" s="16"/>
      <c r="O1514" s="16"/>
      <c r="P1514" s="16"/>
      <c r="Q1514" s="16"/>
      <c r="R1514" s="16"/>
      <c r="S1514" s="16"/>
      <c r="T1514" s="16"/>
      <c r="U1514" s="16"/>
      <c r="V1514" s="16"/>
      <c r="W1514" s="16"/>
      <c r="X1514" s="16"/>
      <c r="Y1514" s="16"/>
    </row>
    <row r="1515" spans="1:25" ht="12.75">
      <c r="A1515" s="11" t="s">
        <v>5</v>
      </c>
      <c r="B1515" s="15" t="s">
        <v>2344</v>
      </c>
      <c r="C1515" s="5" t="s">
        <v>2345</v>
      </c>
      <c r="D1515" s="6" t="s">
        <v>2352</v>
      </c>
      <c r="E1515" s="7" t="s">
        <v>2353</v>
      </c>
      <c r="F1515" s="16"/>
      <c r="G1515" s="16"/>
      <c r="H1515" s="16"/>
      <c r="I1515" s="16"/>
      <c r="J1515" s="16"/>
      <c r="K1515" s="16"/>
      <c r="L1515" s="16"/>
      <c r="M1515" s="16"/>
      <c r="N1515" s="16"/>
      <c r="O1515" s="16"/>
      <c r="P1515" s="16"/>
      <c r="Q1515" s="16"/>
      <c r="R1515" s="16"/>
      <c r="S1515" s="16"/>
      <c r="T1515" s="16"/>
      <c r="U1515" s="16"/>
      <c r="V1515" s="16"/>
      <c r="W1515" s="16"/>
      <c r="X1515" s="16"/>
      <c r="Y1515" s="16"/>
    </row>
    <row r="1516" spans="1:25" ht="12.75">
      <c r="A1516" s="11" t="s">
        <v>5</v>
      </c>
      <c r="B1516" s="15" t="s">
        <v>2344</v>
      </c>
      <c r="C1516" s="5" t="s">
        <v>2345</v>
      </c>
      <c r="D1516" s="6" t="s">
        <v>2354</v>
      </c>
      <c r="E1516" s="7" t="s">
        <v>2355</v>
      </c>
      <c r="F1516" s="16"/>
      <c r="G1516" s="16"/>
      <c r="H1516" s="16"/>
      <c r="I1516" s="16"/>
      <c r="J1516" s="16"/>
      <c r="K1516" s="16"/>
      <c r="L1516" s="16"/>
      <c r="M1516" s="16"/>
      <c r="N1516" s="16"/>
      <c r="O1516" s="16"/>
      <c r="P1516" s="16"/>
      <c r="Q1516" s="16"/>
      <c r="R1516" s="16"/>
      <c r="S1516" s="16"/>
      <c r="T1516" s="16"/>
      <c r="U1516" s="16"/>
      <c r="V1516" s="16"/>
      <c r="W1516" s="16"/>
      <c r="X1516" s="16"/>
      <c r="Y1516" s="16"/>
    </row>
    <row r="1517" spans="1:25" ht="12.75">
      <c r="A1517" s="11" t="s">
        <v>5</v>
      </c>
      <c r="B1517" s="15" t="s">
        <v>2344</v>
      </c>
      <c r="C1517" s="5" t="s">
        <v>2345</v>
      </c>
      <c r="D1517" s="6" t="s">
        <v>2354</v>
      </c>
      <c r="E1517" s="7" t="s">
        <v>2356</v>
      </c>
      <c r="F1517" s="16"/>
      <c r="G1517" s="16"/>
      <c r="H1517" s="16"/>
      <c r="I1517" s="16"/>
      <c r="J1517" s="16"/>
      <c r="K1517" s="16"/>
      <c r="L1517" s="16"/>
      <c r="M1517" s="16"/>
      <c r="N1517" s="16"/>
      <c r="O1517" s="16"/>
      <c r="P1517" s="16"/>
      <c r="Q1517" s="16"/>
      <c r="R1517" s="16"/>
      <c r="S1517" s="16"/>
      <c r="T1517" s="16"/>
      <c r="U1517" s="16"/>
      <c r="V1517" s="16"/>
      <c r="W1517" s="16"/>
      <c r="X1517" s="16"/>
      <c r="Y1517" s="16"/>
    </row>
    <row r="1518" spans="1:25" ht="12.75">
      <c r="A1518" s="11" t="s">
        <v>5</v>
      </c>
      <c r="B1518" s="15" t="s">
        <v>2344</v>
      </c>
      <c r="C1518" s="5" t="s">
        <v>2345</v>
      </c>
      <c r="D1518" s="6" t="s">
        <v>2357</v>
      </c>
      <c r="E1518" s="7" t="s">
        <v>2358</v>
      </c>
      <c r="F1518" s="16"/>
      <c r="G1518" s="16"/>
      <c r="H1518" s="16"/>
      <c r="I1518" s="16"/>
      <c r="J1518" s="16"/>
      <c r="K1518" s="16"/>
      <c r="L1518" s="16"/>
      <c r="M1518" s="16"/>
      <c r="N1518" s="16"/>
      <c r="O1518" s="16"/>
      <c r="P1518" s="16"/>
      <c r="Q1518" s="16"/>
      <c r="R1518" s="16"/>
      <c r="S1518" s="16"/>
      <c r="T1518" s="16"/>
      <c r="U1518" s="16"/>
      <c r="V1518" s="16"/>
      <c r="W1518" s="16"/>
      <c r="X1518" s="16"/>
      <c r="Y1518" s="16"/>
    </row>
    <row r="1519" spans="1:25" ht="12.75">
      <c r="A1519" s="11" t="s">
        <v>5</v>
      </c>
      <c r="B1519" s="15" t="s">
        <v>2344</v>
      </c>
      <c r="C1519" s="5" t="s">
        <v>2345</v>
      </c>
      <c r="D1519" s="6" t="s">
        <v>2359</v>
      </c>
      <c r="E1519" s="10" t="s">
        <v>2360</v>
      </c>
      <c r="F1519" s="16"/>
      <c r="G1519" s="16"/>
      <c r="H1519" s="16"/>
      <c r="I1519" s="16"/>
      <c r="J1519" s="16"/>
      <c r="K1519" s="16"/>
      <c r="L1519" s="16"/>
      <c r="M1519" s="16"/>
      <c r="N1519" s="16"/>
      <c r="O1519" s="16"/>
      <c r="P1519" s="16"/>
      <c r="Q1519" s="16"/>
      <c r="R1519" s="16"/>
      <c r="S1519" s="16"/>
      <c r="T1519" s="16"/>
      <c r="U1519" s="16"/>
      <c r="V1519" s="16"/>
      <c r="W1519" s="16"/>
      <c r="X1519" s="16"/>
      <c r="Y1519" s="16"/>
    </row>
    <row r="1520" spans="1:25" ht="12.75">
      <c r="A1520" s="11" t="s">
        <v>5</v>
      </c>
      <c r="B1520" s="15" t="s">
        <v>2344</v>
      </c>
      <c r="C1520" s="5" t="s">
        <v>2345</v>
      </c>
      <c r="D1520" s="6" t="s">
        <v>2361</v>
      </c>
      <c r="E1520" s="7" t="s">
        <v>2362</v>
      </c>
      <c r="F1520" s="16"/>
      <c r="G1520" s="16"/>
      <c r="H1520" s="16"/>
      <c r="I1520" s="16"/>
      <c r="J1520" s="16"/>
      <c r="K1520" s="16"/>
      <c r="L1520" s="16"/>
      <c r="M1520" s="16"/>
      <c r="N1520" s="16"/>
      <c r="O1520" s="16"/>
      <c r="P1520" s="16"/>
      <c r="Q1520" s="16"/>
      <c r="R1520" s="16"/>
      <c r="S1520" s="16"/>
      <c r="T1520" s="16"/>
      <c r="U1520" s="16"/>
      <c r="V1520" s="16"/>
      <c r="W1520" s="16"/>
      <c r="X1520" s="16"/>
      <c r="Y1520" s="16"/>
    </row>
    <row r="1521" spans="1:25" ht="12.75">
      <c r="A1521" s="11" t="s">
        <v>5</v>
      </c>
      <c r="B1521" s="15" t="s">
        <v>2344</v>
      </c>
      <c r="C1521" s="5" t="s">
        <v>2345</v>
      </c>
      <c r="D1521" s="6" t="s">
        <v>2361</v>
      </c>
      <c r="E1521" s="7" t="s">
        <v>2363</v>
      </c>
      <c r="F1521" s="16"/>
      <c r="G1521" s="16"/>
      <c r="H1521" s="16"/>
      <c r="I1521" s="16"/>
      <c r="J1521" s="16"/>
      <c r="K1521" s="16"/>
      <c r="L1521" s="16"/>
      <c r="M1521" s="16"/>
      <c r="N1521" s="16"/>
      <c r="O1521" s="16"/>
      <c r="P1521" s="16"/>
      <c r="Q1521" s="16"/>
      <c r="R1521" s="16"/>
      <c r="S1521" s="16"/>
      <c r="T1521" s="16"/>
      <c r="U1521" s="16"/>
      <c r="V1521" s="16"/>
      <c r="W1521" s="16"/>
      <c r="X1521" s="16"/>
      <c r="Y1521" s="16"/>
    </row>
    <row r="1522" spans="1:25" ht="12.75">
      <c r="A1522" s="11" t="s">
        <v>5</v>
      </c>
      <c r="B1522" s="15" t="s">
        <v>2344</v>
      </c>
      <c r="C1522" s="5" t="s">
        <v>2345</v>
      </c>
      <c r="D1522" s="6" t="s">
        <v>2364</v>
      </c>
      <c r="E1522" s="7" t="s">
        <v>2365</v>
      </c>
      <c r="F1522" s="16"/>
      <c r="G1522" s="16"/>
      <c r="H1522" s="16"/>
      <c r="I1522" s="16"/>
      <c r="J1522" s="16"/>
      <c r="K1522" s="16"/>
      <c r="L1522" s="16"/>
      <c r="M1522" s="16"/>
      <c r="N1522" s="16"/>
      <c r="O1522" s="16"/>
      <c r="P1522" s="16"/>
      <c r="Q1522" s="16"/>
      <c r="R1522" s="16"/>
      <c r="S1522" s="16"/>
      <c r="T1522" s="16"/>
      <c r="U1522" s="16"/>
      <c r="V1522" s="16"/>
      <c r="W1522" s="16"/>
      <c r="X1522" s="16"/>
      <c r="Y1522" s="16"/>
    </row>
    <row r="1523" spans="1:25" ht="12.75">
      <c r="A1523" s="11" t="s">
        <v>5</v>
      </c>
      <c r="B1523" s="15" t="s">
        <v>2344</v>
      </c>
      <c r="C1523" s="5" t="s">
        <v>2345</v>
      </c>
      <c r="D1523" s="6" t="s">
        <v>1973</v>
      </c>
      <c r="E1523" s="7" t="s">
        <v>2366</v>
      </c>
      <c r="F1523" s="16"/>
      <c r="G1523" s="16"/>
      <c r="H1523" s="16"/>
      <c r="I1523" s="16"/>
      <c r="J1523" s="16"/>
      <c r="K1523" s="16"/>
      <c r="L1523" s="16"/>
      <c r="M1523" s="16"/>
      <c r="N1523" s="16"/>
      <c r="O1523" s="16"/>
      <c r="P1523" s="16"/>
      <c r="Q1523" s="16"/>
      <c r="R1523" s="16"/>
      <c r="S1523" s="16"/>
      <c r="T1523" s="16"/>
      <c r="U1523" s="16"/>
      <c r="V1523" s="16"/>
      <c r="W1523" s="16"/>
      <c r="X1523" s="16"/>
      <c r="Y1523" s="16"/>
    </row>
    <row r="1524" spans="1:25" ht="12.75">
      <c r="A1524" s="11" t="s">
        <v>5</v>
      </c>
      <c r="B1524" s="15" t="s">
        <v>2344</v>
      </c>
      <c r="C1524" s="5" t="s">
        <v>2345</v>
      </c>
      <c r="D1524" s="6" t="s">
        <v>2367</v>
      </c>
      <c r="E1524" s="7" t="s">
        <v>2368</v>
      </c>
      <c r="F1524" s="16"/>
      <c r="G1524" s="16"/>
      <c r="H1524" s="16"/>
      <c r="I1524" s="16"/>
      <c r="J1524" s="16"/>
      <c r="K1524" s="16"/>
      <c r="L1524" s="16"/>
      <c r="M1524" s="16"/>
      <c r="N1524" s="16"/>
      <c r="O1524" s="16"/>
      <c r="P1524" s="16"/>
      <c r="Q1524" s="16"/>
      <c r="R1524" s="16"/>
      <c r="S1524" s="16"/>
      <c r="T1524" s="16"/>
      <c r="U1524" s="16"/>
      <c r="V1524" s="16"/>
      <c r="W1524" s="16"/>
      <c r="X1524" s="16"/>
      <c r="Y1524" s="16"/>
    </row>
    <row r="1525" spans="1:25" ht="12.75">
      <c r="A1525" s="11" t="s">
        <v>5</v>
      </c>
      <c r="B1525" s="15" t="s">
        <v>2344</v>
      </c>
      <c r="C1525" s="5" t="s">
        <v>2345</v>
      </c>
      <c r="D1525" s="9" t="s">
        <v>2369</v>
      </c>
      <c r="E1525" s="10" t="s">
        <v>2370</v>
      </c>
      <c r="F1525" s="16"/>
      <c r="G1525" s="16"/>
      <c r="H1525" s="16"/>
      <c r="I1525" s="16"/>
      <c r="J1525" s="16"/>
      <c r="K1525" s="16"/>
      <c r="L1525" s="16"/>
      <c r="M1525" s="16"/>
      <c r="N1525" s="16"/>
      <c r="O1525" s="16"/>
      <c r="P1525" s="16"/>
      <c r="Q1525" s="16"/>
      <c r="R1525" s="16"/>
      <c r="S1525" s="16"/>
      <c r="T1525" s="16"/>
      <c r="U1525" s="16"/>
      <c r="V1525" s="16"/>
      <c r="W1525" s="16"/>
      <c r="X1525" s="16"/>
      <c r="Y1525" s="16"/>
    </row>
    <row r="1526" spans="1:25" ht="12.75">
      <c r="A1526" s="11" t="s">
        <v>5</v>
      </c>
      <c r="B1526" s="15" t="s">
        <v>2344</v>
      </c>
      <c r="C1526" s="5" t="s">
        <v>2345</v>
      </c>
      <c r="D1526" s="9" t="s">
        <v>2371</v>
      </c>
      <c r="E1526" s="10" t="s">
        <v>2372</v>
      </c>
      <c r="F1526" s="16"/>
      <c r="G1526" s="16"/>
      <c r="H1526" s="16"/>
      <c r="I1526" s="16"/>
      <c r="J1526" s="16"/>
      <c r="K1526" s="16"/>
      <c r="L1526" s="16"/>
      <c r="M1526" s="16"/>
      <c r="N1526" s="16"/>
      <c r="O1526" s="16"/>
      <c r="P1526" s="16"/>
      <c r="Q1526" s="16"/>
      <c r="R1526" s="16"/>
      <c r="S1526" s="16"/>
      <c r="T1526" s="16"/>
      <c r="U1526" s="16"/>
      <c r="V1526" s="16"/>
      <c r="W1526" s="16"/>
      <c r="X1526" s="16"/>
      <c r="Y1526" s="16"/>
    </row>
    <row r="1527" spans="1:25" ht="12.75">
      <c r="A1527" s="11" t="s">
        <v>5</v>
      </c>
      <c r="B1527" s="15" t="s">
        <v>2344</v>
      </c>
      <c r="C1527" s="5" t="s">
        <v>2345</v>
      </c>
      <c r="D1527" s="9" t="s">
        <v>2373</v>
      </c>
      <c r="E1527" s="10" t="s">
        <v>2374</v>
      </c>
      <c r="F1527" s="16"/>
      <c r="G1527" s="16"/>
      <c r="H1527" s="16"/>
      <c r="I1527" s="16"/>
      <c r="J1527" s="16"/>
      <c r="K1527" s="16"/>
      <c r="L1527" s="16"/>
      <c r="M1527" s="16"/>
      <c r="N1527" s="16"/>
      <c r="O1527" s="16"/>
      <c r="P1527" s="16"/>
      <c r="Q1527" s="16"/>
      <c r="R1527" s="16"/>
      <c r="S1527" s="16"/>
      <c r="T1527" s="16"/>
      <c r="U1527" s="16"/>
      <c r="V1527" s="16"/>
      <c r="W1527" s="16"/>
      <c r="X1527" s="16"/>
      <c r="Y1527" s="16"/>
    </row>
    <row r="1528" spans="1:25" ht="12.75">
      <c r="A1528" s="11" t="s">
        <v>5</v>
      </c>
      <c r="B1528" s="15" t="s">
        <v>2344</v>
      </c>
      <c r="C1528" s="5" t="s">
        <v>2345</v>
      </c>
      <c r="D1528" s="6" t="s">
        <v>2375</v>
      </c>
      <c r="E1528" s="7" t="s">
        <v>2376</v>
      </c>
      <c r="F1528" s="16"/>
      <c r="G1528" s="16"/>
      <c r="H1528" s="16"/>
      <c r="I1528" s="16"/>
      <c r="J1528" s="16"/>
      <c r="K1528" s="16"/>
      <c r="L1528" s="16"/>
      <c r="M1528" s="16"/>
      <c r="N1528" s="16"/>
      <c r="O1528" s="16"/>
      <c r="P1528" s="16"/>
      <c r="Q1528" s="16"/>
      <c r="R1528" s="16"/>
      <c r="S1528" s="16"/>
      <c r="T1528" s="16"/>
      <c r="U1528" s="16"/>
      <c r="V1528" s="16"/>
      <c r="W1528" s="16"/>
      <c r="X1528" s="16"/>
      <c r="Y1528" s="16"/>
    </row>
    <row r="1529" spans="1:25" ht="12.75">
      <c r="A1529" s="14" t="s">
        <v>5</v>
      </c>
      <c r="B1529" s="15" t="s">
        <v>2377</v>
      </c>
      <c r="C1529" s="5" t="s">
        <v>2378</v>
      </c>
      <c r="D1529" s="6" t="s">
        <v>2379</v>
      </c>
      <c r="E1529" s="7" t="s">
        <v>2380</v>
      </c>
      <c r="F1529" s="16"/>
      <c r="G1529" s="16"/>
      <c r="H1529" s="16"/>
      <c r="I1529" s="16"/>
      <c r="J1529" s="16"/>
      <c r="K1529" s="16"/>
      <c r="L1529" s="16"/>
      <c r="M1529" s="16"/>
      <c r="N1529" s="16"/>
      <c r="O1529" s="16"/>
      <c r="P1529" s="16"/>
      <c r="Q1529" s="16"/>
      <c r="R1529" s="16"/>
      <c r="S1529" s="16"/>
      <c r="T1529" s="16"/>
      <c r="U1529" s="16"/>
      <c r="V1529" s="16"/>
      <c r="W1529" s="16"/>
      <c r="X1529" s="16"/>
      <c r="Y1529" s="16"/>
    </row>
    <row r="1530" spans="1:25" ht="12.75">
      <c r="A1530" s="14" t="s">
        <v>5</v>
      </c>
      <c r="B1530" s="15" t="s">
        <v>2377</v>
      </c>
      <c r="C1530" s="5" t="s">
        <v>2378</v>
      </c>
      <c r="D1530" s="6" t="s">
        <v>2381</v>
      </c>
      <c r="E1530" s="7" t="s">
        <v>2382</v>
      </c>
      <c r="F1530" s="16"/>
      <c r="G1530" s="16"/>
      <c r="H1530" s="16"/>
      <c r="I1530" s="16"/>
      <c r="J1530" s="16"/>
      <c r="K1530" s="16"/>
      <c r="L1530" s="16"/>
      <c r="M1530" s="16"/>
      <c r="N1530" s="16"/>
      <c r="O1530" s="16"/>
      <c r="P1530" s="16"/>
      <c r="Q1530" s="16"/>
      <c r="R1530" s="16"/>
      <c r="S1530" s="16"/>
      <c r="T1530" s="16"/>
      <c r="U1530" s="16"/>
      <c r="V1530" s="16"/>
      <c r="W1530" s="16"/>
      <c r="X1530" s="16"/>
      <c r="Y1530" s="16"/>
    </row>
    <row r="1531" spans="1:25" ht="12.75">
      <c r="A1531" s="14" t="s">
        <v>5</v>
      </c>
      <c r="B1531" s="15" t="s">
        <v>2377</v>
      </c>
      <c r="C1531" s="5" t="s">
        <v>2378</v>
      </c>
      <c r="D1531" s="6" t="s">
        <v>2381</v>
      </c>
      <c r="E1531" s="7" t="s">
        <v>2383</v>
      </c>
      <c r="F1531" s="16"/>
      <c r="G1531" s="16"/>
      <c r="H1531" s="16"/>
      <c r="I1531" s="16"/>
      <c r="J1531" s="16"/>
      <c r="K1531" s="16"/>
      <c r="L1531" s="16"/>
      <c r="M1531" s="16"/>
      <c r="N1531" s="16"/>
      <c r="O1531" s="16"/>
      <c r="P1531" s="16"/>
      <c r="Q1531" s="16"/>
      <c r="R1531" s="16"/>
      <c r="S1531" s="16"/>
      <c r="T1531" s="16"/>
      <c r="U1531" s="16"/>
      <c r="V1531" s="16"/>
      <c r="W1531" s="16"/>
      <c r="X1531" s="16"/>
      <c r="Y1531" s="16"/>
    </row>
    <row r="1532" spans="1:25" ht="12.75">
      <c r="A1532" s="14" t="s">
        <v>5</v>
      </c>
      <c r="B1532" s="15" t="s">
        <v>2377</v>
      </c>
      <c r="C1532" s="5" t="s">
        <v>2384</v>
      </c>
      <c r="D1532" s="9" t="s">
        <v>2385</v>
      </c>
      <c r="E1532" s="10" t="s">
        <v>2386</v>
      </c>
      <c r="F1532" s="16"/>
      <c r="G1532" s="16"/>
      <c r="H1532" s="16"/>
      <c r="I1532" s="16"/>
      <c r="J1532" s="16"/>
      <c r="K1532" s="16"/>
      <c r="L1532" s="16"/>
      <c r="M1532" s="16"/>
      <c r="N1532" s="16"/>
      <c r="O1532" s="16"/>
      <c r="P1532" s="16"/>
      <c r="Q1532" s="16"/>
      <c r="R1532" s="16"/>
      <c r="S1532" s="16"/>
      <c r="T1532" s="16"/>
      <c r="U1532" s="16"/>
      <c r="V1532" s="16"/>
      <c r="W1532" s="16"/>
      <c r="X1532" s="16"/>
      <c r="Y1532" s="16"/>
    </row>
    <row r="1533" spans="1:25" ht="12.75">
      <c r="A1533" s="14" t="s">
        <v>5</v>
      </c>
      <c r="B1533" s="15" t="s">
        <v>2377</v>
      </c>
      <c r="C1533" s="5" t="s">
        <v>2384</v>
      </c>
      <c r="D1533" s="9" t="s">
        <v>2385</v>
      </c>
      <c r="E1533" s="10" t="s">
        <v>2387</v>
      </c>
      <c r="F1533" s="16"/>
      <c r="G1533" s="16"/>
      <c r="H1533" s="16"/>
      <c r="I1533" s="16"/>
      <c r="J1533" s="16"/>
      <c r="K1533" s="16"/>
      <c r="L1533" s="16"/>
      <c r="M1533" s="16"/>
      <c r="N1533" s="16"/>
      <c r="O1533" s="16"/>
      <c r="P1533" s="16"/>
      <c r="Q1533" s="16"/>
      <c r="R1533" s="16"/>
      <c r="S1533" s="16"/>
      <c r="T1533" s="16"/>
      <c r="U1533" s="16"/>
      <c r="V1533" s="16"/>
      <c r="W1533" s="16"/>
      <c r="X1533" s="16"/>
      <c r="Y1533" s="16"/>
    </row>
    <row r="1534" spans="1:25" ht="12.75">
      <c r="A1534" s="14" t="s">
        <v>5</v>
      </c>
      <c r="B1534" s="15" t="s">
        <v>2377</v>
      </c>
      <c r="C1534" s="5" t="s">
        <v>2384</v>
      </c>
      <c r="D1534" s="6" t="s">
        <v>2388</v>
      </c>
      <c r="E1534" s="7" t="s">
        <v>2389</v>
      </c>
      <c r="F1534" s="16"/>
      <c r="G1534" s="16"/>
      <c r="H1534" s="16"/>
      <c r="I1534" s="16"/>
      <c r="J1534" s="16"/>
      <c r="K1534" s="16"/>
      <c r="L1534" s="16"/>
      <c r="M1534" s="16"/>
      <c r="N1534" s="16"/>
      <c r="O1534" s="16"/>
      <c r="P1534" s="16"/>
      <c r="Q1534" s="16"/>
      <c r="R1534" s="16"/>
      <c r="S1534" s="16"/>
      <c r="T1534" s="16"/>
      <c r="U1534" s="16"/>
      <c r="V1534" s="16"/>
      <c r="W1534" s="16"/>
      <c r="X1534" s="16"/>
      <c r="Y1534" s="16"/>
    </row>
    <row r="1535" spans="1:25" ht="12.75">
      <c r="A1535" s="14" t="s">
        <v>5</v>
      </c>
      <c r="B1535" s="15" t="s">
        <v>2377</v>
      </c>
      <c r="C1535" s="5" t="s">
        <v>2384</v>
      </c>
      <c r="D1535" s="9" t="s">
        <v>2390</v>
      </c>
      <c r="E1535" s="10" t="s">
        <v>2391</v>
      </c>
      <c r="F1535" s="16"/>
      <c r="G1535" s="16"/>
      <c r="H1535" s="16"/>
      <c r="I1535" s="16"/>
      <c r="J1535" s="16"/>
      <c r="K1535" s="16"/>
      <c r="L1535" s="16"/>
      <c r="M1535" s="16"/>
      <c r="N1535" s="16"/>
      <c r="O1535" s="16"/>
      <c r="P1535" s="16"/>
      <c r="Q1535" s="16"/>
      <c r="R1535" s="16"/>
      <c r="S1535" s="16"/>
      <c r="T1535" s="16"/>
      <c r="U1535" s="16"/>
      <c r="V1535" s="16"/>
      <c r="W1535" s="16"/>
      <c r="X1535" s="16"/>
      <c r="Y1535" s="16"/>
    </row>
    <row r="1536" spans="1:25" ht="12.75">
      <c r="A1536" s="14" t="s">
        <v>5</v>
      </c>
      <c r="B1536" s="15" t="s">
        <v>2377</v>
      </c>
      <c r="C1536" s="5" t="s">
        <v>2384</v>
      </c>
      <c r="D1536" s="9" t="s">
        <v>2390</v>
      </c>
      <c r="E1536" s="10" t="s">
        <v>2392</v>
      </c>
      <c r="F1536" s="16"/>
      <c r="G1536" s="16"/>
      <c r="H1536" s="16"/>
      <c r="I1536" s="16"/>
      <c r="J1536" s="16"/>
      <c r="K1536" s="16"/>
      <c r="L1536" s="16"/>
      <c r="M1536" s="16"/>
      <c r="N1536" s="16"/>
      <c r="O1536" s="16"/>
      <c r="P1536" s="16"/>
      <c r="Q1536" s="16"/>
      <c r="R1536" s="16"/>
      <c r="S1536" s="16"/>
      <c r="T1536" s="16"/>
      <c r="U1536" s="16"/>
      <c r="V1536" s="16"/>
      <c r="W1536" s="16"/>
      <c r="X1536" s="16"/>
      <c r="Y1536" s="16"/>
    </row>
    <row r="1537" spans="1:25" ht="12.75">
      <c r="A1537" s="14" t="s">
        <v>5</v>
      </c>
      <c r="B1537" s="15" t="s">
        <v>2377</v>
      </c>
      <c r="C1537" s="5" t="s">
        <v>2384</v>
      </c>
      <c r="D1537" s="6" t="s">
        <v>2393</v>
      </c>
      <c r="E1537" s="7" t="s">
        <v>2394</v>
      </c>
      <c r="F1537" s="16"/>
      <c r="G1537" s="16"/>
      <c r="H1537" s="16"/>
      <c r="I1537" s="16"/>
      <c r="J1537" s="16"/>
      <c r="K1537" s="16"/>
      <c r="L1537" s="16"/>
      <c r="M1537" s="16"/>
      <c r="N1537" s="16"/>
      <c r="O1537" s="16"/>
      <c r="P1537" s="16"/>
      <c r="Q1537" s="16"/>
      <c r="R1537" s="16"/>
      <c r="S1537" s="16"/>
      <c r="T1537" s="16"/>
      <c r="U1537" s="16"/>
      <c r="V1537" s="16"/>
      <c r="W1537" s="16"/>
      <c r="X1537" s="16"/>
      <c r="Y1537" s="16"/>
    </row>
    <row r="1538" spans="1:25" ht="12.75">
      <c r="A1538" s="14" t="s">
        <v>5</v>
      </c>
      <c r="B1538" s="15" t="s">
        <v>2377</v>
      </c>
      <c r="C1538" s="5" t="s">
        <v>2384</v>
      </c>
      <c r="D1538" s="6" t="s">
        <v>2393</v>
      </c>
      <c r="E1538" s="7" t="s">
        <v>2395</v>
      </c>
      <c r="F1538" s="16"/>
      <c r="G1538" s="16"/>
      <c r="H1538" s="16"/>
      <c r="I1538" s="16"/>
      <c r="J1538" s="16"/>
      <c r="K1538" s="16"/>
      <c r="L1538" s="16"/>
      <c r="M1538" s="16"/>
      <c r="N1538" s="16"/>
      <c r="O1538" s="16"/>
      <c r="P1538" s="16"/>
      <c r="Q1538" s="16"/>
      <c r="R1538" s="16"/>
      <c r="S1538" s="16"/>
      <c r="T1538" s="16"/>
      <c r="U1538" s="16"/>
      <c r="V1538" s="16"/>
      <c r="W1538" s="16"/>
      <c r="X1538" s="16"/>
      <c r="Y1538" s="16"/>
    </row>
    <row r="1539" spans="1:25" ht="12.75">
      <c r="A1539" s="14" t="s">
        <v>5</v>
      </c>
      <c r="B1539" s="15" t="s">
        <v>2377</v>
      </c>
      <c r="C1539" s="5" t="s">
        <v>2384</v>
      </c>
      <c r="D1539" s="6" t="s">
        <v>2396</v>
      </c>
      <c r="E1539" s="7" t="s">
        <v>2397</v>
      </c>
      <c r="F1539" s="16"/>
      <c r="G1539" s="16"/>
      <c r="H1539" s="16"/>
      <c r="I1539" s="16"/>
      <c r="J1539" s="16"/>
      <c r="K1539" s="16"/>
      <c r="L1539" s="16"/>
      <c r="M1539" s="16"/>
      <c r="N1539" s="16"/>
      <c r="O1539" s="16"/>
      <c r="P1539" s="16"/>
      <c r="Q1539" s="16"/>
      <c r="R1539" s="16"/>
      <c r="S1539" s="16"/>
      <c r="T1539" s="16"/>
      <c r="U1539" s="16"/>
      <c r="V1539" s="16"/>
      <c r="W1539" s="16"/>
      <c r="X1539" s="16"/>
      <c r="Y1539" s="16"/>
    </row>
    <row r="1540" spans="1:25" ht="12.75">
      <c r="A1540" s="14" t="s">
        <v>5</v>
      </c>
      <c r="B1540" s="15" t="s">
        <v>2377</v>
      </c>
      <c r="C1540" s="8" t="s">
        <v>2384</v>
      </c>
      <c r="D1540" s="5" t="s">
        <v>2398</v>
      </c>
      <c r="E1540" s="7" t="s">
        <v>2399</v>
      </c>
      <c r="F1540" s="16"/>
      <c r="G1540" s="16"/>
      <c r="H1540" s="16"/>
      <c r="I1540" s="16"/>
      <c r="J1540" s="16"/>
      <c r="K1540" s="16"/>
      <c r="L1540" s="16"/>
      <c r="M1540" s="16"/>
      <c r="N1540" s="16"/>
      <c r="O1540" s="16"/>
      <c r="P1540" s="16"/>
      <c r="Q1540" s="16"/>
      <c r="R1540" s="16"/>
      <c r="S1540" s="16"/>
      <c r="T1540" s="16"/>
      <c r="U1540" s="16"/>
      <c r="V1540" s="16"/>
      <c r="W1540" s="16"/>
      <c r="X1540" s="16"/>
      <c r="Y1540" s="16"/>
    </row>
    <row r="1541" spans="1:25" ht="12.75">
      <c r="A1541" s="14" t="s">
        <v>5</v>
      </c>
      <c r="B1541" s="15" t="s">
        <v>2377</v>
      </c>
      <c r="C1541" s="8" t="s">
        <v>2384</v>
      </c>
      <c r="D1541" s="5" t="s">
        <v>2398</v>
      </c>
      <c r="E1541" s="7" t="s">
        <v>2400</v>
      </c>
      <c r="F1541" s="16"/>
      <c r="G1541" s="16"/>
      <c r="H1541" s="16"/>
      <c r="I1541" s="16"/>
      <c r="J1541" s="16"/>
      <c r="K1541" s="16"/>
      <c r="L1541" s="16"/>
      <c r="M1541" s="16"/>
      <c r="N1541" s="16"/>
      <c r="O1541" s="16"/>
      <c r="P1541" s="16"/>
      <c r="Q1541" s="16"/>
      <c r="R1541" s="16"/>
      <c r="S1541" s="16"/>
      <c r="T1541" s="16"/>
      <c r="U1541" s="16"/>
      <c r="V1541" s="16"/>
      <c r="W1541" s="16"/>
      <c r="X1541" s="16"/>
      <c r="Y1541" s="16"/>
    </row>
    <row r="1542" spans="1:25" ht="12.75">
      <c r="A1542" s="14" t="s">
        <v>5</v>
      </c>
      <c r="B1542" s="15" t="s">
        <v>2377</v>
      </c>
      <c r="C1542" s="8" t="s">
        <v>2384</v>
      </c>
      <c r="D1542" s="5" t="s">
        <v>2398</v>
      </c>
      <c r="E1542" s="7" t="s">
        <v>2401</v>
      </c>
      <c r="F1542" s="16"/>
      <c r="G1542" s="16"/>
      <c r="H1542" s="16"/>
      <c r="I1542" s="16"/>
      <c r="J1542" s="16"/>
      <c r="K1542" s="16"/>
      <c r="L1542" s="16"/>
      <c r="M1542" s="16"/>
      <c r="N1542" s="16"/>
      <c r="O1542" s="16"/>
      <c r="P1542" s="16"/>
      <c r="Q1542" s="16"/>
      <c r="R1542" s="16"/>
      <c r="S1542" s="16"/>
      <c r="T1542" s="16"/>
      <c r="U1542" s="16"/>
      <c r="V1542" s="16"/>
      <c r="W1542" s="16"/>
      <c r="X1542" s="16"/>
      <c r="Y1542" s="16"/>
    </row>
    <row r="1543" spans="1:25" ht="12.75">
      <c r="A1543" s="14" t="s">
        <v>5</v>
      </c>
      <c r="B1543" s="15" t="s">
        <v>2377</v>
      </c>
      <c r="C1543" s="5" t="s">
        <v>2384</v>
      </c>
      <c r="D1543" s="6" t="s">
        <v>2402</v>
      </c>
      <c r="E1543" s="7" t="s">
        <v>2403</v>
      </c>
      <c r="F1543" s="16"/>
      <c r="G1543" s="16"/>
      <c r="H1543" s="16"/>
      <c r="I1543" s="16"/>
      <c r="J1543" s="16"/>
      <c r="K1543" s="16"/>
      <c r="L1543" s="16"/>
      <c r="M1543" s="16"/>
      <c r="N1543" s="16"/>
      <c r="O1543" s="16"/>
      <c r="P1543" s="16"/>
      <c r="Q1543" s="16"/>
      <c r="R1543" s="16"/>
      <c r="S1543" s="16"/>
      <c r="T1543" s="16"/>
      <c r="U1543" s="16"/>
      <c r="V1543" s="16"/>
      <c r="W1543" s="16"/>
      <c r="X1543" s="16"/>
      <c r="Y1543" s="16"/>
    </row>
    <row r="1544" spans="1:25" ht="12.75">
      <c r="A1544" s="14" t="s">
        <v>5</v>
      </c>
      <c r="B1544" s="15" t="s">
        <v>2377</v>
      </c>
      <c r="C1544" s="5" t="s">
        <v>2384</v>
      </c>
      <c r="D1544" s="6" t="s">
        <v>2402</v>
      </c>
      <c r="E1544" s="7" t="s">
        <v>2404</v>
      </c>
      <c r="F1544" s="16"/>
      <c r="G1544" s="16"/>
      <c r="H1544" s="16"/>
      <c r="I1544" s="16"/>
      <c r="J1544" s="16"/>
      <c r="K1544" s="16"/>
      <c r="L1544" s="16"/>
      <c r="M1544" s="16"/>
      <c r="N1544" s="16"/>
      <c r="O1544" s="16"/>
      <c r="P1544" s="16"/>
      <c r="Q1544" s="16"/>
      <c r="R1544" s="16"/>
      <c r="S1544" s="16"/>
      <c r="T1544" s="16"/>
      <c r="U1544" s="16"/>
      <c r="V1544" s="16"/>
      <c r="W1544" s="16"/>
      <c r="X1544" s="16"/>
      <c r="Y1544" s="16"/>
    </row>
    <row r="1545" spans="1:25" ht="12.75">
      <c r="A1545" s="14" t="s">
        <v>5</v>
      </c>
      <c r="B1545" s="15" t="s">
        <v>2377</v>
      </c>
      <c r="C1545" s="5" t="s">
        <v>2384</v>
      </c>
      <c r="D1545" s="6" t="s">
        <v>2405</v>
      </c>
      <c r="E1545" s="7" t="s">
        <v>2406</v>
      </c>
      <c r="F1545" s="16"/>
      <c r="G1545" s="16"/>
      <c r="H1545" s="16"/>
      <c r="I1545" s="16"/>
      <c r="J1545" s="16"/>
      <c r="K1545" s="16"/>
      <c r="L1545" s="16"/>
      <c r="M1545" s="16"/>
      <c r="N1545" s="16"/>
      <c r="O1545" s="16"/>
      <c r="P1545" s="16"/>
      <c r="Q1545" s="16"/>
      <c r="R1545" s="16"/>
      <c r="S1545" s="16"/>
      <c r="T1545" s="16"/>
      <c r="U1545" s="16"/>
      <c r="V1545" s="16"/>
      <c r="W1545" s="16"/>
      <c r="X1545" s="16"/>
      <c r="Y1545" s="16"/>
    </row>
    <row r="1546" spans="1:25" ht="12.75">
      <c r="A1546" s="14" t="s">
        <v>5</v>
      </c>
      <c r="B1546" s="15" t="s">
        <v>2377</v>
      </c>
      <c r="C1546" s="5" t="s">
        <v>2384</v>
      </c>
      <c r="D1546" s="9" t="s">
        <v>2407</v>
      </c>
      <c r="E1546" s="10" t="s">
        <v>2408</v>
      </c>
      <c r="F1546" s="16"/>
      <c r="G1546" s="16"/>
      <c r="H1546" s="16"/>
      <c r="I1546" s="16"/>
      <c r="J1546" s="16"/>
      <c r="K1546" s="16"/>
      <c r="L1546" s="16"/>
      <c r="M1546" s="16"/>
      <c r="N1546" s="16"/>
      <c r="O1546" s="16"/>
      <c r="P1546" s="16"/>
      <c r="Q1546" s="16"/>
      <c r="R1546" s="16"/>
      <c r="S1546" s="16"/>
      <c r="T1546" s="16"/>
      <c r="U1546" s="16"/>
      <c r="V1546" s="16"/>
      <c r="W1546" s="16"/>
      <c r="X1546" s="16"/>
      <c r="Y1546" s="16"/>
    </row>
    <row r="1547" spans="1:25" ht="12.75">
      <c r="A1547" s="14" t="s">
        <v>5</v>
      </c>
      <c r="B1547" s="15" t="s">
        <v>2377</v>
      </c>
      <c r="C1547" s="5" t="s">
        <v>2384</v>
      </c>
      <c r="D1547" s="9" t="s">
        <v>2407</v>
      </c>
      <c r="E1547" s="10" t="s">
        <v>2409</v>
      </c>
      <c r="F1547" s="16"/>
      <c r="G1547" s="16"/>
      <c r="H1547" s="16"/>
      <c r="I1547" s="16"/>
      <c r="J1547" s="16"/>
      <c r="K1547" s="16"/>
      <c r="L1547" s="16"/>
      <c r="M1547" s="16"/>
      <c r="N1547" s="16"/>
      <c r="O1547" s="16"/>
      <c r="P1547" s="16"/>
      <c r="Q1547" s="16"/>
      <c r="R1547" s="16"/>
      <c r="S1547" s="16"/>
      <c r="T1547" s="16"/>
      <c r="U1547" s="16"/>
      <c r="V1547" s="16"/>
      <c r="W1547" s="16"/>
      <c r="X1547" s="16"/>
      <c r="Y1547" s="16"/>
    </row>
    <row r="1548" spans="1:25" ht="12.75">
      <c r="A1548" s="14" t="s">
        <v>5</v>
      </c>
      <c r="B1548" s="15" t="s">
        <v>2377</v>
      </c>
      <c r="C1548" s="5" t="s">
        <v>2384</v>
      </c>
      <c r="D1548" s="9" t="s">
        <v>2407</v>
      </c>
      <c r="E1548" s="10" t="s">
        <v>2410</v>
      </c>
      <c r="F1548" s="16"/>
      <c r="G1548" s="16"/>
      <c r="H1548" s="16"/>
      <c r="I1548" s="16"/>
      <c r="J1548" s="16"/>
      <c r="K1548" s="16"/>
      <c r="L1548" s="16"/>
      <c r="M1548" s="16"/>
      <c r="N1548" s="16"/>
      <c r="O1548" s="16"/>
      <c r="P1548" s="16"/>
      <c r="Q1548" s="16"/>
      <c r="R1548" s="16"/>
      <c r="S1548" s="16"/>
      <c r="T1548" s="16"/>
      <c r="U1548" s="16"/>
      <c r="V1548" s="16"/>
      <c r="W1548" s="16"/>
      <c r="X1548" s="16"/>
      <c r="Y1548" s="16"/>
    </row>
    <row r="1549" spans="1:25" ht="12.75">
      <c r="A1549" s="14" t="s">
        <v>5</v>
      </c>
      <c r="B1549" s="15" t="s">
        <v>2377</v>
      </c>
      <c r="C1549" s="8" t="s">
        <v>2384</v>
      </c>
      <c r="D1549" s="5" t="s">
        <v>2411</v>
      </c>
      <c r="E1549" s="7" t="s">
        <v>2412</v>
      </c>
      <c r="F1549" s="16"/>
      <c r="G1549" s="16"/>
      <c r="H1549" s="16"/>
      <c r="I1549" s="16"/>
      <c r="J1549" s="16"/>
      <c r="K1549" s="16"/>
      <c r="L1549" s="16"/>
      <c r="M1549" s="16"/>
      <c r="N1549" s="16"/>
      <c r="O1549" s="16"/>
      <c r="P1549" s="16"/>
      <c r="Q1549" s="16"/>
      <c r="R1549" s="16"/>
      <c r="S1549" s="16"/>
      <c r="T1549" s="16"/>
      <c r="U1549" s="16"/>
      <c r="V1549" s="16"/>
      <c r="W1549" s="16"/>
      <c r="X1549" s="16"/>
      <c r="Y1549" s="16"/>
    </row>
    <row r="1550" spans="1:25" ht="12.75">
      <c r="A1550" s="14" t="s">
        <v>5</v>
      </c>
      <c r="B1550" s="15" t="s">
        <v>2377</v>
      </c>
      <c r="C1550" s="8" t="s">
        <v>2384</v>
      </c>
      <c r="D1550" s="5" t="s">
        <v>2413</v>
      </c>
      <c r="E1550" s="7" t="s">
        <v>2414</v>
      </c>
      <c r="F1550" s="16"/>
      <c r="G1550" s="16"/>
      <c r="H1550" s="16"/>
      <c r="I1550" s="16"/>
      <c r="J1550" s="16"/>
      <c r="K1550" s="16"/>
      <c r="L1550" s="16"/>
      <c r="M1550" s="16"/>
      <c r="N1550" s="16"/>
      <c r="O1550" s="16"/>
      <c r="P1550" s="16"/>
      <c r="Q1550" s="16"/>
      <c r="R1550" s="16"/>
      <c r="S1550" s="16"/>
      <c r="T1550" s="16"/>
      <c r="U1550" s="16"/>
      <c r="V1550" s="16"/>
      <c r="W1550" s="16"/>
      <c r="X1550" s="16"/>
      <c r="Y1550" s="16"/>
    </row>
    <row r="1551" spans="1:25" ht="12.75">
      <c r="A1551" s="11" t="s">
        <v>5</v>
      </c>
      <c r="B1551" s="15" t="s">
        <v>2415</v>
      </c>
      <c r="C1551" s="5" t="s">
        <v>2416</v>
      </c>
      <c r="D1551" s="6" t="s">
        <v>2417</v>
      </c>
      <c r="E1551" s="7" t="s">
        <v>2418</v>
      </c>
      <c r="F1551" s="16"/>
      <c r="G1551" s="16"/>
      <c r="H1551" s="16"/>
      <c r="I1551" s="16"/>
      <c r="J1551" s="16"/>
      <c r="K1551" s="16"/>
      <c r="L1551" s="16"/>
      <c r="M1551" s="16"/>
      <c r="N1551" s="16"/>
      <c r="O1551" s="16"/>
      <c r="P1551" s="16"/>
      <c r="Q1551" s="16"/>
      <c r="R1551" s="16"/>
      <c r="S1551" s="16"/>
      <c r="T1551" s="16"/>
      <c r="U1551" s="16"/>
      <c r="V1551" s="16"/>
      <c r="W1551" s="16"/>
      <c r="X1551" s="16"/>
      <c r="Y1551" s="16"/>
    </row>
    <row r="1552" spans="1:25" ht="12.75">
      <c r="A1552" s="11" t="s">
        <v>5</v>
      </c>
      <c r="B1552" s="15" t="s">
        <v>2415</v>
      </c>
      <c r="C1552" s="5" t="s">
        <v>2416</v>
      </c>
      <c r="D1552" s="6" t="s">
        <v>2419</v>
      </c>
      <c r="E1552" s="7" t="s">
        <v>2420</v>
      </c>
      <c r="F1552" s="16"/>
      <c r="G1552" s="16"/>
      <c r="H1552" s="16"/>
      <c r="I1552" s="16"/>
      <c r="J1552" s="16"/>
      <c r="K1552" s="16"/>
      <c r="L1552" s="16"/>
      <c r="M1552" s="16"/>
      <c r="N1552" s="16"/>
      <c r="O1552" s="16"/>
      <c r="P1552" s="16"/>
      <c r="Q1552" s="16"/>
      <c r="R1552" s="16"/>
      <c r="S1552" s="16"/>
      <c r="T1552" s="16"/>
      <c r="U1552" s="16"/>
      <c r="V1552" s="16"/>
      <c r="W1552" s="16"/>
      <c r="X1552" s="16"/>
      <c r="Y1552" s="16"/>
    </row>
    <row r="1553" spans="1:25" ht="12.75">
      <c r="A1553" s="11" t="s">
        <v>5</v>
      </c>
      <c r="B1553" s="15" t="s">
        <v>2415</v>
      </c>
      <c r="C1553" s="8" t="s">
        <v>2416</v>
      </c>
      <c r="D1553" s="5" t="s">
        <v>2113</v>
      </c>
      <c r="E1553" s="7" t="s">
        <v>2421</v>
      </c>
      <c r="F1553" s="16"/>
      <c r="G1553" s="16"/>
      <c r="H1553" s="16"/>
      <c r="I1553" s="16"/>
      <c r="J1553" s="16"/>
      <c r="K1553" s="16"/>
      <c r="L1553" s="16"/>
      <c r="M1553" s="16"/>
      <c r="N1553" s="16"/>
      <c r="O1553" s="16"/>
      <c r="P1553" s="16"/>
      <c r="Q1553" s="16"/>
      <c r="R1553" s="16"/>
      <c r="S1553" s="16"/>
      <c r="T1553" s="16"/>
      <c r="U1553" s="16"/>
      <c r="V1553" s="16"/>
      <c r="W1553" s="16"/>
      <c r="X1553" s="16"/>
      <c r="Y1553" s="16"/>
    </row>
    <row r="1554" spans="1:25" ht="12.75">
      <c r="A1554" s="11" t="s">
        <v>5</v>
      </c>
      <c r="B1554" s="15" t="s">
        <v>2415</v>
      </c>
      <c r="C1554" s="8" t="s">
        <v>2416</v>
      </c>
      <c r="D1554" s="5" t="s">
        <v>2113</v>
      </c>
      <c r="E1554" s="7" t="s">
        <v>2422</v>
      </c>
      <c r="F1554" s="16"/>
      <c r="G1554" s="16"/>
      <c r="H1554" s="16"/>
      <c r="I1554" s="16"/>
      <c r="J1554" s="16"/>
      <c r="K1554" s="16"/>
      <c r="L1554" s="16"/>
      <c r="M1554" s="16"/>
      <c r="N1554" s="16"/>
      <c r="O1554" s="16"/>
      <c r="P1554" s="16"/>
      <c r="Q1554" s="16"/>
      <c r="R1554" s="16"/>
      <c r="S1554" s="16"/>
      <c r="T1554" s="16"/>
      <c r="U1554" s="16"/>
      <c r="V1554" s="16"/>
      <c r="W1554" s="16"/>
      <c r="X1554" s="16"/>
      <c r="Y1554" s="16"/>
    </row>
    <row r="1555" spans="1:25" ht="12.75">
      <c r="A1555" s="11" t="s">
        <v>5</v>
      </c>
      <c r="B1555" s="15" t="s">
        <v>2415</v>
      </c>
      <c r="C1555" s="8" t="s">
        <v>2416</v>
      </c>
      <c r="D1555" s="5" t="s">
        <v>2129</v>
      </c>
      <c r="E1555" s="7" t="s">
        <v>2423</v>
      </c>
      <c r="F1555" s="16"/>
      <c r="G1555" s="16"/>
      <c r="H1555" s="16"/>
      <c r="I1555" s="16"/>
      <c r="J1555" s="16"/>
      <c r="K1555" s="16"/>
      <c r="L1555" s="16"/>
      <c r="M1555" s="16"/>
      <c r="N1555" s="16"/>
      <c r="O1555" s="16"/>
      <c r="P1555" s="16"/>
      <c r="Q1555" s="16"/>
      <c r="R1555" s="16"/>
      <c r="S1555" s="16"/>
      <c r="T1555" s="16"/>
      <c r="U1555" s="16"/>
      <c r="V1555" s="16"/>
      <c r="W1555" s="16"/>
      <c r="X1555" s="16"/>
      <c r="Y1555" s="16"/>
    </row>
    <row r="1556" spans="1:25" ht="12.75">
      <c r="A1556" s="11" t="s">
        <v>5</v>
      </c>
      <c r="B1556" s="15" t="s">
        <v>2415</v>
      </c>
      <c r="C1556" s="5" t="s">
        <v>2416</v>
      </c>
      <c r="D1556" s="6" t="s">
        <v>2424</v>
      </c>
      <c r="E1556" s="7" t="s">
        <v>2425</v>
      </c>
      <c r="F1556" s="16"/>
      <c r="G1556" s="16"/>
      <c r="H1556" s="16"/>
      <c r="I1556" s="16"/>
      <c r="J1556" s="16"/>
      <c r="K1556" s="16"/>
      <c r="L1556" s="16"/>
      <c r="M1556" s="16"/>
      <c r="N1556" s="16"/>
      <c r="O1556" s="16"/>
      <c r="P1556" s="16"/>
      <c r="Q1556" s="16"/>
      <c r="R1556" s="16"/>
      <c r="S1556" s="16"/>
      <c r="T1556" s="16"/>
      <c r="U1556" s="16"/>
      <c r="V1556" s="16"/>
      <c r="W1556" s="16"/>
      <c r="X1556" s="16"/>
      <c r="Y1556" s="16"/>
    </row>
    <row r="1557" spans="1:25" ht="12.75">
      <c r="A1557" s="11" t="s">
        <v>5</v>
      </c>
      <c r="B1557" s="15" t="s">
        <v>2415</v>
      </c>
      <c r="C1557" s="5" t="s">
        <v>2416</v>
      </c>
      <c r="D1557" s="6" t="s">
        <v>2424</v>
      </c>
      <c r="E1557" s="7" t="s">
        <v>2426</v>
      </c>
      <c r="F1557" s="16"/>
      <c r="G1557" s="16"/>
      <c r="H1557" s="16"/>
      <c r="I1557" s="16"/>
      <c r="J1557" s="16"/>
      <c r="K1557" s="16"/>
      <c r="L1557" s="16"/>
      <c r="M1557" s="16"/>
      <c r="N1557" s="16"/>
      <c r="O1557" s="16"/>
      <c r="P1557" s="16"/>
      <c r="Q1557" s="16"/>
      <c r="R1557" s="16"/>
      <c r="S1557" s="16"/>
      <c r="T1557" s="16"/>
      <c r="U1557" s="16"/>
      <c r="V1557" s="16"/>
      <c r="W1557" s="16"/>
      <c r="X1557" s="16"/>
      <c r="Y1557" s="16"/>
    </row>
    <row r="1558" spans="1:25" ht="12.75">
      <c r="A1558" s="11" t="s">
        <v>5</v>
      </c>
      <c r="B1558" s="15" t="s">
        <v>2415</v>
      </c>
      <c r="C1558" s="5" t="s">
        <v>2416</v>
      </c>
      <c r="D1558" s="6" t="s">
        <v>2424</v>
      </c>
      <c r="E1558" s="7" t="s">
        <v>2427</v>
      </c>
      <c r="F1558" s="16"/>
      <c r="G1558" s="16"/>
      <c r="H1558" s="16"/>
      <c r="I1558" s="16"/>
      <c r="J1558" s="16"/>
      <c r="K1558" s="16"/>
      <c r="L1558" s="16"/>
      <c r="M1558" s="16"/>
      <c r="N1558" s="16"/>
      <c r="O1558" s="16"/>
      <c r="P1558" s="16"/>
      <c r="Q1558" s="16"/>
      <c r="R1558" s="16"/>
      <c r="S1558" s="16"/>
      <c r="T1558" s="16"/>
      <c r="U1558" s="16"/>
      <c r="V1558" s="16"/>
      <c r="W1558" s="16"/>
      <c r="X1558" s="16"/>
      <c r="Y1558" s="16"/>
    </row>
    <row r="1559" spans="1:25" ht="12.75">
      <c r="A1559" s="11" t="s">
        <v>5</v>
      </c>
      <c r="B1559" s="15" t="s">
        <v>2415</v>
      </c>
      <c r="C1559" s="5" t="s">
        <v>2416</v>
      </c>
      <c r="D1559" s="6" t="s">
        <v>2428</v>
      </c>
      <c r="E1559" s="7" t="s">
        <v>2429</v>
      </c>
      <c r="F1559" s="16"/>
      <c r="G1559" s="16"/>
      <c r="H1559" s="16"/>
      <c r="I1559" s="16"/>
      <c r="J1559" s="16"/>
      <c r="K1559" s="16"/>
      <c r="L1559" s="16"/>
      <c r="M1559" s="16"/>
      <c r="N1559" s="16"/>
      <c r="O1559" s="16"/>
      <c r="P1559" s="16"/>
      <c r="Q1559" s="16"/>
      <c r="R1559" s="16"/>
      <c r="S1559" s="16"/>
      <c r="T1559" s="16"/>
      <c r="U1559" s="16"/>
      <c r="V1559" s="16"/>
      <c r="W1559" s="16"/>
      <c r="X1559" s="16"/>
      <c r="Y1559" s="16"/>
    </row>
    <row r="1560" spans="1:25" ht="12.75">
      <c r="A1560" s="11" t="s">
        <v>5</v>
      </c>
      <c r="B1560" s="15" t="s">
        <v>2415</v>
      </c>
      <c r="C1560" s="5" t="s">
        <v>2416</v>
      </c>
      <c r="D1560" s="6" t="s">
        <v>2430</v>
      </c>
      <c r="E1560" s="7" t="s">
        <v>2431</v>
      </c>
      <c r="F1560" s="16"/>
      <c r="G1560" s="16"/>
      <c r="H1560" s="16"/>
      <c r="I1560" s="16"/>
      <c r="J1560" s="16"/>
      <c r="K1560" s="16"/>
      <c r="L1560" s="16"/>
      <c r="M1560" s="16"/>
      <c r="N1560" s="16"/>
      <c r="O1560" s="16"/>
      <c r="P1560" s="16"/>
      <c r="Q1560" s="16"/>
      <c r="R1560" s="16"/>
      <c r="S1560" s="16"/>
      <c r="T1560" s="16"/>
      <c r="U1560" s="16"/>
      <c r="V1560" s="16"/>
      <c r="W1560" s="16"/>
      <c r="X1560" s="16"/>
      <c r="Y1560" s="16"/>
    </row>
    <row r="1561" spans="1:25" ht="12.75">
      <c r="A1561" s="11" t="s">
        <v>5</v>
      </c>
      <c r="B1561" s="15" t="s">
        <v>2415</v>
      </c>
      <c r="C1561" s="5" t="s">
        <v>2416</v>
      </c>
      <c r="D1561" s="6" t="s">
        <v>2432</v>
      </c>
      <c r="E1561" s="7" t="s">
        <v>2433</v>
      </c>
      <c r="F1561" s="16"/>
      <c r="G1561" s="16"/>
      <c r="H1561" s="16"/>
      <c r="I1561" s="16"/>
      <c r="J1561" s="16"/>
      <c r="K1561" s="16"/>
      <c r="L1561" s="16"/>
      <c r="M1561" s="16"/>
      <c r="N1561" s="16"/>
      <c r="O1561" s="16"/>
      <c r="P1561" s="16"/>
      <c r="Q1561" s="16"/>
      <c r="R1561" s="16"/>
      <c r="S1561" s="16"/>
      <c r="T1561" s="16"/>
      <c r="U1561" s="16"/>
      <c r="V1561" s="16"/>
      <c r="W1561" s="16"/>
      <c r="X1561" s="16"/>
      <c r="Y1561" s="16"/>
    </row>
    <row r="1562" spans="1:25" ht="12.75">
      <c r="A1562" s="11" t="s">
        <v>5</v>
      </c>
      <c r="B1562" s="15" t="s">
        <v>2415</v>
      </c>
      <c r="C1562" s="5" t="s">
        <v>2416</v>
      </c>
      <c r="D1562" s="6" t="s">
        <v>2434</v>
      </c>
      <c r="E1562" s="7" t="s">
        <v>2435</v>
      </c>
      <c r="F1562" s="16"/>
      <c r="G1562" s="16"/>
      <c r="H1562" s="16"/>
      <c r="I1562" s="16"/>
      <c r="J1562" s="16"/>
      <c r="K1562" s="16"/>
      <c r="L1562" s="16"/>
      <c r="M1562" s="16"/>
      <c r="N1562" s="16"/>
      <c r="O1562" s="16"/>
      <c r="P1562" s="16"/>
      <c r="Q1562" s="16"/>
      <c r="R1562" s="16"/>
      <c r="S1562" s="16"/>
      <c r="T1562" s="16"/>
      <c r="U1562" s="16"/>
      <c r="V1562" s="16"/>
      <c r="W1562" s="16"/>
      <c r="X1562" s="16"/>
      <c r="Y1562" s="16"/>
    </row>
    <row r="1563" spans="1:25" ht="12.75">
      <c r="A1563" s="11" t="s">
        <v>5</v>
      </c>
      <c r="B1563" s="15" t="s">
        <v>2415</v>
      </c>
      <c r="C1563" s="5" t="s">
        <v>2416</v>
      </c>
      <c r="D1563" s="6" t="s">
        <v>2434</v>
      </c>
      <c r="E1563" s="7" t="s">
        <v>2436</v>
      </c>
      <c r="F1563" s="16"/>
      <c r="G1563" s="16"/>
      <c r="H1563" s="16"/>
      <c r="I1563" s="16"/>
      <c r="J1563" s="16"/>
      <c r="K1563" s="16"/>
      <c r="L1563" s="16"/>
      <c r="M1563" s="16"/>
      <c r="N1563" s="16"/>
      <c r="O1563" s="16"/>
      <c r="P1563" s="16"/>
      <c r="Q1563" s="16"/>
      <c r="R1563" s="16"/>
      <c r="S1563" s="16"/>
      <c r="T1563" s="16"/>
      <c r="U1563" s="16"/>
      <c r="V1563" s="16"/>
      <c r="W1563" s="16"/>
      <c r="X1563" s="16"/>
      <c r="Y1563" s="16"/>
    </row>
    <row r="1564" spans="1:25" ht="12.75">
      <c r="A1564" s="11" t="s">
        <v>5</v>
      </c>
      <c r="B1564" s="15" t="s">
        <v>2415</v>
      </c>
      <c r="C1564" s="5" t="s">
        <v>2416</v>
      </c>
      <c r="D1564" s="6" t="s">
        <v>2434</v>
      </c>
      <c r="E1564" s="7" t="s">
        <v>2437</v>
      </c>
      <c r="F1564" s="16"/>
      <c r="G1564" s="16"/>
      <c r="H1564" s="16"/>
      <c r="I1564" s="16"/>
      <c r="J1564" s="16"/>
      <c r="K1564" s="16"/>
      <c r="L1564" s="16"/>
      <c r="M1564" s="16"/>
      <c r="N1564" s="16"/>
      <c r="O1564" s="16"/>
      <c r="P1564" s="16"/>
      <c r="Q1564" s="16"/>
      <c r="R1564" s="16"/>
      <c r="S1564" s="16"/>
      <c r="T1564" s="16"/>
      <c r="U1564" s="16"/>
      <c r="V1564" s="16"/>
      <c r="W1564" s="16"/>
      <c r="X1564" s="16"/>
      <c r="Y1564" s="16"/>
    </row>
    <row r="1565" spans="1:25" ht="12.75">
      <c r="A1565" s="11" t="s">
        <v>5</v>
      </c>
      <c r="B1565" s="15" t="s">
        <v>2415</v>
      </c>
      <c r="C1565" s="5" t="s">
        <v>2416</v>
      </c>
      <c r="D1565" s="6" t="s">
        <v>2438</v>
      </c>
      <c r="E1565" s="7" t="s">
        <v>2439</v>
      </c>
      <c r="F1565" s="16"/>
      <c r="G1565" s="16"/>
      <c r="H1565" s="16"/>
      <c r="I1565" s="16"/>
      <c r="J1565" s="16"/>
      <c r="K1565" s="16"/>
      <c r="L1565" s="16"/>
      <c r="M1565" s="16"/>
      <c r="N1565" s="16"/>
      <c r="O1565" s="16"/>
      <c r="P1565" s="16"/>
      <c r="Q1565" s="16"/>
      <c r="R1565" s="16"/>
      <c r="S1565" s="16"/>
      <c r="T1565" s="16"/>
      <c r="U1565" s="16"/>
      <c r="V1565" s="16"/>
      <c r="W1565" s="16"/>
      <c r="X1565" s="16"/>
      <c r="Y1565" s="16"/>
    </row>
    <row r="1566" spans="1:25" ht="12.75">
      <c r="A1566" s="11" t="s">
        <v>5</v>
      </c>
      <c r="B1566" s="15" t="s">
        <v>2415</v>
      </c>
      <c r="C1566" s="8" t="s">
        <v>2416</v>
      </c>
      <c r="D1566" s="5" t="s">
        <v>2440</v>
      </c>
      <c r="E1566" s="7" t="s">
        <v>2441</v>
      </c>
      <c r="F1566" s="16"/>
      <c r="G1566" s="16"/>
      <c r="H1566" s="16"/>
      <c r="I1566" s="16"/>
      <c r="J1566" s="16"/>
      <c r="K1566" s="16"/>
      <c r="L1566" s="16"/>
      <c r="M1566" s="16"/>
      <c r="N1566" s="16"/>
      <c r="O1566" s="16"/>
      <c r="P1566" s="16"/>
      <c r="Q1566" s="16"/>
      <c r="R1566" s="16"/>
      <c r="S1566" s="16"/>
      <c r="T1566" s="16"/>
      <c r="U1566" s="16"/>
      <c r="V1566" s="16"/>
      <c r="W1566" s="16"/>
      <c r="X1566" s="16"/>
      <c r="Y1566" s="16"/>
    </row>
    <row r="1567" spans="1:25" ht="12.75">
      <c r="A1567" s="14" t="s">
        <v>5</v>
      </c>
      <c r="B1567" s="15" t="s">
        <v>216</v>
      </c>
      <c r="C1567" s="5" t="s">
        <v>2442</v>
      </c>
      <c r="D1567" s="6" t="s">
        <v>2443</v>
      </c>
      <c r="E1567" s="7" t="s">
        <v>2444</v>
      </c>
      <c r="F1567" s="16"/>
      <c r="G1567" s="16"/>
      <c r="H1567" s="16"/>
      <c r="I1567" s="16"/>
      <c r="J1567" s="16"/>
      <c r="K1567" s="16"/>
      <c r="L1567" s="16"/>
      <c r="M1567" s="16"/>
      <c r="N1567" s="16"/>
      <c r="O1567" s="16"/>
      <c r="P1567" s="16"/>
      <c r="Q1567" s="16"/>
      <c r="R1567" s="16"/>
      <c r="S1567" s="16"/>
      <c r="T1567" s="16"/>
      <c r="U1567" s="16"/>
      <c r="V1567" s="16"/>
      <c r="W1567" s="16"/>
      <c r="X1567" s="16"/>
      <c r="Y1567" s="16"/>
    </row>
    <row r="1568" spans="1:25" ht="12.75">
      <c r="A1568" s="14" t="s">
        <v>5</v>
      </c>
      <c r="B1568" s="15" t="s">
        <v>216</v>
      </c>
      <c r="C1568" s="5" t="s">
        <v>2442</v>
      </c>
      <c r="D1568" s="6" t="s">
        <v>2443</v>
      </c>
      <c r="E1568" s="7" t="s">
        <v>2445</v>
      </c>
      <c r="F1568" s="16"/>
      <c r="G1568" s="16"/>
      <c r="H1568" s="16"/>
      <c r="I1568" s="16"/>
      <c r="J1568" s="16"/>
      <c r="K1568" s="16"/>
      <c r="L1568" s="16"/>
      <c r="M1568" s="16"/>
      <c r="N1568" s="16"/>
      <c r="O1568" s="16"/>
      <c r="P1568" s="16"/>
      <c r="Q1568" s="16"/>
      <c r="R1568" s="16"/>
      <c r="S1568" s="16"/>
      <c r="T1568" s="16"/>
      <c r="U1568" s="16"/>
      <c r="V1568" s="16"/>
      <c r="W1568" s="16"/>
      <c r="X1568" s="16"/>
      <c r="Y1568" s="16"/>
    </row>
    <row r="1569" spans="1:25" ht="12.75">
      <c r="A1569" s="14" t="s">
        <v>5</v>
      </c>
      <c r="B1569" s="15" t="s">
        <v>216</v>
      </c>
      <c r="C1569" s="5" t="s">
        <v>2442</v>
      </c>
      <c r="D1569" s="6" t="s">
        <v>2443</v>
      </c>
      <c r="E1569" s="7" t="s">
        <v>2446</v>
      </c>
      <c r="F1569" s="16"/>
      <c r="G1569" s="16"/>
      <c r="H1569" s="16"/>
      <c r="I1569" s="16"/>
      <c r="J1569" s="16"/>
      <c r="K1569" s="16"/>
      <c r="L1569" s="16"/>
      <c r="M1569" s="16"/>
      <c r="N1569" s="16"/>
      <c r="O1569" s="16"/>
      <c r="P1569" s="16"/>
      <c r="Q1569" s="16"/>
      <c r="R1569" s="16"/>
      <c r="S1569" s="16"/>
      <c r="T1569" s="16"/>
      <c r="U1569" s="16"/>
      <c r="V1569" s="16"/>
      <c r="W1569" s="16"/>
      <c r="X1569" s="16"/>
      <c r="Y1569" s="16"/>
    </row>
    <row r="1570" spans="1:25" ht="12.75">
      <c r="A1570" s="14" t="s">
        <v>5</v>
      </c>
      <c r="B1570" s="15" t="s">
        <v>216</v>
      </c>
      <c r="C1570" s="5" t="s">
        <v>2442</v>
      </c>
      <c r="D1570" s="6" t="s">
        <v>2443</v>
      </c>
      <c r="E1570" s="7" t="s">
        <v>2447</v>
      </c>
      <c r="F1570" s="16"/>
      <c r="G1570" s="16"/>
      <c r="H1570" s="16"/>
      <c r="I1570" s="16"/>
      <c r="J1570" s="16"/>
      <c r="K1570" s="16"/>
      <c r="L1570" s="16"/>
      <c r="M1570" s="16"/>
      <c r="N1570" s="16"/>
      <c r="O1570" s="16"/>
      <c r="P1570" s="16"/>
      <c r="Q1570" s="16"/>
      <c r="R1570" s="16"/>
      <c r="S1570" s="16"/>
      <c r="T1570" s="16"/>
      <c r="U1570" s="16"/>
      <c r="V1570" s="16"/>
      <c r="W1570" s="16"/>
      <c r="X1570" s="16"/>
      <c r="Y1570" s="16"/>
    </row>
    <row r="1571" spans="1:25" ht="12.75">
      <c r="A1571" s="14" t="s">
        <v>5</v>
      </c>
      <c r="B1571" s="15" t="s">
        <v>216</v>
      </c>
      <c r="C1571" s="5" t="s">
        <v>2442</v>
      </c>
      <c r="D1571" s="6" t="s">
        <v>2448</v>
      </c>
      <c r="E1571" s="7" t="s">
        <v>2449</v>
      </c>
      <c r="F1571" s="16"/>
      <c r="G1571" s="16"/>
      <c r="H1571" s="16"/>
      <c r="I1571" s="16"/>
      <c r="J1571" s="16"/>
      <c r="K1571" s="16"/>
      <c r="L1571" s="16"/>
      <c r="M1571" s="16"/>
      <c r="N1571" s="16"/>
      <c r="O1571" s="16"/>
      <c r="P1571" s="16"/>
      <c r="Q1571" s="16"/>
      <c r="R1571" s="16"/>
      <c r="S1571" s="16"/>
      <c r="T1571" s="16"/>
      <c r="U1571" s="16"/>
      <c r="V1571" s="16"/>
      <c r="W1571" s="16"/>
      <c r="X1571" s="16"/>
      <c r="Y1571" s="16"/>
    </row>
    <row r="1572" spans="1:25" ht="12.75">
      <c r="A1572" s="14" t="s">
        <v>5</v>
      </c>
      <c r="B1572" s="15" t="s">
        <v>216</v>
      </c>
      <c r="C1572" s="5" t="s">
        <v>2442</v>
      </c>
      <c r="D1572" s="6" t="s">
        <v>2448</v>
      </c>
      <c r="E1572" s="7" t="s">
        <v>2450</v>
      </c>
      <c r="F1572" s="16"/>
      <c r="G1572" s="16"/>
      <c r="H1572" s="16"/>
      <c r="I1572" s="16"/>
      <c r="J1572" s="16"/>
      <c r="K1572" s="16"/>
      <c r="L1572" s="16"/>
      <c r="M1572" s="16"/>
      <c r="N1572" s="16"/>
      <c r="O1572" s="16"/>
      <c r="P1572" s="16"/>
      <c r="Q1572" s="16"/>
      <c r="R1572" s="16"/>
      <c r="S1572" s="16"/>
      <c r="T1572" s="16"/>
      <c r="U1572" s="16"/>
      <c r="V1572" s="16"/>
      <c r="W1572" s="16"/>
      <c r="X1572" s="16"/>
      <c r="Y1572" s="16"/>
    </row>
    <row r="1573" spans="1:25" ht="12.75">
      <c r="A1573" s="14" t="s">
        <v>5</v>
      </c>
      <c r="B1573" s="15" t="s">
        <v>216</v>
      </c>
      <c r="C1573" s="5" t="s">
        <v>2442</v>
      </c>
      <c r="D1573" s="6" t="s">
        <v>2448</v>
      </c>
      <c r="E1573" s="7" t="s">
        <v>2451</v>
      </c>
      <c r="F1573" s="16"/>
      <c r="G1573" s="16"/>
      <c r="H1573" s="16"/>
      <c r="I1573" s="16"/>
      <c r="J1573" s="16"/>
      <c r="K1573" s="16"/>
      <c r="L1573" s="16"/>
      <c r="M1573" s="16"/>
      <c r="N1573" s="16"/>
      <c r="O1573" s="16"/>
      <c r="P1573" s="16"/>
      <c r="Q1573" s="16"/>
      <c r="R1573" s="16"/>
      <c r="S1573" s="16"/>
      <c r="T1573" s="16"/>
      <c r="U1573" s="16"/>
      <c r="V1573" s="16"/>
      <c r="W1573" s="16"/>
      <c r="X1573" s="16"/>
      <c r="Y1573" s="16"/>
    </row>
    <row r="1574" spans="1:25" ht="12.75">
      <c r="A1574" s="14" t="s">
        <v>5</v>
      </c>
      <c r="B1574" s="15" t="s">
        <v>216</v>
      </c>
      <c r="C1574" s="5" t="s">
        <v>2442</v>
      </c>
      <c r="D1574" s="6" t="s">
        <v>2452</v>
      </c>
      <c r="E1574" s="10" t="s">
        <v>2453</v>
      </c>
      <c r="F1574" s="16"/>
      <c r="G1574" s="16"/>
      <c r="H1574" s="16"/>
      <c r="I1574" s="16"/>
      <c r="J1574" s="16"/>
      <c r="K1574" s="16"/>
      <c r="L1574" s="16"/>
      <c r="M1574" s="16"/>
      <c r="N1574" s="16"/>
      <c r="O1574" s="16"/>
      <c r="P1574" s="16"/>
      <c r="Q1574" s="16"/>
      <c r="R1574" s="16"/>
      <c r="S1574" s="16"/>
      <c r="T1574" s="16"/>
      <c r="U1574" s="16"/>
      <c r="V1574" s="16"/>
      <c r="W1574" s="16"/>
      <c r="X1574" s="16"/>
      <c r="Y1574" s="16"/>
    </row>
    <row r="1575" spans="1:25" ht="12.75">
      <c r="A1575" s="14" t="s">
        <v>5</v>
      </c>
      <c r="B1575" s="15" t="s">
        <v>216</v>
      </c>
      <c r="C1575" s="5" t="s">
        <v>2442</v>
      </c>
      <c r="D1575" s="6" t="s">
        <v>2452</v>
      </c>
      <c r="E1575" s="7" t="s">
        <v>2454</v>
      </c>
      <c r="F1575" s="16"/>
      <c r="G1575" s="16"/>
      <c r="H1575" s="16"/>
      <c r="I1575" s="16"/>
      <c r="J1575" s="16"/>
      <c r="K1575" s="16"/>
      <c r="L1575" s="16"/>
      <c r="M1575" s="16"/>
      <c r="N1575" s="16"/>
      <c r="O1575" s="16"/>
      <c r="P1575" s="16"/>
      <c r="Q1575" s="16"/>
      <c r="R1575" s="16"/>
      <c r="S1575" s="16"/>
      <c r="T1575" s="16"/>
      <c r="U1575" s="16"/>
      <c r="V1575" s="16"/>
      <c r="W1575" s="16"/>
      <c r="X1575" s="16"/>
      <c r="Y1575" s="16"/>
    </row>
    <row r="1576" spans="1:25" ht="12.75">
      <c r="A1576" s="14" t="s">
        <v>5</v>
      </c>
      <c r="B1576" s="15" t="s">
        <v>216</v>
      </c>
      <c r="C1576" s="5" t="s">
        <v>2442</v>
      </c>
      <c r="D1576" s="6" t="s">
        <v>2452</v>
      </c>
      <c r="E1576" s="7" t="s">
        <v>2455</v>
      </c>
      <c r="F1576" s="16"/>
      <c r="G1576" s="16"/>
      <c r="H1576" s="16"/>
      <c r="I1576" s="16"/>
      <c r="J1576" s="16"/>
      <c r="K1576" s="16"/>
      <c r="L1576" s="16"/>
      <c r="M1576" s="16"/>
      <c r="N1576" s="16"/>
      <c r="O1576" s="16"/>
      <c r="P1576" s="16"/>
      <c r="Q1576" s="16"/>
      <c r="R1576" s="16"/>
      <c r="S1576" s="16"/>
      <c r="T1576" s="16"/>
      <c r="U1576" s="16"/>
      <c r="V1576" s="16"/>
      <c r="W1576" s="16"/>
      <c r="X1576" s="16"/>
      <c r="Y1576" s="16"/>
    </row>
    <row r="1577" spans="1:25" ht="12.75">
      <c r="A1577" s="14" t="s">
        <v>5</v>
      </c>
      <c r="B1577" s="15" t="s">
        <v>216</v>
      </c>
      <c r="C1577" s="5" t="s">
        <v>2442</v>
      </c>
      <c r="D1577" s="6" t="s">
        <v>2456</v>
      </c>
      <c r="E1577" s="7" t="s">
        <v>2457</v>
      </c>
      <c r="F1577" s="16"/>
      <c r="G1577" s="16"/>
      <c r="H1577" s="16"/>
      <c r="I1577" s="16"/>
      <c r="J1577" s="16"/>
      <c r="K1577" s="16"/>
      <c r="L1577" s="16"/>
      <c r="M1577" s="16"/>
      <c r="N1577" s="16"/>
      <c r="O1577" s="16"/>
      <c r="P1577" s="16"/>
      <c r="Q1577" s="16"/>
      <c r="R1577" s="16"/>
      <c r="S1577" s="16"/>
      <c r="T1577" s="16"/>
      <c r="U1577" s="16"/>
      <c r="V1577" s="16"/>
      <c r="W1577" s="16"/>
      <c r="X1577" s="16"/>
      <c r="Y1577" s="16"/>
    </row>
    <row r="1578" spans="1:25" ht="12.75">
      <c r="A1578" s="14" t="s">
        <v>5</v>
      </c>
      <c r="B1578" s="15" t="s">
        <v>216</v>
      </c>
      <c r="C1578" s="5" t="s">
        <v>2442</v>
      </c>
      <c r="D1578" s="6" t="s">
        <v>2456</v>
      </c>
      <c r="E1578" s="7" t="s">
        <v>2458</v>
      </c>
      <c r="F1578" s="16"/>
      <c r="G1578" s="16"/>
      <c r="H1578" s="16"/>
      <c r="I1578" s="16"/>
      <c r="J1578" s="16"/>
      <c r="K1578" s="16"/>
      <c r="L1578" s="16"/>
      <c r="M1578" s="16"/>
      <c r="N1578" s="16"/>
      <c r="O1578" s="16"/>
      <c r="P1578" s="16"/>
      <c r="Q1578" s="16"/>
      <c r="R1578" s="16"/>
      <c r="S1578" s="16"/>
      <c r="T1578" s="16"/>
      <c r="U1578" s="16"/>
      <c r="V1578" s="16"/>
      <c r="W1578" s="16"/>
      <c r="X1578" s="16"/>
      <c r="Y1578" s="16"/>
    </row>
    <row r="1579" spans="1:25" ht="12.75">
      <c r="A1579" s="14" t="s">
        <v>5</v>
      </c>
      <c r="B1579" s="15" t="s">
        <v>216</v>
      </c>
      <c r="C1579" s="5" t="s">
        <v>2442</v>
      </c>
      <c r="D1579" s="6" t="s">
        <v>2456</v>
      </c>
      <c r="E1579" s="7" t="s">
        <v>2459</v>
      </c>
      <c r="F1579" s="16"/>
      <c r="G1579" s="16"/>
      <c r="H1579" s="16"/>
      <c r="I1579" s="16"/>
      <c r="J1579" s="16"/>
      <c r="K1579" s="16"/>
      <c r="L1579" s="16"/>
      <c r="M1579" s="16"/>
      <c r="N1579" s="16"/>
      <c r="O1579" s="16"/>
      <c r="P1579" s="16"/>
      <c r="Q1579" s="16"/>
      <c r="R1579" s="16"/>
      <c r="S1579" s="16"/>
      <c r="T1579" s="16"/>
      <c r="U1579" s="16"/>
      <c r="V1579" s="16"/>
      <c r="W1579" s="16"/>
      <c r="X1579" s="16"/>
      <c r="Y1579" s="16"/>
    </row>
    <row r="1580" spans="1:25" ht="12.75">
      <c r="A1580" s="14" t="s">
        <v>5</v>
      </c>
      <c r="B1580" s="15" t="s">
        <v>216</v>
      </c>
      <c r="C1580" s="5" t="s">
        <v>2442</v>
      </c>
      <c r="D1580" s="6" t="s">
        <v>2460</v>
      </c>
      <c r="E1580" s="7" t="s">
        <v>2461</v>
      </c>
      <c r="F1580" s="16"/>
      <c r="G1580" s="16"/>
      <c r="H1580" s="16"/>
      <c r="I1580" s="16"/>
      <c r="J1580" s="16"/>
      <c r="K1580" s="16"/>
      <c r="L1580" s="16"/>
      <c r="M1580" s="16"/>
      <c r="N1580" s="16"/>
      <c r="O1580" s="16"/>
      <c r="P1580" s="16"/>
      <c r="Q1580" s="16"/>
      <c r="R1580" s="16"/>
      <c r="S1580" s="16"/>
      <c r="T1580" s="16"/>
      <c r="U1580" s="16"/>
      <c r="V1580" s="16"/>
      <c r="W1580" s="16"/>
      <c r="X1580" s="16"/>
      <c r="Y1580" s="16"/>
    </row>
    <row r="1581" spans="1:25" ht="12.75">
      <c r="A1581" s="14" t="s">
        <v>5</v>
      </c>
      <c r="B1581" s="15" t="s">
        <v>216</v>
      </c>
      <c r="C1581" s="5" t="s">
        <v>2442</v>
      </c>
      <c r="D1581" s="6" t="s">
        <v>2460</v>
      </c>
      <c r="E1581" s="7" t="s">
        <v>2462</v>
      </c>
      <c r="F1581" s="16"/>
      <c r="G1581" s="16"/>
      <c r="H1581" s="16"/>
      <c r="I1581" s="16"/>
      <c r="J1581" s="16"/>
      <c r="K1581" s="16"/>
      <c r="L1581" s="16"/>
      <c r="M1581" s="16"/>
      <c r="N1581" s="16"/>
      <c r="O1581" s="16"/>
      <c r="P1581" s="16"/>
      <c r="Q1581" s="16"/>
      <c r="R1581" s="16"/>
      <c r="S1581" s="16"/>
      <c r="T1581" s="16"/>
      <c r="U1581" s="16"/>
      <c r="V1581" s="16"/>
      <c r="W1581" s="16"/>
      <c r="X1581" s="16"/>
      <c r="Y1581" s="16"/>
    </row>
    <row r="1582" spans="1:25" ht="12.75">
      <c r="A1582" s="14" t="s">
        <v>5</v>
      </c>
      <c r="B1582" s="15" t="s">
        <v>216</v>
      </c>
      <c r="C1582" s="5" t="s">
        <v>2442</v>
      </c>
      <c r="D1582" s="6" t="s">
        <v>2460</v>
      </c>
      <c r="E1582" s="7" t="s">
        <v>2463</v>
      </c>
      <c r="F1582" s="16"/>
      <c r="G1582" s="16"/>
      <c r="H1582" s="16"/>
      <c r="I1582" s="16"/>
      <c r="J1582" s="16"/>
      <c r="K1582" s="16"/>
      <c r="L1582" s="16"/>
      <c r="M1582" s="16"/>
      <c r="N1582" s="16"/>
      <c r="O1582" s="16"/>
      <c r="P1582" s="16"/>
      <c r="Q1582" s="16"/>
      <c r="R1582" s="16"/>
      <c r="S1582" s="16"/>
      <c r="T1582" s="16"/>
      <c r="U1582" s="16"/>
      <c r="V1582" s="16"/>
      <c r="W1582" s="16"/>
      <c r="X1582" s="16"/>
      <c r="Y1582" s="16"/>
    </row>
    <row r="1583" spans="1:25" ht="12.75">
      <c r="A1583" s="14" t="s">
        <v>5</v>
      </c>
      <c r="B1583" s="15" t="s">
        <v>216</v>
      </c>
      <c r="C1583" s="8" t="s">
        <v>2442</v>
      </c>
      <c r="D1583" s="5" t="s">
        <v>2464</v>
      </c>
      <c r="E1583" s="7" t="s">
        <v>2465</v>
      </c>
      <c r="F1583" s="16"/>
      <c r="G1583" s="16"/>
      <c r="H1583" s="16"/>
      <c r="I1583" s="16"/>
      <c r="J1583" s="16"/>
      <c r="K1583" s="16"/>
      <c r="L1583" s="16"/>
      <c r="M1583" s="16"/>
      <c r="N1583" s="16"/>
      <c r="O1583" s="16"/>
      <c r="P1583" s="16"/>
      <c r="Q1583" s="16"/>
      <c r="R1583" s="16"/>
      <c r="S1583" s="16"/>
      <c r="T1583" s="16"/>
      <c r="U1583" s="16"/>
      <c r="V1583" s="16"/>
      <c r="W1583" s="16"/>
      <c r="X1583" s="16"/>
      <c r="Y1583" s="16"/>
    </row>
    <row r="1584" spans="1:25" ht="12.75">
      <c r="A1584" s="14" t="s">
        <v>5</v>
      </c>
      <c r="B1584" s="15" t="s">
        <v>216</v>
      </c>
      <c r="C1584" s="8" t="s">
        <v>2442</v>
      </c>
      <c r="D1584" s="5" t="s">
        <v>2464</v>
      </c>
      <c r="E1584" s="10" t="s">
        <v>2466</v>
      </c>
      <c r="F1584" s="16"/>
      <c r="G1584" s="16"/>
      <c r="H1584" s="16"/>
      <c r="I1584" s="16"/>
      <c r="J1584" s="16"/>
      <c r="K1584" s="16"/>
      <c r="L1584" s="16"/>
      <c r="M1584" s="16"/>
      <c r="N1584" s="16"/>
      <c r="O1584" s="16"/>
      <c r="P1584" s="16"/>
      <c r="Q1584" s="16"/>
      <c r="R1584" s="16"/>
      <c r="S1584" s="16"/>
      <c r="T1584" s="16"/>
      <c r="U1584" s="16"/>
      <c r="V1584" s="16"/>
      <c r="W1584" s="16"/>
      <c r="X1584" s="16"/>
      <c r="Y1584" s="16"/>
    </row>
    <row r="1585" spans="1:25" ht="12.75">
      <c r="A1585" s="14" t="s">
        <v>5</v>
      </c>
      <c r="B1585" s="15" t="s">
        <v>216</v>
      </c>
      <c r="C1585" s="8" t="s">
        <v>2442</v>
      </c>
      <c r="D1585" s="5" t="s">
        <v>2464</v>
      </c>
      <c r="E1585" s="7" t="s">
        <v>2467</v>
      </c>
      <c r="F1585" s="16"/>
      <c r="G1585" s="16"/>
      <c r="H1585" s="16"/>
      <c r="I1585" s="16"/>
      <c r="J1585" s="16"/>
      <c r="K1585" s="16"/>
      <c r="L1585" s="16"/>
      <c r="M1585" s="16"/>
      <c r="N1585" s="16"/>
      <c r="O1585" s="16"/>
      <c r="P1585" s="16"/>
      <c r="Q1585" s="16"/>
      <c r="R1585" s="16"/>
      <c r="S1585" s="16"/>
      <c r="T1585" s="16"/>
      <c r="U1585" s="16"/>
      <c r="V1585" s="16"/>
      <c r="W1585" s="16"/>
      <c r="X1585" s="16"/>
      <c r="Y1585" s="16"/>
    </row>
    <row r="1586" spans="1:25" ht="12.75">
      <c r="A1586" s="14" t="s">
        <v>5</v>
      </c>
      <c r="B1586" s="15" t="s">
        <v>216</v>
      </c>
      <c r="C1586" s="8" t="s">
        <v>2442</v>
      </c>
      <c r="D1586" s="5" t="s">
        <v>2464</v>
      </c>
      <c r="E1586" s="7" t="s">
        <v>2468</v>
      </c>
      <c r="F1586" s="16"/>
      <c r="G1586" s="16"/>
      <c r="H1586" s="16"/>
      <c r="I1586" s="16"/>
      <c r="J1586" s="16"/>
      <c r="K1586" s="16"/>
      <c r="L1586" s="16"/>
      <c r="M1586" s="16"/>
      <c r="N1586" s="16"/>
      <c r="O1586" s="16"/>
      <c r="P1586" s="16"/>
      <c r="Q1586" s="16"/>
      <c r="R1586" s="16"/>
      <c r="S1586" s="16"/>
      <c r="T1586" s="16"/>
      <c r="U1586" s="16"/>
      <c r="V1586" s="16"/>
      <c r="W1586" s="16"/>
      <c r="X1586" s="16"/>
      <c r="Y1586" s="16"/>
    </row>
    <row r="1587" spans="1:25" ht="12.75">
      <c r="A1587" s="14" t="s">
        <v>5</v>
      </c>
      <c r="B1587" s="15" t="s">
        <v>216</v>
      </c>
      <c r="C1587" s="8" t="s">
        <v>2442</v>
      </c>
      <c r="D1587" s="5" t="s">
        <v>2469</v>
      </c>
      <c r="E1587" s="7" t="s">
        <v>2470</v>
      </c>
      <c r="F1587" s="16"/>
      <c r="G1587" s="16"/>
      <c r="H1587" s="16"/>
      <c r="I1587" s="16"/>
      <c r="J1587" s="16"/>
      <c r="K1587" s="16"/>
      <c r="L1587" s="16"/>
      <c r="M1587" s="16"/>
      <c r="N1587" s="16"/>
      <c r="O1587" s="16"/>
      <c r="P1587" s="16"/>
      <c r="Q1587" s="16"/>
      <c r="R1587" s="16"/>
      <c r="S1587" s="16"/>
      <c r="T1587" s="16"/>
      <c r="U1587" s="16"/>
      <c r="V1587" s="16"/>
      <c r="W1587" s="16"/>
      <c r="X1587" s="16"/>
      <c r="Y1587" s="16"/>
    </row>
    <row r="1588" spans="1:25" ht="12.75">
      <c r="A1588" s="14" t="s">
        <v>5</v>
      </c>
      <c r="B1588" s="15" t="s">
        <v>216</v>
      </c>
      <c r="C1588" s="8" t="s">
        <v>2442</v>
      </c>
      <c r="D1588" s="5" t="s">
        <v>2469</v>
      </c>
      <c r="E1588" s="7" t="s">
        <v>2471</v>
      </c>
      <c r="F1588" s="16"/>
      <c r="G1588" s="16"/>
      <c r="H1588" s="16"/>
      <c r="I1588" s="16"/>
      <c r="J1588" s="16"/>
      <c r="K1588" s="16"/>
      <c r="L1588" s="16"/>
      <c r="M1588" s="16"/>
      <c r="N1588" s="16"/>
      <c r="O1588" s="16"/>
      <c r="P1588" s="16"/>
      <c r="Q1588" s="16"/>
      <c r="R1588" s="16"/>
      <c r="S1588" s="16"/>
      <c r="T1588" s="16"/>
      <c r="U1588" s="16"/>
      <c r="V1588" s="16"/>
      <c r="W1588" s="16"/>
      <c r="X1588" s="16"/>
      <c r="Y1588" s="16"/>
    </row>
    <row r="1589" spans="1:25" ht="12.75">
      <c r="A1589" s="14" t="s">
        <v>5</v>
      </c>
      <c r="B1589" s="15" t="s">
        <v>216</v>
      </c>
      <c r="C1589" s="8" t="s">
        <v>2442</v>
      </c>
      <c r="D1589" s="5" t="s">
        <v>2469</v>
      </c>
      <c r="E1589" s="7" t="s">
        <v>2472</v>
      </c>
      <c r="F1589" s="16"/>
      <c r="G1589" s="16"/>
      <c r="H1589" s="16"/>
      <c r="I1589" s="16"/>
      <c r="J1589" s="16"/>
      <c r="K1589" s="16"/>
      <c r="L1589" s="16"/>
      <c r="M1589" s="16"/>
      <c r="N1589" s="16"/>
      <c r="O1589" s="16"/>
      <c r="P1589" s="16"/>
      <c r="Q1589" s="16"/>
      <c r="R1589" s="16"/>
      <c r="S1589" s="16"/>
      <c r="T1589" s="16"/>
      <c r="U1589" s="16"/>
      <c r="V1589" s="16"/>
      <c r="W1589" s="16"/>
      <c r="X1589" s="16"/>
      <c r="Y1589" s="16"/>
    </row>
    <row r="1590" spans="1:25" ht="12.75">
      <c r="A1590" s="14" t="s">
        <v>5</v>
      </c>
      <c r="B1590" s="15" t="s">
        <v>216</v>
      </c>
      <c r="C1590" s="8" t="s">
        <v>2442</v>
      </c>
      <c r="D1590" s="5" t="s">
        <v>2469</v>
      </c>
      <c r="E1590" s="7" t="s">
        <v>2473</v>
      </c>
      <c r="F1590" s="16"/>
      <c r="G1590" s="16"/>
      <c r="H1590" s="16"/>
      <c r="I1590" s="16"/>
      <c r="J1590" s="16"/>
      <c r="K1590" s="16"/>
      <c r="L1590" s="16"/>
      <c r="M1590" s="16"/>
      <c r="N1590" s="16"/>
      <c r="O1590" s="16"/>
      <c r="P1590" s="16"/>
      <c r="Q1590" s="16"/>
      <c r="R1590" s="16"/>
      <c r="S1590" s="16"/>
      <c r="T1590" s="16"/>
      <c r="U1590" s="16"/>
      <c r="V1590" s="16"/>
      <c r="W1590" s="16"/>
      <c r="X1590" s="16"/>
      <c r="Y1590" s="16"/>
    </row>
    <row r="1591" spans="1:25" ht="12.75">
      <c r="A1591" s="14" t="s">
        <v>5</v>
      </c>
      <c r="B1591" s="15" t="s">
        <v>2377</v>
      </c>
      <c r="C1591" s="5" t="s">
        <v>2474</v>
      </c>
      <c r="D1591" s="6" t="s">
        <v>2475</v>
      </c>
      <c r="E1591" s="7" t="s">
        <v>2476</v>
      </c>
      <c r="F1591" s="16"/>
      <c r="G1591" s="16"/>
      <c r="H1591" s="16"/>
      <c r="I1591" s="16"/>
      <c r="J1591" s="16"/>
      <c r="K1591" s="16"/>
      <c r="L1591" s="16"/>
      <c r="M1591" s="16"/>
      <c r="N1591" s="16"/>
      <c r="O1591" s="16"/>
      <c r="P1591" s="16"/>
      <c r="Q1591" s="16"/>
      <c r="R1591" s="16"/>
      <c r="S1591" s="16"/>
      <c r="T1591" s="16"/>
      <c r="U1591" s="16"/>
      <c r="V1591" s="16"/>
      <c r="W1591" s="16"/>
      <c r="X1591" s="16"/>
      <c r="Y1591" s="16"/>
    </row>
    <row r="1592" spans="1:25" ht="12.75">
      <c r="A1592" s="14" t="s">
        <v>5</v>
      </c>
      <c r="B1592" s="15" t="s">
        <v>2377</v>
      </c>
      <c r="C1592" s="5" t="s">
        <v>2474</v>
      </c>
      <c r="D1592" s="6" t="s">
        <v>2477</v>
      </c>
      <c r="E1592" s="7" t="s">
        <v>2478</v>
      </c>
      <c r="F1592" s="16"/>
      <c r="G1592" s="16"/>
      <c r="H1592" s="16"/>
      <c r="I1592" s="16"/>
      <c r="J1592" s="16"/>
      <c r="K1592" s="16"/>
      <c r="L1592" s="16"/>
      <c r="M1592" s="16"/>
      <c r="N1592" s="16"/>
      <c r="O1592" s="16"/>
      <c r="P1592" s="16"/>
      <c r="Q1592" s="16"/>
      <c r="R1592" s="16"/>
      <c r="S1592" s="16"/>
      <c r="T1592" s="16"/>
      <c r="U1592" s="16"/>
      <c r="V1592" s="16"/>
      <c r="W1592" s="16"/>
      <c r="X1592" s="16"/>
      <c r="Y1592" s="16"/>
    </row>
    <row r="1593" spans="1:25" ht="12.75">
      <c r="A1593" s="14" t="s">
        <v>5</v>
      </c>
      <c r="B1593" s="15" t="s">
        <v>2377</v>
      </c>
      <c r="C1593" s="5" t="s">
        <v>2474</v>
      </c>
      <c r="D1593" s="6" t="s">
        <v>2477</v>
      </c>
      <c r="E1593" s="7" t="s">
        <v>2479</v>
      </c>
      <c r="F1593" s="16"/>
      <c r="G1593" s="16"/>
      <c r="H1593" s="16"/>
      <c r="I1593" s="16"/>
      <c r="J1593" s="16"/>
      <c r="K1593" s="16"/>
      <c r="L1593" s="16"/>
      <c r="M1593" s="16"/>
      <c r="N1593" s="16"/>
      <c r="O1593" s="16"/>
      <c r="P1593" s="16"/>
      <c r="Q1593" s="16"/>
      <c r="R1593" s="16"/>
      <c r="S1593" s="16"/>
      <c r="T1593" s="16"/>
      <c r="U1593" s="16"/>
      <c r="V1593" s="16"/>
      <c r="W1593" s="16"/>
      <c r="X1593" s="16"/>
      <c r="Y1593" s="16"/>
    </row>
    <row r="1594" spans="1:25" ht="12.75">
      <c r="A1594" s="14" t="s">
        <v>5</v>
      </c>
      <c r="B1594" s="15" t="s">
        <v>2377</v>
      </c>
      <c r="C1594" s="5" t="s">
        <v>2474</v>
      </c>
      <c r="D1594" s="6" t="s">
        <v>2480</v>
      </c>
      <c r="E1594" s="7" t="s">
        <v>2481</v>
      </c>
      <c r="F1594" s="16"/>
      <c r="G1594" s="16"/>
      <c r="H1594" s="16"/>
      <c r="I1594" s="16"/>
      <c r="J1594" s="16"/>
      <c r="K1594" s="16"/>
      <c r="L1594" s="16"/>
      <c r="M1594" s="16"/>
      <c r="N1594" s="16"/>
      <c r="O1594" s="16"/>
      <c r="P1594" s="16"/>
      <c r="Q1594" s="16"/>
      <c r="R1594" s="16"/>
      <c r="S1594" s="16"/>
      <c r="T1594" s="16"/>
      <c r="U1594" s="16"/>
      <c r="V1594" s="16"/>
      <c r="W1594" s="16"/>
      <c r="X1594" s="16"/>
      <c r="Y1594" s="16"/>
    </row>
    <row r="1595" spans="1:25" ht="12.75">
      <c r="A1595" s="14" t="s">
        <v>5</v>
      </c>
      <c r="B1595" s="15" t="s">
        <v>2377</v>
      </c>
      <c r="C1595" s="5" t="s">
        <v>2474</v>
      </c>
      <c r="D1595" s="6" t="s">
        <v>2482</v>
      </c>
      <c r="E1595" s="7" t="s">
        <v>2483</v>
      </c>
      <c r="F1595" s="16"/>
      <c r="G1595" s="16"/>
      <c r="H1595" s="16"/>
      <c r="I1595" s="16"/>
      <c r="J1595" s="16"/>
      <c r="K1595" s="16"/>
      <c r="L1595" s="16"/>
      <c r="M1595" s="16"/>
      <c r="N1595" s="16"/>
      <c r="O1595" s="16"/>
      <c r="P1595" s="16"/>
      <c r="Q1595" s="16"/>
      <c r="R1595" s="16"/>
      <c r="S1595" s="16"/>
      <c r="T1595" s="16"/>
      <c r="U1595" s="16"/>
      <c r="V1595" s="16"/>
      <c r="W1595" s="16"/>
      <c r="X1595" s="16"/>
      <c r="Y1595" s="16"/>
    </row>
    <row r="1596" spans="1:25" ht="12.75">
      <c r="A1596" s="14" t="s">
        <v>5</v>
      </c>
      <c r="B1596" s="15" t="s">
        <v>2377</v>
      </c>
      <c r="C1596" s="5" t="s">
        <v>2474</v>
      </c>
      <c r="D1596" s="6" t="s">
        <v>2482</v>
      </c>
      <c r="E1596" s="7" t="s">
        <v>2484</v>
      </c>
      <c r="F1596" s="16"/>
      <c r="G1596" s="16"/>
      <c r="H1596" s="16"/>
      <c r="I1596" s="16"/>
      <c r="J1596" s="16"/>
      <c r="K1596" s="16"/>
      <c r="L1596" s="16"/>
      <c r="M1596" s="16"/>
      <c r="N1596" s="16"/>
      <c r="O1596" s="16"/>
      <c r="P1596" s="16"/>
      <c r="Q1596" s="16"/>
      <c r="R1596" s="16"/>
      <c r="S1596" s="16"/>
      <c r="T1596" s="16"/>
      <c r="U1596" s="16"/>
      <c r="V1596" s="16"/>
      <c r="W1596" s="16"/>
      <c r="X1596" s="16"/>
      <c r="Y1596" s="16"/>
    </row>
    <row r="1597" spans="1:25" ht="12.75">
      <c r="A1597" s="14" t="s">
        <v>5</v>
      </c>
      <c r="B1597" s="15" t="s">
        <v>2377</v>
      </c>
      <c r="C1597" s="5" t="s">
        <v>2474</v>
      </c>
      <c r="D1597" s="6" t="s">
        <v>2485</v>
      </c>
      <c r="E1597" s="7" t="s">
        <v>2486</v>
      </c>
      <c r="F1597" s="16"/>
      <c r="G1597" s="16"/>
      <c r="H1597" s="16"/>
      <c r="I1597" s="16"/>
      <c r="J1597" s="16"/>
      <c r="K1597" s="16"/>
      <c r="L1597" s="16"/>
      <c r="M1597" s="16"/>
      <c r="N1597" s="16"/>
      <c r="O1597" s="16"/>
      <c r="P1597" s="16"/>
      <c r="Q1597" s="16"/>
      <c r="R1597" s="16"/>
      <c r="S1597" s="16"/>
      <c r="T1597" s="16"/>
      <c r="U1597" s="16"/>
      <c r="V1597" s="16"/>
      <c r="W1597" s="16"/>
      <c r="X1597" s="16"/>
      <c r="Y1597" s="16"/>
    </row>
    <row r="1598" spans="1:25" ht="12.75">
      <c r="A1598" s="14" t="s">
        <v>5</v>
      </c>
      <c r="B1598" s="15" t="s">
        <v>2377</v>
      </c>
      <c r="C1598" s="5" t="s">
        <v>2474</v>
      </c>
      <c r="D1598" s="6" t="s">
        <v>2485</v>
      </c>
      <c r="E1598" s="7" t="s">
        <v>2487</v>
      </c>
      <c r="F1598" s="16"/>
      <c r="G1598" s="16"/>
      <c r="H1598" s="16"/>
      <c r="I1598" s="16"/>
      <c r="J1598" s="16"/>
      <c r="K1598" s="16"/>
      <c r="L1598" s="16"/>
      <c r="M1598" s="16"/>
      <c r="N1598" s="16"/>
      <c r="O1598" s="16"/>
      <c r="P1598" s="16"/>
      <c r="Q1598" s="16"/>
      <c r="R1598" s="16"/>
      <c r="S1598" s="16"/>
      <c r="T1598" s="16"/>
      <c r="U1598" s="16"/>
      <c r="V1598" s="16"/>
      <c r="W1598" s="16"/>
      <c r="X1598" s="16"/>
      <c r="Y1598" s="16"/>
    </row>
    <row r="1599" spans="1:25" ht="12.75">
      <c r="A1599" s="14" t="s">
        <v>5</v>
      </c>
      <c r="B1599" s="15" t="s">
        <v>2377</v>
      </c>
      <c r="C1599" s="5" t="s">
        <v>2474</v>
      </c>
      <c r="D1599" s="6" t="s">
        <v>2485</v>
      </c>
      <c r="E1599" s="7" t="s">
        <v>2488</v>
      </c>
      <c r="F1599" s="16"/>
      <c r="G1599" s="16"/>
      <c r="H1599" s="16"/>
      <c r="I1599" s="16"/>
      <c r="J1599" s="16"/>
      <c r="K1599" s="16"/>
      <c r="L1599" s="16"/>
      <c r="M1599" s="16"/>
      <c r="N1599" s="16"/>
      <c r="O1599" s="16"/>
      <c r="P1599" s="16"/>
      <c r="Q1599" s="16"/>
      <c r="R1599" s="16"/>
      <c r="S1599" s="16"/>
      <c r="T1599" s="16"/>
      <c r="U1599" s="16"/>
      <c r="V1599" s="16"/>
      <c r="W1599" s="16"/>
      <c r="X1599" s="16"/>
      <c r="Y1599" s="16"/>
    </row>
    <row r="1600" spans="1:25" ht="12.75">
      <c r="A1600" s="14" t="s">
        <v>5</v>
      </c>
      <c r="B1600" s="15" t="s">
        <v>2377</v>
      </c>
      <c r="C1600" s="5" t="s">
        <v>2474</v>
      </c>
      <c r="D1600" s="6" t="s">
        <v>2489</v>
      </c>
      <c r="E1600" s="7" t="s">
        <v>2490</v>
      </c>
      <c r="F1600" s="16"/>
      <c r="G1600" s="16"/>
      <c r="H1600" s="16"/>
      <c r="I1600" s="16"/>
      <c r="J1600" s="16"/>
      <c r="K1600" s="16"/>
      <c r="L1600" s="16"/>
      <c r="M1600" s="16"/>
      <c r="N1600" s="16"/>
      <c r="O1600" s="16"/>
      <c r="P1600" s="16"/>
      <c r="Q1600" s="16"/>
      <c r="R1600" s="16"/>
      <c r="S1600" s="16"/>
      <c r="T1600" s="16"/>
      <c r="U1600" s="16"/>
      <c r="V1600" s="16"/>
      <c r="W1600" s="16"/>
      <c r="X1600" s="16"/>
      <c r="Y1600" s="16"/>
    </row>
    <row r="1601" spans="1:25" ht="12.75">
      <c r="A1601" s="14" t="s">
        <v>5</v>
      </c>
      <c r="B1601" s="15" t="s">
        <v>2377</v>
      </c>
      <c r="C1601" s="5" t="s">
        <v>2474</v>
      </c>
      <c r="D1601" s="6" t="s">
        <v>2489</v>
      </c>
      <c r="E1601" s="7" t="s">
        <v>2491</v>
      </c>
      <c r="F1601" s="16"/>
      <c r="G1601" s="16"/>
      <c r="H1601" s="16"/>
      <c r="I1601" s="16"/>
      <c r="J1601" s="16"/>
      <c r="K1601" s="16"/>
      <c r="L1601" s="16"/>
      <c r="M1601" s="16"/>
      <c r="N1601" s="16"/>
      <c r="O1601" s="16"/>
      <c r="P1601" s="16"/>
      <c r="Q1601" s="16"/>
      <c r="R1601" s="16"/>
      <c r="S1601" s="16"/>
      <c r="T1601" s="16"/>
      <c r="U1601" s="16"/>
      <c r="V1601" s="16"/>
      <c r="W1601" s="16"/>
      <c r="X1601" s="16"/>
      <c r="Y1601" s="16"/>
    </row>
    <row r="1602" spans="1:25" ht="12.75">
      <c r="A1602" s="14" t="s">
        <v>5</v>
      </c>
      <c r="B1602" s="15" t="s">
        <v>2377</v>
      </c>
      <c r="C1602" s="8" t="s">
        <v>2474</v>
      </c>
      <c r="D1602" s="5" t="s">
        <v>2492</v>
      </c>
      <c r="E1602" s="7" t="s">
        <v>2493</v>
      </c>
      <c r="F1602" s="16"/>
      <c r="G1602" s="16"/>
      <c r="H1602" s="16"/>
      <c r="I1602" s="16"/>
      <c r="J1602" s="16"/>
      <c r="K1602" s="16"/>
      <c r="L1602" s="16"/>
      <c r="M1602" s="16"/>
      <c r="N1602" s="16"/>
      <c r="O1602" s="16"/>
      <c r="P1602" s="16"/>
      <c r="Q1602" s="16"/>
      <c r="R1602" s="16"/>
      <c r="S1602" s="16"/>
      <c r="T1602" s="16"/>
      <c r="U1602" s="16"/>
      <c r="V1602" s="16"/>
      <c r="W1602" s="16"/>
      <c r="X1602" s="16"/>
      <c r="Y1602" s="16"/>
    </row>
    <row r="1603" spans="1:25" ht="12.75">
      <c r="A1603" s="14" t="s">
        <v>5</v>
      </c>
      <c r="B1603" s="15" t="s">
        <v>2377</v>
      </c>
      <c r="C1603" s="8" t="s">
        <v>2474</v>
      </c>
      <c r="D1603" s="5" t="s">
        <v>2492</v>
      </c>
      <c r="E1603" s="7" t="s">
        <v>2494</v>
      </c>
      <c r="F1603" s="16"/>
      <c r="G1603" s="16"/>
      <c r="H1603" s="16"/>
      <c r="I1603" s="16"/>
      <c r="J1603" s="16"/>
      <c r="K1603" s="16"/>
      <c r="L1603" s="16"/>
      <c r="M1603" s="16"/>
      <c r="N1603" s="16"/>
      <c r="O1603" s="16"/>
      <c r="P1603" s="16"/>
      <c r="Q1603" s="16"/>
      <c r="R1603" s="16"/>
      <c r="S1603" s="16"/>
      <c r="T1603" s="16"/>
      <c r="U1603" s="16"/>
      <c r="V1603" s="16"/>
      <c r="W1603" s="16"/>
      <c r="X1603" s="16"/>
      <c r="Y1603" s="16"/>
    </row>
    <row r="1604" spans="1:25" ht="12.75">
      <c r="A1604" s="14" t="s">
        <v>5</v>
      </c>
      <c r="B1604" s="15" t="s">
        <v>2377</v>
      </c>
      <c r="C1604" s="5" t="s">
        <v>2474</v>
      </c>
      <c r="D1604" s="6" t="s">
        <v>2495</v>
      </c>
      <c r="E1604" s="7" t="s">
        <v>2496</v>
      </c>
      <c r="F1604" s="16"/>
      <c r="G1604" s="16"/>
      <c r="H1604" s="16"/>
      <c r="I1604" s="16"/>
      <c r="J1604" s="16"/>
      <c r="K1604" s="16"/>
      <c r="L1604" s="16"/>
      <c r="M1604" s="16"/>
      <c r="N1604" s="16"/>
      <c r="O1604" s="16"/>
      <c r="P1604" s="16"/>
      <c r="Q1604" s="16"/>
      <c r="R1604" s="16"/>
      <c r="S1604" s="16"/>
      <c r="T1604" s="16"/>
      <c r="U1604" s="16"/>
      <c r="V1604" s="16"/>
      <c r="W1604" s="16"/>
      <c r="X1604" s="16"/>
      <c r="Y1604" s="16"/>
    </row>
    <row r="1605" spans="1:25" ht="12.75">
      <c r="A1605" s="14" t="s">
        <v>5</v>
      </c>
      <c r="B1605" s="15" t="s">
        <v>2377</v>
      </c>
      <c r="C1605" s="5" t="s">
        <v>2474</v>
      </c>
      <c r="D1605" s="6" t="s">
        <v>2495</v>
      </c>
      <c r="E1605" s="7" t="s">
        <v>2497</v>
      </c>
      <c r="F1605" s="16"/>
      <c r="G1605" s="16"/>
      <c r="H1605" s="16"/>
      <c r="I1605" s="16"/>
      <c r="J1605" s="16"/>
      <c r="K1605" s="16"/>
      <c r="L1605" s="16"/>
      <c r="M1605" s="16"/>
      <c r="N1605" s="16"/>
      <c r="O1605" s="16"/>
      <c r="P1605" s="16"/>
      <c r="Q1605" s="16"/>
      <c r="R1605" s="16"/>
      <c r="S1605" s="16"/>
      <c r="T1605" s="16"/>
      <c r="U1605" s="16"/>
      <c r="V1605" s="16"/>
      <c r="W1605" s="16"/>
      <c r="X1605" s="16"/>
      <c r="Y1605" s="16"/>
    </row>
    <row r="1606" spans="1:25" ht="12.75">
      <c r="A1606" s="14" t="s">
        <v>5</v>
      </c>
      <c r="B1606" s="15" t="s">
        <v>2377</v>
      </c>
      <c r="C1606" s="5" t="s">
        <v>2474</v>
      </c>
      <c r="D1606" s="6" t="s">
        <v>523</v>
      </c>
      <c r="E1606" s="7" t="s">
        <v>2498</v>
      </c>
      <c r="F1606" s="16"/>
      <c r="G1606" s="16"/>
      <c r="H1606" s="16"/>
      <c r="I1606" s="16"/>
      <c r="J1606" s="16"/>
      <c r="K1606" s="16"/>
      <c r="L1606" s="16"/>
      <c r="M1606" s="16"/>
      <c r="N1606" s="16"/>
      <c r="O1606" s="16"/>
      <c r="P1606" s="16"/>
      <c r="Q1606" s="16"/>
      <c r="R1606" s="16"/>
      <c r="S1606" s="16"/>
      <c r="T1606" s="16"/>
      <c r="U1606" s="16"/>
      <c r="V1606" s="16"/>
      <c r="W1606" s="16"/>
      <c r="X1606" s="16"/>
      <c r="Y1606" s="16"/>
    </row>
    <row r="1607" spans="1:25" ht="12.75">
      <c r="A1607" s="14" t="s">
        <v>5</v>
      </c>
      <c r="B1607" s="15" t="s">
        <v>2377</v>
      </c>
      <c r="C1607" s="5" t="s">
        <v>2474</v>
      </c>
      <c r="D1607" s="6" t="s">
        <v>523</v>
      </c>
      <c r="E1607" s="7" t="s">
        <v>2499</v>
      </c>
      <c r="F1607" s="16"/>
      <c r="G1607" s="16"/>
      <c r="H1607" s="16"/>
      <c r="I1607" s="16"/>
      <c r="J1607" s="16"/>
      <c r="K1607" s="16"/>
      <c r="L1607" s="16"/>
      <c r="M1607" s="16"/>
      <c r="N1607" s="16"/>
      <c r="O1607" s="16"/>
      <c r="P1607" s="16"/>
      <c r="Q1607" s="16"/>
      <c r="R1607" s="16"/>
      <c r="S1607" s="16"/>
      <c r="T1607" s="16"/>
      <c r="U1607" s="16"/>
      <c r="V1607" s="16"/>
      <c r="W1607" s="16"/>
      <c r="X1607" s="16"/>
      <c r="Y1607" s="16"/>
    </row>
    <row r="1608" spans="1:25" ht="12.75">
      <c r="A1608" s="14" t="s">
        <v>5</v>
      </c>
      <c r="B1608" s="15" t="s">
        <v>2377</v>
      </c>
      <c r="C1608" s="5" t="s">
        <v>2474</v>
      </c>
      <c r="D1608" s="6" t="s">
        <v>523</v>
      </c>
      <c r="E1608" s="7" t="s">
        <v>2500</v>
      </c>
      <c r="F1608" s="16"/>
      <c r="G1608" s="16"/>
      <c r="H1608" s="16"/>
      <c r="I1608" s="16"/>
      <c r="J1608" s="16"/>
      <c r="K1608" s="16"/>
      <c r="L1608" s="16"/>
      <c r="M1608" s="16"/>
      <c r="N1608" s="16"/>
      <c r="O1608" s="16"/>
      <c r="P1608" s="16"/>
      <c r="Q1608" s="16"/>
      <c r="R1608" s="16"/>
      <c r="S1608" s="16"/>
      <c r="T1608" s="16"/>
      <c r="U1608" s="16"/>
      <c r="V1608" s="16"/>
      <c r="W1608" s="16"/>
      <c r="X1608" s="16"/>
      <c r="Y1608" s="16"/>
    </row>
    <row r="1609" spans="1:25" ht="12.75">
      <c r="A1609" s="14" t="s">
        <v>5</v>
      </c>
      <c r="B1609" s="15" t="s">
        <v>2377</v>
      </c>
      <c r="C1609" s="5" t="s">
        <v>2474</v>
      </c>
      <c r="D1609" s="6" t="s">
        <v>2501</v>
      </c>
      <c r="E1609" s="7" t="s">
        <v>2502</v>
      </c>
      <c r="F1609" s="16"/>
      <c r="G1609" s="16"/>
      <c r="H1609" s="16"/>
      <c r="I1609" s="16"/>
      <c r="J1609" s="16"/>
      <c r="K1609" s="16"/>
      <c r="L1609" s="16"/>
      <c r="M1609" s="16"/>
      <c r="N1609" s="16"/>
      <c r="O1609" s="16"/>
      <c r="P1609" s="16"/>
      <c r="Q1609" s="16"/>
      <c r="R1609" s="16"/>
      <c r="S1609" s="16"/>
      <c r="T1609" s="16"/>
      <c r="U1609" s="16"/>
      <c r="V1609" s="16"/>
      <c r="W1609" s="16"/>
      <c r="X1609" s="16"/>
      <c r="Y1609" s="16"/>
    </row>
    <row r="1610" spans="1:25" ht="12.75">
      <c r="A1610" s="14" t="s">
        <v>5</v>
      </c>
      <c r="B1610" s="15" t="s">
        <v>2377</v>
      </c>
      <c r="C1610" s="8" t="s">
        <v>2474</v>
      </c>
      <c r="D1610" s="5" t="s">
        <v>2503</v>
      </c>
      <c r="E1610" s="7" t="s">
        <v>2504</v>
      </c>
      <c r="F1610" s="16"/>
      <c r="G1610" s="16"/>
      <c r="H1610" s="16"/>
      <c r="I1610" s="16"/>
      <c r="J1610" s="16"/>
      <c r="K1610" s="16"/>
      <c r="L1610" s="16"/>
      <c r="M1610" s="16"/>
      <c r="N1610" s="16"/>
      <c r="O1610" s="16"/>
      <c r="P1610" s="16"/>
      <c r="Q1610" s="16"/>
      <c r="R1610" s="16"/>
      <c r="S1610" s="16"/>
      <c r="T1610" s="16"/>
      <c r="U1610" s="16"/>
      <c r="V1610" s="16"/>
      <c r="W1610" s="16"/>
      <c r="X1610" s="16"/>
      <c r="Y1610" s="16"/>
    </row>
    <row r="1611" spans="1:25" ht="12.75">
      <c r="A1611" s="14" t="s">
        <v>5</v>
      </c>
      <c r="B1611" s="15" t="s">
        <v>2377</v>
      </c>
      <c r="C1611" s="8" t="s">
        <v>2474</v>
      </c>
      <c r="D1611" s="5" t="s">
        <v>2503</v>
      </c>
      <c r="E1611" s="7" t="s">
        <v>2505</v>
      </c>
      <c r="F1611" s="16"/>
      <c r="G1611" s="16"/>
      <c r="H1611" s="16"/>
      <c r="I1611" s="16"/>
      <c r="J1611" s="16"/>
      <c r="K1611" s="16"/>
      <c r="L1611" s="16"/>
      <c r="M1611" s="16"/>
      <c r="N1611" s="16"/>
      <c r="O1611" s="16"/>
      <c r="P1611" s="16"/>
      <c r="Q1611" s="16"/>
      <c r="R1611" s="16"/>
      <c r="S1611" s="16"/>
      <c r="T1611" s="16"/>
      <c r="U1611" s="16"/>
      <c r="V1611" s="16"/>
      <c r="W1611" s="16"/>
      <c r="X1611" s="16"/>
      <c r="Y1611" s="16"/>
    </row>
    <row r="1612" spans="1:25" ht="12.75">
      <c r="A1612" s="14" t="s">
        <v>5</v>
      </c>
      <c r="B1612" s="15" t="s">
        <v>2377</v>
      </c>
      <c r="C1612" s="8" t="s">
        <v>2474</v>
      </c>
      <c r="D1612" s="5" t="s">
        <v>2506</v>
      </c>
      <c r="E1612" s="7" t="s">
        <v>2507</v>
      </c>
      <c r="F1612" s="16"/>
      <c r="G1612" s="16"/>
      <c r="H1612" s="16"/>
      <c r="I1612" s="16"/>
      <c r="J1612" s="16"/>
      <c r="K1612" s="16"/>
      <c r="L1612" s="16"/>
      <c r="M1612" s="16"/>
      <c r="N1612" s="16"/>
      <c r="O1612" s="16"/>
      <c r="P1612" s="16"/>
      <c r="Q1612" s="16"/>
      <c r="R1612" s="16"/>
      <c r="S1612" s="16"/>
      <c r="T1612" s="16"/>
      <c r="U1612" s="16"/>
      <c r="V1612" s="16"/>
      <c r="W1612" s="16"/>
      <c r="X1612" s="16"/>
      <c r="Y1612" s="16"/>
    </row>
    <row r="1613" spans="1:25" ht="12.75">
      <c r="A1613" s="14" t="s">
        <v>5</v>
      </c>
      <c r="B1613" s="15" t="s">
        <v>2377</v>
      </c>
      <c r="C1613" s="8" t="s">
        <v>2474</v>
      </c>
      <c r="D1613" s="5" t="s">
        <v>2506</v>
      </c>
      <c r="E1613" s="7" t="s">
        <v>2508</v>
      </c>
      <c r="F1613" s="16"/>
      <c r="G1613" s="16"/>
      <c r="H1613" s="16"/>
      <c r="I1613" s="16"/>
      <c r="J1613" s="16"/>
      <c r="K1613" s="16"/>
      <c r="L1613" s="16"/>
      <c r="M1613" s="16"/>
      <c r="N1613" s="16"/>
      <c r="O1613" s="16"/>
      <c r="P1613" s="16"/>
      <c r="Q1613" s="16"/>
      <c r="R1613" s="16"/>
      <c r="S1613" s="16"/>
      <c r="T1613" s="16"/>
      <c r="U1613" s="16"/>
      <c r="V1613" s="16"/>
      <c r="W1613" s="16"/>
      <c r="X1613" s="16"/>
      <c r="Y1613" s="16"/>
    </row>
    <row r="1614" spans="1:25" ht="12.75">
      <c r="A1614" s="14" t="s">
        <v>5</v>
      </c>
      <c r="B1614" s="15" t="s">
        <v>2377</v>
      </c>
      <c r="C1614" s="4" t="s">
        <v>2509</v>
      </c>
      <c r="D1614" s="6" t="s">
        <v>2510</v>
      </c>
      <c r="E1614" s="10" t="s">
        <v>2511</v>
      </c>
      <c r="F1614" s="16"/>
      <c r="G1614" s="16"/>
      <c r="H1614" s="16"/>
      <c r="I1614" s="16"/>
      <c r="J1614" s="16"/>
      <c r="K1614" s="16"/>
      <c r="L1614" s="16"/>
      <c r="M1614" s="16"/>
      <c r="N1614" s="16"/>
      <c r="O1614" s="16"/>
      <c r="P1614" s="16"/>
      <c r="Q1614" s="16"/>
      <c r="R1614" s="16"/>
      <c r="S1614" s="16"/>
      <c r="T1614" s="16"/>
      <c r="U1614" s="16"/>
      <c r="V1614" s="16"/>
      <c r="W1614" s="16"/>
      <c r="X1614" s="16"/>
      <c r="Y1614" s="16"/>
    </row>
    <row r="1615" spans="1:25" ht="12.75">
      <c r="A1615" s="14" t="s">
        <v>5</v>
      </c>
      <c r="B1615" s="15" t="s">
        <v>2377</v>
      </c>
      <c r="C1615" s="4" t="s">
        <v>2509</v>
      </c>
      <c r="D1615" s="6" t="s">
        <v>2510</v>
      </c>
      <c r="E1615" s="10" t="s">
        <v>2512</v>
      </c>
      <c r="F1615" s="16"/>
      <c r="G1615" s="16"/>
      <c r="H1615" s="16"/>
      <c r="I1615" s="16"/>
      <c r="J1615" s="16"/>
      <c r="K1615" s="16"/>
      <c r="L1615" s="16"/>
      <c r="M1615" s="16"/>
      <c r="N1615" s="16"/>
      <c r="O1615" s="16"/>
      <c r="P1615" s="16"/>
      <c r="Q1615" s="16"/>
      <c r="R1615" s="16"/>
      <c r="S1615" s="16"/>
      <c r="T1615" s="16"/>
      <c r="U1615" s="16"/>
      <c r="V1615" s="16"/>
      <c r="W1615" s="16"/>
      <c r="X1615" s="16"/>
      <c r="Y1615" s="16"/>
    </row>
    <row r="1616" spans="1:25" ht="12.75">
      <c r="A1616" s="14" t="s">
        <v>5</v>
      </c>
      <c r="B1616" s="15" t="s">
        <v>2377</v>
      </c>
      <c r="C1616" s="4" t="s">
        <v>2509</v>
      </c>
      <c r="D1616" s="6" t="s">
        <v>2513</v>
      </c>
      <c r="E1616" s="10" t="s">
        <v>2514</v>
      </c>
      <c r="F1616" s="16"/>
      <c r="G1616" s="16"/>
      <c r="H1616" s="16"/>
      <c r="I1616" s="16"/>
      <c r="J1616" s="16"/>
      <c r="K1616" s="16"/>
      <c r="L1616" s="16"/>
      <c r="M1616" s="16"/>
      <c r="N1616" s="16"/>
      <c r="O1616" s="16"/>
      <c r="P1616" s="16"/>
      <c r="Q1616" s="16"/>
      <c r="R1616" s="16"/>
      <c r="S1616" s="16"/>
      <c r="T1616" s="16"/>
      <c r="U1616" s="16"/>
      <c r="V1616" s="16"/>
      <c r="W1616" s="16"/>
      <c r="X1616" s="16"/>
      <c r="Y1616" s="16"/>
    </row>
    <row r="1617" spans="1:25" ht="12.75">
      <c r="A1617" s="14" t="s">
        <v>5</v>
      </c>
      <c r="B1617" s="15" t="s">
        <v>2377</v>
      </c>
      <c r="C1617" s="4" t="s">
        <v>2509</v>
      </c>
      <c r="D1617" s="6" t="s">
        <v>2513</v>
      </c>
      <c r="E1617" s="10" t="s">
        <v>2515</v>
      </c>
      <c r="F1617" s="16"/>
      <c r="G1617" s="16"/>
      <c r="H1617" s="16"/>
      <c r="I1617" s="16"/>
      <c r="J1617" s="16"/>
      <c r="K1617" s="16"/>
      <c r="L1617" s="16"/>
      <c r="M1617" s="16"/>
      <c r="N1617" s="16"/>
      <c r="O1617" s="16"/>
      <c r="P1617" s="16"/>
      <c r="Q1617" s="16"/>
      <c r="R1617" s="16"/>
      <c r="S1617" s="16"/>
      <c r="T1617" s="16"/>
      <c r="U1617" s="16"/>
      <c r="V1617" s="16"/>
      <c r="W1617" s="16"/>
      <c r="X1617" s="16"/>
      <c r="Y1617" s="16"/>
    </row>
    <row r="1618" spans="1:25" ht="12.75">
      <c r="A1618" s="14" t="s">
        <v>5</v>
      </c>
      <c r="B1618" s="15" t="s">
        <v>2377</v>
      </c>
      <c r="C1618" s="4" t="s">
        <v>2509</v>
      </c>
      <c r="D1618" s="6" t="s">
        <v>2516</v>
      </c>
      <c r="E1618" s="10" t="s">
        <v>2517</v>
      </c>
      <c r="F1618" s="16"/>
      <c r="G1618" s="16"/>
      <c r="H1618" s="16"/>
      <c r="I1618" s="16"/>
      <c r="J1618" s="16"/>
      <c r="K1618" s="16"/>
      <c r="L1618" s="16"/>
      <c r="M1618" s="16"/>
      <c r="N1618" s="16"/>
      <c r="O1618" s="16"/>
      <c r="P1618" s="16"/>
      <c r="Q1618" s="16"/>
      <c r="R1618" s="16"/>
      <c r="S1618" s="16"/>
      <c r="T1618" s="16"/>
      <c r="U1618" s="16"/>
      <c r="V1618" s="16"/>
      <c r="W1618" s="16"/>
      <c r="X1618" s="16"/>
      <c r="Y1618" s="16"/>
    </row>
    <row r="1619" spans="1:25" ht="12.75">
      <c r="A1619" s="14" t="s">
        <v>5</v>
      </c>
      <c r="B1619" s="15" t="s">
        <v>2377</v>
      </c>
      <c r="C1619" s="4" t="s">
        <v>2509</v>
      </c>
      <c r="D1619" s="6" t="s">
        <v>2516</v>
      </c>
      <c r="E1619" s="10" t="s">
        <v>2518</v>
      </c>
      <c r="F1619" s="16"/>
      <c r="G1619" s="16"/>
      <c r="H1619" s="16"/>
      <c r="I1619" s="16"/>
      <c r="J1619" s="16"/>
      <c r="K1619" s="16"/>
      <c r="L1619" s="16"/>
      <c r="M1619" s="16"/>
      <c r="N1619" s="16"/>
      <c r="O1619" s="16"/>
      <c r="P1619" s="16"/>
      <c r="Q1619" s="16"/>
      <c r="R1619" s="16"/>
      <c r="S1619" s="16"/>
      <c r="T1619" s="16"/>
      <c r="U1619" s="16"/>
      <c r="V1619" s="16"/>
      <c r="W1619" s="16"/>
      <c r="X1619" s="16"/>
      <c r="Y1619" s="16"/>
    </row>
    <row r="1620" spans="1:25" ht="12.75">
      <c r="A1620" s="14" t="s">
        <v>5</v>
      </c>
      <c r="B1620" s="15" t="s">
        <v>2377</v>
      </c>
      <c r="C1620" s="4" t="s">
        <v>2509</v>
      </c>
      <c r="D1620" s="6" t="s">
        <v>2519</v>
      </c>
      <c r="E1620" s="10" t="s">
        <v>2520</v>
      </c>
      <c r="F1620" s="16"/>
      <c r="G1620" s="16"/>
      <c r="H1620" s="16"/>
      <c r="I1620" s="16"/>
      <c r="J1620" s="16"/>
      <c r="K1620" s="16"/>
      <c r="L1620" s="16"/>
      <c r="M1620" s="16"/>
      <c r="N1620" s="16"/>
      <c r="O1620" s="16"/>
      <c r="P1620" s="16"/>
      <c r="Q1620" s="16"/>
      <c r="R1620" s="16"/>
      <c r="S1620" s="16"/>
      <c r="T1620" s="16"/>
      <c r="U1620" s="16"/>
      <c r="V1620" s="16"/>
      <c r="W1620" s="16"/>
      <c r="X1620" s="16"/>
      <c r="Y1620" s="16"/>
    </row>
    <row r="1621" spans="1:25" ht="12.75">
      <c r="A1621" s="14" t="s">
        <v>5</v>
      </c>
      <c r="B1621" s="15" t="s">
        <v>2377</v>
      </c>
      <c r="C1621" s="4" t="s">
        <v>2509</v>
      </c>
      <c r="D1621" s="6" t="s">
        <v>2519</v>
      </c>
      <c r="E1621" s="10" t="s">
        <v>2521</v>
      </c>
      <c r="F1621" s="16"/>
      <c r="G1621" s="16"/>
      <c r="H1621" s="16"/>
      <c r="I1621" s="16"/>
      <c r="J1621" s="16"/>
      <c r="K1621" s="16"/>
      <c r="L1621" s="16"/>
      <c r="M1621" s="16"/>
      <c r="N1621" s="16"/>
      <c r="O1621" s="16"/>
      <c r="P1621" s="16"/>
      <c r="Q1621" s="16"/>
      <c r="R1621" s="16"/>
      <c r="S1621" s="16"/>
      <c r="T1621" s="16"/>
      <c r="U1621" s="16"/>
      <c r="V1621" s="16"/>
      <c r="W1621" s="16"/>
      <c r="X1621" s="16"/>
      <c r="Y1621" s="16"/>
    </row>
    <row r="1622" spans="1:25" ht="12.75">
      <c r="A1622" s="14" t="s">
        <v>5</v>
      </c>
      <c r="B1622" s="15" t="s">
        <v>2377</v>
      </c>
      <c r="C1622" s="4" t="s">
        <v>2509</v>
      </c>
      <c r="D1622" s="6" t="s">
        <v>2519</v>
      </c>
      <c r="E1622" s="10" t="s">
        <v>2522</v>
      </c>
      <c r="F1622" s="16"/>
      <c r="G1622" s="16"/>
      <c r="H1622" s="16"/>
      <c r="I1622" s="16"/>
      <c r="J1622" s="16"/>
      <c r="K1622" s="16"/>
      <c r="L1622" s="16"/>
      <c r="M1622" s="16"/>
      <c r="N1622" s="16"/>
      <c r="O1622" s="16"/>
      <c r="P1622" s="16"/>
      <c r="Q1622" s="16"/>
      <c r="R1622" s="16"/>
      <c r="S1622" s="16"/>
      <c r="T1622" s="16"/>
      <c r="U1622" s="16"/>
      <c r="V1622" s="16"/>
      <c r="W1622" s="16"/>
      <c r="X1622" s="16"/>
      <c r="Y1622" s="16"/>
    </row>
    <row r="1623" spans="1:25" ht="12.75">
      <c r="A1623" s="14" t="s">
        <v>5</v>
      </c>
      <c r="B1623" s="15" t="s">
        <v>2377</v>
      </c>
      <c r="C1623" s="3" t="s">
        <v>2509</v>
      </c>
      <c r="D1623" s="5" t="s">
        <v>2523</v>
      </c>
      <c r="E1623" s="10" t="s">
        <v>2524</v>
      </c>
      <c r="F1623" s="16"/>
      <c r="G1623" s="16"/>
      <c r="H1623" s="16"/>
      <c r="I1623" s="16"/>
      <c r="J1623" s="16"/>
      <c r="K1623" s="16"/>
      <c r="L1623" s="16"/>
      <c r="M1623" s="16"/>
      <c r="N1623" s="16"/>
      <c r="O1623" s="16"/>
      <c r="P1623" s="16"/>
      <c r="Q1623" s="16"/>
      <c r="R1623" s="16"/>
      <c r="S1623" s="16"/>
      <c r="T1623" s="16"/>
      <c r="U1623" s="16"/>
      <c r="V1623" s="16"/>
      <c r="W1623" s="16"/>
      <c r="X1623" s="16"/>
      <c r="Y1623" s="16"/>
    </row>
    <row r="1624" spans="1:25" ht="12.75">
      <c r="A1624" s="14" t="s">
        <v>5</v>
      </c>
      <c r="B1624" s="15" t="s">
        <v>2377</v>
      </c>
      <c r="C1624" s="3" t="s">
        <v>2509</v>
      </c>
      <c r="D1624" s="5" t="s">
        <v>2523</v>
      </c>
      <c r="E1624" s="10" t="s">
        <v>2525</v>
      </c>
      <c r="F1624" s="16"/>
      <c r="G1624" s="16"/>
      <c r="H1624" s="16"/>
      <c r="I1624" s="16"/>
      <c r="J1624" s="16"/>
      <c r="K1624" s="16"/>
      <c r="L1624" s="16"/>
      <c r="M1624" s="16"/>
      <c r="N1624" s="16"/>
      <c r="O1624" s="16"/>
      <c r="P1624" s="16"/>
      <c r="Q1624" s="16"/>
      <c r="R1624" s="16"/>
      <c r="S1624" s="16"/>
      <c r="T1624" s="16"/>
      <c r="U1624" s="16"/>
      <c r="V1624" s="16"/>
      <c r="W1624" s="16"/>
      <c r="X1624" s="16"/>
      <c r="Y1624" s="16"/>
    </row>
    <row r="1625" spans="1:25" ht="12.75">
      <c r="A1625" s="14" t="s">
        <v>5</v>
      </c>
      <c r="B1625" s="15" t="s">
        <v>2377</v>
      </c>
      <c r="C1625" s="3" t="s">
        <v>2509</v>
      </c>
      <c r="D1625" s="5" t="s">
        <v>2526</v>
      </c>
      <c r="E1625" s="10" t="s">
        <v>2527</v>
      </c>
      <c r="F1625" s="16"/>
      <c r="G1625" s="16"/>
      <c r="H1625" s="16"/>
      <c r="I1625" s="16"/>
      <c r="J1625" s="16"/>
      <c r="K1625" s="16"/>
      <c r="L1625" s="16"/>
      <c r="M1625" s="16"/>
      <c r="N1625" s="16"/>
      <c r="O1625" s="16"/>
      <c r="P1625" s="16"/>
      <c r="Q1625" s="16"/>
      <c r="R1625" s="16"/>
      <c r="S1625" s="16"/>
      <c r="T1625" s="16"/>
      <c r="U1625" s="16"/>
      <c r="V1625" s="16"/>
      <c r="W1625" s="16"/>
      <c r="X1625" s="16"/>
      <c r="Y1625" s="16"/>
    </row>
    <row r="1626" spans="1:25" ht="12.75">
      <c r="A1626" s="14" t="s">
        <v>5</v>
      </c>
      <c r="B1626" s="15" t="s">
        <v>2377</v>
      </c>
      <c r="C1626" s="3" t="s">
        <v>2509</v>
      </c>
      <c r="D1626" s="5" t="s">
        <v>2526</v>
      </c>
      <c r="E1626" s="10" t="s">
        <v>2528</v>
      </c>
      <c r="F1626" s="16"/>
      <c r="G1626" s="16"/>
      <c r="H1626" s="16"/>
      <c r="I1626" s="16"/>
      <c r="J1626" s="16"/>
      <c r="K1626" s="16"/>
      <c r="L1626" s="16"/>
      <c r="M1626" s="16"/>
      <c r="N1626" s="16"/>
      <c r="O1626" s="16"/>
      <c r="P1626" s="16"/>
      <c r="Q1626" s="16"/>
      <c r="R1626" s="16"/>
      <c r="S1626" s="16"/>
      <c r="T1626" s="16"/>
      <c r="U1626" s="16"/>
      <c r="V1626" s="16"/>
      <c r="W1626" s="16"/>
      <c r="X1626" s="16"/>
      <c r="Y1626" s="16"/>
    </row>
    <row r="1627" spans="1:25" ht="12.75">
      <c r="A1627" s="14" t="s">
        <v>5</v>
      </c>
      <c r="B1627" s="15" t="s">
        <v>2377</v>
      </c>
      <c r="C1627" s="3" t="s">
        <v>2509</v>
      </c>
      <c r="D1627" s="5" t="s">
        <v>2526</v>
      </c>
      <c r="E1627" s="10" t="s">
        <v>2529</v>
      </c>
      <c r="F1627" s="16"/>
      <c r="G1627" s="16"/>
      <c r="H1627" s="16"/>
      <c r="I1627" s="16"/>
      <c r="J1627" s="16"/>
      <c r="K1627" s="16"/>
      <c r="L1627" s="16"/>
      <c r="M1627" s="16"/>
      <c r="N1627" s="16"/>
      <c r="O1627" s="16"/>
      <c r="P1627" s="16"/>
      <c r="Q1627" s="16"/>
      <c r="R1627" s="16"/>
      <c r="S1627" s="16"/>
      <c r="T1627" s="16"/>
      <c r="U1627" s="16"/>
      <c r="V1627" s="16"/>
      <c r="W1627" s="16"/>
      <c r="X1627" s="16"/>
      <c r="Y1627" s="16"/>
    </row>
    <row r="1628" spans="1:25" ht="12.75">
      <c r="A1628" s="14" t="s">
        <v>5</v>
      </c>
      <c r="B1628" s="15" t="s">
        <v>2377</v>
      </c>
      <c r="C1628" s="4" t="s">
        <v>2509</v>
      </c>
      <c r="D1628" s="6" t="s">
        <v>2530</v>
      </c>
      <c r="E1628" s="10" t="s">
        <v>2531</v>
      </c>
      <c r="F1628" s="16"/>
      <c r="G1628" s="16"/>
      <c r="H1628" s="16"/>
      <c r="I1628" s="16"/>
      <c r="J1628" s="16"/>
      <c r="K1628" s="16"/>
      <c r="L1628" s="16"/>
      <c r="M1628" s="16"/>
      <c r="N1628" s="16"/>
      <c r="O1628" s="16"/>
      <c r="P1628" s="16"/>
      <c r="Q1628" s="16"/>
      <c r="R1628" s="16"/>
      <c r="S1628" s="16"/>
      <c r="T1628" s="16"/>
      <c r="U1628" s="16"/>
      <c r="V1628" s="16"/>
      <c r="W1628" s="16"/>
      <c r="X1628" s="16"/>
      <c r="Y1628" s="16"/>
    </row>
    <row r="1629" spans="1:25" ht="12.75">
      <c r="A1629" s="14" t="s">
        <v>5</v>
      </c>
      <c r="B1629" s="15" t="s">
        <v>2377</v>
      </c>
      <c r="C1629" s="4" t="s">
        <v>2509</v>
      </c>
      <c r="D1629" s="6" t="s">
        <v>2530</v>
      </c>
      <c r="E1629" s="10" t="s">
        <v>2532</v>
      </c>
      <c r="F1629" s="16"/>
      <c r="G1629" s="16"/>
      <c r="H1629" s="16"/>
      <c r="I1629" s="16"/>
      <c r="J1629" s="16"/>
      <c r="K1629" s="16"/>
      <c r="L1629" s="16"/>
      <c r="M1629" s="16"/>
      <c r="N1629" s="16"/>
      <c r="O1629" s="16"/>
      <c r="P1629" s="16"/>
      <c r="Q1629" s="16"/>
      <c r="R1629" s="16"/>
      <c r="S1629" s="16"/>
      <c r="T1629" s="16"/>
      <c r="U1629" s="16"/>
      <c r="V1629" s="16"/>
      <c r="W1629" s="16"/>
      <c r="X1629" s="16"/>
      <c r="Y1629" s="16"/>
    </row>
    <row r="1630" spans="1:25" ht="12.75">
      <c r="A1630" s="14" t="s">
        <v>5</v>
      </c>
      <c r="B1630" s="15" t="s">
        <v>2377</v>
      </c>
      <c r="C1630" s="4" t="s">
        <v>2509</v>
      </c>
      <c r="D1630" s="6" t="s">
        <v>2533</v>
      </c>
      <c r="E1630" s="10" t="s">
        <v>2534</v>
      </c>
      <c r="F1630" s="16"/>
      <c r="G1630" s="16"/>
      <c r="H1630" s="16"/>
      <c r="I1630" s="16"/>
      <c r="J1630" s="16"/>
      <c r="K1630" s="16"/>
      <c r="L1630" s="16"/>
      <c r="M1630" s="16"/>
      <c r="N1630" s="16"/>
      <c r="O1630" s="16"/>
      <c r="P1630" s="16"/>
      <c r="Q1630" s="16"/>
      <c r="R1630" s="16"/>
      <c r="S1630" s="16"/>
      <c r="T1630" s="16"/>
      <c r="U1630" s="16"/>
      <c r="V1630" s="16"/>
      <c r="W1630" s="16"/>
      <c r="X1630" s="16"/>
      <c r="Y1630" s="16"/>
    </row>
    <row r="1631" spans="1:25" ht="12.75">
      <c r="A1631" s="14" t="s">
        <v>5</v>
      </c>
      <c r="B1631" s="15" t="s">
        <v>2377</v>
      </c>
      <c r="C1631" s="4" t="s">
        <v>2509</v>
      </c>
      <c r="D1631" s="6" t="s">
        <v>2533</v>
      </c>
      <c r="E1631" s="10" t="s">
        <v>2535</v>
      </c>
      <c r="F1631" s="16"/>
      <c r="G1631" s="16"/>
      <c r="H1631" s="16"/>
      <c r="I1631" s="16"/>
      <c r="J1631" s="16"/>
      <c r="K1631" s="16"/>
      <c r="L1631" s="16"/>
      <c r="M1631" s="16"/>
      <c r="N1631" s="16"/>
      <c r="O1631" s="16"/>
      <c r="P1631" s="16"/>
      <c r="Q1631" s="16"/>
      <c r="R1631" s="16"/>
      <c r="S1631" s="16"/>
      <c r="T1631" s="16"/>
      <c r="U1631" s="16"/>
      <c r="V1631" s="16"/>
      <c r="W1631" s="16"/>
      <c r="X1631" s="16"/>
      <c r="Y1631" s="16"/>
    </row>
    <row r="1632" spans="1:25" ht="12.75">
      <c r="A1632" s="14" t="s">
        <v>5</v>
      </c>
      <c r="B1632" s="15" t="s">
        <v>2377</v>
      </c>
      <c r="C1632" s="4" t="s">
        <v>2509</v>
      </c>
      <c r="D1632" s="6" t="s">
        <v>2536</v>
      </c>
      <c r="E1632" s="10" t="s">
        <v>2537</v>
      </c>
      <c r="F1632" s="16"/>
      <c r="G1632" s="16"/>
      <c r="H1632" s="16"/>
      <c r="I1632" s="16"/>
      <c r="J1632" s="16"/>
      <c r="K1632" s="16"/>
      <c r="L1632" s="16"/>
      <c r="M1632" s="16"/>
      <c r="N1632" s="16"/>
      <c r="O1632" s="16"/>
      <c r="P1632" s="16"/>
      <c r="Q1632" s="16"/>
      <c r="R1632" s="16"/>
      <c r="S1632" s="16"/>
      <c r="T1632" s="16"/>
      <c r="U1632" s="16"/>
      <c r="V1632" s="16"/>
      <c r="W1632" s="16"/>
      <c r="X1632" s="16"/>
      <c r="Y1632" s="16"/>
    </row>
    <row r="1633" spans="1:25" ht="12.75">
      <c r="A1633" s="14" t="s">
        <v>5</v>
      </c>
      <c r="B1633" s="15" t="s">
        <v>2377</v>
      </c>
      <c r="C1633" s="4" t="s">
        <v>2509</v>
      </c>
      <c r="D1633" s="6" t="s">
        <v>2538</v>
      </c>
      <c r="E1633" s="10" t="s">
        <v>2539</v>
      </c>
      <c r="F1633" s="16"/>
      <c r="G1633" s="16"/>
      <c r="H1633" s="16"/>
      <c r="I1633" s="16"/>
      <c r="J1633" s="16"/>
      <c r="K1633" s="16"/>
      <c r="L1633" s="16"/>
      <c r="M1633" s="16"/>
      <c r="N1633" s="16"/>
      <c r="O1633" s="16"/>
      <c r="P1633" s="16"/>
      <c r="Q1633" s="16"/>
      <c r="R1633" s="16"/>
      <c r="S1633" s="16"/>
      <c r="T1633" s="16"/>
      <c r="U1633" s="16"/>
      <c r="V1633" s="16"/>
      <c r="W1633" s="16"/>
      <c r="X1633" s="16"/>
      <c r="Y1633" s="16"/>
    </row>
    <row r="1634" spans="1:25" ht="12.75">
      <c r="A1634" s="14" t="s">
        <v>5</v>
      </c>
      <c r="B1634" s="15" t="s">
        <v>2377</v>
      </c>
      <c r="C1634" s="4" t="s">
        <v>2509</v>
      </c>
      <c r="D1634" s="6" t="s">
        <v>2538</v>
      </c>
      <c r="E1634" s="10" t="s">
        <v>2540</v>
      </c>
      <c r="F1634" s="16"/>
      <c r="G1634" s="16"/>
      <c r="H1634" s="16"/>
      <c r="I1634" s="16"/>
      <c r="J1634" s="16"/>
      <c r="K1634" s="16"/>
      <c r="L1634" s="16"/>
      <c r="M1634" s="16"/>
      <c r="N1634" s="16"/>
      <c r="O1634" s="16"/>
      <c r="P1634" s="16"/>
      <c r="Q1634" s="16"/>
      <c r="R1634" s="16"/>
      <c r="S1634" s="16"/>
      <c r="T1634" s="16"/>
      <c r="U1634" s="16"/>
      <c r="V1634" s="16"/>
      <c r="W1634" s="16"/>
      <c r="X1634" s="16"/>
      <c r="Y1634" s="16"/>
    </row>
    <row r="1635" spans="1:25" ht="12.75">
      <c r="A1635" s="14" t="s">
        <v>5</v>
      </c>
      <c r="B1635" s="15" t="s">
        <v>2377</v>
      </c>
      <c r="C1635" s="4" t="s">
        <v>2509</v>
      </c>
      <c r="D1635" s="6" t="s">
        <v>2538</v>
      </c>
      <c r="E1635" s="10" t="s">
        <v>2541</v>
      </c>
      <c r="F1635" s="16"/>
      <c r="G1635" s="16"/>
      <c r="H1635" s="16"/>
      <c r="I1635" s="16"/>
      <c r="J1635" s="16"/>
      <c r="K1635" s="16"/>
      <c r="L1635" s="16"/>
      <c r="M1635" s="16"/>
      <c r="N1635" s="16"/>
      <c r="O1635" s="16"/>
      <c r="P1635" s="16"/>
      <c r="Q1635" s="16"/>
      <c r="R1635" s="16"/>
      <c r="S1635" s="16"/>
      <c r="T1635" s="16"/>
      <c r="U1635" s="16"/>
      <c r="V1635" s="16"/>
      <c r="W1635" s="16"/>
      <c r="X1635" s="16"/>
      <c r="Y1635" s="16"/>
    </row>
    <row r="1636" spans="1:25" ht="12.75">
      <c r="A1636" s="14" t="s">
        <v>5</v>
      </c>
      <c r="B1636" s="15" t="s">
        <v>2377</v>
      </c>
      <c r="C1636" s="4" t="s">
        <v>2509</v>
      </c>
      <c r="D1636" s="6" t="s">
        <v>2542</v>
      </c>
      <c r="E1636" s="10" t="s">
        <v>2543</v>
      </c>
      <c r="F1636" s="16"/>
      <c r="G1636" s="16"/>
      <c r="H1636" s="16"/>
      <c r="I1636" s="16"/>
      <c r="J1636" s="16"/>
      <c r="K1636" s="16"/>
      <c r="L1636" s="16"/>
      <c r="M1636" s="16"/>
      <c r="N1636" s="16"/>
      <c r="O1636" s="16"/>
      <c r="P1636" s="16"/>
      <c r="Q1636" s="16"/>
      <c r="R1636" s="16"/>
      <c r="S1636" s="16"/>
      <c r="T1636" s="16"/>
      <c r="U1636" s="16"/>
      <c r="V1636" s="16"/>
      <c r="W1636" s="16"/>
      <c r="X1636" s="16"/>
      <c r="Y1636" s="16"/>
    </row>
    <row r="1637" spans="1:25" ht="12.75">
      <c r="A1637" s="14" t="s">
        <v>5</v>
      </c>
      <c r="B1637" s="15" t="s">
        <v>2377</v>
      </c>
      <c r="C1637" s="4" t="s">
        <v>2509</v>
      </c>
      <c r="D1637" s="6" t="s">
        <v>2542</v>
      </c>
      <c r="E1637" s="10" t="s">
        <v>2544</v>
      </c>
      <c r="F1637" s="16"/>
      <c r="G1637" s="16"/>
      <c r="H1637" s="16"/>
      <c r="I1637" s="16"/>
      <c r="J1637" s="16"/>
      <c r="K1637" s="16"/>
      <c r="L1637" s="16"/>
      <c r="M1637" s="16"/>
      <c r="N1637" s="16"/>
      <c r="O1637" s="16"/>
      <c r="P1637" s="16"/>
      <c r="Q1637" s="16"/>
      <c r="R1637" s="16"/>
      <c r="S1637" s="16"/>
      <c r="T1637" s="16"/>
      <c r="U1637" s="16"/>
      <c r="V1637" s="16"/>
      <c r="W1637" s="16"/>
      <c r="X1637" s="16"/>
      <c r="Y1637" s="16"/>
    </row>
    <row r="1638" spans="1:25" ht="12.75">
      <c r="A1638" s="14" t="s">
        <v>5</v>
      </c>
      <c r="B1638" s="15" t="s">
        <v>2377</v>
      </c>
      <c r="C1638" s="4" t="s">
        <v>2509</v>
      </c>
      <c r="D1638" s="6" t="s">
        <v>2545</v>
      </c>
      <c r="E1638" s="10" t="s">
        <v>2546</v>
      </c>
      <c r="F1638" s="16"/>
      <c r="G1638" s="16"/>
      <c r="H1638" s="16"/>
      <c r="I1638" s="16"/>
      <c r="J1638" s="16"/>
      <c r="K1638" s="16"/>
      <c r="L1638" s="16"/>
      <c r="M1638" s="16"/>
      <c r="N1638" s="16"/>
      <c r="O1638" s="16"/>
      <c r="P1638" s="16"/>
      <c r="Q1638" s="16"/>
      <c r="R1638" s="16"/>
      <c r="S1638" s="16"/>
      <c r="T1638" s="16"/>
      <c r="U1638" s="16"/>
      <c r="V1638" s="16"/>
      <c r="W1638" s="16"/>
      <c r="X1638" s="16"/>
      <c r="Y1638" s="16"/>
    </row>
    <row r="1639" spans="1:25" ht="12.75">
      <c r="A1639" s="14" t="s">
        <v>5</v>
      </c>
      <c r="B1639" s="15" t="s">
        <v>2377</v>
      </c>
      <c r="C1639" s="4" t="s">
        <v>2509</v>
      </c>
      <c r="D1639" s="6" t="s">
        <v>2545</v>
      </c>
      <c r="E1639" s="10" t="s">
        <v>2547</v>
      </c>
      <c r="F1639" s="16"/>
      <c r="G1639" s="16"/>
      <c r="H1639" s="16"/>
      <c r="I1639" s="16"/>
      <c r="J1639" s="16"/>
      <c r="K1639" s="16"/>
      <c r="L1639" s="16"/>
      <c r="M1639" s="16"/>
      <c r="N1639" s="16"/>
      <c r="O1639" s="16"/>
      <c r="P1639" s="16"/>
      <c r="Q1639" s="16"/>
      <c r="R1639" s="16"/>
      <c r="S1639" s="16"/>
      <c r="T1639" s="16"/>
      <c r="U1639" s="16"/>
      <c r="V1639" s="16"/>
      <c r="W1639" s="16"/>
      <c r="X1639" s="16"/>
      <c r="Y1639" s="16"/>
    </row>
    <row r="1640" spans="1:25" ht="12.75">
      <c r="A1640" s="14" t="s">
        <v>5</v>
      </c>
      <c r="B1640" s="15" t="s">
        <v>2377</v>
      </c>
      <c r="C1640" s="4" t="s">
        <v>2509</v>
      </c>
      <c r="D1640" s="6" t="s">
        <v>2548</v>
      </c>
      <c r="E1640" s="10" t="s">
        <v>2549</v>
      </c>
      <c r="F1640" s="16"/>
      <c r="G1640" s="16"/>
      <c r="H1640" s="16"/>
      <c r="I1640" s="16"/>
      <c r="J1640" s="16"/>
      <c r="K1640" s="16"/>
      <c r="L1640" s="16"/>
      <c r="M1640" s="16"/>
      <c r="N1640" s="16"/>
      <c r="O1640" s="16"/>
      <c r="P1640" s="16"/>
      <c r="Q1640" s="16"/>
      <c r="R1640" s="16"/>
      <c r="S1640" s="16"/>
      <c r="T1640" s="16"/>
      <c r="U1640" s="16"/>
      <c r="V1640" s="16"/>
      <c r="W1640" s="16"/>
      <c r="X1640" s="16"/>
      <c r="Y1640" s="16"/>
    </row>
    <row r="1641" spans="1:25" ht="12.75">
      <c r="A1641" s="14" t="s">
        <v>5</v>
      </c>
      <c r="B1641" s="15" t="s">
        <v>2377</v>
      </c>
      <c r="C1641" s="3" t="s">
        <v>2509</v>
      </c>
      <c r="D1641" s="5" t="s">
        <v>2550</v>
      </c>
      <c r="E1641" s="10" t="s">
        <v>2551</v>
      </c>
      <c r="F1641" s="16"/>
      <c r="G1641" s="16"/>
      <c r="H1641" s="16"/>
      <c r="I1641" s="16"/>
      <c r="J1641" s="16"/>
      <c r="K1641" s="16"/>
      <c r="L1641" s="16"/>
      <c r="M1641" s="16"/>
      <c r="N1641" s="16"/>
      <c r="O1641" s="16"/>
      <c r="P1641" s="16"/>
      <c r="Q1641" s="16"/>
      <c r="R1641" s="16"/>
      <c r="S1641" s="16"/>
      <c r="T1641" s="16"/>
      <c r="U1641" s="16"/>
      <c r="V1641" s="16"/>
      <c r="W1641" s="16"/>
      <c r="X1641" s="16"/>
      <c r="Y1641" s="16"/>
    </row>
    <row r="1642" spans="1:25" ht="12.75">
      <c r="A1642" s="14" t="s">
        <v>5</v>
      </c>
      <c r="B1642" s="15" t="s">
        <v>2377</v>
      </c>
      <c r="C1642" s="3" t="s">
        <v>2509</v>
      </c>
      <c r="D1642" s="5" t="s">
        <v>2550</v>
      </c>
      <c r="E1642" s="10" t="s">
        <v>2552</v>
      </c>
      <c r="F1642" s="16"/>
      <c r="G1642" s="16"/>
      <c r="H1642" s="16"/>
      <c r="I1642" s="16"/>
      <c r="J1642" s="16"/>
      <c r="K1642" s="16"/>
      <c r="L1642" s="16"/>
      <c r="M1642" s="16"/>
      <c r="N1642" s="16"/>
      <c r="O1642" s="16"/>
      <c r="P1642" s="16"/>
      <c r="Q1642" s="16"/>
      <c r="R1642" s="16"/>
      <c r="S1642" s="16"/>
      <c r="T1642" s="16"/>
      <c r="U1642" s="16"/>
      <c r="V1642" s="16"/>
      <c r="W1642" s="16"/>
      <c r="X1642" s="16"/>
      <c r="Y1642" s="16"/>
    </row>
    <row r="1643" spans="1:25" ht="12.75">
      <c r="A1643" s="14" t="s">
        <v>5</v>
      </c>
      <c r="B1643" s="15" t="s">
        <v>2377</v>
      </c>
      <c r="C1643" s="3" t="s">
        <v>2509</v>
      </c>
      <c r="D1643" s="5" t="s">
        <v>2550</v>
      </c>
      <c r="E1643" s="10" t="s">
        <v>2553</v>
      </c>
      <c r="F1643" s="16"/>
      <c r="G1643" s="16"/>
      <c r="H1643" s="16"/>
      <c r="I1643" s="16"/>
      <c r="J1643" s="16"/>
      <c r="K1643" s="16"/>
      <c r="L1643" s="16"/>
      <c r="M1643" s="16"/>
      <c r="N1643" s="16"/>
      <c r="O1643" s="16"/>
      <c r="P1643" s="16"/>
      <c r="Q1643" s="16"/>
      <c r="R1643" s="16"/>
      <c r="S1643" s="16"/>
      <c r="T1643" s="16"/>
      <c r="U1643" s="16"/>
      <c r="V1643" s="16"/>
      <c r="W1643" s="16"/>
      <c r="X1643" s="16"/>
      <c r="Y1643" s="16"/>
    </row>
    <row r="1644" spans="1:25" ht="12.75">
      <c r="A1644" s="14" t="s">
        <v>5</v>
      </c>
      <c r="B1644" s="15" t="s">
        <v>2377</v>
      </c>
      <c r="C1644" s="4" t="s">
        <v>2509</v>
      </c>
      <c r="D1644" s="6" t="s">
        <v>2554</v>
      </c>
      <c r="E1644" s="10" t="s">
        <v>2555</v>
      </c>
      <c r="F1644" s="16"/>
      <c r="G1644" s="16"/>
      <c r="H1644" s="16"/>
      <c r="I1644" s="16"/>
      <c r="J1644" s="16"/>
      <c r="K1644" s="16"/>
      <c r="L1644" s="16"/>
      <c r="M1644" s="16"/>
      <c r="N1644" s="16"/>
      <c r="O1644" s="16"/>
      <c r="P1644" s="16"/>
      <c r="Q1644" s="16"/>
      <c r="R1644" s="16"/>
      <c r="S1644" s="16"/>
      <c r="T1644" s="16"/>
      <c r="U1644" s="16"/>
      <c r="V1644" s="16"/>
      <c r="W1644" s="16"/>
      <c r="X1644" s="16"/>
      <c r="Y1644" s="16"/>
    </row>
    <row r="1645" spans="1:25" ht="12.75">
      <c r="A1645" s="14" t="s">
        <v>5</v>
      </c>
      <c r="B1645" s="15" t="s">
        <v>2377</v>
      </c>
      <c r="C1645" s="3" t="s">
        <v>2509</v>
      </c>
      <c r="D1645" s="5" t="s">
        <v>2556</v>
      </c>
      <c r="E1645" s="10" t="s">
        <v>2557</v>
      </c>
      <c r="F1645" s="16"/>
      <c r="G1645" s="16"/>
      <c r="H1645" s="16"/>
      <c r="I1645" s="16"/>
      <c r="J1645" s="16"/>
      <c r="K1645" s="16"/>
      <c r="L1645" s="16"/>
      <c r="M1645" s="16"/>
      <c r="N1645" s="16"/>
      <c r="O1645" s="16"/>
      <c r="P1645" s="16"/>
      <c r="Q1645" s="16"/>
      <c r="R1645" s="16"/>
      <c r="S1645" s="16"/>
      <c r="T1645" s="16"/>
      <c r="U1645" s="16"/>
      <c r="V1645" s="16"/>
      <c r="W1645" s="16"/>
      <c r="X1645" s="16"/>
      <c r="Y1645" s="16"/>
    </row>
    <row r="1646" spans="1:25" ht="12.75">
      <c r="A1646" s="14" t="s">
        <v>5</v>
      </c>
      <c r="B1646" s="15" t="s">
        <v>2377</v>
      </c>
      <c r="C1646" s="3" t="s">
        <v>2509</v>
      </c>
      <c r="D1646" s="5" t="s">
        <v>2556</v>
      </c>
      <c r="E1646" s="10" t="s">
        <v>2558</v>
      </c>
      <c r="F1646" s="16"/>
      <c r="G1646" s="16"/>
      <c r="H1646" s="16"/>
      <c r="I1646" s="16"/>
      <c r="J1646" s="16"/>
      <c r="K1646" s="16"/>
      <c r="L1646" s="16"/>
      <c r="M1646" s="16"/>
      <c r="N1646" s="16"/>
      <c r="O1646" s="16"/>
      <c r="P1646" s="16"/>
      <c r="Q1646" s="16"/>
      <c r="R1646" s="16"/>
      <c r="S1646" s="16"/>
      <c r="T1646" s="16"/>
      <c r="U1646" s="16"/>
      <c r="V1646" s="16"/>
      <c r="W1646" s="16"/>
      <c r="X1646" s="16"/>
      <c r="Y1646" s="16"/>
    </row>
    <row r="1647" spans="1:25" ht="12.75">
      <c r="A1647" s="14" t="s">
        <v>5</v>
      </c>
      <c r="B1647" s="15" t="s">
        <v>2377</v>
      </c>
      <c r="C1647" s="3" t="s">
        <v>2509</v>
      </c>
      <c r="D1647" s="5" t="s">
        <v>2556</v>
      </c>
      <c r="E1647" s="10" t="s">
        <v>2559</v>
      </c>
      <c r="F1647" s="16"/>
      <c r="G1647" s="16"/>
      <c r="H1647" s="16"/>
      <c r="I1647" s="16"/>
      <c r="J1647" s="16"/>
      <c r="K1647" s="16"/>
      <c r="L1647" s="16"/>
      <c r="M1647" s="16"/>
      <c r="N1647" s="16"/>
      <c r="O1647" s="16"/>
      <c r="P1647" s="16"/>
      <c r="Q1647" s="16"/>
      <c r="R1647" s="16"/>
      <c r="S1647" s="16"/>
      <c r="T1647" s="16"/>
      <c r="U1647" s="16"/>
      <c r="V1647" s="16"/>
      <c r="W1647" s="16"/>
      <c r="X1647" s="16"/>
      <c r="Y1647" s="16"/>
    </row>
    <row r="1648" spans="1:25" ht="12.75">
      <c r="A1648" s="14" t="s">
        <v>5</v>
      </c>
      <c r="B1648" s="15" t="s">
        <v>2377</v>
      </c>
      <c r="C1648" s="4" t="s">
        <v>2509</v>
      </c>
      <c r="D1648" s="6" t="s">
        <v>2560</v>
      </c>
      <c r="E1648" s="10" t="s">
        <v>2561</v>
      </c>
      <c r="F1648" s="16"/>
      <c r="G1648" s="16"/>
      <c r="H1648" s="16"/>
      <c r="I1648" s="16"/>
      <c r="J1648" s="16"/>
      <c r="K1648" s="16"/>
      <c r="L1648" s="16"/>
      <c r="M1648" s="16"/>
      <c r="N1648" s="16"/>
      <c r="O1648" s="16"/>
      <c r="P1648" s="16"/>
      <c r="Q1648" s="16"/>
      <c r="R1648" s="16"/>
      <c r="S1648" s="16"/>
      <c r="T1648" s="16"/>
      <c r="U1648" s="16"/>
      <c r="V1648" s="16"/>
      <c r="W1648" s="16"/>
      <c r="X1648" s="16"/>
      <c r="Y1648" s="16"/>
    </row>
    <row r="1649" spans="1:25" ht="12.75">
      <c r="A1649" s="14" t="s">
        <v>5</v>
      </c>
      <c r="B1649" s="15" t="s">
        <v>2377</v>
      </c>
      <c r="C1649" s="4" t="s">
        <v>2509</v>
      </c>
      <c r="D1649" s="6" t="s">
        <v>2560</v>
      </c>
      <c r="E1649" s="10" t="s">
        <v>2562</v>
      </c>
      <c r="F1649" s="16"/>
      <c r="G1649" s="16"/>
      <c r="H1649" s="16"/>
      <c r="I1649" s="16"/>
      <c r="J1649" s="16"/>
      <c r="K1649" s="16"/>
      <c r="L1649" s="16"/>
      <c r="M1649" s="16"/>
      <c r="N1649" s="16"/>
      <c r="O1649" s="16"/>
      <c r="P1649" s="16"/>
      <c r="Q1649" s="16"/>
      <c r="R1649" s="16"/>
      <c r="S1649" s="16"/>
      <c r="T1649" s="16"/>
      <c r="U1649" s="16"/>
      <c r="V1649" s="16"/>
      <c r="W1649" s="16"/>
      <c r="X1649" s="16"/>
      <c r="Y1649" s="16"/>
    </row>
    <row r="1650" spans="1:25" ht="12.75">
      <c r="A1650" s="14" t="s">
        <v>5</v>
      </c>
      <c r="B1650" s="15" t="s">
        <v>2377</v>
      </c>
      <c r="C1650" s="4" t="s">
        <v>2509</v>
      </c>
      <c r="D1650" s="6" t="s">
        <v>2560</v>
      </c>
      <c r="E1650" s="10" t="s">
        <v>2563</v>
      </c>
      <c r="F1650" s="16"/>
      <c r="G1650" s="16"/>
      <c r="H1650" s="16"/>
      <c r="I1650" s="16"/>
      <c r="J1650" s="16"/>
      <c r="K1650" s="16"/>
      <c r="L1650" s="16"/>
      <c r="M1650" s="16"/>
      <c r="N1650" s="16"/>
      <c r="O1650" s="16"/>
      <c r="P1650" s="16"/>
      <c r="Q1650" s="16"/>
      <c r="R1650" s="16"/>
      <c r="S1650" s="16"/>
      <c r="T1650" s="16"/>
      <c r="U1650" s="16"/>
      <c r="V1650" s="16"/>
      <c r="W1650" s="16"/>
      <c r="X1650" s="16"/>
      <c r="Y1650" s="16"/>
    </row>
    <row r="1651" spans="1:25" ht="12.75">
      <c r="A1651" s="14" t="s">
        <v>5</v>
      </c>
      <c r="B1651" s="15" t="s">
        <v>2377</v>
      </c>
      <c r="C1651" s="4" t="s">
        <v>2509</v>
      </c>
      <c r="D1651" s="6" t="s">
        <v>2564</v>
      </c>
      <c r="E1651" s="10" t="s">
        <v>2565</v>
      </c>
      <c r="F1651" s="16"/>
      <c r="G1651" s="16"/>
      <c r="H1651" s="16"/>
      <c r="I1651" s="16"/>
      <c r="J1651" s="16"/>
      <c r="K1651" s="16"/>
      <c r="L1651" s="16"/>
      <c r="M1651" s="16"/>
      <c r="N1651" s="16"/>
      <c r="O1651" s="16"/>
      <c r="P1651" s="16"/>
      <c r="Q1651" s="16"/>
      <c r="R1651" s="16"/>
      <c r="S1651" s="16"/>
      <c r="T1651" s="16"/>
      <c r="U1651" s="16"/>
      <c r="V1651" s="16"/>
      <c r="W1651" s="16"/>
      <c r="X1651" s="16"/>
      <c r="Y1651" s="16"/>
    </row>
    <row r="1652" spans="1:25" ht="12.75">
      <c r="A1652" s="14" t="s">
        <v>5</v>
      </c>
      <c r="B1652" s="15" t="s">
        <v>2377</v>
      </c>
      <c r="C1652" s="4" t="s">
        <v>2509</v>
      </c>
      <c r="D1652" s="6" t="s">
        <v>2564</v>
      </c>
      <c r="E1652" s="10" t="s">
        <v>2566</v>
      </c>
      <c r="F1652" s="16"/>
      <c r="G1652" s="16"/>
      <c r="H1652" s="16"/>
      <c r="I1652" s="16"/>
      <c r="J1652" s="16"/>
      <c r="K1652" s="16"/>
      <c r="L1652" s="16"/>
      <c r="M1652" s="16"/>
      <c r="N1652" s="16"/>
      <c r="O1652" s="16"/>
      <c r="P1652" s="16"/>
      <c r="Q1652" s="16"/>
      <c r="R1652" s="16"/>
      <c r="S1652" s="16"/>
      <c r="T1652" s="16"/>
      <c r="U1652" s="16"/>
      <c r="V1652" s="16"/>
      <c r="W1652" s="16"/>
      <c r="X1652" s="16"/>
      <c r="Y1652" s="16"/>
    </row>
    <row r="1653" spans="1:25" ht="12.75">
      <c r="A1653" s="14" t="s">
        <v>5</v>
      </c>
      <c r="B1653" s="15" t="s">
        <v>2377</v>
      </c>
      <c r="C1653" s="4" t="s">
        <v>2509</v>
      </c>
      <c r="D1653" s="6" t="s">
        <v>2564</v>
      </c>
      <c r="E1653" s="10" t="s">
        <v>2567</v>
      </c>
      <c r="F1653" s="16"/>
      <c r="G1653" s="16"/>
      <c r="H1653" s="16"/>
      <c r="I1653" s="16"/>
      <c r="J1653" s="16"/>
      <c r="K1653" s="16"/>
      <c r="L1653" s="16"/>
      <c r="M1653" s="16"/>
      <c r="N1653" s="16"/>
      <c r="O1653" s="16"/>
      <c r="P1653" s="16"/>
      <c r="Q1653" s="16"/>
      <c r="R1653" s="16"/>
      <c r="S1653" s="16"/>
      <c r="T1653" s="16"/>
      <c r="U1653" s="16"/>
      <c r="V1653" s="16"/>
      <c r="W1653" s="16"/>
      <c r="X1653" s="16"/>
      <c r="Y1653" s="16"/>
    </row>
    <row r="1654" spans="1:25" ht="12.75">
      <c r="A1654" s="14" t="s">
        <v>5</v>
      </c>
      <c r="B1654" s="15" t="s">
        <v>2377</v>
      </c>
      <c r="C1654" s="5" t="s">
        <v>2568</v>
      </c>
      <c r="D1654" s="6" t="s">
        <v>2569</v>
      </c>
      <c r="E1654" s="7" t="s">
        <v>2570</v>
      </c>
      <c r="F1654" s="16"/>
      <c r="G1654" s="16"/>
      <c r="H1654" s="16"/>
      <c r="I1654" s="16"/>
      <c r="J1654" s="16"/>
      <c r="K1654" s="16"/>
      <c r="L1654" s="16"/>
      <c r="M1654" s="16"/>
      <c r="N1654" s="16"/>
      <c r="O1654" s="16"/>
      <c r="P1654" s="16"/>
      <c r="Q1654" s="16"/>
      <c r="R1654" s="16"/>
      <c r="S1654" s="16"/>
      <c r="T1654" s="16"/>
      <c r="U1654" s="16"/>
      <c r="V1654" s="16"/>
      <c r="W1654" s="16"/>
      <c r="X1654" s="16"/>
      <c r="Y1654" s="16"/>
    </row>
    <row r="1655" spans="1:25" ht="12.75">
      <c r="A1655" s="14" t="s">
        <v>5</v>
      </c>
      <c r="B1655" s="15" t="s">
        <v>2377</v>
      </c>
      <c r="C1655" s="5" t="s">
        <v>2568</v>
      </c>
      <c r="D1655" s="6" t="s">
        <v>2569</v>
      </c>
      <c r="E1655" s="7" t="s">
        <v>2571</v>
      </c>
      <c r="F1655" s="16"/>
      <c r="G1655" s="16"/>
      <c r="H1655" s="16"/>
      <c r="I1655" s="16"/>
      <c r="J1655" s="16"/>
      <c r="K1655" s="16"/>
      <c r="L1655" s="16"/>
      <c r="M1655" s="16"/>
      <c r="N1655" s="16"/>
      <c r="O1655" s="16"/>
      <c r="P1655" s="16"/>
      <c r="Q1655" s="16"/>
      <c r="R1655" s="16"/>
      <c r="S1655" s="16"/>
      <c r="T1655" s="16"/>
      <c r="U1655" s="16"/>
      <c r="V1655" s="16"/>
      <c r="W1655" s="16"/>
      <c r="X1655" s="16"/>
      <c r="Y1655" s="16"/>
    </row>
    <row r="1656" spans="1:25" ht="12.75">
      <c r="A1656" s="14" t="s">
        <v>5</v>
      </c>
      <c r="B1656" s="15" t="s">
        <v>2377</v>
      </c>
      <c r="C1656" s="5" t="s">
        <v>2568</v>
      </c>
      <c r="D1656" s="6" t="s">
        <v>2569</v>
      </c>
      <c r="E1656" s="7" t="s">
        <v>2572</v>
      </c>
      <c r="F1656" s="16"/>
      <c r="G1656" s="16"/>
      <c r="H1656" s="16"/>
      <c r="I1656" s="16"/>
      <c r="J1656" s="16"/>
      <c r="K1656" s="16"/>
      <c r="L1656" s="16"/>
      <c r="M1656" s="16"/>
      <c r="N1656" s="16"/>
      <c r="O1656" s="16"/>
      <c r="P1656" s="16"/>
      <c r="Q1656" s="16"/>
      <c r="R1656" s="16"/>
      <c r="S1656" s="16"/>
      <c r="T1656" s="16"/>
      <c r="U1656" s="16"/>
      <c r="V1656" s="16"/>
      <c r="W1656" s="16"/>
      <c r="X1656" s="16"/>
      <c r="Y1656" s="16"/>
    </row>
    <row r="1657" spans="1:25" ht="12.75">
      <c r="A1657" s="14" t="s">
        <v>5</v>
      </c>
      <c r="B1657" s="15" t="s">
        <v>2377</v>
      </c>
      <c r="C1657" s="5" t="s">
        <v>2568</v>
      </c>
      <c r="D1657" s="6" t="s">
        <v>2573</v>
      </c>
      <c r="E1657" s="7" t="s">
        <v>2574</v>
      </c>
      <c r="F1657" s="16"/>
      <c r="G1657" s="16"/>
      <c r="H1657" s="16"/>
      <c r="I1657" s="16"/>
      <c r="J1657" s="16"/>
      <c r="K1657" s="16"/>
      <c r="L1657" s="16"/>
      <c r="M1657" s="16"/>
      <c r="N1657" s="16"/>
      <c r="O1657" s="16"/>
      <c r="P1657" s="16"/>
      <c r="Q1657" s="16"/>
      <c r="R1657" s="16"/>
      <c r="S1657" s="16"/>
      <c r="T1657" s="16"/>
      <c r="U1657" s="16"/>
      <c r="V1657" s="16"/>
      <c r="W1657" s="16"/>
      <c r="X1657" s="16"/>
      <c r="Y1657" s="16"/>
    </row>
    <row r="1658" spans="1:25" ht="12.75">
      <c r="A1658" s="14" t="s">
        <v>5</v>
      </c>
      <c r="B1658" s="15" t="s">
        <v>2377</v>
      </c>
      <c r="C1658" s="5" t="s">
        <v>2568</v>
      </c>
      <c r="D1658" s="6" t="s">
        <v>2575</v>
      </c>
      <c r="E1658" s="7" t="s">
        <v>2576</v>
      </c>
      <c r="F1658" s="16"/>
      <c r="G1658" s="16"/>
      <c r="H1658" s="16"/>
      <c r="I1658" s="16"/>
      <c r="J1658" s="16"/>
      <c r="K1658" s="16"/>
      <c r="L1658" s="16"/>
      <c r="M1658" s="16"/>
      <c r="N1658" s="16"/>
      <c r="O1658" s="16"/>
      <c r="P1658" s="16"/>
      <c r="Q1658" s="16"/>
      <c r="R1658" s="16"/>
      <c r="S1658" s="16"/>
      <c r="T1658" s="16"/>
      <c r="U1658" s="16"/>
      <c r="V1658" s="16"/>
      <c r="W1658" s="16"/>
      <c r="X1658" s="16"/>
      <c r="Y1658" s="16"/>
    </row>
    <row r="1659" spans="1:25" ht="12.75">
      <c r="A1659" s="14" t="s">
        <v>5</v>
      </c>
      <c r="B1659" s="15" t="s">
        <v>2377</v>
      </c>
      <c r="C1659" s="5" t="s">
        <v>2568</v>
      </c>
      <c r="D1659" s="6" t="s">
        <v>2577</v>
      </c>
      <c r="E1659" s="7" t="s">
        <v>2578</v>
      </c>
      <c r="F1659" s="16"/>
      <c r="G1659" s="16"/>
      <c r="H1659" s="16"/>
      <c r="I1659" s="16"/>
      <c r="J1659" s="16"/>
      <c r="K1659" s="16"/>
      <c r="L1659" s="16"/>
      <c r="M1659" s="16"/>
      <c r="N1659" s="16"/>
      <c r="O1659" s="16"/>
      <c r="P1659" s="16"/>
      <c r="Q1659" s="16"/>
      <c r="R1659" s="16"/>
      <c r="S1659" s="16"/>
      <c r="T1659" s="16"/>
      <c r="U1659" s="16"/>
      <c r="V1659" s="16"/>
      <c r="W1659" s="16"/>
      <c r="X1659" s="16"/>
      <c r="Y1659" s="16"/>
    </row>
    <row r="1660" spans="1:25" ht="12.75">
      <c r="A1660" s="14" t="s">
        <v>5</v>
      </c>
      <c r="B1660" s="15" t="s">
        <v>2377</v>
      </c>
      <c r="C1660" s="5" t="s">
        <v>2568</v>
      </c>
      <c r="D1660" s="6" t="s">
        <v>2577</v>
      </c>
      <c r="E1660" s="7" t="s">
        <v>2579</v>
      </c>
      <c r="F1660" s="16"/>
      <c r="G1660" s="16"/>
      <c r="H1660" s="16"/>
      <c r="I1660" s="16"/>
      <c r="J1660" s="16"/>
      <c r="K1660" s="16"/>
      <c r="L1660" s="16"/>
      <c r="M1660" s="16"/>
      <c r="N1660" s="16"/>
      <c r="O1660" s="16"/>
      <c r="P1660" s="16"/>
      <c r="Q1660" s="16"/>
      <c r="R1660" s="16"/>
      <c r="S1660" s="16"/>
      <c r="T1660" s="16"/>
      <c r="U1660" s="16"/>
      <c r="V1660" s="16"/>
      <c r="W1660" s="16"/>
      <c r="X1660" s="16"/>
      <c r="Y1660" s="16"/>
    </row>
    <row r="1661" spans="1:25" ht="12.75">
      <c r="A1661" s="14" t="s">
        <v>5</v>
      </c>
      <c r="B1661" s="15" t="s">
        <v>2377</v>
      </c>
      <c r="C1661" s="5" t="s">
        <v>2568</v>
      </c>
      <c r="D1661" s="6" t="s">
        <v>2580</v>
      </c>
      <c r="E1661" s="7" t="s">
        <v>2581</v>
      </c>
      <c r="F1661" s="16"/>
      <c r="G1661" s="16"/>
      <c r="H1661" s="16"/>
      <c r="I1661" s="16"/>
      <c r="J1661" s="16"/>
      <c r="K1661" s="16"/>
      <c r="L1661" s="16"/>
      <c r="M1661" s="16"/>
      <c r="N1661" s="16"/>
      <c r="O1661" s="16"/>
      <c r="P1661" s="16"/>
      <c r="Q1661" s="16"/>
      <c r="R1661" s="16"/>
      <c r="S1661" s="16"/>
      <c r="T1661" s="16"/>
      <c r="U1661" s="16"/>
      <c r="V1661" s="16"/>
      <c r="W1661" s="16"/>
      <c r="X1661" s="16"/>
      <c r="Y1661" s="16"/>
    </row>
    <row r="1662" spans="1:25" ht="12.75">
      <c r="A1662" s="14" t="s">
        <v>5</v>
      </c>
      <c r="B1662" s="15" t="s">
        <v>2377</v>
      </c>
      <c r="C1662" s="5" t="s">
        <v>2568</v>
      </c>
      <c r="D1662" s="6" t="s">
        <v>2582</v>
      </c>
      <c r="E1662" s="7" t="s">
        <v>2583</v>
      </c>
      <c r="F1662" s="16"/>
      <c r="G1662" s="16"/>
      <c r="H1662" s="16"/>
      <c r="I1662" s="16"/>
      <c r="J1662" s="16"/>
      <c r="K1662" s="16"/>
      <c r="L1662" s="16"/>
      <c r="M1662" s="16"/>
      <c r="N1662" s="16"/>
      <c r="O1662" s="16"/>
      <c r="P1662" s="16"/>
      <c r="Q1662" s="16"/>
      <c r="R1662" s="16"/>
      <c r="S1662" s="16"/>
      <c r="T1662" s="16"/>
      <c r="U1662" s="16"/>
      <c r="V1662" s="16"/>
      <c r="W1662" s="16"/>
      <c r="X1662" s="16"/>
      <c r="Y1662" s="16"/>
    </row>
    <row r="1663" spans="1:25" ht="12.75">
      <c r="A1663" s="14" t="s">
        <v>5</v>
      </c>
      <c r="B1663" s="15" t="s">
        <v>2377</v>
      </c>
      <c r="C1663" s="5" t="s">
        <v>2568</v>
      </c>
      <c r="D1663" s="6" t="s">
        <v>2584</v>
      </c>
      <c r="E1663" s="7" t="s">
        <v>2585</v>
      </c>
      <c r="F1663" s="16"/>
      <c r="G1663" s="16"/>
      <c r="H1663" s="16"/>
      <c r="I1663" s="16"/>
      <c r="J1663" s="16"/>
      <c r="K1663" s="16"/>
      <c r="L1663" s="16"/>
      <c r="M1663" s="16"/>
      <c r="N1663" s="16"/>
      <c r="O1663" s="16"/>
      <c r="P1663" s="16"/>
      <c r="Q1663" s="16"/>
      <c r="R1663" s="16"/>
      <c r="S1663" s="16"/>
      <c r="T1663" s="16"/>
      <c r="U1663" s="16"/>
      <c r="V1663" s="16"/>
      <c r="W1663" s="16"/>
      <c r="X1663" s="16"/>
      <c r="Y1663" s="16"/>
    </row>
    <row r="1664" spans="1:25" ht="12.75">
      <c r="A1664" s="14" t="s">
        <v>5</v>
      </c>
      <c r="B1664" s="15" t="s">
        <v>2377</v>
      </c>
      <c r="C1664" s="5" t="s">
        <v>2568</v>
      </c>
      <c r="D1664" s="6" t="s">
        <v>2586</v>
      </c>
      <c r="E1664" s="7" t="s">
        <v>2587</v>
      </c>
      <c r="F1664" s="16"/>
      <c r="G1664" s="16"/>
      <c r="H1664" s="16"/>
      <c r="I1664" s="16"/>
      <c r="J1664" s="16"/>
      <c r="K1664" s="16"/>
      <c r="L1664" s="16"/>
      <c r="M1664" s="16"/>
      <c r="N1664" s="16"/>
      <c r="O1664" s="16"/>
      <c r="P1664" s="16"/>
      <c r="Q1664" s="16"/>
      <c r="R1664" s="16"/>
      <c r="S1664" s="16"/>
      <c r="T1664" s="16"/>
      <c r="U1664" s="16"/>
      <c r="V1664" s="16"/>
      <c r="W1664" s="16"/>
      <c r="X1664" s="16"/>
      <c r="Y1664" s="16"/>
    </row>
    <row r="1665" spans="1:25" ht="12.75">
      <c r="A1665" s="14" t="s">
        <v>5</v>
      </c>
      <c r="B1665" s="15" t="s">
        <v>2377</v>
      </c>
      <c r="C1665" s="5" t="s">
        <v>2568</v>
      </c>
      <c r="D1665" s="6" t="s">
        <v>2588</v>
      </c>
      <c r="E1665" s="7" t="s">
        <v>2589</v>
      </c>
      <c r="F1665" s="16"/>
      <c r="G1665" s="16"/>
      <c r="H1665" s="16"/>
      <c r="I1665" s="16"/>
      <c r="J1665" s="16"/>
      <c r="K1665" s="16"/>
      <c r="L1665" s="16"/>
      <c r="M1665" s="16"/>
      <c r="N1665" s="16"/>
      <c r="O1665" s="16"/>
      <c r="P1665" s="16"/>
      <c r="Q1665" s="16"/>
      <c r="R1665" s="16"/>
      <c r="S1665" s="16"/>
      <c r="T1665" s="16"/>
      <c r="U1665" s="16"/>
      <c r="V1665" s="16"/>
      <c r="W1665" s="16"/>
      <c r="X1665" s="16"/>
      <c r="Y1665" s="16"/>
    </row>
    <row r="1666" spans="1:25" ht="12.75">
      <c r="A1666" s="14" t="s">
        <v>5</v>
      </c>
      <c r="B1666" s="15" t="s">
        <v>2377</v>
      </c>
      <c r="C1666" s="5" t="s">
        <v>2568</v>
      </c>
      <c r="D1666" s="6" t="s">
        <v>2588</v>
      </c>
      <c r="E1666" s="7" t="s">
        <v>2590</v>
      </c>
      <c r="F1666" s="16"/>
      <c r="G1666" s="16"/>
      <c r="H1666" s="16"/>
      <c r="I1666" s="16"/>
      <c r="J1666" s="16"/>
      <c r="K1666" s="16"/>
      <c r="L1666" s="16"/>
      <c r="M1666" s="16"/>
      <c r="N1666" s="16"/>
      <c r="O1666" s="16"/>
      <c r="P1666" s="16"/>
      <c r="Q1666" s="16"/>
      <c r="R1666" s="16"/>
      <c r="S1666" s="16"/>
      <c r="T1666" s="16"/>
      <c r="U1666" s="16"/>
      <c r="V1666" s="16"/>
      <c r="W1666" s="16"/>
      <c r="X1666" s="16"/>
      <c r="Y1666" s="16"/>
    </row>
    <row r="1667" spans="1:25" ht="12.75">
      <c r="A1667" s="14" t="s">
        <v>5</v>
      </c>
      <c r="B1667" s="15" t="s">
        <v>2377</v>
      </c>
      <c r="C1667" s="5" t="s">
        <v>2568</v>
      </c>
      <c r="D1667" s="6" t="s">
        <v>2591</v>
      </c>
      <c r="E1667" s="7" t="s">
        <v>2592</v>
      </c>
      <c r="F1667" s="16"/>
      <c r="G1667" s="16"/>
      <c r="H1667" s="16"/>
      <c r="I1667" s="16"/>
      <c r="J1667" s="16"/>
      <c r="K1667" s="16"/>
      <c r="L1667" s="16"/>
      <c r="M1667" s="16"/>
      <c r="N1667" s="16"/>
      <c r="O1667" s="16"/>
      <c r="P1667" s="16"/>
      <c r="Q1667" s="16"/>
      <c r="R1667" s="16"/>
      <c r="S1667" s="16"/>
      <c r="T1667" s="16"/>
      <c r="U1667" s="16"/>
      <c r="V1667" s="16"/>
      <c r="W1667" s="16"/>
      <c r="X1667" s="16"/>
      <c r="Y1667" s="16"/>
    </row>
    <row r="1668" spans="1:25" ht="12.75">
      <c r="A1668" s="14" t="s">
        <v>5</v>
      </c>
      <c r="B1668" s="15" t="s">
        <v>2377</v>
      </c>
      <c r="C1668" s="5" t="s">
        <v>2568</v>
      </c>
      <c r="D1668" s="6" t="s">
        <v>2591</v>
      </c>
      <c r="E1668" s="7" t="s">
        <v>2593</v>
      </c>
      <c r="F1668" s="16"/>
      <c r="G1668" s="16"/>
      <c r="H1668" s="16"/>
      <c r="I1668" s="16"/>
      <c r="J1668" s="16"/>
      <c r="K1668" s="16"/>
      <c r="L1668" s="16"/>
      <c r="M1668" s="16"/>
      <c r="N1668" s="16"/>
      <c r="O1668" s="16"/>
      <c r="P1668" s="16"/>
      <c r="Q1668" s="16"/>
      <c r="R1668" s="16"/>
      <c r="S1668" s="16"/>
      <c r="T1668" s="16"/>
      <c r="U1668" s="16"/>
      <c r="V1668" s="16"/>
      <c r="W1668" s="16"/>
      <c r="X1668" s="16"/>
      <c r="Y1668" s="16"/>
    </row>
    <row r="1669" spans="1:25" ht="12.75">
      <c r="A1669" s="14" t="s">
        <v>5</v>
      </c>
      <c r="B1669" s="15" t="s">
        <v>2377</v>
      </c>
      <c r="C1669" s="5" t="s">
        <v>2568</v>
      </c>
      <c r="D1669" s="6" t="s">
        <v>2591</v>
      </c>
      <c r="E1669" s="7" t="s">
        <v>2594</v>
      </c>
      <c r="F1669" s="16"/>
      <c r="G1669" s="16"/>
      <c r="H1669" s="16"/>
      <c r="I1669" s="16"/>
      <c r="J1669" s="16"/>
      <c r="K1669" s="16"/>
      <c r="L1669" s="16"/>
      <c r="M1669" s="16"/>
      <c r="N1669" s="16"/>
      <c r="O1669" s="16"/>
      <c r="P1669" s="16"/>
      <c r="Q1669" s="16"/>
      <c r="R1669" s="16"/>
      <c r="S1669" s="16"/>
      <c r="T1669" s="16"/>
      <c r="U1669" s="16"/>
      <c r="V1669" s="16"/>
      <c r="W1669" s="16"/>
      <c r="X1669" s="16"/>
      <c r="Y1669" s="16"/>
    </row>
    <row r="1670" spans="1:25" ht="12.75">
      <c r="A1670" s="14" t="s">
        <v>5</v>
      </c>
      <c r="B1670" s="15" t="s">
        <v>2377</v>
      </c>
      <c r="C1670" s="5" t="s">
        <v>2568</v>
      </c>
      <c r="D1670" s="6" t="s">
        <v>2595</v>
      </c>
      <c r="E1670" s="7" t="s">
        <v>2596</v>
      </c>
      <c r="F1670" s="16"/>
      <c r="G1670" s="16"/>
      <c r="H1670" s="16"/>
      <c r="I1670" s="16"/>
      <c r="J1670" s="16"/>
      <c r="K1670" s="16"/>
      <c r="L1670" s="16"/>
      <c r="M1670" s="16"/>
      <c r="N1670" s="16"/>
      <c r="O1670" s="16"/>
      <c r="P1670" s="16"/>
      <c r="Q1670" s="16"/>
      <c r="R1670" s="16"/>
      <c r="S1670" s="16"/>
      <c r="T1670" s="16"/>
      <c r="U1670" s="16"/>
      <c r="V1670" s="16"/>
      <c r="W1670" s="16"/>
      <c r="X1670" s="16"/>
      <c r="Y1670" s="16"/>
    </row>
    <row r="1671" spans="1:25" ht="12.75">
      <c r="A1671" s="14" t="s">
        <v>5</v>
      </c>
      <c r="B1671" s="15" t="s">
        <v>2377</v>
      </c>
      <c r="C1671" s="5" t="s">
        <v>2568</v>
      </c>
      <c r="D1671" s="6" t="s">
        <v>2595</v>
      </c>
      <c r="E1671" s="7" t="s">
        <v>2597</v>
      </c>
      <c r="F1671" s="16"/>
      <c r="G1671" s="16"/>
      <c r="H1671" s="16"/>
      <c r="I1671" s="16"/>
      <c r="J1671" s="16"/>
      <c r="K1671" s="16"/>
      <c r="L1671" s="16"/>
      <c r="M1671" s="16"/>
      <c r="N1671" s="16"/>
      <c r="O1671" s="16"/>
      <c r="P1671" s="16"/>
      <c r="Q1671" s="16"/>
      <c r="R1671" s="16"/>
      <c r="S1671" s="16"/>
      <c r="T1671" s="16"/>
      <c r="U1671" s="16"/>
      <c r="V1671" s="16"/>
      <c r="W1671" s="16"/>
      <c r="X1671" s="16"/>
      <c r="Y1671" s="16"/>
    </row>
    <row r="1672" spans="1:25" ht="12.75">
      <c r="A1672" s="14" t="s">
        <v>5</v>
      </c>
      <c r="B1672" s="15" t="s">
        <v>2377</v>
      </c>
      <c r="C1672" s="5" t="s">
        <v>2568</v>
      </c>
      <c r="D1672" s="6" t="s">
        <v>2595</v>
      </c>
      <c r="E1672" s="7" t="s">
        <v>2598</v>
      </c>
      <c r="F1672" s="16"/>
      <c r="G1672" s="16"/>
      <c r="H1672" s="16"/>
      <c r="I1672" s="16"/>
      <c r="J1672" s="16"/>
      <c r="K1672" s="16"/>
      <c r="L1672" s="16"/>
      <c r="M1672" s="16"/>
      <c r="N1672" s="16"/>
      <c r="O1672" s="16"/>
      <c r="P1672" s="16"/>
      <c r="Q1672" s="16"/>
      <c r="R1672" s="16"/>
      <c r="S1672" s="16"/>
      <c r="T1672" s="16"/>
      <c r="U1672" s="16"/>
      <c r="V1672" s="16"/>
      <c r="W1672" s="16"/>
      <c r="X1672" s="16"/>
      <c r="Y1672" s="16"/>
    </row>
    <row r="1673" spans="1:25" ht="12.75">
      <c r="A1673" s="14" t="s">
        <v>5</v>
      </c>
      <c r="B1673" s="15" t="s">
        <v>2377</v>
      </c>
      <c r="C1673" s="8" t="s">
        <v>2568</v>
      </c>
      <c r="D1673" s="5" t="s">
        <v>2599</v>
      </c>
      <c r="E1673" s="7" t="s">
        <v>2600</v>
      </c>
      <c r="F1673" s="16"/>
      <c r="G1673" s="16"/>
      <c r="H1673" s="16"/>
      <c r="I1673" s="16"/>
      <c r="J1673" s="16"/>
      <c r="K1673" s="16"/>
      <c r="L1673" s="16"/>
      <c r="M1673" s="16"/>
      <c r="N1673" s="16"/>
      <c r="O1673" s="16"/>
      <c r="P1673" s="16"/>
      <c r="Q1673" s="16"/>
      <c r="R1673" s="16"/>
      <c r="S1673" s="16"/>
      <c r="T1673" s="16"/>
      <c r="U1673" s="16"/>
      <c r="V1673" s="16"/>
      <c r="W1673" s="16"/>
      <c r="X1673" s="16"/>
      <c r="Y1673" s="16"/>
    </row>
    <row r="1674" spans="1:25" ht="12.75">
      <c r="A1674" s="14" t="s">
        <v>5</v>
      </c>
      <c r="B1674" s="15" t="s">
        <v>6</v>
      </c>
      <c r="C1674" s="8" t="s">
        <v>2601</v>
      </c>
      <c r="D1674" s="5" t="s">
        <v>2602</v>
      </c>
      <c r="E1674" s="7" t="s">
        <v>2603</v>
      </c>
      <c r="F1674" s="16"/>
      <c r="G1674" s="16"/>
      <c r="H1674" s="16"/>
      <c r="I1674" s="16"/>
      <c r="J1674" s="16"/>
      <c r="K1674" s="16"/>
      <c r="L1674" s="16"/>
      <c r="M1674" s="16"/>
      <c r="N1674" s="16"/>
      <c r="O1674" s="16"/>
      <c r="P1674" s="16"/>
      <c r="Q1674" s="16"/>
      <c r="R1674" s="16"/>
      <c r="S1674" s="16"/>
      <c r="T1674" s="16"/>
      <c r="U1674" s="16"/>
      <c r="V1674" s="16"/>
      <c r="W1674" s="16"/>
      <c r="X1674" s="16"/>
      <c r="Y1674" s="16"/>
    </row>
    <row r="1675" spans="1:25" ht="12.75">
      <c r="A1675" s="14" t="s">
        <v>5</v>
      </c>
      <c r="B1675" s="15" t="s">
        <v>6</v>
      </c>
      <c r="C1675" s="8" t="s">
        <v>2601</v>
      </c>
      <c r="D1675" s="5" t="s">
        <v>2602</v>
      </c>
      <c r="E1675" s="7" t="s">
        <v>2604</v>
      </c>
      <c r="F1675" s="16"/>
      <c r="G1675" s="16"/>
      <c r="H1675" s="16"/>
      <c r="I1675" s="16"/>
      <c r="J1675" s="16"/>
      <c r="K1675" s="16"/>
      <c r="L1675" s="16"/>
      <c r="M1675" s="16"/>
      <c r="N1675" s="16"/>
      <c r="O1675" s="16"/>
      <c r="P1675" s="16"/>
      <c r="Q1675" s="16"/>
      <c r="R1675" s="16"/>
      <c r="S1675" s="16"/>
      <c r="T1675" s="16"/>
      <c r="U1675" s="16"/>
      <c r="V1675" s="16"/>
      <c r="W1675" s="16"/>
      <c r="X1675" s="16"/>
      <c r="Y1675" s="16"/>
    </row>
    <row r="1676" spans="1:25" ht="12.75">
      <c r="A1676" s="14" t="s">
        <v>5</v>
      </c>
      <c r="B1676" s="15" t="s">
        <v>6</v>
      </c>
      <c r="C1676" s="5" t="s">
        <v>2601</v>
      </c>
      <c r="D1676" s="6" t="s">
        <v>2605</v>
      </c>
      <c r="E1676" s="7" t="s">
        <v>2606</v>
      </c>
      <c r="F1676" s="16"/>
      <c r="G1676" s="16"/>
      <c r="H1676" s="16"/>
      <c r="I1676" s="16"/>
      <c r="J1676" s="16"/>
      <c r="K1676" s="16"/>
      <c r="L1676" s="16"/>
      <c r="M1676" s="16"/>
      <c r="N1676" s="16"/>
      <c r="O1676" s="16"/>
      <c r="P1676" s="16"/>
      <c r="Q1676" s="16"/>
      <c r="R1676" s="16"/>
      <c r="S1676" s="16"/>
      <c r="T1676" s="16"/>
      <c r="U1676" s="16"/>
      <c r="V1676" s="16"/>
      <c r="W1676" s="16"/>
      <c r="X1676" s="16"/>
      <c r="Y1676" s="16"/>
    </row>
    <row r="1677" spans="1:25" ht="12.75">
      <c r="A1677" s="14" t="s">
        <v>5</v>
      </c>
      <c r="B1677" s="15" t="s">
        <v>6</v>
      </c>
      <c r="C1677" s="5" t="s">
        <v>2601</v>
      </c>
      <c r="D1677" s="6" t="s">
        <v>2607</v>
      </c>
      <c r="E1677" s="7" t="s">
        <v>2608</v>
      </c>
      <c r="F1677" s="16"/>
      <c r="G1677" s="16"/>
      <c r="H1677" s="16"/>
      <c r="I1677" s="16"/>
      <c r="J1677" s="16"/>
      <c r="K1677" s="16"/>
      <c r="L1677" s="16"/>
      <c r="M1677" s="16"/>
      <c r="N1677" s="16"/>
      <c r="O1677" s="16"/>
      <c r="P1677" s="16"/>
      <c r="Q1677" s="16"/>
      <c r="R1677" s="16"/>
      <c r="S1677" s="16"/>
      <c r="T1677" s="16"/>
      <c r="U1677" s="16"/>
      <c r="V1677" s="16"/>
      <c r="W1677" s="16"/>
      <c r="X1677" s="16"/>
      <c r="Y1677" s="16"/>
    </row>
    <row r="1678" spans="1:25" ht="12.75">
      <c r="A1678" s="14" t="s">
        <v>5</v>
      </c>
      <c r="B1678" s="15" t="s">
        <v>6</v>
      </c>
      <c r="C1678" s="5" t="s">
        <v>2601</v>
      </c>
      <c r="D1678" s="6" t="s">
        <v>2607</v>
      </c>
      <c r="E1678" s="7" t="s">
        <v>2609</v>
      </c>
      <c r="F1678" s="16"/>
      <c r="G1678" s="16"/>
      <c r="H1678" s="16"/>
      <c r="I1678" s="16"/>
      <c r="J1678" s="16"/>
      <c r="K1678" s="16"/>
      <c r="L1678" s="16"/>
      <c r="M1678" s="16"/>
      <c r="N1678" s="16"/>
      <c r="O1678" s="16"/>
      <c r="P1678" s="16"/>
      <c r="Q1678" s="16"/>
      <c r="R1678" s="16"/>
      <c r="S1678" s="16"/>
      <c r="T1678" s="16"/>
      <c r="U1678" s="16"/>
      <c r="V1678" s="16"/>
      <c r="W1678" s="16"/>
      <c r="X1678" s="16"/>
      <c r="Y1678" s="16"/>
    </row>
    <row r="1679" spans="1:25" ht="12.75">
      <c r="A1679" s="14" t="s">
        <v>5</v>
      </c>
      <c r="B1679" s="15" t="s">
        <v>6</v>
      </c>
      <c r="C1679" s="5" t="s">
        <v>2601</v>
      </c>
      <c r="D1679" s="6" t="s">
        <v>2610</v>
      </c>
      <c r="E1679" s="10" t="s">
        <v>2611</v>
      </c>
      <c r="F1679" s="16"/>
      <c r="G1679" s="16"/>
      <c r="H1679" s="16"/>
      <c r="I1679" s="16"/>
      <c r="J1679" s="16"/>
      <c r="K1679" s="16"/>
      <c r="L1679" s="16"/>
      <c r="M1679" s="16"/>
      <c r="N1679" s="16"/>
      <c r="O1679" s="16"/>
      <c r="P1679" s="16"/>
      <c r="Q1679" s="16"/>
      <c r="R1679" s="16"/>
      <c r="S1679" s="16"/>
      <c r="T1679" s="16"/>
      <c r="U1679" s="16"/>
      <c r="V1679" s="16"/>
      <c r="W1679" s="16"/>
      <c r="X1679" s="16"/>
      <c r="Y1679" s="16"/>
    </row>
    <row r="1680" spans="1:25" ht="12.75">
      <c r="A1680" s="14" t="s">
        <v>5</v>
      </c>
      <c r="B1680" s="15" t="s">
        <v>6</v>
      </c>
      <c r="C1680" s="5" t="s">
        <v>2601</v>
      </c>
      <c r="D1680" s="9" t="s">
        <v>2612</v>
      </c>
      <c r="E1680" s="10" t="s">
        <v>2613</v>
      </c>
      <c r="F1680" s="16"/>
      <c r="G1680" s="16"/>
      <c r="H1680" s="16"/>
      <c r="I1680" s="16"/>
      <c r="J1680" s="16"/>
      <c r="K1680" s="16"/>
      <c r="L1680" s="16"/>
      <c r="M1680" s="16"/>
      <c r="N1680" s="16"/>
      <c r="O1680" s="16"/>
      <c r="P1680" s="16"/>
      <c r="Q1680" s="16"/>
      <c r="R1680" s="16"/>
      <c r="S1680" s="16"/>
      <c r="T1680" s="16"/>
      <c r="U1680" s="16"/>
      <c r="V1680" s="16"/>
      <c r="W1680" s="16"/>
      <c r="X1680" s="16"/>
      <c r="Y1680" s="16"/>
    </row>
    <row r="1681" spans="1:25" ht="12.75">
      <c r="A1681" s="14" t="s">
        <v>5</v>
      </c>
      <c r="B1681" s="15" t="s">
        <v>6</v>
      </c>
      <c r="C1681" s="5" t="s">
        <v>2601</v>
      </c>
      <c r="D1681" s="9" t="s">
        <v>2612</v>
      </c>
      <c r="E1681" s="10" t="s">
        <v>2614</v>
      </c>
      <c r="F1681" s="16"/>
      <c r="G1681" s="16"/>
      <c r="H1681" s="16"/>
      <c r="I1681" s="16"/>
      <c r="J1681" s="16"/>
      <c r="K1681" s="16"/>
      <c r="L1681" s="16"/>
      <c r="M1681" s="16"/>
      <c r="N1681" s="16"/>
      <c r="O1681" s="16"/>
      <c r="P1681" s="16"/>
      <c r="Q1681" s="16"/>
      <c r="R1681" s="16"/>
      <c r="S1681" s="16"/>
      <c r="T1681" s="16"/>
      <c r="U1681" s="16"/>
      <c r="V1681" s="16"/>
      <c r="W1681" s="16"/>
      <c r="X1681" s="16"/>
      <c r="Y1681" s="16"/>
    </row>
    <row r="1682" spans="1:25" ht="12.75">
      <c r="A1682" s="14" t="s">
        <v>5</v>
      </c>
      <c r="B1682" s="15" t="s">
        <v>6</v>
      </c>
      <c r="C1682" s="8" t="s">
        <v>2601</v>
      </c>
      <c r="D1682" s="5" t="s">
        <v>2615</v>
      </c>
      <c r="E1682" s="7" t="s">
        <v>2616</v>
      </c>
      <c r="F1682" s="16"/>
      <c r="G1682" s="16"/>
      <c r="H1682" s="16"/>
      <c r="I1682" s="16"/>
      <c r="J1682" s="16"/>
      <c r="K1682" s="16"/>
      <c r="L1682" s="16"/>
      <c r="M1682" s="16"/>
      <c r="N1682" s="16"/>
      <c r="O1682" s="16"/>
      <c r="P1682" s="16"/>
      <c r="Q1682" s="16"/>
      <c r="R1682" s="16"/>
      <c r="S1682" s="16"/>
      <c r="T1682" s="16"/>
      <c r="U1682" s="16"/>
      <c r="V1682" s="16"/>
      <c r="W1682" s="16"/>
      <c r="X1682" s="16"/>
      <c r="Y1682" s="16"/>
    </row>
    <row r="1683" spans="1:25" ht="12.75">
      <c r="A1683" s="14" t="s">
        <v>5</v>
      </c>
      <c r="B1683" s="15" t="s">
        <v>6</v>
      </c>
      <c r="C1683" s="5" t="s">
        <v>2601</v>
      </c>
      <c r="D1683" s="9" t="s">
        <v>2617</v>
      </c>
      <c r="E1683" s="10" t="s">
        <v>2618</v>
      </c>
      <c r="F1683" s="16"/>
      <c r="G1683" s="16"/>
      <c r="H1683" s="16"/>
      <c r="I1683" s="16"/>
      <c r="J1683" s="16"/>
      <c r="K1683" s="16"/>
      <c r="L1683" s="16"/>
      <c r="M1683" s="16"/>
      <c r="N1683" s="16"/>
      <c r="O1683" s="16"/>
      <c r="P1683" s="16"/>
      <c r="Q1683" s="16"/>
      <c r="R1683" s="16"/>
      <c r="S1683" s="16"/>
      <c r="T1683" s="16"/>
      <c r="U1683" s="16"/>
      <c r="V1683" s="16"/>
      <c r="W1683" s="16"/>
      <c r="X1683" s="16"/>
      <c r="Y1683" s="16"/>
    </row>
    <row r="1684" spans="1:25" ht="12.75">
      <c r="A1684" s="14" t="s">
        <v>5</v>
      </c>
      <c r="B1684" s="15" t="s">
        <v>6</v>
      </c>
      <c r="C1684" s="5" t="s">
        <v>2601</v>
      </c>
      <c r="D1684" s="9" t="s">
        <v>2617</v>
      </c>
      <c r="E1684" s="10" t="s">
        <v>2619</v>
      </c>
      <c r="F1684" s="16"/>
      <c r="G1684" s="16"/>
      <c r="H1684" s="16"/>
      <c r="I1684" s="16"/>
      <c r="J1684" s="16"/>
      <c r="K1684" s="16"/>
      <c r="L1684" s="16"/>
      <c r="M1684" s="16"/>
      <c r="N1684" s="16"/>
      <c r="O1684" s="16"/>
      <c r="P1684" s="16"/>
      <c r="Q1684" s="16"/>
      <c r="R1684" s="16"/>
      <c r="S1684" s="16"/>
      <c r="T1684" s="16"/>
      <c r="U1684" s="16"/>
      <c r="V1684" s="16"/>
      <c r="W1684" s="16"/>
      <c r="X1684" s="16"/>
      <c r="Y1684" s="16"/>
    </row>
    <row r="1685" spans="1:25" ht="12.75">
      <c r="A1685" s="14" t="s">
        <v>5</v>
      </c>
      <c r="B1685" s="15" t="s">
        <v>6</v>
      </c>
      <c r="C1685" s="5" t="s">
        <v>2601</v>
      </c>
      <c r="D1685" s="9" t="s">
        <v>2617</v>
      </c>
      <c r="E1685" s="10" t="s">
        <v>2620</v>
      </c>
      <c r="F1685" s="16"/>
      <c r="G1685" s="16"/>
      <c r="H1685" s="16"/>
      <c r="I1685" s="16"/>
      <c r="J1685" s="16"/>
      <c r="K1685" s="16"/>
      <c r="L1685" s="16"/>
      <c r="M1685" s="16"/>
      <c r="N1685" s="16"/>
      <c r="O1685" s="16"/>
      <c r="P1685" s="16"/>
      <c r="Q1685" s="16"/>
      <c r="R1685" s="16"/>
      <c r="S1685" s="16"/>
      <c r="T1685" s="16"/>
      <c r="U1685" s="16"/>
      <c r="V1685" s="16"/>
      <c r="W1685" s="16"/>
      <c r="X1685" s="16"/>
      <c r="Y1685" s="16"/>
    </row>
    <row r="1686" spans="1:25" ht="12.75">
      <c r="A1686" s="14" t="s">
        <v>5</v>
      </c>
      <c r="B1686" s="15" t="s">
        <v>6</v>
      </c>
      <c r="C1686" s="5" t="s">
        <v>2601</v>
      </c>
      <c r="D1686" s="6" t="s">
        <v>2621</v>
      </c>
      <c r="E1686" s="10" t="s">
        <v>2622</v>
      </c>
      <c r="F1686" s="16"/>
      <c r="G1686" s="16"/>
      <c r="H1686" s="16"/>
      <c r="I1686" s="16"/>
      <c r="J1686" s="16"/>
      <c r="K1686" s="16"/>
      <c r="L1686" s="16"/>
      <c r="M1686" s="16"/>
      <c r="N1686" s="16"/>
      <c r="O1686" s="16"/>
      <c r="P1686" s="16"/>
      <c r="Q1686" s="16"/>
      <c r="R1686" s="16"/>
      <c r="S1686" s="16"/>
      <c r="T1686" s="16"/>
      <c r="U1686" s="16"/>
      <c r="V1686" s="16"/>
      <c r="W1686" s="16"/>
      <c r="X1686" s="16"/>
      <c r="Y1686" s="16"/>
    </row>
    <row r="1687" spans="1:25" ht="12.75">
      <c r="A1687" s="14" t="s">
        <v>5</v>
      </c>
      <c r="B1687" s="15" t="s">
        <v>6</v>
      </c>
      <c r="C1687" s="5" t="s">
        <v>2601</v>
      </c>
      <c r="D1687" s="6" t="s">
        <v>2621</v>
      </c>
      <c r="E1687" s="10" t="s">
        <v>2623</v>
      </c>
      <c r="F1687" s="16"/>
      <c r="G1687" s="16"/>
      <c r="H1687" s="16"/>
      <c r="I1687" s="16"/>
      <c r="J1687" s="16"/>
      <c r="K1687" s="16"/>
      <c r="L1687" s="16"/>
      <c r="M1687" s="16"/>
      <c r="N1687" s="16"/>
      <c r="O1687" s="16"/>
      <c r="P1687" s="16"/>
      <c r="Q1687" s="16"/>
      <c r="R1687" s="16"/>
      <c r="S1687" s="16"/>
      <c r="T1687" s="16"/>
      <c r="U1687" s="16"/>
      <c r="V1687" s="16"/>
      <c r="W1687" s="16"/>
      <c r="X1687" s="16"/>
      <c r="Y1687" s="16"/>
    </row>
    <row r="1688" spans="1:25" ht="12.75">
      <c r="A1688" s="14" t="s">
        <v>5</v>
      </c>
      <c r="B1688" s="15" t="s">
        <v>6</v>
      </c>
      <c r="C1688" s="5" t="s">
        <v>2601</v>
      </c>
      <c r="D1688" s="6" t="s">
        <v>2621</v>
      </c>
      <c r="E1688" s="10" t="s">
        <v>2624</v>
      </c>
      <c r="F1688" s="16"/>
      <c r="G1688" s="16"/>
      <c r="H1688" s="16"/>
      <c r="I1688" s="16"/>
      <c r="J1688" s="16"/>
      <c r="K1688" s="16"/>
      <c r="L1688" s="16"/>
      <c r="M1688" s="16"/>
      <c r="N1688" s="16"/>
      <c r="O1688" s="16"/>
      <c r="P1688" s="16"/>
      <c r="Q1688" s="16"/>
      <c r="R1688" s="16"/>
      <c r="S1688" s="16"/>
      <c r="T1688" s="16"/>
      <c r="U1688" s="16"/>
      <c r="V1688" s="16"/>
      <c r="W1688" s="16"/>
      <c r="X1688" s="16"/>
      <c r="Y1688" s="16"/>
    </row>
    <row r="1689" spans="1:25" ht="12.75">
      <c r="A1689" s="14" t="s">
        <v>5</v>
      </c>
      <c r="B1689" s="15" t="s">
        <v>6</v>
      </c>
      <c r="C1689" s="5" t="s">
        <v>2601</v>
      </c>
      <c r="D1689" s="6" t="s">
        <v>2621</v>
      </c>
      <c r="E1689" s="7" t="s">
        <v>2625</v>
      </c>
      <c r="F1689" s="16"/>
      <c r="G1689" s="16"/>
      <c r="H1689" s="16"/>
      <c r="I1689" s="16"/>
      <c r="J1689" s="16"/>
      <c r="K1689" s="16"/>
      <c r="L1689" s="16"/>
      <c r="M1689" s="16"/>
      <c r="N1689" s="16"/>
      <c r="O1689" s="16"/>
      <c r="P1689" s="16"/>
      <c r="Q1689" s="16"/>
      <c r="R1689" s="16"/>
      <c r="S1689" s="16"/>
      <c r="T1689" s="16"/>
      <c r="U1689" s="16"/>
      <c r="V1689" s="16"/>
      <c r="W1689" s="16"/>
      <c r="X1689" s="16"/>
      <c r="Y1689" s="16"/>
    </row>
    <row r="1690" spans="1:25" ht="12.75">
      <c r="A1690" s="14" t="s">
        <v>5</v>
      </c>
      <c r="B1690" s="15" t="s">
        <v>6</v>
      </c>
      <c r="C1690" s="5" t="s">
        <v>2601</v>
      </c>
      <c r="D1690" s="6" t="s">
        <v>2621</v>
      </c>
      <c r="E1690" s="7" t="s">
        <v>2626</v>
      </c>
      <c r="F1690" s="16"/>
      <c r="G1690" s="16"/>
      <c r="H1690" s="16"/>
      <c r="I1690" s="16"/>
      <c r="J1690" s="16"/>
      <c r="K1690" s="16"/>
      <c r="L1690" s="16"/>
      <c r="M1690" s="16"/>
      <c r="N1690" s="16"/>
      <c r="O1690" s="16"/>
      <c r="P1690" s="16"/>
      <c r="Q1690" s="16"/>
      <c r="R1690" s="16"/>
      <c r="S1690" s="16"/>
      <c r="T1690" s="16"/>
      <c r="U1690" s="16"/>
      <c r="V1690" s="16"/>
      <c r="W1690" s="16"/>
      <c r="X1690" s="16"/>
      <c r="Y1690" s="16"/>
    </row>
    <row r="1691" spans="1:25" ht="12.75">
      <c r="A1691" s="14" t="s">
        <v>5</v>
      </c>
      <c r="B1691" s="15" t="s">
        <v>6</v>
      </c>
      <c r="C1691" s="5" t="s">
        <v>2601</v>
      </c>
      <c r="D1691" s="6" t="s">
        <v>2621</v>
      </c>
      <c r="E1691" s="7" t="s">
        <v>2627</v>
      </c>
      <c r="F1691" s="16"/>
      <c r="G1691" s="16"/>
      <c r="H1691" s="16"/>
      <c r="I1691" s="16"/>
      <c r="J1691" s="16"/>
      <c r="K1691" s="16"/>
      <c r="L1691" s="16"/>
      <c r="M1691" s="16"/>
      <c r="N1691" s="16"/>
      <c r="O1691" s="16"/>
      <c r="P1691" s="16"/>
      <c r="Q1691" s="16"/>
      <c r="R1691" s="16"/>
      <c r="S1691" s="16"/>
      <c r="T1691" s="16"/>
      <c r="U1691" s="16"/>
      <c r="V1691" s="16"/>
      <c r="W1691" s="16"/>
      <c r="X1691" s="16"/>
      <c r="Y1691" s="16"/>
    </row>
    <row r="1692" spans="1:25" ht="12.75">
      <c r="A1692" s="14" t="s">
        <v>5</v>
      </c>
      <c r="B1692" s="15" t="s">
        <v>6</v>
      </c>
      <c r="C1692" s="8" t="s">
        <v>2601</v>
      </c>
      <c r="D1692" s="5" t="s">
        <v>2628</v>
      </c>
      <c r="E1692" s="7" t="s">
        <v>2629</v>
      </c>
      <c r="F1692" s="16"/>
      <c r="G1692" s="16"/>
      <c r="H1692" s="16"/>
      <c r="I1692" s="16"/>
      <c r="J1692" s="16"/>
      <c r="K1692" s="16"/>
      <c r="L1692" s="16"/>
      <c r="M1692" s="16"/>
      <c r="N1692" s="16"/>
      <c r="O1692" s="16"/>
      <c r="P1692" s="16"/>
      <c r="Q1692" s="16"/>
      <c r="R1692" s="16"/>
      <c r="S1692" s="16"/>
      <c r="T1692" s="16"/>
      <c r="U1692" s="16"/>
      <c r="V1692" s="16"/>
      <c r="W1692" s="16"/>
      <c r="X1692" s="16"/>
      <c r="Y1692" s="16"/>
    </row>
    <row r="1693" spans="1:25" ht="12.75">
      <c r="A1693" s="14" t="s">
        <v>5</v>
      </c>
      <c r="B1693" s="15" t="s">
        <v>6</v>
      </c>
      <c r="C1693" s="8" t="s">
        <v>2601</v>
      </c>
      <c r="D1693" s="5" t="s">
        <v>2628</v>
      </c>
      <c r="E1693" s="7" t="s">
        <v>2630</v>
      </c>
      <c r="F1693" s="16"/>
      <c r="G1693" s="16"/>
      <c r="H1693" s="16"/>
      <c r="I1693" s="16"/>
      <c r="J1693" s="16"/>
      <c r="K1693" s="16"/>
      <c r="L1693" s="16"/>
      <c r="M1693" s="16"/>
      <c r="N1693" s="16"/>
      <c r="O1693" s="16"/>
      <c r="P1693" s="16"/>
      <c r="Q1693" s="16"/>
      <c r="R1693" s="16"/>
      <c r="S1693" s="16"/>
      <c r="T1693" s="16"/>
      <c r="U1693" s="16"/>
      <c r="V1693" s="16"/>
      <c r="W1693" s="16"/>
      <c r="X1693" s="16"/>
      <c r="Y1693" s="16"/>
    </row>
    <row r="1694" spans="1:25" ht="12.75">
      <c r="A1694" s="14" t="s">
        <v>5</v>
      </c>
      <c r="B1694" s="11" t="s">
        <v>6</v>
      </c>
      <c r="C1694" s="8" t="s">
        <v>2631</v>
      </c>
      <c r="D1694" s="5" t="s">
        <v>2632</v>
      </c>
      <c r="E1694" s="7" t="s">
        <v>2633</v>
      </c>
      <c r="F1694" s="16"/>
      <c r="G1694" s="16"/>
      <c r="H1694" s="16"/>
      <c r="I1694" s="16"/>
      <c r="J1694" s="16"/>
      <c r="K1694" s="16"/>
      <c r="L1694" s="16"/>
      <c r="M1694" s="16"/>
      <c r="N1694" s="16"/>
      <c r="O1694" s="16"/>
      <c r="P1694" s="16"/>
      <c r="Q1694" s="16"/>
      <c r="R1694" s="16"/>
      <c r="S1694" s="16"/>
      <c r="T1694" s="16"/>
      <c r="U1694" s="16"/>
      <c r="V1694" s="16"/>
      <c r="W1694" s="16"/>
      <c r="X1694" s="16"/>
      <c r="Y1694" s="16"/>
    </row>
    <row r="1695" spans="1:25" ht="12.75">
      <c r="A1695" s="14" t="s">
        <v>5</v>
      </c>
      <c r="B1695" s="11" t="s">
        <v>6</v>
      </c>
      <c r="C1695" s="8" t="s">
        <v>2631</v>
      </c>
      <c r="D1695" s="5" t="s">
        <v>2632</v>
      </c>
      <c r="E1695" s="10" t="s">
        <v>2634</v>
      </c>
      <c r="F1695" s="16"/>
      <c r="G1695" s="16"/>
      <c r="H1695" s="16"/>
      <c r="I1695" s="16"/>
      <c r="J1695" s="16"/>
      <c r="K1695" s="16"/>
      <c r="L1695" s="16"/>
      <c r="M1695" s="16"/>
      <c r="N1695" s="16"/>
      <c r="O1695" s="16"/>
      <c r="P1695" s="16"/>
      <c r="Q1695" s="16"/>
      <c r="R1695" s="16"/>
      <c r="S1695" s="16"/>
      <c r="T1695" s="16"/>
      <c r="U1695" s="16"/>
      <c r="V1695" s="16"/>
      <c r="W1695" s="16"/>
      <c r="X1695" s="16"/>
      <c r="Y1695" s="16"/>
    </row>
    <row r="1696" spans="1:25" ht="12.75">
      <c r="A1696" s="14" t="s">
        <v>5</v>
      </c>
      <c r="B1696" s="11" t="s">
        <v>6</v>
      </c>
      <c r="C1696" s="8" t="s">
        <v>2631</v>
      </c>
      <c r="D1696" s="5" t="s">
        <v>2635</v>
      </c>
      <c r="E1696" s="7" t="s">
        <v>2636</v>
      </c>
      <c r="F1696" s="16"/>
      <c r="G1696" s="16"/>
      <c r="H1696" s="16"/>
      <c r="I1696" s="16"/>
      <c r="J1696" s="16"/>
      <c r="K1696" s="16"/>
      <c r="L1696" s="16"/>
      <c r="M1696" s="16"/>
      <c r="N1696" s="16"/>
      <c r="O1696" s="16"/>
      <c r="P1696" s="16"/>
      <c r="Q1696" s="16"/>
      <c r="R1696" s="16"/>
      <c r="S1696" s="16"/>
      <c r="T1696" s="16"/>
      <c r="U1696" s="16"/>
      <c r="V1696" s="16"/>
      <c r="W1696" s="16"/>
      <c r="X1696" s="16"/>
      <c r="Y1696" s="16"/>
    </row>
    <row r="1697" spans="1:25" ht="12.75">
      <c r="A1697" s="14" t="s">
        <v>5</v>
      </c>
      <c r="B1697" s="11" t="s">
        <v>6</v>
      </c>
      <c r="C1697" s="8" t="s">
        <v>2631</v>
      </c>
      <c r="D1697" s="5" t="s">
        <v>2635</v>
      </c>
      <c r="E1697" s="7" t="s">
        <v>2637</v>
      </c>
      <c r="F1697" s="16"/>
      <c r="G1697" s="16"/>
      <c r="H1697" s="16"/>
      <c r="I1697" s="16"/>
      <c r="J1697" s="16"/>
      <c r="K1697" s="16"/>
      <c r="L1697" s="16"/>
      <c r="M1697" s="16"/>
      <c r="N1697" s="16"/>
      <c r="O1697" s="16"/>
      <c r="P1697" s="16"/>
      <c r="Q1697" s="16"/>
      <c r="R1697" s="16"/>
      <c r="S1697" s="16"/>
      <c r="T1697" s="16"/>
      <c r="U1697" s="16"/>
      <c r="V1697" s="16"/>
      <c r="W1697" s="16"/>
      <c r="X1697" s="16"/>
      <c r="Y1697" s="16"/>
    </row>
    <row r="1698" spans="1:25" ht="12.75">
      <c r="A1698" s="14" t="s">
        <v>5</v>
      </c>
      <c r="B1698" s="11" t="s">
        <v>6</v>
      </c>
      <c r="C1698" s="8" t="s">
        <v>2631</v>
      </c>
      <c r="D1698" s="5" t="s">
        <v>2635</v>
      </c>
      <c r="E1698" s="7" t="s">
        <v>2638</v>
      </c>
      <c r="F1698" s="16"/>
      <c r="G1698" s="16"/>
      <c r="H1698" s="16"/>
      <c r="I1698" s="16"/>
      <c r="J1698" s="16"/>
      <c r="K1698" s="16"/>
      <c r="L1698" s="16"/>
      <c r="M1698" s="16"/>
      <c r="N1698" s="16"/>
      <c r="O1698" s="16"/>
      <c r="P1698" s="16"/>
      <c r="Q1698" s="16"/>
      <c r="R1698" s="16"/>
      <c r="S1698" s="16"/>
      <c r="T1698" s="16"/>
      <c r="U1698" s="16"/>
      <c r="V1698" s="16"/>
      <c r="W1698" s="16"/>
      <c r="X1698" s="16"/>
      <c r="Y1698" s="16"/>
    </row>
    <row r="1699" spans="1:25" ht="12.75">
      <c r="A1699" s="14" t="s">
        <v>5</v>
      </c>
      <c r="B1699" s="11" t="s">
        <v>6</v>
      </c>
      <c r="C1699" s="5" t="s">
        <v>2631</v>
      </c>
      <c r="D1699" s="6" t="s">
        <v>2639</v>
      </c>
      <c r="E1699" s="7" t="s">
        <v>2640</v>
      </c>
      <c r="F1699" s="16"/>
      <c r="G1699" s="16"/>
      <c r="H1699" s="16"/>
      <c r="I1699" s="16"/>
      <c r="J1699" s="16"/>
      <c r="K1699" s="16"/>
      <c r="L1699" s="16"/>
      <c r="M1699" s="16"/>
      <c r="N1699" s="16"/>
      <c r="O1699" s="16"/>
      <c r="P1699" s="16"/>
      <c r="Q1699" s="16"/>
      <c r="R1699" s="16"/>
      <c r="S1699" s="16"/>
      <c r="T1699" s="16"/>
      <c r="U1699" s="16"/>
      <c r="V1699" s="16"/>
      <c r="W1699" s="16"/>
      <c r="X1699" s="16"/>
      <c r="Y1699" s="16"/>
    </row>
    <row r="1700" spans="1:25" ht="12.75">
      <c r="A1700" s="14" t="s">
        <v>5</v>
      </c>
      <c r="B1700" s="11" t="s">
        <v>6</v>
      </c>
      <c r="C1700" s="5" t="s">
        <v>2631</v>
      </c>
      <c r="D1700" s="6" t="s">
        <v>2639</v>
      </c>
      <c r="E1700" s="7" t="s">
        <v>2641</v>
      </c>
      <c r="F1700" s="16"/>
      <c r="G1700" s="16"/>
      <c r="H1700" s="16"/>
      <c r="I1700" s="16"/>
      <c r="J1700" s="16"/>
      <c r="K1700" s="16"/>
      <c r="L1700" s="16"/>
      <c r="M1700" s="16"/>
      <c r="N1700" s="16"/>
      <c r="O1700" s="16"/>
      <c r="P1700" s="16"/>
      <c r="Q1700" s="16"/>
      <c r="R1700" s="16"/>
      <c r="S1700" s="16"/>
      <c r="T1700" s="16"/>
      <c r="U1700" s="16"/>
      <c r="V1700" s="16"/>
      <c r="W1700" s="16"/>
      <c r="X1700" s="16"/>
      <c r="Y1700" s="16"/>
    </row>
    <row r="1701" spans="1:25" ht="12.75">
      <c r="A1701" s="14" t="s">
        <v>5</v>
      </c>
      <c r="B1701" s="11" t="s">
        <v>6</v>
      </c>
      <c r="C1701" s="5" t="s">
        <v>2631</v>
      </c>
      <c r="D1701" s="6" t="s">
        <v>2639</v>
      </c>
      <c r="E1701" s="7" t="s">
        <v>2642</v>
      </c>
      <c r="F1701" s="16"/>
      <c r="G1701" s="16"/>
      <c r="H1701" s="16"/>
      <c r="I1701" s="16"/>
      <c r="J1701" s="16"/>
      <c r="K1701" s="16"/>
      <c r="L1701" s="16"/>
      <c r="M1701" s="16"/>
      <c r="N1701" s="16"/>
      <c r="O1701" s="16"/>
      <c r="P1701" s="16"/>
      <c r="Q1701" s="16"/>
      <c r="R1701" s="16"/>
      <c r="S1701" s="16"/>
      <c r="T1701" s="16"/>
      <c r="U1701" s="16"/>
      <c r="V1701" s="16"/>
      <c r="W1701" s="16"/>
      <c r="X1701" s="16"/>
      <c r="Y1701" s="16"/>
    </row>
    <row r="1702" spans="1:25" ht="12.75">
      <c r="A1702" s="14" t="s">
        <v>5</v>
      </c>
      <c r="B1702" s="11" t="s">
        <v>6</v>
      </c>
      <c r="C1702" s="5" t="s">
        <v>2631</v>
      </c>
      <c r="D1702" s="6" t="s">
        <v>2639</v>
      </c>
      <c r="E1702" s="7" t="s">
        <v>2643</v>
      </c>
      <c r="F1702" s="16"/>
      <c r="G1702" s="16"/>
      <c r="H1702" s="16"/>
      <c r="I1702" s="16"/>
      <c r="J1702" s="16"/>
      <c r="K1702" s="16"/>
      <c r="L1702" s="16"/>
      <c r="M1702" s="16"/>
      <c r="N1702" s="16"/>
      <c r="O1702" s="16"/>
      <c r="P1702" s="16"/>
      <c r="Q1702" s="16"/>
      <c r="R1702" s="16"/>
      <c r="S1702" s="16"/>
      <c r="T1702" s="16"/>
      <c r="U1702" s="16"/>
      <c r="V1702" s="16"/>
      <c r="W1702" s="16"/>
      <c r="X1702" s="16"/>
      <c r="Y1702" s="16"/>
    </row>
    <row r="1703" spans="1:25" ht="12.75">
      <c r="A1703" s="14" t="s">
        <v>5</v>
      </c>
      <c r="B1703" s="11" t="s">
        <v>6</v>
      </c>
      <c r="C1703" s="5" t="s">
        <v>2631</v>
      </c>
      <c r="D1703" s="6" t="s">
        <v>2644</v>
      </c>
      <c r="E1703" s="7" t="s">
        <v>2645</v>
      </c>
      <c r="F1703" s="16"/>
      <c r="G1703" s="16"/>
      <c r="H1703" s="16"/>
      <c r="I1703" s="16"/>
      <c r="J1703" s="16"/>
      <c r="K1703" s="16"/>
      <c r="L1703" s="16"/>
      <c r="M1703" s="16"/>
      <c r="N1703" s="16"/>
      <c r="O1703" s="16"/>
      <c r="P1703" s="16"/>
      <c r="Q1703" s="16"/>
      <c r="R1703" s="16"/>
      <c r="S1703" s="16"/>
      <c r="T1703" s="16"/>
      <c r="U1703" s="16"/>
      <c r="V1703" s="16"/>
      <c r="W1703" s="16"/>
      <c r="X1703" s="16"/>
      <c r="Y1703" s="16"/>
    </row>
    <row r="1704" spans="1:25" ht="12.75">
      <c r="A1704" s="14" t="s">
        <v>5</v>
      </c>
      <c r="B1704" s="11" t="s">
        <v>6</v>
      </c>
      <c r="C1704" s="5" t="s">
        <v>2631</v>
      </c>
      <c r="D1704" s="6" t="s">
        <v>2646</v>
      </c>
      <c r="E1704" s="10" t="s">
        <v>2647</v>
      </c>
      <c r="F1704" s="16"/>
      <c r="G1704" s="16"/>
      <c r="H1704" s="16"/>
      <c r="I1704" s="16"/>
      <c r="J1704" s="16"/>
      <c r="K1704" s="16"/>
      <c r="L1704" s="16"/>
      <c r="M1704" s="16"/>
      <c r="N1704" s="16"/>
      <c r="O1704" s="16"/>
      <c r="P1704" s="16"/>
      <c r="Q1704" s="16"/>
      <c r="R1704" s="16"/>
      <c r="S1704" s="16"/>
      <c r="T1704" s="16"/>
      <c r="U1704" s="16"/>
      <c r="V1704" s="16"/>
      <c r="W1704" s="16"/>
      <c r="X1704" s="16"/>
      <c r="Y1704" s="16"/>
    </row>
    <row r="1705" spans="1:25" ht="12.75">
      <c r="A1705" s="14" t="s">
        <v>5</v>
      </c>
      <c r="B1705" s="11" t="s">
        <v>6</v>
      </c>
      <c r="C1705" s="5" t="s">
        <v>2631</v>
      </c>
      <c r="D1705" s="6" t="s">
        <v>2646</v>
      </c>
      <c r="E1705" s="7" t="s">
        <v>2648</v>
      </c>
      <c r="F1705" s="16"/>
      <c r="G1705" s="16"/>
      <c r="H1705" s="16"/>
      <c r="I1705" s="16"/>
      <c r="J1705" s="16"/>
      <c r="K1705" s="16"/>
      <c r="L1705" s="16"/>
      <c r="M1705" s="16"/>
      <c r="N1705" s="16"/>
      <c r="O1705" s="16"/>
      <c r="P1705" s="16"/>
      <c r="Q1705" s="16"/>
      <c r="R1705" s="16"/>
      <c r="S1705" s="16"/>
      <c r="T1705" s="16"/>
      <c r="U1705" s="16"/>
      <c r="V1705" s="16"/>
      <c r="W1705" s="16"/>
      <c r="X1705" s="16"/>
      <c r="Y1705" s="16"/>
    </row>
    <row r="1706" spans="1:25" ht="12.75">
      <c r="A1706" s="14" t="s">
        <v>5</v>
      </c>
      <c r="B1706" s="11" t="s">
        <v>6</v>
      </c>
      <c r="C1706" s="5" t="s">
        <v>2631</v>
      </c>
      <c r="D1706" s="6" t="s">
        <v>2646</v>
      </c>
      <c r="E1706" s="7" t="s">
        <v>2649</v>
      </c>
      <c r="F1706" s="16"/>
      <c r="G1706" s="16"/>
      <c r="H1706" s="16"/>
      <c r="I1706" s="16"/>
      <c r="J1706" s="16"/>
      <c r="K1706" s="16"/>
      <c r="L1706" s="16"/>
      <c r="M1706" s="16"/>
      <c r="N1706" s="16"/>
      <c r="O1706" s="16"/>
      <c r="P1706" s="16"/>
      <c r="Q1706" s="16"/>
      <c r="R1706" s="16"/>
      <c r="S1706" s="16"/>
      <c r="T1706" s="16"/>
      <c r="U1706" s="16"/>
      <c r="V1706" s="16"/>
      <c r="W1706" s="16"/>
      <c r="X1706" s="16"/>
      <c r="Y1706" s="16"/>
    </row>
    <row r="1707" spans="1:25" ht="12.75">
      <c r="A1707" s="14" t="s">
        <v>5</v>
      </c>
      <c r="B1707" s="11" t="s">
        <v>6</v>
      </c>
      <c r="C1707" s="5" t="s">
        <v>2631</v>
      </c>
      <c r="D1707" s="6" t="s">
        <v>2650</v>
      </c>
      <c r="E1707" s="7" t="s">
        <v>2651</v>
      </c>
      <c r="F1707" s="16"/>
      <c r="G1707" s="16"/>
      <c r="H1707" s="16"/>
      <c r="I1707" s="16"/>
      <c r="J1707" s="16"/>
      <c r="K1707" s="16"/>
      <c r="L1707" s="16"/>
      <c r="M1707" s="16"/>
      <c r="N1707" s="16"/>
      <c r="O1707" s="16"/>
      <c r="P1707" s="16"/>
      <c r="Q1707" s="16"/>
      <c r="R1707" s="16"/>
      <c r="S1707" s="16"/>
      <c r="T1707" s="16"/>
      <c r="U1707" s="16"/>
      <c r="V1707" s="16"/>
      <c r="W1707" s="16"/>
      <c r="X1707" s="16"/>
      <c r="Y1707" s="16"/>
    </row>
    <row r="1708" spans="1:25" ht="12.75">
      <c r="A1708" s="14" t="s">
        <v>5</v>
      </c>
      <c r="B1708" s="11" t="s">
        <v>6</v>
      </c>
      <c r="C1708" s="5" t="s">
        <v>2631</v>
      </c>
      <c r="D1708" s="6" t="s">
        <v>2650</v>
      </c>
      <c r="E1708" s="7" t="s">
        <v>2652</v>
      </c>
      <c r="F1708" s="16"/>
      <c r="G1708" s="16"/>
      <c r="H1708" s="16"/>
      <c r="I1708" s="16"/>
      <c r="J1708" s="16"/>
      <c r="K1708" s="16"/>
      <c r="L1708" s="16"/>
      <c r="M1708" s="16"/>
      <c r="N1708" s="16"/>
      <c r="O1708" s="16"/>
      <c r="P1708" s="16"/>
      <c r="Q1708" s="16"/>
      <c r="R1708" s="16"/>
      <c r="S1708" s="16"/>
      <c r="T1708" s="16"/>
      <c r="U1708" s="16"/>
      <c r="V1708" s="16"/>
      <c r="W1708" s="16"/>
      <c r="X1708" s="16"/>
      <c r="Y1708" s="16"/>
    </row>
    <row r="1709" spans="1:25" ht="12.75">
      <c r="A1709" s="14" t="s">
        <v>5</v>
      </c>
      <c r="B1709" s="11" t="s">
        <v>6</v>
      </c>
      <c r="C1709" s="5" t="s">
        <v>2631</v>
      </c>
      <c r="D1709" s="6" t="s">
        <v>2650</v>
      </c>
      <c r="E1709" s="7" t="s">
        <v>2653</v>
      </c>
      <c r="F1709" s="16"/>
      <c r="G1709" s="16"/>
      <c r="H1709" s="16"/>
      <c r="I1709" s="16"/>
      <c r="J1709" s="16"/>
      <c r="K1709" s="16"/>
      <c r="L1709" s="16"/>
      <c r="M1709" s="16"/>
      <c r="N1709" s="16"/>
      <c r="O1709" s="16"/>
      <c r="P1709" s="16"/>
      <c r="Q1709" s="16"/>
      <c r="R1709" s="16"/>
      <c r="S1709" s="16"/>
      <c r="T1709" s="16"/>
      <c r="U1709" s="16"/>
      <c r="V1709" s="16"/>
      <c r="W1709" s="16"/>
      <c r="X1709" s="16"/>
      <c r="Y1709" s="16"/>
    </row>
    <row r="1710" spans="1:25" ht="12.75">
      <c r="A1710" s="14" t="s">
        <v>5</v>
      </c>
      <c r="B1710" s="15" t="s">
        <v>2654</v>
      </c>
      <c r="C1710" s="5" t="s">
        <v>2655</v>
      </c>
      <c r="D1710" s="6" t="s">
        <v>2656</v>
      </c>
      <c r="E1710" s="7" t="s">
        <v>2657</v>
      </c>
      <c r="F1710" s="16"/>
      <c r="G1710" s="16"/>
      <c r="H1710" s="16"/>
      <c r="I1710" s="16"/>
      <c r="J1710" s="16"/>
      <c r="K1710" s="16"/>
      <c r="L1710" s="16"/>
      <c r="M1710" s="16"/>
      <c r="N1710" s="16"/>
      <c r="O1710" s="16"/>
      <c r="P1710" s="16"/>
      <c r="Q1710" s="16"/>
      <c r="R1710" s="16"/>
      <c r="S1710" s="16"/>
      <c r="T1710" s="16"/>
      <c r="U1710" s="16"/>
      <c r="V1710" s="16"/>
      <c r="W1710" s="16"/>
      <c r="X1710" s="16"/>
      <c r="Y1710" s="16"/>
    </row>
    <row r="1711" spans="1:25" ht="12.75">
      <c r="A1711" s="14" t="s">
        <v>5</v>
      </c>
      <c r="B1711" s="15" t="s">
        <v>2654</v>
      </c>
      <c r="C1711" s="5" t="s">
        <v>2655</v>
      </c>
      <c r="D1711" s="6" t="s">
        <v>2658</v>
      </c>
      <c r="E1711" s="7" t="s">
        <v>2659</v>
      </c>
      <c r="F1711" s="16"/>
      <c r="G1711" s="16"/>
      <c r="H1711" s="16"/>
      <c r="I1711" s="16"/>
      <c r="J1711" s="16"/>
      <c r="K1711" s="16"/>
      <c r="L1711" s="16"/>
      <c r="M1711" s="16"/>
      <c r="N1711" s="16"/>
      <c r="O1711" s="16"/>
      <c r="P1711" s="16"/>
      <c r="Q1711" s="16"/>
      <c r="R1711" s="16"/>
      <c r="S1711" s="16"/>
      <c r="T1711" s="16"/>
      <c r="U1711" s="16"/>
      <c r="V1711" s="16"/>
      <c r="W1711" s="16"/>
      <c r="X1711" s="16"/>
      <c r="Y1711" s="16"/>
    </row>
    <row r="1712" spans="1:25" ht="12.75">
      <c r="A1712" s="14" t="s">
        <v>5</v>
      </c>
      <c r="B1712" s="15" t="s">
        <v>2654</v>
      </c>
      <c r="C1712" s="5" t="s">
        <v>2655</v>
      </c>
      <c r="D1712" s="6" t="s">
        <v>2660</v>
      </c>
      <c r="E1712" s="7" t="s">
        <v>2661</v>
      </c>
      <c r="F1712" s="16"/>
      <c r="G1712" s="16"/>
      <c r="H1712" s="16"/>
      <c r="I1712" s="16"/>
      <c r="J1712" s="16"/>
      <c r="K1712" s="16"/>
      <c r="L1712" s="16"/>
      <c r="M1712" s="16"/>
      <c r="N1712" s="16"/>
      <c r="O1712" s="16"/>
      <c r="P1712" s="16"/>
      <c r="Q1712" s="16"/>
      <c r="R1712" s="16"/>
      <c r="S1712" s="16"/>
      <c r="T1712" s="16"/>
      <c r="U1712" s="16"/>
      <c r="V1712" s="16"/>
      <c r="W1712" s="16"/>
      <c r="X1712" s="16"/>
      <c r="Y1712" s="16"/>
    </row>
    <row r="1713" spans="1:25" ht="12.75">
      <c r="A1713" s="14" t="s">
        <v>5</v>
      </c>
      <c r="B1713" s="15" t="s">
        <v>2654</v>
      </c>
      <c r="C1713" s="5" t="s">
        <v>2655</v>
      </c>
      <c r="D1713" s="6" t="s">
        <v>2660</v>
      </c>
      <c r="E1713" s="7" t="s">
        <v>2662</v>
      </c>
      <c r="F1713" s="16"/>
      <c r="G1713" s="16"/>
      <c r="H1713" s="16"/>
      <c r="I1713" s="16"/>
      <c r="J1713" s="16"/>
      <c r="K1713" s="16"/>
      <c r="L1713" s="16"/>
      <c r="M1713" s="16"/>
      <c r="N1713" s="16"/>
      <c r="O1713" s="16"/>
      <c r="P1713" s="16"/>
      <c r="Q1713" s="16"/>
      <c r="R1713" s="16"/>
      <c r="S1713" s="16"/>
      <c r="T1713" s="16"/>
      <c r="U1713" s="16"/>
      <c r="V1713" s="16"/>
      <c r="W1713" s="16"/>
      <c r="X1713" s="16"/>
      <c r="Y1713" s="16"/>
    </row>
    <row r="1714" spans="1:25" ht="12.75">
      <c r="A1714" s="14" t="s">
        <v>5</v>
      </c>
      <c r="B1714" s="15" t="s">
        <v>2654</v>
      </c>
      <c r="C1714" s="5" t="s">
        <v>2655</v>
      </c>
      <c r="D1714" s="6" t="s">
        <v>2663</v>
      </c>
      <c r="E1714" s="7" t="s">
        <v>2664</v>
      </c>
      <c r="F1714" s="16"/>
      <c r="G1714" s="16"/>
      <c r="H1714" s="16"/>
      <c r="I1714" s="16"/>
      <c r="J1714" s="16"/>
      <c r="K1714" s="16"/>
      <c r="L1714" s="16"/>
      <c r="M1714" s="16"/>
      <c r="N1714" s="16"/>
      <c r="O1714" s="16"/>
      <c r="P1714" s="16"/>
      <c r="Q1714" s="16"/>
      <c r="R1714" s="16"/>
      <c r="S1714" s="16"/>
      <c r="T1714" s="16"/>
      <c r="U1714" s="16"/>
      <c r="V1714" s="16"/>
      <c r="W1714" s="16"/>
      <c r="X1714" s="16"/>
      <c r="Y1714" s="16"/>
    </row>
    <row r="1715" spans="1:25" ht="12.75">
      <c r="A1715" s="14" t="s">
        <v>5</v>
      </c>
      <c r="B1715" s="15" t="s">
        <v>2654</v>
      </c>
      <c r="C1715" s="5" t="s">
        <v>2655</v>
      </c>
      <c r="D1715" s="6" t="s">
        <v>2663</v>
      </c>
      <c r="E1715" s="7" t="s">
        <v>2665</v>
      </c>
      <c r="F1715" s="16"/>
      <c r="G1715" s="16"/>
      <c r="H1715" s="16"/>
      <c r="I1715" s="16"/>
      <c r="J1715" s="16"/>
      <c r="K1715" s="16"/>
      <c r="L1715" s="16"/>
      <c r="M1715" s="16"/>
      <c r="N1715" s="16"/>
      <c r="O1715" s="16"/>
      <c r="P1715" s="16"/>
      <c r="Q1715" s="16"/>
      <c r="R1715" s="16"/>
      <c r="S1715" s="16"/>
      <c r="T1715" s="16"/>
      <c r="U1715" s="16"/>
      <c r="V1715" s="16"/>
      <c r="W1715" s="16"/>
      <c r="X1715" s="16"/>
      <c r="Y1715" s="16"/>
    </row>
    <row r="1716" spans="1:25" ht="12.75">
      <c r="A1716" s="14" t="s">
        <v>5</v>
      </c>
      <c r="B1716" s="15" t="s">
        <v>2654</v>
      </c>
      <c r="C1716" s="8" t="s">
        <v>2655</v>
      </c>
      <c r="D1716" s="5" t="s">
        <v>2666</v>
      </c>
      <c r="E1716" s="7" t="s">
        <v>2667</v>
      </c>
      <c r="F1716" s="16"/>
      <c r="G1716" s="16"/>
      <c r="H1716" s="16"/>
      <c r="I1716" s="16"/>
      <c r="J1716" s="16"/>
      <c r="K1716" s="16"/>
      <c r="L1716" s="16"/>
      <c r="M1716" s="16"/>
      <c r="N1716" s="16"/>
      <c r="O1716" s="16"/>
      <c r="P1716" s="16"/>
      <c r="Q1716" s="16"/>
      <c r="R1716" s="16"/>
      <c r="S1716" s="16"/>
      <c r="T1716" s="16"/>
      <c r="U1716" s="16"/>
      <c r="V1716" s="16"/>
      <c r="W1716" s="16"/>
      <c r="X1716" s="16"/>
      <c r="Y1716" s="16"/>
    </row>
    <row r="1717" spans="1:25" ht="12.75">
      <c r="A1717" s="14" t="s">
        <v>5</v>
      </c>
      <c r="B1717" s="15" t="s">
        <v>2654</v>
      </c>
      <c r="C1717" s="8" t="s">
        <v>2655</v>
      </c>
      <c r="D1717" s="5" t="s">
        <v>1179</v>
      </c>
      <c r="E1717" s="7" t="s">
        <v>2668</v>
      </c>
      <c r="F1717" s="16"/>
      <c r="G1717" s="16"/>
      <c r="H1717" s="16"/>
      <c r="I1717" s="16"/>
      <c r="J1717" s="16"/>
      <c r="K1717" s="16"/>
      <c r="L1717" s="16"/>
      <c r="M1717" s="16"/>
      <c r="N1717" s="16"/>
      <c r="O1717" s="16"/>
      <c r="P1717" s="16"/>
      <c r="Q1717" s="16"/>
      <c r="R1717" s="16"/>
      <c r="S1717" s="16"/>
      <c r="T1717" s="16"/>
      <c r="U1717" s="16"/>
      <c r="V1717" s="16"/>
      <c r="W1717" s="16"/>
      <c r="X1717" s="16"/>
      <c r="Y1717" s="16"/>
    </row>
    <row r="1718" spans="1:25" ht="12.75">
      <c r="A1718" s="14" t="s">
        <v>5</v>
      </c>
      <c r="B1718" s="15" t="s">
        <v>2654</v>
      </c>
      <c r="C1718" s="8" t="s">
        <v>2655</v>
      </c>
      <c r="D1718" s="5" t="s">
        <v>1179</v>
      </c>
      <c r="E1718" s="7" t="s">
        <v>2669</v>
      </c>
      <c r="F1718" s="16"/>
      <c r="G1718" s="16"/>
      <c r="H1718" s="16"/>
      <c r="I1718" s="16"/>
      <c r="J1718" s="16"/>
      <c r="K1718" s="16"/>
      <c r="L1718" s="16"/>
      <c r="M1718" s="16"/>
      <c r="N1718" s="16"/>
      <c r="O1718" s="16"/>
      <c r="P1718" s="16"/>
      <c r="Q1718" s="16"/>
      <c r="R1718" s="16"/>
      <c r="S1718" s="16"/>
      <c r="T1718" s="16"/>
      <c r="U1718" s="16"/>
      <c r="V1718" s="16"/>
      <c r="W1718" s="16"/>
      <c r="X1718" s="16"/>
      <c r="Y1718" s="16"/>
    </row>
    <row r="1719" spans="1:25" ht="12.75">
      <c r="A1719" s="14" t="s">
        <v>5</v>
      </c>
      <c r="B1719" s="15" t="s">
        <v>2654</v>
      </c>
      <c r="C1719" s="8" t="s">
        <v>2655</v>
      </c>
      <c r="D1719" s="5" t="s">
        <v>1179</v>
      </c>
      <c r="E1719" s="7" t="s">
        <v>2670</v>
      </c>
      <c r="F1719" s="16"/>
      <c r="G1719" s="16"/>
      <c r="H1719" s="16"/>
      <c r="I1719" s="16"/>
      <c r="J1719" s="16"/>
      <c r="K1719" s="16"/>
      <c r="L1719" s="16"/>
      <c r="M1719" s="16"/>
      <c r="N1719" s="16"/>
      <c r="O1719" s="16"/>
      <c r="P1719" s="16"/>
      <c r="Q1719" s="16"/>
      <c r="R1719" s="16"/>
      <c r="S1719" s="16"/>
      <c r="T1719" s="16"/>
      <c r="U1719" s="16"/>
      <c r="V1719" s="16"/>
      <c r="W1719" s="16"/>
      <c r="X1719" s="16"/>
      <c r="Y1719" s="16"/>
    </row>
    <row r="1720" spans="1:25" ht="12.75">
      <c r="A1720" s="14" t="s">
        <v>5</v>
      </c>
      <c r="B1720" s="15" t="s">
        <v>2654</v>
      </c>
      <c r="C1720" s="8" t="s">
        <v>2655</v>
      </c>
      <c r="D1720" s="5" t="s">
        <v>1179</v>
      </c>
      <c r="E1720" s="7" t="s">
        <v>2671</v>
      </c>
      <c r="F1720" s="16"/>
      <c r="G1720" s="16"/>
      <c r="H1720" s="16"/>
      <c r="I1720" s="16"/>
      <c r="J1720" s="16"/>
      <c r="K1720" s="16"/>
      <c r="L1720" s="16"/>
      <c r="M1720" s="16"/>
      <c r="N1720" s="16"/>
      <c r="O1720" s="16"/>
      <c r="P1720" s="16"/>
      <c r="Q1720" s="16"/>
      <c r="R1720" s="16"/>
      <c r="S1720" s="16"/>
      <c r="T1720" s="16"/>
      <c r="U1720" s="16"/>
      <c r="V1720" s="16"/>
      <c r="W1720" s="16"/>
      <c r="X1720" s="16"/>
      <c r="Y1720" s="16"/>
    </row>
    <row r="1721" spans="1:25" ht="12.75">
      <c r="A1721" s="14" t="s">
        <v>5</v>
      </c>
      <c r="B1721" s="15" t="s">
        <v>2654</v>
      </c>
      <c r="C1721" s="5" t="s">
        <v>2655</v>
      </c>
      <c r="D1721" s="6" t="s">
        <v>2672</v>
      </c>
      <c r="E1721" s="7" t="s">
        <v>2673</v>
      </c>
      <c r="F1721" s="16"/>
      <c r="G1721" s="16"/>
      <c r="H1721" s="16"/>
      <c r="I1721" s="16"/>
      <c r="J1721" s="16"/>
      <c r="K1721" s="16"/>
      <c r="L1721" s="16"/>
      <c r="M1721" s="16"/>
      <c r="N1721" s="16"/>
      <c r="O1721" s="16"/>
      <c r="P1721" s="16"/>
      <c r="Q1721" s="16"/>
      <c r="R1721" s="16"/>
      <c r="S1721" s="16"/>
      <c r="T1721" s="16"/>
      <c r="U1721" s="16"/>
      <c r="V1721" s="16"/>
      <c r="W1721" s="16"/>
      <c r="X1721" s="16"/>
      <c r="Y1721" s="16"/>
    </row>
    <row r="1722" spans="1:25" ht="12.75">
      <c r="A1722" s="14" t="s">
        <v>5</v>
      </c>
      <c r="B1722" s="15" t="s">
        <v>2654</v>
      </c>
      <c r="C1722" s="5" t="s">
        <v>2655</v>
      </c>
      <c r="D1722" s="6" t="s">
        <v>2672</v>
      </c>
      <c r="E1722" s="7" t="s">
        <v>2674</v>
      </c>
      <c r="F1722" s="16"/>
      <c r="G1722" s="16"/>
      <c r="H1722" s="16"/>
      <c r="I1722" s="16"/>
      <c r="J1722" s="16"/>
      <c r="K1722" s="16"/>
      <c r="L1722" s="16"/>
      <c r="M1722" s="16"/>
      <c r="N1722" s="16"/>
      <c r="O1722" s="16"/>
      <c r="P1722" s="16"/>
      <c r="Q1722" s="16"/>
      <c r="R1722" s="16"/>
      <c r="S1722" s="16"/>
      <c r="T1722" s="16"/>
      <c r="U1722" s="16"/>
      <c r="V1722" s="16"/>
      <c r="W1722" s="16"/>
      <c r="X1722" s="16"/>
      <c r="Y1722" s="16"/>
    </row>
    <row r="1723" spans="1:25" ht="12.75">
      <c r="A1723" s="14" t="s">
        <v>5</v>
      </c>
      <c r="B1723" s="15" t="s">
        <v>2654</v>
      </c>
      <c r="C1723" s="5" t="s">
        <v>2655</v>
      </c>
      <c r="D1723" s="6" t="s">
        <v>2675</v>
      </c>
      <c r="E1723" s="7" t="s">
        <v>2676</v>
      </c>
      <c r="F1723" s="16"/>
      <c r="G1723" s="16"/>
      <c r="H1723" s="16"/>
      <c r="I1723" s="16"/>
      <c r="J1723" s="16"/>
      <c r="K1723" s="16"/>
      <c r="L1723" s="16"/>
      <c r="M1723" s="16"/>
      <c r="N1723" s="16"/>
      <c r="O1723" s="16"/>
      <c r="P1723" s="16"/>
      <c r="Q1723" s="16"/>
      <c r="R1723" s="16"/>
      <c r="S1723" s="16"/>
      <c r="T1723" s="16"/>
      <c r="U1723" s="16"/>
      <c r="V1723" s="16"/>
      <c r="W1723" s="16"/>
      <c r="X1723" s="16"/>
      <c r="Y1723" s="16"/>
    </row>
    <row r="1724" spans="1:25" ht="12.75">
      <c r="A1724" s="14" t="s">
        <v>5</v>
      </c>
      <c r="B1724" s="15" t="s">
        <v>2654</v>
      </c>
      <c r="C1724" s="5" t="s">
        <v>2655</v>
      </c>
      <c r="D1724" s="6" t="s">
        <v>2675</v>
      </c>
      <c r="E1724" s="7" t="s">
        <v>2677</v>
      </c>
      <c r="F1724" s="16"/>
      <c r="G1724" s="16"/>
      <c r="H1724" s="16"/>
      <c r="I1724" s="16"/>
      <c r="J1724" s="16"/>
      <c r="K1724" s="16"/>
      <c r="L1724" s="16"/>
      <c r="M1724" s="16"/>
      <c r="N1724" s="16"/>
      <c r="O1724" s="16"/>
      <c r="P1724" s="16"/>
      <c r="Q1724" s="16"/>
      <c r="R1724" s="16"/>
      <c r="S1724" s="16"/>
      <c r="T1724" s="16"/>
      <c r="U1724" s="16"/>
      <c r="V1724" s="16"/>
      <c r="W1724" s="16"/>
      <c r="X1724" s="16"/>
      <c r="Y1724" s="16"/>
    </row>
    <row r="1725" spans="1:25" ht="12.75">
      <c r="A1725" s="14" t="s">
        <v>5</v>
      </c>
      <c r="B1725" s="15" t="s">
        <v>2654</v>
      </c>
      <c r="C1725" s="5" t="s">
        <v>2655</v>
      </c>
      <c r="D1725" s="6" t="s">
        <v>2678</v>
      </c>
      <c r="E1725" s="7" t="s">
        <v>2679</v>
      </c>
      <c r="F1725" s="16"/>
      <c r="G1725" s="16"/>
      <c r="H1725" s="16"/>
      <c r="I1725" s="16"/>
      <c r="J1725" s="16"/>
      <c r="K1725" s="16"/>
      <c r="L1725" s="16"/>
      <c r="M1725" s="16"/>
      <c r="N1725" s="16"/>
      <c r="O1725" s="16"/>
      <c r="P1725" s="16"/>
      <c r="Q1725" s="16"/>
      <c r="R1725" s="16"/>
      <c r="S1725" s="16"/>
      <c r="T1725" s="16"/>
      <c r="U1725" s="16"/>
      <c r="V1725" s="16"/>
      <c r="W1725" s="16"/>
      <c r="X1725" s="16"/>
      <c r="Y1725" s="16"/>
    </row>
    <row r="1726" spans="1:25" ht="12.75">
      <c r="A1726" s="14" t="s">
        <v>5</v>
      </c>
      <c r="B1726" s="15" t="s">
        <v>2654</v>
      </c>
      <c r="C1726" s="5" t="s">
        <v>2655</v>
      </c>
      <c r="D1726" s="6" t="s">
        <v>2678</v>
      </c>
      <c r="E1726" s="7" t="s">
        <v>2680</v>
      </c>
      <c r="F1726" s="16"/>
      <c r="G1726" s="16"/>
      <c r="H1726" s="16"/>
      <c r="I1726" s="16"/>
      <c r="J1726" s="16"/>
      <c r="K1726" s="16"/>
      <c r="L1726" s="16"/>
      <c r="M1726" s="16"/>
      <c r="N1726" s="16"/>
      <c r="O1726" s="16"/>
      <c r="P1726" s="16"/>
      <c r="Q1726" s="16"/>
      <c r="R1726" s="16"/>
      <c r="S1726" s="16"/>
      <c r="T1726" s="16"/>
      <c r="U1726" s="16"/>
      <c r="V1726" s="16"/>
      <c r="W1726" s="16"/>
      <c r="X1726" s="16"/>
      <c r="Y1726" s="16"/>
    </row>
    <row r="1727" spans="1:25" ht="12.75">
      <c r="A1727" s="14" t="s">
        <v>5</v>
      </c>
      <c r="B1727" s="15" t="s">
        <v>2654</v>
      </c>
      <c r="C1727" s="5" t="s">
        <v>2681</v>
      </c>
      <c r="D1727" s="6" t="s">
        <v>2682</v>
      </c>
      <c r="E1727" s="7" t="s">
        <v>2683</v>
      </c>
      <c r="F1727" s="16"/>
      <c r="G1727" s="16"/>
      <c r="H1727" s="16"/>
      <c r="I1727" s="16"/>
      <c r="J1727" s="16"/>
      <c r="K1727" s="16"/>
      <c r="L1727" s="16"/>
      <c r="M1727" s="16"/>
      <c r="N1727" s="16"/>
      <c r="O1727" s="16"/>
      <c r="P1727" s="16"/>
      <c r="Q1727" s="16"/>
      <c r="R1727" s="16"/>
      <c r="S1727" s="16"/>
      <c r="T1727" s="16"/>
      <c r="U1727" s="16"/>
      <c r="V1727" s="16"/>
      <c r="W1727" s="16"/>
      <c r="X1727" s="16"/>
      <c r="Y1727" s="16"/>
    </row>
    <row r="1728" spans="1:25" ht="12.75">
      <c r="A1728" s="14" t="s">
        <v>5</v>
      </c>
      <c r="B1728" s="15" t="s">
        <v>2654</v>
      </c>
      <c r="C1728" s="5" t="s">
        <v>2681</v>
      </c>
      <c r="D1728" s="6" t="s">
        <v>2682</v>
      </c>
      <c r="E1728" s="7" t="s">
        <v>2684</v>
      </c>
      <c r="F1728" s="16"/>
      <c r="G1728" s="16"/>
      <c r="H1728" s="16"/>
      <c r="I1728" s="16"/>
      <c r="J1728" s="16"/>
      <c r="K1728" s="16"/>
      <c r="L1728" s="16"/>
      <c r="M1728" s="16"/>
      <c r="N1728" s="16"/>
      <c r="O1728" s="16"/>
      <c r="P1728" s="16"/>
      <c r="Q1728" s="16"/>
      <c r="R1728" s="16"/>
      <c r="S1728" s="16"/>
      <c r="T1728" s="16"/>
      <c r="U1728" s="16"/>
      <c r="V1728" s="16"/>
      <c r="W1728" s="16"/>
      <c r="X1728" s="16"/>
      <c r="Y1728" s="16"/>
    </row>
    <row r="1729" spans="1:25" ht="12.75">
      <c r="A1729" s="14" t="s">
        <v>5</v>
      </c>
      <c r="B1729" s="15" t="s">
        <v>2654</v>
      </c>
      <c r="C1729" s="8" t="s">
        <v>2681</v>
      </c>
      <c r="D1729" s="5" t="s">
        <v>2685</v>
      </c>
      <c r="E1729" s="7" t="s">
        <v>2686</v>
      </c>
      <c r="F1729" s="16"/>
      <c r="G1729" s="16"/>
      <c r="H1729" s="16"/>
      <c r="I1729" s="16"/>
      <c r="J1729" s="16"/>
      <c r="K1729" s="16"/>
      <c r="L1729" s="16"/>
      <c r="M1729" s="16"/>
      <c r="N1729" s="16"/>
      <c r="O1729" s="16"/>
      <c r="P1729" s="16"/>
      <c r="Q1729" s="16"/>
      <c r="R1729" s="16"/>
      <c r="S1729" s="16"/>
      <c r="T1729" s="16"/>
      <c r="U1729" s="16"/>
      <c r="V1729" s="16"/>
      <c r="W1729" s="16"/>
      <c r="X1729" s="16"/>
      <c r="Y1729" s="16"/>
    </row>
    <row r="1730" spans="1:25" ht="12.75">
      <c r="A1730" s="14" t="s">
        <v>5</v>
      </c>
      <c r="B1730" s="15" t="s">
        <v>2654</v>
      </c>
      <c r="C1730" s="5" t="s">
        <v>2681</v>
      </c>
      <c r="D1730" s="6" t="s">
        <v>2687</v>
      </c>
      <c r="E1730" s="7" t="s">
        <v>2688</v>
      </c>
      <c r="F1730" s="16"/>
      <c r="G1730" s="16"/>
      <c r="H1730" s="16"/>
      <c r="I1730" s="16"/>
      <c r="J1730" s="16"/>
      <c r="K1730" s="16"/>
      <c r="L1730" s="16"/>
      <c r="M1730" s="16"/>
      <c r="N1730" s="16"/>
      <c r="O1730" s="16"/>
      <c r="P1730" s="16"/>
      <c r="Q1730" s="16"/>
      <c r="R1730" s="16"/>
      <c r="S1730" s="16"/>
      <c r="T1730" s="16"/>
      <c r="U1730" s="16"/>
      <c r="V1730" s="16"/>
      <c r="W1730" s="16"/>
      <c r="X1730" s="16"/>
      <c r="Y1730" s="16"/>
    </row>
    <row r="1731" spans="1:25" ht="12.75">
      <c r="A1731" s="14" t="s">
        <v>5</v>
      </c>
      <c r="B1731" s="15" t="s">
        <v>2654</v>
      </c>
      <c r="C1731" s="5" t="s">
        <v>2681</v>
      </c>
      <c r="D1731" s="6" t="s">
        <v>2687</v>
      </c>
      <c r="E1731" s="7" t="s">
        <v>2689</v>
      </c>
      <c r="F1731" s="16"/>
      <c r="G1731" s="16"/>
      <c r="H1731" s="16"/>
      <c r="I1731" s="16"/>
      <c r="J1731" s="16"/>
      <c r="K1731" s="16"/>
      <c r="L1731" s="16"/>
      <c r="M1731" s="16"/>
      <c r="N1731" s="16"/>
      <c r="O1731" s="16"/>
      <c r="P1731" s="16"/>
      <c r="Q1731" s="16"/>
      <c r="R1731" s="16"/>
      <c r="S1731" s="16"/>
      <c r="T1731" s="16"/>
      <c r="U1731" s="16"/>
      <c r="V1731" s="16"/>
      <c r="W1731" s="16"/>
      <c r="X1731" s="16"/>
      <c r="Y1731" s="16"/>
    </row>
    <row r="1732" spans="1:25" ht="12.75">
      <c r="A1732" s="14" t="s">
        <v>5</v>
      </c>
      <c r="B1732" s="15" t="s">
        <v>2654</v>
      </c>
      <c r="C1732" s="5" t="s">
        <v>2681</v>
      </c>
      <c r="D1732" s="6" t="s">
        <v>2687</v>
      </c>
      <c r="E1732" s="7" t="s">
        <v>2690</v>
      </c>
      <c r="F1732" s="16"/>
      <c r="G1732" s="16"/>
      <c r="H1732" s="16"/>
      <c r="I1732" s="16"/>
      <c r="J1732" s="16"/>
      <c r="K1732" s="16"/>
      <c r="L1732" s="16"/>
      <c r="M1732" s="16"/>
      <c r="N1732" s="16"/>
      <c r="O1732" s="16"/>
      <c r="P1732" s="16"/>
      <c r="Q1732" s="16"/>
      <c r="R1732" s="16"/>
      <c r="S1732" s="16"/>
      <c r="T1732" s="16"/>
      <c r="U1732" s="16"/>
      <c r="V1732" s="16"/>
      <c r="W1732" s="16"/>
      <c r="X1732" s="16"/>
      <c r="Y1732" s="16"/>
    </row>
    <row r="1733" spans="1:25" ht="12.75">
      <c r="A1733" s="14" t="s">
        <v>5</v>
      </c>
      <c r="B1733" s="15" t="s">
        <v>2654</v>
      </c>
      <c r="C1733" s="5" t="s">
        <v>2681</v>
      </c>
      <c r="D1733" s="6" t="s">
        <v>2687</v>
      </c>
      <c r="E1733" s="7" t="s">
        <v>2691</v>
      </c>
      <c r="F1733" s="16"/>
      <c r="G1733" s="16"/>
      <c r="H1733" s="16"/>
      <c r="I1733" s="16"/>
      <c r="J1733" s="16"/>
      <c r="K1733" s="16"/>
      <c r="L1733" s="16"/>
      <c r="M1733" s="16"/>
      <c r="N1733" s="16"/>
      <c r="O1733" s="16"/>
      <c r="P1733" s="16"/>
      <c r="Q1733" s="16"/>
      <c r="R1733" s="16"/>
      <c r="S1733" s="16"/>
      <c r="T1733" s="16"/>
      <c r="U1733" s="16"/>
      <c r="V1733" s="16"/>
      <c r="W1733" s="16"/>
      <c r="X1733" s="16"/>
      <c r="Y1733" s="16"/>
    </row>
    <row r="1734" spans="1:25" ht="12.75">
      <c r="A1734" s="14" t="s">
        <v>5</v>
      </c>
      <c r="B1734" s="15" t="s">
        <v>2654</v>
      </c>
      <c r="C1734" s="5" t="s">
        <v>2681</v>
      </c>
      <c r="D1734" s="6" t="s">
        <v>2687</v>
      </c>
      <c r="E1734" s="7" t="s">
        <v>2692</v>
      </c>
      <c r="F1734" s="16"/>
      <c r="G1734" s="16"/>
      <c r="H1734" s="16"/>
      <c r="I1734" s="16"/>
      <c r="J1734" s="16"/>
      <c r="K1734" s="16"/>
      <c r="L1734" s="16"/>
      <c r="M1734" s="16"/>
      <c r="N1734" s="16"/>
      <c r="O1734" s="16"/>
      <c r="P1734" s="16"/>
      <c r="Q1734" s="16"/>
      <c r="R1734" s="16"/>
      <c r="S1734" s="16"/>
      <c r="T1734" s="16"/>
      <c r="U1734" s="16"/>
      <c r="V1734" s="16"/>
      <c r="W1734" s="16"/>
      <c r="X1734" s="16"/>
      <c r="Y1734" s="16"/>
    </row>
    <row r="1735" spans="1:25" ht="12.75">
      <c r="A1735" s="14" t="s">
        <v>5</v>
      </c>
      <c r="B1735" s="15" t="s">
        <v>2654</v>
      </c>
      <c r="C1735" s="5" t="s">
        <v>2681</v>
      </c>
      <c r="D1735" s="6" t="s">
        <v>2687</v>
      </c>
      <c r="E1735" s="7" t="s">
        <v>2693</v>
      </c>
      <c r="F1735" s="16"/>
      <c r="G1735" s="16"/>
      <c r="H1735" s="16"/>
      <c r="I1735" s="16"/>
      <c r="J1735" s="16"/>
      <c r="K1735" s="16"/>
      <c r="L1735" s="16"/>
      <c r="M1735" s="16"/>
      <c r="N1735" s="16"/>
      <c r="O1735" s="16"/>
      <c r="P1735" s="16"/>
      <c r="Q1735" s="16"/>
      <c r="R1735" s="16"/>
      <c r="S1735" s="16"/>
      <c r="T1735" s="16"/>
      <c r="U1735" s="16"/>
      <c r="V1735" s="16"/>
      <c r="W1735" s="16"/>
      <c r="X1735" s="16"/>
      <c r="Y1735" s="16"/>
    </row>
    <row r="1736" spans="1:25" ht="12.75">
      <c r="A1736" s="14" t="s">
        <v>5</v>
      </c>
      <c r="B1736" s="15" t="s">
        <v>2654</v>
      </c>
      <c r="C1736" s="5" t="s">
        <v>2681</v>
      </c>
      <c r="D1736" s="6" t="s">
        <v>2687</v>
      </c>
      <c r="E1736" s="7" t="s">
        <v>2694</v>
      </c>
      <c r="F1736" s="16"/>
      <c r="G1736" s="16"/>
      <c r="H1736" s="16"/>
      <c r="I1736" s="16"/>
      <c r="J1736" s="16"/>
      <c r="K1736" s="16"/>
      <c r="L1736" s="16"/>
      <c r="M1736" s="16"/>
      <c r="N1736" s="16"/>
      <c r="O1736" s="16"/>
      <c r="P1736" s="16"/>
      <c r="Q1736" s="16"/>
      <c r="R1736" s="16"/>
      <c r="S1736" s="16"/>
      <c r="T1736" s="16"/>
      <c r="U1736" s="16"/>
      <c r="V1736" s="16"/>
      <c r="W1736" s="16"/>
      <c r="X1736" s="16"/>
      <c r="Y1736" s="16"/>
    </row>
    <row r="1737" spans="1:25" ht="12.75">
      <c r="A1737" s="14" t="s">
        <v>5</v>
      </c>
      <c r="B1737" s="15" t="s">
        <v>2654</v>
      </c>
      <c r="C1737" s="5" t="s">
        <v>2681</v>
      </c>
      <c r="D1737" s="6" t="s">
        <v>2687</v>
      </c>
      <c r="E1737" s="7" t="s">
        <v>2695</v>
      </c>
      <c r="F1737" s="16"/>
      <c r="G1737" s="16"/>
      <c r="H1737" s="16"/>
      <c r="I1737" s="16"/>
      <c r="J1737" s="16"/>
      <c r="K1737" s="16"/>
      <c r="L1737" s="16"/>
      <c r="M1737" s="16"/>
      <c r="N1737" s="16"/>
      <c r="O1737" s="16"/>
      <c r="P1737" s="16"/>
      <c r="Q1737" s="16"/>
      <c r="R1737" s="16"/>
      <c r="S1737" s="16"/>
      <c r="T1737" s="16"/>
      <c r="U1737" s="16"/>
      <c r="V1737" s="16"/>
      <c r="W1737" s="16"/>
      <c r="X1737" s="16"/>
      <c r="Y1737" s="16"/>
    </row>
    <row r="1738" spans="1:25" ht="12.75">
      <c r="A1738" s="14" t="s">
        <v>5</v>
      </c>
      <c r="B1738" s="15" t="s">
        <v>2654</v>
      </c>
      <c r="C1738" s="5" t="s">
        <v>2681</v>
      </c>
      <c r="D1738" s="6" t="s">
        <v>2696</v>
      </c>
      <c r="E1738" s="7" t="s">
        <v>2697</v>
      </c>
      <c r="F1738" s="16"/>
      <c r="G1738" s="16"/>
      <c r="H1738" s="16"/>
      <c r="I1738" s="16"/>
      <c r="J1738" s="16"/>
      <c r="K1738" s="16"/>
      <c r="L1738" s="16"/>
      <c r="M1738" s="16"/>
      <c r="N1738" s="16"/>
      <c r="O1738" s="16"/>
      <c r="P1738" s="16"/>
      <c r="Q1738" s="16"/>
      <c r="R1738" s="16"/>
      <c r="S1738" s="16"/>
      <c r="T1738" s="16"/>
      <c r="U1738" s="16"/>
      <c r="V1738" s="16"/>
      <c r="W1738" s="16"/>
      <c r="X1738" s="16"/>
      <c r="Y1738" s="16"/>
    </row>
    <row r="1739" spans="1:25" ht="12.75">
      <c r="A1739" s="14" t="s">
        <v>5</v>
      </c>
      <c r="B1739" s="15" t="s">
        <v>2654</v>
      </c>
      <c r="C1739" s="5" t="s">
        <v>2681</v>
      </c>
      <c r="D1739" s="6" t="s">
        <v>2698</v>
      </c>
      <c r="E1739" s="7" t="s">
        <v>2699</v>
      </c>
      <c r="F1739" s="16"/>
      <c r="G1739" s="16"/>
      <c r="H1739" s="16"/>
      <c r="I1739" s="16"/>
      <c r="J1739" s="16"/>
      <c r="K1739" s="16"/>
      <c r="L1739" s="16"/>
      <c r="M1739" s="16"/>
      <c r="N1739" s="16"/>
      <c r="O1739" s="16"/>
      <c r="P1739" s="16"/>
      <c r="Q1739" s="16"/>
      <c r="R1739" s="16"/>
      <c r="S1739" s="16"/>
      <c r="T1739" s="16"/>
      <c r="U1739" s="16"/>
      <c r="V1739" s="16"/>
      <c r="W1739" s="16"/>
      <c r="X1739" s="16"/>
      <c r="Y1739" s="16"/>
    </row>
    <row r="1740" spans="1:25" ht="12.75">
      <c r="A1740" s="14" t="s">
        <v>5</v>
      </c>
      <c r="B1740" s="15" t="s">
        <v>2654</v>
      </c>
      <c r="C1740" s="5" t="s">
        <v>2681</v>
      </c>
      <c r="D1740" s="6" t="s">
        <v>2698</v>
      </c>
      <c r="E1740" s="7" t="s">
        <v>2700</v>
      </c>
      <c r="F1740" s="16"/>
      <c r="G1740" s="16"/>
      <c r="H1740" s="16"/>
      <c r="I1740" s="16"/>
      <c r="J1740" s="16"/>
      <c r="K1740" s="16"/>
      <c r="L1740" s="16"/>
      <c r="M1740" s="16"/>
      <c r="N1740" s="16"/>
      <c r="O1740" s="16"/>
      <c r="P1740" s="16"/>
      <c r="Q1740" s="16"/>
      <c r="R1740" s="16"/>
      <c r="S1740" s="16"/>
      <c r="T1740" s="16"/>
      <c r="U1740" s="16"/>
      <c r="V1740" s="16"/>
      <c r="W1740" s="16"/>
      <c r="X1740" s="16"/>
      <c r="Y1740" s="16"/>
    </row>
    <row r="1741" spans="1:25" ht="12.75">
      <c r="A1741" s="14" t="s">
        <v>5</v>
      </c>
      <c r="B1741" s="15" t="s">
        <v>2654</v>
      </c>
      <c r="C1741" s="5" t="s">
        <v>2701</v>
      </c>
      <c r="D1741" s="6" t="s">
        <v>2702</v>
      </c>
      <c r="E1741" s="7" t="s">
        <v>2703</v>
      </c>
      <c r="F1741" s="16"/>
      <c r="G1741" s="16"/>
      <c r="H1741" s="16"/>
      <c r="I1741" s="16"/>
      <c r="J1741" s="16"/>
      <c r="K1741" s="16"/>
      <c r="L1741" s="16"/>
      <c r="M1741" s="16"/>
      <c r="N1741" s="16"/>
      <c r="O1741" s="16"/>
      <c r="P1741" s="16"/>
      <c r="Q1741" s="16"/>
      <c r="R1741" s="16"/>
      <c r="S1741" s="16"/>
      <c r="T1741" s="16"/>
      <c r="U1741" s="16"/>
      <c r="V1741" s="16"/>
      <c r="W1741" s="16"/>
      <c r="X1741" s="16"/>
      <c r="Y1741" s="16"/>
    </row>
    <row r="1742" spans="1:25" ht="12.75">
      <c r="A1742" s="14" t="s">
        <v>5</v>
      </c>
      <c r="B1742" s="15" t="s">
        <v>2654</v>
      </c>
      <c r="C1742" s="8" t="s">
        <v>2701</v>
      </c>
      <c r="D1742" s="4" t="s">
        <v>2704</v>
      </c>
      <c r="E1742" s="10" t="s">
        <v>2705</v>
      </c>
      <c r="F1742" s="16"/>
      <c r="G1742" s="16"/>
      <c r="H1742" s="16"/>
      <c r="I1742" s="16"/>
      <c r="J1742" s="16"/>
      <c r="K1742" s="16"/>
      <c r="L1742" s="16"/>
      <c r="M1742" s="16"/>
      <c r="N1742" s="16"/>
      <c r="O1742" s="16"/>
      <c r="P1742" s="16"/>
      <c r="Q1742" s="16"/>
      <c r="R1742" s="16"/>
      <c r="S1742" s="16"/>
      <c r="T1742" s="16"/>
      <c r="U1742" s="16"/>
      <c r="V1742" s="16"/>
      <c r="W1742" s="16"/>
      <c r="X1742" s="16"/>
      <c r="Y1742" s="16"/>
    </row>
    <row r="1743" spans="1:25" ht="12.75">
      <c r="A1743" s="14" t="s">
        <v>5</v>
      </c>
      <c r="B1743" s="15" t="s">
        <v>2654</v>
      </c>
      <c r="C1743" s="5" t="s">
        <v>2701</v>
      </c>
      <c r="D1743" s="6" t="s">
        <v>2706</v>
      </c>
      <c r="E1743" s="10" t="s">
        <v>2707</v>
      </c>
      <c r="F1743" s="16"/>
      <c r="G1743" s="16"/>
      <c r="H1743" s="16"/>
      <c r="I1743" s="16"/>
      <c r="J1743" s="16"/>
      <c r="K1743" s="16"/>
      <c r="L1743" s="16"/>
      <c r="M1743" s="16"/>
      <c r="N1743" s="16"/>
      <c r="O1743" s="16"/>
      <c r="P1743" s="16"/>
      <c r="Q1743" s="16"/>
      <c r="R1743" s="16"/>
      <c r="S1743" s="16"/>
      <c r="T1743" s="16"/>
      <c r="U1743" s="16"/>
      <c r="V1743" s="16"/>
      <c r="W1743" s="16"/>
      <c r="X1743" s="16"/>
      <c r="Y1743" s="16"/>
    </row>
    <row r="1744" spans="1:25" ht="12.75">
      <c r="A1744" s="14" t="s">
        <v>5</v>
      </c>
      <c r="B1744" s="15" t="s">
        <v>2654</v>
      </c>
      <c r="C1744" s="5" t="s">
        <v>2701</v>
      </c>
      <c r="D1744" s="6" t="s">
        <v>2708</v>
      </c>
      <c r="E1744" s="7" t="s">
        <v>2709</v>
      </c>
      <c r="F1744" s="16"/>
      <c r="G1744" s="16"/>
      <c r="H1744" s="16"/>
      <c r="I1744" s="16"/>
      <c r="J1744" s="16"/>
      <c r="K1744" s="16"/>
      <c r="L1744" s="16"/>
      <c r="M1744" s="16"/>
      <c r="N1744" s="16"/>
      <c r="O1744" s="16"/>
      <c r="P1744" s="16"/>
      <c r="Q1744" s="16"/>
      <c r="R1744" s="16"/>
      <c r="S1744" s="16"/>
      <c r="T1744" s="16"/>
      <c r="U1744" s="16"/>
      <c r="V1744" s="16"/>
      <c r="W1744" s="16"/>
      <c r="X1744" s="16"/>
      <c r="Y1744" s="16"/>
    </row>
    <row r="1745" spans="1:25" ht="12.75">
      <c r="A1745" s="14" t="s">
        <v>5</v>
      </c>
      <c r="B1745" s="15" t="s">
        <v>2654</v>
      </c>
      <c r="C1745" s="5" t="s">
        <v>2701</v>
      </c>
      <c r="D1745" s="9" t="s">
        <v>2710</v>
      </c>
      <c r="E1745" s="10" t="s">
        <v>2711</v>
      </c>
      <c r="F1745" s="16"/>
      <c r="G1745" s="16"/>
      <c r="H1745" s="16"/>
      <c r="I1745" s="16"/>
      <c r="J1745" s="16"/>
      <c r="K1745" s="16"/>
      <c r="L1745" s="16"/>
      <c r="M1745" s="16"/>
      <c r="N1745" s="16"/>
      <c r="O1745" s="16"/>
      <c r="P1745" s="16"/>
      <c r="Q1745" s="16"/>
      <c r="R1745" s="16"/>
      <c r="S1745" s="16"/>
      <c r="T1745" s="16"/>
      <c r="U1745" s="16"/>
      <c r="V1745" s="16"/>
      <c r="W1745" s="16"/>
      <c r="X1745" s="16"/>
      <c r="Y1745" s="16"/>
    </row>
    <row r="1746" spans="1:25" ht="12.75">
      <c r="A1746" s="14" t="s">
        <v>5</v>
      </c>
      <c r="B1746" s="15" t="s">
        <v>2654</v>
      </c>
      <c r="C1746" s="5" t="s">
        <v>2701</v>
      </c>
      <c r="D1746" s="9" t="s">
        <v>2710</v>
      </c>
      <c r="E1746" s="10" t="s">
        <v>2712</v>
      </c>
      <c r="F1746" s="16"/>
      <c r="G1746" s="16"/>
      <c r="H1746" s="16"/>
      <c r="I1746" s="16"/>
      <c r="J1746" s="16"/>
      <c r="K1746" s="16"/>
      <c r="L1746" s="16"/>
      <c r="M1746" s="16"/>
      <c r="N1746" s="16"/>
      <c r="O1746" s="16"/>
      <c r="P1746" s="16"/>
      <c r="Q1746" s="16"/>
      <c r="R1746" s="16"/>
      <c r="S1746" s="16"/>
      <c r="T1746" s="16"/>
      <c r="U1746" s="16"/>
      <c r="V1746" s="16"/>
      <c r="W1746" s="16"/>
      <c r="X1746" s="16"/>
      <c r="Y1746" s="16"/>
    </row>
    <row r="1747" spans="1:25" ht="12.75">
      <c r="A1747" s="14" t="s">
        <v>5</v>
      </c>
      <c r="B1747" s="15" t="s">
        <v>2654</v>
      </c>
      <c r="C1747" s="5" t="s">
        <v>2701</v>
      </c>
      <c r="D1747" s="6" t="s">
        <v>2713</v>
      </c>
      <c r="E1747" s="7" t="s">
        <v>2714</v>
      </c>
      <c r="F1747" s="16"/>
      <c r="G1747" s="16"/>
      <c r="H1747" s="16"/>
      <c r="I1747" s="16"/>
      <c r="J1747" s="16"/>
      <c r="K1747" s="16"/>
      <c r="L1747" s="16"/>
      <c r="M1747" s="16"/>
      <c r="N1747" s="16"/>
      <c r="O1747" s="16"/>
      <c r="P1747" s="16"/>
      <c r="Q1747" s="16"/>
      <c r="R1747" s="16"/>
      <c r="S1747" s="16"/>
      <c r="T1747" s="16"/>
      <c r="U1747" s="16"/>
      <c r="V1747" s="16"/>
      <c r="W1747" s="16"/>
      <c r="X1747" s="16"/>
      <c r="Y1747" s="16"/>
    </row>
    <row r="1748" spans="1:25" ht="12.75">
      <c r="A1748" s="14" t="s">
        <v>5</v>
      </c>
      <c r="B1748" s="15" t="s">
        <v>2654</v>
      </c>
      <c r="C1748" s="5" t="s">
        <v>2701</v>
      </c>
      <c r="D1748" s="6" t="s">
        <v>2713</v>
      </c>
      <c r="E1748" s="7" t="s">
        <v>2715</v>
      </c>
      <c r="F1748" s="16"/>
      <c r="G1748" s="16"/>
      <c r="H1748" s="16"/>
      <c r="I1748" s="16"/>
      <c r="J1748" s="16"/>
      <c r="K1748" s="16"/>
      <c r="L1748" s="16"/>
      <c r="M1748" s="16"/>
      <c r="N1748" s="16"/>
      <c r="O1748" s="16"/>
      <c r="P1748" s="16"/>
      <c r="Q1748" s="16"/>
      <c r="R1748" s="16"/>
      <c r="S1748" s="16"/>
      <c r="T1748" s="16"/>
      <c r="U1748" s="16"/>
      <c r="V1748" s="16"/>
      <c r="W1748" s="16"/>
      <c r="X1748" s="16"/>
      <c r="Y1748" s="16"/>
    </row>
    <row r="1749" spans="1:25" ht="12.75">
      <c r="A1749" s="14" t="s">
        <v>5</v>
      </c>
      <c r="B1749" s="15" t="s">
        <v>2654</v>
      </c>
      <c r="C1749" s="5" t="s">
        <v>2701</v>
      </c>
      <c r="D1749" s="6" t="s">
        <v>2716</v>
      </c>
      <c r="E1749" s="10" t="s">
        <v>2717</v>
      </c>
      <c r="F1749" s="16"/>
      <c r="G1749" s="16"/>
      <c r="H1749" s="16"/>
      <c r="I1749" s="16"/>
      <c r="J1749" s="16"/>
      <c r="K1749" s="16"/>
      <c r="L1749" s="16"/>
      <c r="M1749" s="16"/>
      <c r="N1749" s="16"/>
      <c r="O1749" s="16"/>
      <c r="P1749" s="16"/>
      <c r="Q1749" s="16"/>
      <c r="R1749" s="16"/>
      <c r="S1749" s="16"/>
      <c r="T1749" s="16"/>
      <c r="U1749" s="16"/>
      <c r="V1749" s="16"/>
      <c r="W1749" s="16"/>
      <c r="X1749" s="16"/>
      <c r="Y1749" s="16"/>
    </row>
    <row r="1750" spans="1:25" ht="12.75">
      <c r="A1750" s="14" t="s">
        <v>5</v>
      </c>
      <c r="B1750" s="15" t="s">
        <v>2654</v>
      </c>
      <c r="C1750" s="5" t="s">
        <v>2701</v>
      </c>
      <c r="D1750" s="6" t="s">
        <v>2718</v>
      </c>
      <c r="E1750" s="7" t="s">
        <v>2719</v>
      </c>
      <c r="F1750" s="16"/>
      <c r="G1750" s="16"/>
      <c r="H1750" s="16"/>
      <c r="I1750" s="16"/>
      <c r="J1750" s="16"/>
      <c r="K1750" s="16"/>
      <c r="L1750" s="16"/>
      <c r="M1750" s="16"/>
      <c r="N1750" s="16"/>
      <c r="O1750" s="16"/>
      <c r="P1750" s="16"/>
      <c r="Q1750" s="16"/>
      <c r="R1750" s="16"/>
      <c r="S1750" s="16"/>
      <c r="T1750" s="16"/>
      <c r="U1750" s="16"/>
      <c r="V1750" s="16"/>
      <c r="W1750" s="16"/>
      <c r="X1750" s="16"/>
      <c r="Y1750" s="16"/>
    </row>
    <row r="1751" spans="1:25" ht="12.75">
      <c r="A1751" s="14" t="s">
        <v>5</v>
      </c>
      <c r="B1751" s="15" t="s">
        <v>2654</v>
      </c>
      <c r="C1751" s="5" t="s">
        <v>2701</v>
      </c>
      <c r="D1751" s="6" t="s">
        <v>2720</v>
      </c>
      <c r="E1751" s="7" t="s">
        <v>2721</v>
      </c>
      <c r="F1751" s="16"/>
      <c r="G1751" s="16"/>
      <c r="H1751" s="16"/>
      <c r="I1751" s="16"/>
      <c r="J1751" s="16"/>
      <c r="K1751" s="16"/>
      <c r="L1751" s="16"/>
      <c r="M1751" s="16"/>
      <c r="N1751" s="16"/>
      <c r="O1751" s="16"/>
      <c r="P1751" s="16"/>
      <c r="Q1751" s="16"/>
      <c r="R1751" s="16"/>
      <c r="S1751" s="16"/>
      <c r="T1751" s="16"/>
      <c r="U1751" s="16"/>
      <c r="V1751" s="16"/>
      <c r="W1751" s="16"/>
      <c r="X1751" s="16"/>
      <c r="Y1751" s="16"/>
    </row>
    <row r="1752" spans="1:25" ht="12.75">
      <c r="A1752" s="14" t="s">
        <v>5</v>
      </c>
      <c r="B1752" s="15" t="s">
        <v>2654</v>
      </c>
      <c r="C1752" s="8" t="s">
        <v>2701</v>
      </c>
      <c r="D1752" s="5" t="s">
        <v>2722</v>
      </c>
      <c r="E1752" s="7" t="s">
        <v>2723</v>
      </c>
      <c r="F1752" s="16"/>
      <c r="G1752" s="16"/>
      <c r="H1752" s="16"/>
      <c r="I1752" s="16"/>
      <c r="J1752" s="16"/>
      <c r="K1752" s="16"/>
      <c r="L1752" s="16"/>
      <c r="M1752" s="16"/>
      <c r="N1752" s="16"/>
      <c r="O1752" s="16"/>
      <c r="P1752" s="16"/>
      <c r="Q1752" s="16"/>
      <c r="R1752" s="16"/>
      <c r="S1752" s="16"/>
      <c r="T1752" s="16"/>
      <c r="U1752" s="16"/>
      <c r="V1752" s="16"/>
      <c r="W1752" s="16"/>
      <c r="X1752" s="16"/>
      <c r="Y1752" s="16"/>
    </row>
    <row r="1753" spans="1:25" ht="12.75">
      <c r="A1753" s="14" t="s">
        <v>5</v>
      </c>
      <c r="B1753" s="15" t="s">
        <v>2654</v>
      </c>
      <c r="C1753" s="5" t="s">
        <v>2701</v>
      </c>
      <c r="D1753" s="9" t="s">
        <v>2724</v>
      </c>
      <c r="E1753" s="10" t="s">
        <v>2725</v>
      </c>
      <c r="F1753" s="16"/>
      <c r="G1753" s="16"/>
      <c r="H1753" s="16"/>
      <c r="I1753" s="16"/>
      <c r="J1753" s="16"/>
      <c r="K1753" s="16"/>
      <c r="L1753" s="16"/>
      <c r="M1753" s="16"/>
      <c r="N1753" s="16"/>
      <c r="O1753" s="16"/>
      <c r="P1753" s="16"/>
      <c r="Q1753" s="16"/>
      <c r="R1753" s="16"/>
      <c r="S1753" s="16"/>
      <c r="T1753" s="16"/>
      <c r="U1753" s="16"/>
      <c r="V1753" s="16"/>
      <c r="W1753" s="16"/>
      <c r="X1753" s="16"/>
      <c r="Y1753" s="16"/>
    </row>
    <row r="1754" spans="1:25" ht="12.75">
      <c r="A1754" s="14" t="s">
        <v>5</v>
      </c>
      <c r="B1754" s="15" t="s">
        <v>2654</v>
      </c>
      <c r="C1754" s="5" t="s">
        <v>2701</v>
      </c>
      <c r="D1754" s="6" t="s">
        <v>2726</v>
      </c>
      <c r="E1754" s="7" t="s">
        <v>2727</v>
      </c>
      <c r="F1754" s="16"/>
      <c r="G1754" s="16"/>
      <c r="H1754" s="16"/>
      <c r="I1754" s="16"/>
      <c r="J1754" s="16"/>
      <c r="K1754" s="16"/>
      <c r="L1754" s="16"/>
      <c r="M1754" s="16"/>
      <c r="N1754" s="16"/>
      <c r="O1754" s="16"/>
      <c r="P1754" s="16"/>
      <c r="Q1754" s="16"/>
      <c r="R1754" s="16"/>
      <c r="S1754" s="16"/>
      <c r="T1754" s="16"/>
      <c r="U1754" s="16"/>
      <c r="V1754" s="16"/>
      <c r="W1754" s="16"/>
      <c r="X1754" s="16"/>
      <c r="Y1754" s="16"/>
    </row>
    <row r="1755" spans="1:25" ht="12.75">
      <c r="A1755" s="14" t="s">
        <v>5</v>
      </c>
      <c r="B1755" s="15" t="s">
        <v>2654</v>
      </c>
      <c r="C1755" s="5" t="s">
        <v>2701</v>
      </c>
      <c r="D1755" s="6" t="s">
        <v>2726</v>
      </c>
      <c r="E1755" s="7" t="s">
        <v>2728</v>
      </c>
      <c r="F1755" s="16"/>
      <c r="G1755" s="16"/>
      <c r="H1755" s="16"/>
      <c r="I1755" s="16"/>
      <c r="J1755" s="16"/>
      <c r="K1755" s="16"/>
      <c r="L1755" s="16"/>
      <c r="M1755" s="16"/>
      <c r="N1755" s="16"/>
      <c r="O1755" s="16"/>
      <c r="P1755" s="16"/>
      <c r="Q1755" s="16"/>
      <c r="R1755" s="16"/>
      <c r="S1755" s="16"/>
      <c r="T1755" s="16"/>
      <c r="U1755" s="16"/>
      <c r="V1755" s="16"/>
      <c r="W1755" s="16"/>
      <c r="X1755" s="16"/>
      <c r="Y1755" s="16"/>
    </row>
    <row r="1756" spans="1:25" ht="12.75">
      <c r="A1756" s="14" t="s">
        <v>5</v>
      </c>
      <c r="B1756" s="15" t="s">
        <v>558</v>
      </c>
      <c r="C1756" s="5" t="s">
        <v>2729</v>
      </c>
      <c r="D1756" s="6" t="s">
        <v>2730</v>
      </c>
      <c r="E1756" s="7" t="s">
        <v>2731</v>
      </c>
      <c r="F1756" s="16"/>
      <c r="G1756" s="16"/>
      <c r="H1756" s="16"/>
      <c r="I1756" s="16"/>
      <c r="J1756" s="16"/>
      <c r="K1756" s="16"/>
      <c r="L1756" s="16"/>
      <c r="M1756" s="16"/>
      <c r="N1756" s="16"/>
      <c r="O1756" s="16"/>
      <c r="P1756" s="16"/>
      <c r="Q1756" s="16"/>
      <c r="R1756" s="16"/>
      <c r="S1756" s="16"/>
      <c r="T1756" s="16"/>
      <c r="U1756" s="16"/>
      <c r="V1756" s="16"/>
      <c r="W1756" s="16"/>
      <c r="X1756" s="16"/>
      <c r="Y1756" s="16"/>
    </row>
    <row r="1757" spans="1:25" ht="12.75">
      <c r="A1757" s="14" t="s">
        <v>5</v>
      </c>
      <c r="B1757" s="15" t="s">
        <v>558</v>
      </c>
      <c r="C1757" s="8" t="s">
        <v>2729</v>
      </c>
      <c r="D1757" s="5" t="s">
        <v>2732</v>
      </c>
      <c r="E1757" s="7" t="s">
        <v>2733</v>
      </c>
      <c r="F1757" s="16"/>
      <c r="G1757" s="16"/>
      <c r="H1757" s="16"/>
      <c r="I1757" s="16"/>
      <c r="J1757" s="16"/>
      <c r="K1757" s="16"/>
      <c r="L1757" s="16"/>
      <c r="M1757" s="16"/>
      <c r="N1757" s="16"/>
      <c r="O1757" s="16"/>
      <c r="P1757" s="16"/>
      <c r="Q1757" s="16"/>
      <c r="R1757" s="16"/>
      <c r="S1757" s="16"/>
      <c r="T1757" s="16"/>
      <c r="U1757" s="16"/>
      <c r="V1757" s="16"/>
      <c r="W1757" s="16"/>
      <c r="X1757" s="16"/>
      <c r="Y1757" s="16"/>
    </row>
    <row r="1758" spans="1:25" ht="12.75">
      <c r="A1758" s="14" t="s">
        <v>5</v>
      </c>
      <c r="B1758" s="15" t="s">
        <v>558</v>
      </c>
      <c r="C1758" s="5" t="s">
        <v>2729</v>
      </c>
      <c r="D1758" s="6" t="s">
        <v>2734</v>
      </c>
      <c r="E1758" s="7" t="s">
        <v>2735</v>
      </c>
      <c r="F1758" s="16"/>
      <c r="G1758" s="16"/>
      <c r="H1758" s="16"/>
      <c r="I1758" s="16"/>
      <c r="J1758" s="16"/>
      <c r="K1758" s="16"/>
      <c r="L1758" s="16"/>
      <c r="M1758" s="16"/>
      <c r="N1758" s="16"/>
      <c r="O1758" s="16"/>
      <c r="P1758" s="16"/>
      <c r="Q1758" s="16"/>
      <c r="R1758" s="16"/>
      <c r="S1758" s="16"/>
      <c r="T1758" s="16"/>
      <c r="U1758" s="16"/>
      <c r="V1758" s="16"/>
      <c r="W1758" s="16"/>
      <c r="X1758" s="16"/>
      <c r="Y1758" s="16"/>
    </row>
    <row r="1759" spans="1:25" ht="12.75">
      <c r="A1759" s="14" t="s">
        <v>5</v>
      </c>
      <c r="B1759" s="15" t="s">
        <v>558</v>
      </c>
      <c r="C1759" s="5" t="s">
        <v>2729</v>
      </c>
      <c r="D1759" s="6" t="s">
        <v>2736</v>
      </c>
      <c r="E1759" s="7" t="s">
        <v>2737</v>
      </c>
      <c r="F1759" s="16"/>
      <c r="G1759" s="16"/>
      <c r="H1759" s="16"/>
      <c r="I1759" s="16"/>
      <c r="J1759" s="16"/>
      <c r="K1759" s="16"/>
      <c r="L1759" s="16"/>
      <c r="M1759" s="16"/>
      <c r="N1759" s="16"/>
      <c r="O1759" s="16"/>
      <c r="P1759" s="16"/>
      <c r="Q1759" s="16"/>
      <c r="R1759" s="16"/>
      <c r="S1759" s="16"/>
      <c r="T1759" s="16"/>
      <c r="U1759" s="16"/>
      <c r="V1759" s="16"/>
      <c r="W1759" s="16"/>
      <c r="X1759" s="16"/>
      <c r="Y1759" s="16"/>
    </row>
    <row r="1760" spans="1:25" ht="12.75">
      <c r="A1760" s="14" t="s">
        <v>5</v>
      </c>
      <c r="B1760" s="15" t="s">
        <v>558</v>
      </c>
      <c r="C1760" s="5" t="s">
        <v>2729</v>
      </c>
      <c r="D1760" s="6" t="s">
        <v>2736</v>
      </c>
      <c r="E1760" s="7" t="s">
        <v>2738</v>
      </c>
      <c r="F1760" s="16"/>
      <c r="G1760" s="16"/>
      <c r="H1760" s="16"/>
      <c r="I1760" s="16"/>
      <c r="J1760" s="16"/>
      <c r="K1760" s="16"/>
      <c r="L1760" s="16"/>
      <c r="M1760" s="16"/>
      <c r="N1760" s="16"/>
      <c r="O1760" s="16"/>
      <c r="P1760" s="16"/>
      <c r="Q1760" s="16"/>
      <c r="R1760" s="16"/>
      <c r="S1760" s="16"/>
      <c r="T1760" s="16"/>
      <c r="U1760" s="16"/>
      <c r="V1760" s="16"/>
      <c r="W1760" s="16"/>
      <c r="X1760" s="16"/>
      <c r="Y1760" s="16"/>
    </row>
    <row r="1761" spans="1:25" ht="12.75">
      <c r="A1761" s="14" t="s">
        <v>5</v>
      </c>
      <c r="B1761" s="15" t="s">
        <v>558</v>
      </c>
      <c r="C1761" s="5" t="s">
        <v>2729</v>
      </c>
      <c r="D1761" s="6" t="s">
        <v>2739</v>
      </c>
      <c r="E1761" s="7" t="s">
        <v>2740</v>
      </c>
      <c r="F1761" s="16"/>
      <c r="G1761" s="16"/>
      <c r="H1761" s="16"/>
      <c r="I1761" s="16"/>
      <c r="J1761" s="16"/>
      <c r="K1761" s="16"/>
      <c r="L1761" s="16"/>
      <c r="M1761" s="16"/>
      <c r="N1761" s="16"/>
      <c r="O1761" s="16"/>
      <c r="P1761" s="16"/>
      <c r="Q1761" s="16"/>
      <c r="R1761" s="16"/>
      <c r="S1761" s="16"/>
      <c r="T1761" s="16"/>
      <c r="U1761" s="16"/>
      <c r="V1761" s="16"/>
      <c r="W1761" s="16"/>
      <c r="X1761" s="16"/>
      <c r="Y1761" s="16"/>
    </row>
    <row r="1762" spans="1:25" ht="12.75">
      <c r="A1762" s="14" t="s">
        <v>5</v>
      </c>
      <c r="B1762" s="15" t="s">
        <v>558</v>
      </c>
      <c r="C1762" s="5" t="s">
        <v>2729</v>
      </c>
      <c r="D1762" s="6" t="s">
        <v>2739</v>
      </c>
      <c r="E1762" s="7" t="s">
        <v>2741</v>
      </c>
      <c r="F1762" s="16"/>
      <c r="G1762" s="16"/>
      <c r="H1762" s="16"/>
      <c r="I1762" s="16"/>
      <c r="J1762" s="16"/>
      <c r="K1762" s="16"/>
      <c r="L1762" s="16"/>
      <c r="M1762" s="16"/>
      <c r="N1762" s="16"/>
      <c r="O1762" s="16"/>
      <c r="P1762" s="16"/>
      <c r="Q1762" s="16"/>
      <c r="R1762" s="16"/>
      <c r="S1762" s="16"/>
      <c r="T1762" s="16"/>
      <c r="U1762" s="16"/>
      <c r="V1762" s="16"/>
      <c r="W1762" s="16"/>
      <c r="X1762" s="16"/>
      <c r="Y1762" s="16"/>
    </row>
    <row r="1763" spans="1:25" ht="12.75">
      <c r="A1763" s="14" t="s">
        <v>5</v>
      </c>
      <c r="B1763" s="15" t="s">
        <v>558</v>
      </c>
      <c r="C1763" s="5" t="s">
        <v>2729</v>
      </c>
      <c r="D1763" s="6" t="s">
        <v>2742</v>
      </c>
      <c r="E1763" s="7" t="s">
        <v>2743</v>
      </c>
      <c r="F1763" s="16"/>
      <c r="G1763" s="16"/>
      <c r="H1763" s="16"/>
      <c r="I1763" s="16"/>
      <c r="J1763" s="16"/>
      <c r="K1763" s="16"/>
      <c r="L1763" s="16"/>
      <c r="M1763" s="16"/>
      <c r="N1763" s="16"/>
      <c r="O1763" s="16"/>
      <c r="P1763" s="16"/>
      <c r="Q1763" s="16"/>
      <c r="R1763" s="16"/>
      <c r="S1763" s="16"/>
      <c r="T1763" s="16"/>
      <c r="U1763" s="16"/>
      <c r="V1763" s="16"/>
      <c r="W1763" s="16"/>
      <c r="X1763" s="16"/>
      <c r="Y1763" s="16"/>
    </row>
    <row r="1764" spans="1:25" ht="12.75">
      <c r="A1764" s="14" t="s">
        <v>5</v>
      </c>
      <c r="B1764" s="15" t="s">
        <v>558</v>
      </c>
      <c r="C1764" s="8" t="s">
        <v>2729</v>
      </c>
      <c r="D1764" s="5" t="s">
        <v>2744</v>
      </c>
      <c r="E1764" s="7" t="s">
        <v>2745</v>
      </c>
      <c r="F1764" s="16"/>
      <c r="G1764" s="16"/>
      <c r="H1764" s="16"/>
      <c r="I1764" s="16"/>
      <c r="J1764" s="16"/>
      <c r="K1764" s="16"/>
      <c r="L1764" s="16"/>
      <c r="M1764" s="16"/>
      <c r="N1764" s="16"/>
      <c r="O1764" s="16"/>
      <c r="P1764" s="16"/>
      <c r="Q1764" s="16"/>
      <c r="R1764" s="16"/>
      <c r="S1764" s="16"/>
      <c r="T1764" s="16"/>
      <c r="U1764" s="16"/>
      <c r="V1764" s="16"/>
      <c r="W1764" s="16"/>
      <c r="X1764" s="16"/>
      <c r="Y1764" s="16"/>
    </row>
    <row r="1765" spans="1:25" ht="12.75">
      <c r="A1765" s="14" t="s">
        <v>5</v>
      </c>
      <c r="B1765" s="15" t="s">
        <v>558</v>
      </c>
      <c r="C1765" s="5" t="s">
        <v>2729</v>
      </c>
      <c r="D1765" s="6" t="s">
        <v>2746</v>
      </c>
      <c r="E1765" s="7" t="s">
        <v>2747</v>
      </c>
      <c r="F1765" s="16"/>
      <c r="G1765" s="16"/>
      <c r="H1765" s="16"/>
      <c r="I1765" s="16"/>
      <c r="J1765" s="16"/>
      <c r="K1765" s="16"/>
      <c r="L1765" s="16"/>
      <c r="M1765" s="16"/>
      <c r="N1765" s="16"/>
      <c r="O1765" s="16"/>
      <c r="P1765" s="16"/>
      <c r="Q1765" s="16"/>
      <c r="R1765" s="16"/>
      <c r="S1765" s="16"/>
      <c r="T1765" s="16"/>
      <c r="U1765" s="16"/>
      <c r="V1765" s="16"/>
      <c r="W1765" s="16"/>
      <c r="X1765" s="16"/>
      <c r="Y1765" s="16"/>
    </row>
    <row r="1766" spans="1:25" ht="12.75">
      <c r="A1766" s="14" t="s">
        <v>5</v>
      </c>
      <c r="B1766" s="15" t="s">
        <v>558</v>
      </c>
      <c r="C1766" s="5" t="s">
        <v>2729</v>
      </c>
      <c r="D1766" s="6" t="s">
        <v>2748</v>
      </c>
      <c r="E1766" s="7" t="s">
        <v>2749</v>
      </c>
      <c r="F1766" s="16"/>
      <c r="G1766" s="16"/>
      <c r="H1766" s="16"/>
      <c r="I1766" s="16"/>
      <c r="J1766" s="16"/>
      <c r="K1766" s="16"/>
      <c r="L1766" s="16"/>
      <c r="M1766" s="16"/>
      <c r="N1766" s="16"/>
      <c r="O1766" s="16"/>
      <c r="P1766" s="16"/>
      <c r="Q1766" s="16"/>
      <c r="R1766" s="16"/>
      <c r="S1766" s="16"/>
      <c r="T1766" s="16"/>
      <c r="U1766" s="16"/>
      <c r="V1766" s="16"/>
      <c r="W1766" s="16"/>
      <c r="X1766" s="16"/>
      <c r="Y1766" s="16"/>
    </row>
    <row r="1767" spans="1:25" ht="12.75">
      <c r="A1767" s="14" t="s">
        <v>5</v>
      </c>
      <c r="B1767" s="15" t="s">
        <v>558</v>
      </c>
      <c r="C1767" s="5" t="s">
        <v>2729</v>
      </c>
      <c r="D1767" s="6" t="s">
        <v>2750</v>
      </c>
      <c r="E1767" s="7" t="s">
        <v>2751</v>
      </c>
      <c r="F1767" s="16"/>
      <c r="G1767" s="16"/>
      <c r="H1767" s="16"/>
      <c r="I1767" s="16"/>
      <c r="J1767" s="16"/>
      <c r="K1767" s="16"/>
      <c r="L1767" s="16"/>
      <c r="M1767" s="16"/>
      <c r="N1767" s="16"/>
      <c r="O1767" s="16"/>
      <c r="P1767" s="16"/>
      <c r="Q1767" s="16"/>
      <c r="R1767" s="16"/>
      <c r="S1767" s="16"/>
      <c r="T1767" s="16"/>
      <c r="U1767" s="16"/>
      <c r="V1767" s="16"/>
      <c r="W1767" s="16"/>
      <c r="X1767" s="16"/>
      <c r="Y1767" s="16"/>
    </row>
    <row r="1768" spans="1:25" ht="12.75">
      <c r="A1768" s="14" t="s">
        <v>5</v>
      </c>
      <c r="B1768" s="15" t="s">
        <v>558</v>
      </c>
      <c r="C1768" s="5" t="s">
        <v>2729</v>
      </c>
      <c r="D1768" s="6" t="s">
        <v>2752</v>
      </c>
      <c r="E1768" s="7" t="s">
        <v>2753</v>
      </c>
      <c r="F1768" s="16"/>
      <c r="G1768" s="16"/>
      <c r="H1768" s="16"/>
      <c r="I1768" s="16"/>
      <c r="J1768" s="16"/>
      <c r="K1768" s="16"/>
      <c r="L1768" s="16"/>
      <c r="M1768" s="16"/>
      <c r="N1768" s="16"/>
      <c r="O1768" s="16"/>
      <c r="P1768" s="16"/>
      <c r="Q1768" s="16"/>
      <c r="R1768" s="16"/>
      <c r="S1768" s="16"/>
      <c r="T1768" s="16"/>
      <c r="U1768" s="16"/>
      <c r="V1768" s="16"/>
      <c r="W1768" s="16"/>
      <c r="X1768" s="16"/>
      <c r="Y1768" s="16"/>
    </row>
    <row r="1769" spans="1:25" ht="12.75">
      <c r="A1769" s="14" t="s">
        <v>5</v>
      </c>
      <c r="B1769" s="15" t="s">
        <v>558</v>
      </c>
      <c r="C1769" s="5" t="s">
        <v>2729</v>
      </c>
      <c r="D1769" s="6" t="s">
        <v>2752</v>
      </c>
      <c r="E1769" s="7" t="s">
        <v>2754</v>
      </c>
      <c r="F1769" s="16"/>
      <c r="G1769" s="16"/>
      <c r="H1769" s="16"/>
      <c r="I1769" s="16"/>
      <c r="J1769" s="16"/>
      <c r="K1769" s="16"/>
      <c r="L1769" s="16"/>
      <c r="M1769" s="16"/>
      <c r="N1769" s="16"/>
      <c r="O1769" s="16"/>
      <c r="P1769" s="16"/>
      <c r="Q1769" s="16"/>
      <c r="R1769" s="16"/>
      <c r="S1769" s="16"/>
      <c r="T1769" s="16"/>
      <c r="U1769" s="16"/>
      <c r="V1769" s="16"/>
      <c r="W1769" s="16"/>
      <c r="X1769" s="16"/>
      <c r="Y1769" s="16"/>
    </row>
    <row r="1770" spans="1:25" ht="12.75">
      <c r="A1770" s="14" t="s">
        <v>5</v>
      </c>
      <c r="B1770" s="15" t="s">
        <v>558</v>
      </c>
      <c r="C1770" s="5" t="s">
        <v>2729</v>
      </c>
      <c r="D1770" s="6" t="s">
        <v>2755</v>
      </c>
      <c r="E1770" s="7" t="s">
        <v>2756</v>
      </c>
      <c r="F1770" s="16"/>
      <c r="G1770" s="16"/>
      <c r="H1770" s="16"/>
      <c r="I1770" s="16"/>
      <c r="J1770" s="16"/>
      <c r="K1770" s="16"/>
      <c r="L1770" s="16"/>
      <c r="M1770" s="16"/>
      <c r="N1770" s="16"/>
      <c r="O1770" s="16"/>
      <c r="P1770" s="16"/>
      <c r="Q1770" s="16"/>
      <c r="R1770" s="16"/>
      <c r="S1770" s="16"/>
      <c r="T1770" s="16"/>
      <c r="U1770" s="16"/>
      <c r="V1770" s="16"/>
      <c r="W1770" s="16"/>
      <c r="X1770" s="16"/>
      <c r="Y1770" s="16"/>
    </row>
    <row r="1771" spans="1:25" ht="12.75">
      <c r="A1771" s="14" t="s">
        <v>5</v>
      </c>
      <c r="B1771" s="15" t="s">
        <v>558</v>
      </c>
      <c r="C1771" s="5" t="s">
        <v>2729</v>
      </c>
      <c r="D1771" s="6" t="s">
        <v>2755</v>
      </c>
      <c r="E1771" s="7" t="s">
        <v>2757</v>
      </c>
      <c r="F1771" s="16"/>
      <c r="G1771" s="16"/>
      <c r="H1771" s="16"/>
      <c r="I1771" s="16"/>
      <c r="J1771" s="16"/>
      <c r="K1771" s="16"/>
      <c r="L1771" s="16"/>
      <c r="M1771" s="16"/>
      <c r="N1771" s="16"/>
      <c r="O1771" s="16"/>
      <c r="P1771" s="16"/>
      <c r="Q1771" s="16"/>
      <c r="R1771" s="16"/>
      <c r="S1771" s="16"/>
      <c r="T1771" s="16"/>
      <c r="U1771" s="16"/>
      <c r="V1771" s="16"/>
      <c r="W1771" s="16"/>
      <c r="X1771" s="16"/>
      <c r="Y1771" s="16"/>
    </row>
    <row r="1772" spans="1:25" ht="12.75">
      <c r="A1772" s="14" t="s">
        <v>5</v>
      </c>
      <c r="B1772" s="15" t="s">
        <v>558</v>
      </c>
      <c r="C1772" s="5" t="s">
        <v>2729</v>
      </c>
      <c r="D1772" s="6" t="s">
        <v>2755</v>
      </c>
      <c r="E1772" s="7" t="s">
        <v>2758</v>
      </c>
      <c r="F1772" s="16"/>
      <c r="G1772" s="16"/>
      <c r="H1772" s="16"/>
      <c r="I1772" s="16"/>
      <c r="J1772" s="16"/>
      <c r="K1772" s="16"/>
      <c r="L1772" s="16"/>
      <c r="M1772" s="16"/>
      <c r="N1772" s="16"/>
      <c r="O1772" s="16"/>
      <c r="P1772" s="16"/>
      <c r="Q1772" s="16"/>
      <c r="R1772" s="16"/>
      <c r="S1772" s="16"/>
      <c r="T1772" s="16"/>
      <c r="U1772" s="16"/>
      <c r="V1772" s="16"/>
      <c r="W1772" s="16"/>
      <c r="X1772" s="16"/>
      <c r="Y1772" s="16"/>
    </row>
    <row r="1773" spans="1:25" ht="12.75">
      <c r="A1773" s="14" t="s">
        <v>5</v>
      </c>
      <c r="B1773" s="15" t="s">
        <v>558</v>
      </c>
      <c r="C1773" s="5" t="s">
        <v>2729</v>
      </c>
      <c r="D1773" s="6" t="s">
        <v>2755</v>
      </c>
      <c r="E1773" s="7" t="s">
        <v>2759</v>
      </c>
      <c r="F1773" s="16"/>
      <c r="G1773" s="16"/>
      <c r="H1773" s="16"/>
      <c r="I1773" s="16"/>
      <c r="J1773" s="16"/>
      <c r="K1773" s="16"/>
      <c r="L1773" s="16"/>
      <c r="M1773" s="16"/>
      <c r="N1773" s="16"/>
      <c r="O1773" s="16"/>
      <c r="P1773" s="16"/>
      <c r="Q1773" s="16"/>
      <c r="R1773" s="16"/>
      <c r="S1773" s="16"/>
      <c r="T1773" s="16"/>
      <c r="U1773" s="16"/>
      <c r="V1773" s="16"/>
      <c r="W1773" s="16"/>
      <c r="X1773" s="16"/>
      <c r="Y1773" s="16"/>
    </row>
    <row r="1774" spans="1:25" ht="12.75">
      <c r="A1774" s="14" t="s">
        <v>5</v>
      </c>
      <c r="B1774" s="15" t="s">
        <v>2760</v>
      </c>
      <c r="C1774" s="4" t="s">
        <v>2761</v>
      </c>
      <c r="D1774" s="9" t="s">
        <v>2762</v>
      </c>
      <c r="E1774" s="10" t="s">
        <v>2763</v>
      </c>
      <c r="F1774" s="16"/>
      <c r="G1774" s="16"/>
      <c r="H1774" s="16"/>
      <c r="I1774" s="16"/>
      <c r="J1774" s="16"/>
      <c r="K1774" s="16"/>
      <c r="L1774" s="16"/>
      <c r="M1774" s="16"/>
      <c r="N1774" s="16"/>
      <c r="O1774" s="16"/>
      <c r="P1774" s="16"/>
      <c r="Q1774" s="16"/>
      <c r="R1774" s="16"/>
      <c r="S1774" s="16"/>
      <c r="T1774" s="16"/>
      <c r="U1774" s="16"/>
      <c r="V1774" s="16"/>
      <c r="W1774" s="16"/>
      <c r="X1774" s="16"/>
      <c r="Y1774" s="16"/>
    </row>
    <row r="1775" spans="1:25" ht="12.75">
      <c r="A1775" s="14" t="s">
        <v>5</v>
      </c>
      <c r="B1775" s="15" t="s">
        <v>2760</v>
      </c>
      <c r="C1775" s="4" t="s">
        <v>2761</v>
      </c>
      <c r="D1775" s="6" t="s">
        <v>2764</v>
      </c>
      <c r="E1775" s="10" t="s">
        <v>2765</v>
      </c>
      <c r="F1775" s="16"/>
      <c r="G1775" s="16"/>
      <c r="H1775" s="16"/>
      <c r="I1775" s="16"/>
      <c r="J1775" s="16"/>
      <c r="K1775" s="16"/>
      <c r="L1775" s="16"/>
      <c r="M1775" s="16"/>
      <c r="N1775" s="16"/>
      <c r="O1775" s="16"/>
      <c r="P1775" s="16"/>
      <c r="Q1775" s="16"/>
      <c r="R1775" s="16"/>
      <c r="S1775" s="16"/>
      <c r="T1775" s="16"/>
      <c r="U1775" s="16"/>
      <c r="V1775" s="16"/>
      <c r="W1775" s="16"/>
      <c r="X1775" s="16"/>
      <c r="Y1775" s="16"/>
    </row>
    <row r="1776" spans="1:25" ht="12.75">
      <c r="A1776" s="14" t="s">
        <v>5</v>
      </c>
      <c r="B1776" s="15" t="s">
        <v>2760</v>
      </c>
      <c r="C1776" s="4" t="s">
        <v>2761</v>
      </c>
      <c r="D1776" s="9" t="s">
        <v>2766</v>
      </c>
      <c r="E1776" s="10" t="s">
        <v>2767</v>
      </c>
      <c r="F1776" s="16"/>
      <c r="G1776" s="16"/>
      <c r="H1776" s="16"/>
      <c r="I1776" s="16"/>
      <c r="J1776" s="16"/>
      <c r="K1776" s="16"/>
      <c r="L1776" s="16"/>
      <c r="M1776" s="16"/>
      <c r="N1776" s="16"/>
      <c r="O1776" s="16"/>
      <c r="P1776" s="16"/>
      <c r="Q1776" s="16"/>
      <c r="R1776" s="16"/>
      <c r="S1776" s="16"/>
      <c r="T1776" s="16"/>
      <c r="U1776" s="16"/>
      <c r="V1776" s="16"/>
      <c r="W1776" s="16"/>
      <c r="X1776" s="16"/>
      <c r="Y1776" s="16"/>
    </row>
    <row r="1777" spans="1:25" ht="12.75">
      <c r="A1777" s="14" t="s">
        <v>5</v>
      </c>
      <c r="B1777" s="15" t="s">
        <v>2760</v>
      </c>
      <c r="C1777" s="4" t="s">
        <v>2761</v>
      </c>
      <c r="D1777" s="9" t="s">
        <v>2768</v>
      </c>
      <c r="E1777" s="10" t="s">
        <v>2769</v>
      </c>
      <c r="F1777" s="16"/>
      <c r="G1777" s="16"/>
      <c r="H1777" s="16"/>
      <c r="I1777" s="16"/>
      <c r="J1777" s="16"/>
      <c r="K1777" s="16"/>
      <c r="L1777" s="16"/>
      <c r="M1777" s="16"/>
      <c r="N1777" s="16"/>
      <c r="O1777" s="16"/>
      <c r="P1777" s="16"/>
      <c r="Q1777" s="16"/>
      <c r="R1777" s="16"/>
      <c r="S1777" s="16"/>
      <c r="T1777" s="16"/>
      <c r="U1777" s="16"/>
      <c r="V1777" s="16"/>
      <c r="W1777" s="16"/>
      <c r="X1777" s="16"/>
      <c r="Y1777" s="16"/>
    </row>
    <row r="1778" spans="1:25" ht="12.75">
      <c r="A1778" s="14" t="s">
        <v>5</v>
      </c>
      <c r="B1778" s="15" t="s">
        <v>2760</v>
      </c>
      <c r="C1778" s="3" t="s">
        <v>2761</v>
      </c>
      <c r="D1778" s="5" t="s">
        <v>2770</v>
      </c>
      <c r="E1778" s="10" t="s">
        <v>2771</v>
      </c>
      <c r="F1778" s="16"/>
      <c r="G1778" s="16"/>
      <c r="H1778" s="16"/>
      <c r="I1778" s="16"/>
      <c r="J1778" s="16"/>
      <c r="K1778" s="16"/>
      <c r="L1778" s="16"/>
      <c r="M1778" s="16"/>
      <c r="N1778" s="16"/>
      <c r="O1778" s="16"/>
      <c r="P1778" s="16"/>
      <c r="Q1778" s="16"/>
      <c r="R1778" s="16"/>
      <c r="S1778" s="16"/>
      <c r="T1778" s="16"/>
      <c r="U1778" s="16"/>
      <c r="V1778" s="16"/>
      <c r="W1778" s="16"/>
      <c r="X1778" s="16"/>
      <c r="Y1778" s="16"/>
    </row>
    <row r="1779" spans="1:25" ht="12.75">
      <c r="A1779" s="14" t="s">
        <v>5</v>
      </c>
      <c r="B1779" s="15" t="s">
        <v>2760</v>
      </c>
      <c r="C1779" s="3" t="s">
        <v>2761</v>
      </c>
      <c r="D1779" s="5" t="s">
        <v>2770</v>
      </c>
      <c r="E1779" s="10" t="s">
        <v>2772</v>
      </c>
      <c r="F1779" s="16"/>
      <c r="G1779" s="16"/>
      <c r="H1779" s="16"/>
      <c r="I1779" s="16"/>
      <c r="J1779" s="16"/>
      <c r="K1779" s="16"/>
      <c r="L1779" s="16"/>
      <c r="M1779" s="16"/>
      <c r="N1779" s="16"/>
      <c r="O1779" s="16"/>
      <c r="P1779" s="16"/>
      <c r="Q1779" s="16"/>
      <c r="R1779" s="16"/>
      <c r="S1779" s="16"/>
      <c r="T1779" s="16"/>
      <c r="U1779" s="16"/>
      <c r="V1779" s="16"/>
      <c r="W1779" s="16"/>
      <c r="X1779" s="16"/>
      <c r="Y1779" s="16"/>
    </row>
    <row r="1780" spans="1:25" ht="12.75">
      <c r="A1780" s="14" t="s">
        <v>5</v>
      </c>
      <c r="B1780" s="15" t="s">
        <v>2760</v>
      </c>
      <c r="C1780" s="3" t="s">
        <v>2761</v>
      </c>
      <c r="D1780" s="5" t="s">
        <v>2770</v>
      </c>
      <c r="E1780" s="10" t="s">
        <v>2773</v>
      </c>
      <c r="F1780" s="16"/>
      <c r="G1780" s="16"/>
      <c r="H1780" s="16"/>
      <c r="I1780" s="16"/>
      <c r="J1780" s="16"/>
      <c r="K1780" s="16"/>
      <c r="L1780" s="16"/>
      <c r="M1780" s="16"/>
      <c r="N1780" s="16"/>
      <c r="O1780" s="16"/>
      <c r="P1780" s="16"/>
      <c r="Q1780" s="16"/>
      <c r="R1780" s="16"/>
      <c r="S1780" s="16"/>
      <c r="T1780" s="16"/>
      <c r="U1780" s="16"/>
      <c r="V1780" s="16"/>
      <c r="W1780" s="16"/>
      <c r="X1780" s="16"/>
      <c r="Y1780" s="16"/>
    </row>
    <row r="1781" spans="1:25" ht="12.75">
      <c r="A1781" s="14" t="s">
        <v>5</v>
      </c>
      <c r="B1781" s="15" t="s">
        <v>2760</v>
      </c>
      <c r="C1781" s="4" t="s">
        <v>2761</v>
      </c>
      <c r="D1781" s="6" t="s">
        <v>2774</v>
      </c>
      <c r="E1781" s="10" t="s">
        <v>2775</v>
      </c>
      <c r="F1781" s="16"/>
      <c r="G1781" s="16"/>
      <c r="H1781" s="16"/>
      <c r="I1781" s="16"/>
      <c r="J1781" s="16"/>
      <c r="K1781" s="16"/>
      <c r="L1781" s="16"/>
      <c r="M1781" s="16"/>
      <c r="N1781" s="16"/>
      <c r="O1781" s="16"/>
      <c r="P1781" s="16"/>
      <c r="Q1781" s="16"/>
      <c r="R1781" s="16"/>
      <c r="S1781" s="16"/>
      <c r="T1781" s="16"/>
      <c r="U1781" s="16"/>
      <c r="V1781" s="16"/>
      <c r="W1781" s="16"/>
      <c r="X1781" s="16"/>
      <c r="Y1781" s="16"/>
    </row>
    <row r="1782" spans="1:25" ht="12.75">
      <c r="A1782" s="14" t="s">
        <v>5</v>
      </c>
      <c r="B1782" s="15" t="s">
        <v>2760</v>
      </c>
      <c r="C1782" s="4" t="s">
        <v>2761</v>
      </c>
      <c r="D1782" s="9" t="s">
        <v>2776</v>
      </c>
      <c r="E1782" s="10" t="s">
        <v>2777</v>
      </c>
      <c r="F1782" s="16"/>
      <c r="G1782" s="16"/>
      <c r="H1782" s="16"/>
      <c r="I1782" s="16"/>
      <c r="J1782" s="16"/>
      <c r="K1782" s="16"/>
      <c r="L1782" s="16"/>
      <c r="M1782" s="16"/>
      <c r="N1782" s="16"/>
      <c r="O1782" s="16"/>
      <c r="P1782" s="16"/>
      <c r="Q1782" s="16"/>
      <c r="R1782" s="16"/>
      <c r="S1782" s="16"/>
      <c r="T1782" s="16"/>
      <c r="U1782" s="16"/>
      <c r="V1782" s="16"/>
      <c r="W1782" s="16"/>
      <c r="X1782" s="16"/>
      <c r="Y1782" s="16"/>
    </row>
    <row r="1783" spans="1:25" ht="12.75">
      <c r="A1783" s="14" t="s">
        <v>5</v>
      </c>
      <c r="B1783" s="15" t="s">
        <v>2760</v>
      </c>
      <c r="C1783" s="4" t="s">
        <v>2761</v>
      </c>
      <c r="D1783" s="9" t="s">
        <v>2776</v>
      </c>
      <c r="E1783" s="10" t="s">
        <v>2778</v>
      </c>
      <c r="F1783" s="16"/>
      <c r="G1783" s="16"/>
      <c r="H1783" s="16"/>
      <c r="I1783" s="16"/>
      <c r="J1783" s="16"/>
      <c r="K1783" s="16"/>
      <c r="L1783" s="16"/>
      <c r="M1783" s="16"/>
      <c r="N1783" s="16"/>
      <c r="O1783" s="16"/>
      <c r="P1783" s="16"/>
      <c r="Q1783" s="16"/>
      <c r="R1783" s="16"/>
      <c r="S1783" s="16"/>
      <c r="T1783" s="16"/>
      <c r="U1783" s="16"/>
      <c r="V1783" s="16"/>
      <c r="W1783" s="16"/>
      <c r="X1783" s="16"/>
      <c r="Y1783" s="16"/>
    </row>
    <row r="1784" spans="1:25" ht="12.75">
      <c r="A1784" s="14" t="s">
        <v>5</v>
      </c>
      <c r="B1784" s="15" t="s">
        <v>2760</v>
      </c>
      <c r="C1784" s="4" t="s">
        <v>2761</v>
      </c>
      <c r="D1784" s="9" t="s">
        <v>2779</v>
      </c>
      <c r="E1784" s="10" t="s">
        <v>2780</v>
      </c>
      <c r="F1784" s="16"/>
      <c r="G1784" s="16"/>
      <c r="H1784" s="16"/>
      <c r="I1784" s="16"/>
      <c r="J1784" s="16"/>
      <c r="K1784" s="16"/>
      <c r="L1784" s="16"/>
      <c r="M1784" s="16"/>
      <c r="N1784" s="16"/>
      <c r="O1784" s="16"/>
      <c r="P1784" s="16"/>
      <c r="Q1784" s="16"/>
      <c r="R1784" s="16"/>
      <c r="S1784" s="16"/>
      <c r="T1784" s="16"/>
      <c r="U1784" s="16"/>
      <c r="V1784" s="16"/>
      <c r="W1784" s="16"/>
      <c r="X1784" s="16"/>
      <c r="Y1784" s="16"/>
    </row>
    <row r="1785" spans="1:25" ht="12.75">
      <c r="A1785" s="14" t="s">
        <v>5</v>
      </c>
      <c r="B1785" s="15" t="s">
        <v>2760</v>
      </c>
      <c r="C1785" s="4" t="s">
        <v>2761</v>
      </c>
      <c r="D1785" s="6" t="s">
        <v>2781</v>
      </c>
      <c r="E1785" s="10" t="s">
        <v>2782</v>
      </c>
      <c r="F1785" s="16"/>
      <c r="G1785" s="16"/>
      <c r="H1785" s="16"/>
      <c r="I1785" s="16"/>
      <c r="J1785" s="16"/>
      <c r="K1785" s="16"/>
      <c r="L1785" s="16"/>
      <c r="M1785" s="16"/>
      <c r="N1785" s="16"/>
      <c r="O1785" s="16"/>
      <c r="P1785" s="16"/>
      <c r="Q1785" s="16"/>
      <c r="R1785" s="16"/>
      <c r="S1785" s="16"/>
      <c r="T1785" s="16"/>
      <c r="U1785" s="16"/>
      <c r="V1785" s="16"/>
      <c r="W1785" s="16"/>
      <c r="X1785" s="16"/>
      <c r="Y1785" s="16"/>
    </row>
    <row r="1786" spans="1:25" ht="12.75">
      <c r="A1786" s="14" t="s">
        <v>5</v>
      </c>
      <c r="B1786" s="15" t="s">
        <v>2760</v>
      </c>
      <c r="C1786" s="4" t="s">
        <v>2761</v>
      </c>
      <c r="D1786" s="6" t="s">
        <v>2783</v>
      </c>
      <c r="E1786" s="10" t="s">
        <v>2784</v>
      </c>
      <c r="F1786" s="16"/>
      <c r="G1786" s="16"/>
      <c r="H1786" s="16"/>
      <c r="I1786" s="16"/>
      <c r="J1786" s="16"/>
      <c r="K1786" s="16"/>
      <c r="L1786" s="16"/>
      <c r="M1786" s="16"/>
      <c r="N1786" s="16"/>
      <c r="O1786" s="16"/>
      <c r="P1786" s="16"/>
      <c r="Q1786" s="16"/>
      <c r="R1786" s="16"/>
      <c r="S1786" s="16"/>
      <c r="T1786" s="16"/>
      <c r="U1786" s="16"/>
      <c r="V1786" s="16"/>
      <c r="W1786" s="16"/>
      <c r="X1786" s="16"/>
      <c r="Y1786" s="16"/>
    </row>
    <row r="1787" spans="1:25" ht="12.75">
      <c r="A1787" s="14" t="s">
        <v>5</v>
      </c>
      <c r="B1787" s="15" t="s">
        <v>2760</v>
      </c>
      <c r="C1787" s="4" t="s">
        <v>2761</v>
      </c>
      <c r="D1787" s="6" t="s">
        <v>2783</v>
      </c>
      <c r="E1787" s="10" t="s">
        <v>2785</v>
      </c>
      <c r="F1787" s="16"/>
      <c r="G1787" s="16"/>
      <c r="H1787" s="16"/>
      <c r="I1787" s="16"/>
      <c r="J1787" s="16"/>
      <c r="K1787" s="16"/>
      <c r="L1787" s="16"/>
      <c r="M1787" s="16"/>
      <c r="N1787" s="16"/>
      <c r="O1787" s="16"/>
      <c r="P1787" s="16"/>
      <c r="Q1787" s="16"/>
      <c r="R1787" s="16"/>
      <c r="S1787" s="16"/>
      <c r="T1787" s="16"/>
      <c r="U1787" s="16"/>
      <c r="V1787" s="16"/>
      <c r="W1787" s="16"/>
      <c r="X1787" s="16"/>
      <c r="Y1787" s="16"/>
    </row>
    <row r="1788" spans="1:25" ht="12.75">
      <c r="A1788" s="14" t="s">
        <v>5</v>
      </c>
      <c r="B1788" s="15" t="s">
        <v>2760</v>
      </c>
      <c r="C1788" s="4" t="s">
        <v>2761</v>
      </c>
      <c r="D1788" s="6" t="s">
        <v>2786</v>
      </c>
      <c r="E1788" s="10" t="s">
        <v>2787</v>
      </c>
      <c r="F1788" s="16"/>
      <c r="G1788" s="16"/>
      <c r="H1788" s="16"/>
      <c r="I1788" s="16"/>
      <c r="J1788" s="16"/>
      <c r="K1788" s="16"/>
      <c r="L1788" s="16"/>
      <c r="M1788" s="16"/>
      <c r="N1788" s="16"/>
      <c r="O1788" s="16"/>
      <c r="P1788" s="16"/>
      <c r="Q1788" s="16"/>
      <c r="R1788" s="16"/>
      <c r="S1788" s="16"/>
      <c r="T1788" s="16"/>
      <c r="U1788" s="16"/>
      <c r="V1788" s="16"/>
      <c r="W1788" s="16"/>
      <c r="X1788" s="16"/>
      <c r="Y1788" s="16"/>
    </row>
    <row r="1789" spans="1:25" ht="12.75">
      <c r="A1789" s="14" t="s">
        <v>5</v>
      </c>
      <c r="B1789" s="15" t="s">
        <v>2760</v>
      </c>
      <c r="C1789" s="4" t="s">
        <v>2761</v>
      </c>
      <c r="D1789" s="6" t="s">
        <v>2786</v>
      </c>
      <c r="E1789" s="10" t="s">
        <v>2788</v>
      </c>
      <c r="F1789" s="16"/>
      <c r="G1789" s="16"/>
      <c r="H1789" s="16"/>
      <c r="I1789" s="16"/>
      <c r="J1789" s="16"/>
      <c r="K1789" s="16"/>
      <c r="L1789" s="16"/>
      <c r="M1789" s="16"/>
      <c r="N1789" s="16"/>
      <c r="O1789" s="16"/>
      <c r="P1789" s="16"/>
      <c r="Q1789" s="16"/>
      <c r="R1789" s="16"/>
      <c r="S1789" s="16"/>
      <c r="T1789" s="16"/>
      <c r="U1789" s="16"/>
      <c r="V1789" s="16"/>
      <c r="W1789" s="16"/>
      <c r="X1789" s="16"/>
      <c r="Y1789" s="16"/>
    </row>
    <row r="1790" spans="1:25" ht="12.75">
      <c r="A1790" s="14" t="s">
        <v>5</v>
      </c>
      <c r="B1790" s="15" t="s">
        <v>2760</v>
      </c>
      <c r="C1790" s="4" t="s">
        <v>2761</v>
      </c>
      <c r="D1790" s="6" t="s">
        <v>2789</v>
      </c>
      <c r="E1790" s="10" t="s">
        <v>2790</v>
      </c>
      <c r="F1790" s="16"/>
      <c r="G1790" s="16"/>
      <c r="H1790" s="16"/>
      <c r="I1790" s="16"/>
      <c r="J1790" s="16"/>
      <c r="K1790" s="16"/>
      <c r="L1790" s="16"/>
      <c r="M1790" s="16"/>
      <c r="N1790" s="16"/>
      <c r="O1790" s="16"/>
      <c r="P1790" s="16"/>
      <c r="Q1790" s="16"/>
      <c r="R1790" s="16"/>
      <c r="S1790" s="16"/>
      <c r="T1790" s="16"/>
      <c r="U1790" s="16"/>
      <c r="V1790" s="16"/>
      <c r="W1790" s="16"/>
      <c r="X1790" s="16"/>
      <c r="Y1790" s="16"/>
    </row>
    <row r="1791" spans="1:25" ht="12.75">
      <c r="A1791" s="14" t="s">
        <v>5</v>
      </c>
      <c r="B1791" s="15" t="s">
        <v>2760</v>
      </c>
      <c r="C1791" s="4" t="s">
        <v>2761</v>
      </c>
      <c r="D1791" s="6" t="s">
        <v>2791</v>
      </c>
      <c r="E1791" s="10" t="s">
        <v>2792</v>
      </c>
      <c r="F1791" s="16"/>
      <c r="G1791" s="16"/>
      <c r="H1791" s="16"/>
      <c r="I1791" s="16"/>
      <c r="J1791" s="16"/>
      <c r="K1791" s="16"/>
      <c r="L1791" s="16"/>
      <c r="M1791" s="16"/>
      <c r="N1791" s="16"/>
      <c r="O1791" s="16"/>
      <c r="P1791" s="16"/>
      <c r="Q1791" s="16"/>
      <c r="R1791" s="16"/>
      <c r="S1791" s="16"/>
      <c r="T1791" s="16"/>
      <c r="U1791" s="16"/>
      <c r="V1791" s="16"/>
      <c r="W1791" s="16"/>
      <c r="X1791" s="16"/>
      <c r="Y1791" s="16"/>
    </row>
    <row r="1792" spans="1:25" ht="12.75">
      <c r="A1792" s="14" t="s">
        <v>5</v>
      </c>
      <c r="B1792" s="15" t="s">
        <v>2760</v>
      </c>
      <c r="C1792" s="4" t="s">
        <v>2761</v>
      </c>
      <c r="D1792" s="9" t="s">
        <v>2793</v>
      </c>
      <c r="E1792" s="10" t="s">
        <v>2794</v>
      </c>
      <c r="F1792" s="16"/>
      <c r="G1792" s="16"/>
      <c r="H1792" s="16"/>
      <c r="I1792" s="16"/>
      <c r="J1792" s="16"/>
      <c r="K1792" s="16"/>
      <c r="L1792" s="16"/>
      <c r="M1792" s="16"/>
      <c r="N1792" s="16"/>
      <c r="O1792" s="16"/>
      <c r="P1792" s="16"/>
      <c r="Q1792" s="16"/>
      <c r="R1792" s="16"/>
      <c r="S1792" s="16"/>
      <c r="T1792" s="16"/>
      <c r="U1792" s="16"/>
      <c r="V1792" s="16"/>
      <c r="W1792" s="16"/>
      <c r="X1792" s="16"/>
      <c r="Y1792" s="16"/>
    </row>
    <row r="1793" spans="1:25" ht="12.75">
      <c r="A1793" s="14" t="s">
        <v>5</v>
      </c>
      <c r="B1793" s="15" t="s">
        <v>2760</v>
      </c>
      <c r="C1793" s="4" t="s">
        <v>2761</v>
      </c>
      <c r="D1793" s="9" t="s">
        <v>2795</v>
      </c>
      <c r="E1793" s="10" t="s">
        <v>2796</v>
      </c>
      <c r="F1793" s="16"/>
      <c r="G1793" s="16"/>
      <c r="H1793" s="16"/>
      <c r="I1793" s="16"/>
      <c r="J1793" s="16"/>
      <c r="K1793" s="16"/>
      <c r="L1793" s="16"/>
      <c r="M1793" s="16"/>
      <c r="N1793" s="16"/>
      <c r="O1793" s="16"/>
      <c r="P1793" s="16"/>
      <c r="Q1793" s="16"/>
      <c r="R1793" s="16"/>
      <c r="S1793" s="16"/>
      <c r="T1793" s="16"/>
      <c r="U1793" s="16"/>
      <c r="V1793" s="16"/>
      <c r="W1793" s="16"/>
      <c r="X1793" s="16"/>
      <c r="Y1793" s="16"/>
    </row>
    <row r="1794" spans="1:25" ht="12.75">
      <c r="A1794" s="14" t="s">
        <v>5</v>
      </c>
      <c r="B1794" s="15" t="s">
        <v>2760</v>
      </c>
      <c r="C1794" s="4" t="s">
        <v>2761</v>
      </c>
      <c r="D1794" s="9" t="s">
        <v>2797</v>
      </c>
      <c r="E1794" s="10" t="s">
        <v>2798</v>
      </c>
      <c r="F1794" s="16"/>
      <c r="G1794" s="16"/>
      <c r="H1794" s="16"/>
      <c r="I1794" s="16"/>
      <c r="J1794" s="16"/>
      <c r="K1794" s="16"/>
      <c r="L1794" s="16"/>
      <c r="M1794" s="16"/>
      <c r="N1794" s="16"/>
      <c r="O1794" s="16"/>
      <c r="P1794" s="16"/>
      <c r="Q1794" s="16"/>
      <c r="R1794" s="16"/>
      <c r="S1794" s="16"/>
      <c r="T1794" s="16"/>
      <c r="U1794" s="16"/>
      <c r="V1794" s="16"/>
      <c r="W1794" s="16"/>
      <c r="X1794" s="16"/>
      <c r="Y1794" s="16"/>
    </row>
    <row r="1795" spans="1:25" ht="12.75">
      <c r="A1795" s="14" t="s">
        <v>5</v>
      </c>
      <c r="B1795" s="15" t="s">
        <v>2760</v>
      </c>
      <c r="C1795" s="4" t="s">
        <v>2761</v>
      </c>
      <c r="D1795" s="6" t="s">
        <v>2799</v>
      </c>
      <c r="E1795" s="10" t="s">
        <v>2800</v>
      </c>
      <c r="F1795" s="16"/>
      <c r="G1795" s="16"/>
      <c r="H1795" s="16"/>
      <c r="I1795" s="16"/>
      <c r="J1795" s="16"/>
      <c r="K1795" s="16"/>
      <c r="L1795" s="16"/>
      <c r="M1795" s="16"/>
      <c r="N1795" s="16"/>
      <c r="O1795" s="16"/>
      <c r="P1795" s="16"/>
      <c r="Q1795" s="16"/>
      <c r="R1795" s="16"/>
      <c r="S1795" s="16"/>
      <c r="T1795" s="16"/>
      <c r="U1795" s="16"/>
      <c r="V1795" s="16"/>
      <c r="W1795" s="16"/>
      <c r="X1795" s="16"/>
      <c r="Y1795" s="16"/>
    </row>
    <row r="1796" spans="1:25" ht="12.75">
      <c r="A1796" s="14" t="s">
        <v>5</v>
      </c>
      <c r="B1796" s="15" t="s">
        <v>2760</v>
      </c>
      <c r="C1796" s="4" t="s">
        <v>2761</v>
      </c>
      <c r="D1796" s="6" t="s">
        <v>2801</v>
      </c>
      <c r="E1796" s="10" t="s">
        <v>2802</v>
      </c>
      <c r="F1796" s="16"/>
      <c r="G1796" s="16"/>
      <c r="H1796" s="16"/>
      <c r="I1796" s="16"/>
      <c r="J1796" s="16"/>
      <c r="K1796" s="16"/>
      <c r="L1796" s="16"/>
      <c r="M1796" s="16"/>
      <c r="N1796" s="16"/>
      <c r="O1796" s="16"/>
      <c r="P1796" s="16"/>
      <c r="Q1796" s="16"/>
      <c r="R1796" s="16"/>
      <c r="S1796" s="16"/>
      <c r="T1796" s="16"/>
      <c r="U1796" s="16"/>
      <c r="V1796" s="16"/>
      <c r="W1796" s="16"/>
      <c r="X1796" s="16"/>
      <c r="Y1796" s="16"/>
    </row>
    <row r="1797" spans="1:25" ht="12.75">
      <c r="A1797" s="14" t="s">
        <v>5</v>
      </c>
      <c r="B1797" s="15" t="s">
        <v>2654</v>
      </c>
      <c r="C1797" s="5" t="s">
        <v>2803</v>
      </c>
      <c r="D1797" s="6" t="s">
        <v>2804</v>
      </c>
      <c r="E1797" s="7" t="s">
        <v>2805</v>
      </c>
      <c r="F1797" s="16"/>
      <c r="G1797" s="16"/>
      <c r="H1797" s="16"/>
      <c r="I1797" s="16"/>
      <c r="J1797" s="16"/>
      <c r="K1797" s="16"/>
      <c r="L1797" s="16"/>
      <c r="M1797" s="16"/>
      <c r="N1797" s="16"/>
      <c r="O1797" s="16"/>
      <c r="P1797" s="16"/>
      <c r="Q1797" s="16"/>
      <c r="R1797" s="16"/>
      <c r="S1797" s="16"/>
      <c r="T1797" s="16"/>
      <c r="U1797" s="16"/>
      <c r="V1797" s="16"/>
      <c r="W1797" s="16"/>
      <c r="X1797" s="16"/>
      <c r="Y1797" s="16"/>
    </row>
    <row r="1798" spans="1:25" ht="12.75">
      <c r="A1798" s="14" t="s">
        <v>5</v>
      </c>
      <c r="B1798" s="15" t="s">
        <v>2654</v>
      </c>
      <c r="C1798" s="5" t="s">
        <v>2803</v>
      </c>
      <c r="D1798" s="6" t="s">
        <v>2806</v>
      </c>
      <c r="E1798" s="7" t="s">
        <v>2807</v>
      </c>
      <c r="F1798" s="16"/>
      <c r="G1798" s="16"/>
      <c r="H1798" s="16"/>
      <c r="I1798" s="16"/>
      <c r="J1798" s="16"/>
      <c r="K1798" s="16"/>
      <c r="L1798" s="16"/>
      <c r="M1798" s="16"/>
      <c r="N1798" s="16"/>
      <c r="O1798" s="16"/>
      <c r="P1798" s="16"/>
      <c r="Q1798" s="16"/>
      <c r="R1798" s="16"/>
      <c r="S1798" s="16"/>
      <c r="T1798" s="16"/>
      <c r="U1798" s="16"/>
      <c r="V1798" s="16"/>
      <c r="W1798" s="16"/>
      <c r="X1798" s="16"/>
      <c r="Y1798" s="16"/>
    </row>
    <row r="1799" spans="1:25" ht="12.75">
      <c r="A1799" s="14" t="s">
        <v>5</v>
      </c>
      <c r="B1799" s="15" t="s">
        <v>2654</v>
      </c>
      <c r="C1799" s="5" t="s">
        <v>2803</v>
      </c>
      <c r="D1799" s="6" t="s">
        <v>2808</v>
      </c>
      <c r="E1799" s="7" t="s">
        <v>2809</v>
      </c>
      <c r="F1799" s="16"/>
      <c r="G1799" s="16"/>
      <c r="H1799" s="16"/>
      <c r="I1799" s="16"/>
      <c r="J1799" s="16"/>
      <c r="K1799" s="16"/>
      <c r="L1799" s="16"/>
      <c r="M1799" s="16"/>
      <c r="N1799" s="16"/>
      <c r="O1799" s="16"/>
      <c r="P1799" s="16"/>
      <c r="Q1799" s="16"/>
      <c r="R1799" s="16"/>
      <c r="S1799" s="16"/>
      <c r="T1799" s="16"/>
      <c r="U1799" s="16"/>
      <c r="V1799" s="16"/>
      <c r="W1799" s="16"/>
      <c r="X1799" s="16"/>
      <c r="Y1799" s="16"/>
    </row>
    <row r="1800" spans="1:25" ht="12.75">
      <c r="A1800" s="14" t="s">
        <v>5</v>
      </c>
      <c r="B1800" s="15" t="s">
        <v>2654</v>
      </c>
      <c r="C1800" s="5" t="s">
        <v>2803</v>
      </c>
      <c r="D1800" s="6" t="s">
        <v>2808</v>
      </c>
      <c r="E1800" s="7" t="s">
        <v>2810</v>
      </c>
      <c r="F1800" s="16"/>
      <c r="G1800" s="16"/>
      <c r="H1800" s="16"/>
      <c r="I1800" s="16"/>
      <c r="J1800" s="16"/>
      <c r="K1800" s="16"/>
      <c r="L1800" s="16"/>
      <c r="M1800" s="16"/>
      <c r="N1800" s="16"/>
      <c r="O1800" s="16"/>
      <c r="P1800" s="16"/>
      <c r="Q1800" s="16"/>
      <c r="R1800" s="16"/>
      <c r="S1800" s="16"/>
      <c r="T1800" s="16"/>
      <c r="U1800" s="16"/>
      <c r="V1800" s="16"/>
      <c r="W1800" s="16"/>
      <c r="X1800" s="16"/>
      <c r="Y1800" s="16"/>
    </row>
    <row r="1801" spans="1:25" ht="12.75">
      <c r="A1801" s="14" t="s">
        <v>5</v>
      </c>
      <c r="B1801" s="15" t="s">
        <v>2654</v>
      </c>
      <c r="C1801" s="5" t="s">
        <v>2803</v>
      </c>
      <c r="D1801" s="6" t="s">
        <v>2811</v>
      </c>
      <c r="E1801" s="7" t="s">
        <v>2812</v>
      </c>
      <c r="F1801" s="16"/>
      <c r="G1801" s="16"/>
      <c r="H1801" s="16"/>
      <c r="I1801" s="16"/>
      <c r="J1801" s="16"/>
      <c r="K1801" s="16"/>
      <c r="L1801" s="16"/>
      <c r="M1801" s="16"/>
      <c r="N1801" s="16"/>
      <c r="O1801" s="16"/>
      <c r="P1801" s="16"/>
      <c r="Q1801" s="16"/>
      <c r="R1801" s="16"/>
      <c r="S1801" s="16"/>
      <c r="T1801" s="16"/>
      <c r="U1801" s="16"/>
      <c r="V1801" s="16"/>
      <c r="W1801" s="16"/>
      <c r="X1801" s="16"/>
      <c r="Y1801" s="16"/>
    </row>
    <row r="1802" spans="1:25" ht="12.75">
      <c r="A1802" s="14" t="s">
        <v>5</v>
      </c>
      <c r="B1802" s="15" t="s">
        <v>2654</v>
      </c>
      <c r="C1802" s="5" t="s">
        <v>2803</v>
      </c>
      <c r="D1802" s="6" t="s">
        <v>2811</v>
      </c>
      <c r="E1802" s="7" t="s">
        <v>2813</v>
      </c>
      <c r="F1802" s="16"/>
      <c r="G1802" s="16"/>
      <c r="H1802" s="16"/>
      <c r="I1802" s="16"/>
      <c r="J1802" s="16"/>
      <c r="K1802" s="16"/>
      <c r="L1802" s="16"/>
      <c r="M1802" s="16"/>
      <c r="N1802" s="16"/>
      <c r="O1802" s="16"/>
      <c r="P1802" s="16"/>
      <c r="Q1802" s="16"/>
      <c r="R1802" s="16"/>
      <c r="S1802" s="16"/>
      <c r="T1802" s="16"/>
      <c r="U1802" s="16"/>
      <c r="V1802" s="16"/>
      <c r="W1802" s="16"/>
      <c r="X1802" s="16"/>
      <c r="Y1802" s="16"/>
    </row>
    <row r="1803" spans="1:25" ht="12.75">
      <c r="A1803" s="14" t="s">
        <v>5</v>
      </c>
      <c r="B1803" s="15" t="s">
        <v>2654</v>
      </c>
      <c r="C1803" s="5" t="s">
        <v>2803</v>
      </c>
      <c r="D1803" s="6" t="s">
        <v>2811</v>
      </c>
      <c r="E1803" s="7" t="s">
        <v>2814</v>
      </c>
      <c r="F1803" s="16"/>
      <c r="G1803" s="16"/>
      <c r="H1803" s="16"/>
      <c r="I1803" s="16"/>
      <c r="J1803" s="16"/>
      <c r="K1803" s="16"/>
      <c r="L1803" s="16"/>
      <c r="M1803" s="16"/>
      <c r="N1803" s="16"/>
      <c r="O1803" s="16"/>
      <c r="P1803" s="16"/>
      <c r="Q1803" s="16"/>
      <c r="R1803" s="16"/>
      <c r="S1803" s="16"/>
      <c r="T1803" s="16"/>
      <c r="U1803" s="16"/>
      <c r="V1803" s="16"/>
      <c r="W1803" s="16"/>
      <c r="X1803" s="16"/>
      <c r="Y1803" s="16"/>
    </row>
    <row r="1804" spans="1:25" ht="12.75">
      <c r="A1804" s="14" t="s">
        <v>5</v>
      </c>
      <c r="B1804" s="15" t="s">
        <v>2654</v>
      </c>
      <c r="C1804" s="5" t="s">
        <v>2803</v>
      </c>
      <c r="D1804" s="6" t="s">
        <v>2811</v>
      </c>
      <c r="E1804" s="7" t="s">
        <v>2815</v>
      </c>
      <c r="F1804" s="16"/>
      <c r="G1804" s="16"/>
      <c r="H1804" s="16"/>
      <c r="I1804" s="16"/>
      <c r="J1804" s="16"/>
      <c r="K1804" s="16"/>
      <c r="L1804" s="16"/>
      <c r="M1804" s="16"/>
      <c r="N1804" s="16"/>
      <c r="O1804" s="16"/>
      <c r="P1804" s="16"/>
      <c r="Q1804" s="16"/>
      <c r="R1804" s="16"/>
      <c r="S1804" s="16"/>
      <c r="T1804" s="16"/>
      <c r="U1804" s="16"/>
      <c r="V1804" s="16"/>
      <c r="W1804" s="16"/>
      <c r="X1804" s="16"/>
      <c r="Y1804" s="16"/>
    </row>
    <row r="1805" spans="1:25" ht="12.75">
      <c r="A1805" s="14" t="s">
        <v>5</v>
      </c>
      <c r="B1805" s="15" t="s">
        <v>2654</v>
      </c>
      <c r="C1805" s="5" t="s">
        <v>2803</v>
      </c>
      <c r="D1805" s="6" t="s">
        <v>2811</v>
      </c>
      <c r="E1805" s="7" t="s">
        <v>2816</v>
      </c>
      <c r="F1805" s="16"/>
      <c r="G1805" s="16"/>
      <c r="H1805" s="16"/>
      <c r="I1805" s="16"/>
      <c r="J1805" s="16"/>
      <c r="K1805" s="16"/>
      <c r="L1805" s="16"/>
      <c r="M1805" s="16"/>
      <c r="N1805" s="16"/>
      <c r="O1805" s="16"/>
      <c r="P1805" s="16"/>
      <c r="Q1805" s="16"/>
      <c r="R1805" s="16"/>
      <c r="S1805" s="16"/>
      <c r="T1805" s="16"/>
      <c r="U1805" s="16"/>
      <c r="V1805" s="16"/>
      <c r="W1805" s="16"/>
      <c r="X1805" s="16"/>
      <c r="Y1805" s="16"/>
    </row>
    <row r="1806" spans="1:25" ht="12.75">
      <c r="A1806" s="14" t="s">
        <v>5</v>
      </c>
      <c r="B1806" s="15" t="s">
        <v>2654</v>
      </c>
      <c r="C1806" s="5" t="s">
        <v>2803</v>
      </c>
      <c r="D1806" s="6" t="s">
        <v>2817</v>
      </c>
      <c r="E1806" s="7" t="s">
        <v>2818</v>
      </c>
      <c r="F1806" s="16"/>
      <c r="G1806" s="16"/>
      <c r="H1806" s="16"/>
      <c r="I1806" s="16"/>
      <c r="J1806" s="16"/>
      <c r="K1806" s="16"/>
      <c r="L1806" s="16"/>
      <c r="M1806" s="16"/>
      <c r="N1806" s="16"/>
      <c r="O1806" s="16"/>
      <c r="P1806" s="16"/>
      <c r="Q1806" s="16"/>
      <c r="R1806" s="16"/>
      <c r="S1806" s="16"/>
      <c r="T1806" s="16"/>
      <c r="U1806" s="16"/>
      <c r="V1806" s="16"/>
      <c r="W1806" s="16"/>
      <c r="X1806" s="16"/>
      <c r="Y1806" s="16"/>
    </row>
    <row r="1807" spans="1:25" ht="12.75">
      <c r="A1807" s="14" t="s">
        <v>5</v>
      </c>
      <c r="B1807" s="15" t="s">
        <v>2654</v>
      </c>
      <c r="C1807" s="5" t="s">
        <v>2803</v>
      </c>
      <c r="D1807" s="6" t="s">
        <v>2819</v>
      </c>
      <c r="E1807" s="10" t="s">
        <v>2820</v>
      </c>
      <c r="F1807" s="16"/>
      <c r="G1807" s="16"/>
      <c r="H1807" s="16"/>
      <c r="I1807" s="16"/>
      <c r="J1807" s="16"/>
      <c r="K1807" s="16"/>
      <c r="L1807" s="16"/>
      <c r="M1807" s="16"/>
      <c r="N1807" s="16"/>
      <c r="O1807" s="16"/>
      <c r="P1807" s="16"/>
      <c r="Q1807" s="16"/>
      <c r="R1807" s="16"/>
      <c r="S1807" s="16"/>
      <c r="T1807" s="16"/>
      <c r="U1807" s="16"/>
      <c r="V1807" s="16"/>
      <c r="W1807" s="16"/>
      <c r="X1807" s="16"/>
      <c r="Y1807" s="16"/>
    </row>
    <row r="1808" spans="1:25" ht="12.75">
      <c r="A1808" s="14" t="s">
        <v>5</v>
      </c>
      <c r="B1808" s="15" t="s">
        <v>2654</v>
      </c>
      <c r="C1808" s="5" t="s">
        <v>2803</v>
      </c>
      <c r="D1808" s="6" t="s">
        <v>2821</v>
      </c>
      <c r="E1808" s="7" t="s">
        <v>2822</v>
      </c>
      <c r="F1808" s="16"/>
      <c r="G1808" s="16"/>
      <c r="H1808" s="16"/>
      <c r="I1808" s="16"/>
      <c r="J1808" s="16"/>
      <c r="K1808" s="16"/>
      <c r="L1808" s="16"/>
      <c r="M1808" s="16"/>
      <c r="N1808" s="16"/>
      <c r="O1808" s="16"/>
      <c r="P1808" s="16"/>
      <c r="Q1808" s="16"/>
      <c r="R1808" s="16"/>
      <c r="S1808" s="16"/>
      <c r="T1808" s="16"/>
      <c r="U1808" s="16"/>
      <c r="V1808" s="16"/>
      <c r="W1808" s="16"/>
      <c r="X1808" s="16"/>
      <c r="Y1808" s="16"/>
    </row>
    <row r="1809" spans="1:25" ht="12.75">
      <c r="A1809" s="14" t="s">
        <v>5</v>
      </c>
      <c r="B1809" s="15" t="s">
        <v>2654</v>
      </c>
      <c r="C1809" s="5" t="s">
        <v>2803</v>
      </c>
      <c r="D1809" s="6" t="s">
        <v>2821</v>
      </c>
      <c r="E1809" s="7" t="s">
        <v>2823</v>
      </c>
      <c r="F1809" s="16"/>
      <c r="G1809" s="16"/>
      <c r="H1809" s="16"/>
      <c r="I1809" s="16"/>
      <c r="J1809" s="16"/>
      <c r="K1809" s="16"/>
      <c r="L1809" s="16"/>
      <c r="M1809" s="16"/>
      <c r="N1809" s="16"/>
      <c r="O1809" s="16"/>
      <c r="P1809" s="16"/>
      <c r="Q1809" s="16"/>
      <c r="R1809" s="16"/>
      <c r="S1809" s="16"/>
      <c r="T1809" s="16"/>
      <c r="U1809" s="16"/>
      <c r="V1809" s="16"/>
      <c r="W1809" s="16"/>
      <c r="X1809" s="16"/>
      <c r="Y1809" s="16"/>
    </row>
    <row r="1810" spans="1:25" ht="12.75">
      <c r="A1810" s="14" t="s">
        <v>5</v>
      </c>
      <c r="B1810" s="15" t="s">
        <v>2654</v>
      </c>
      <c r="C1810" s="5" t="s">
        <v>2803</v>
      </c>
      <c r="D1810" s="9" t="s">
        <v>2824</v>
      </c>
      <c r="E1810" s="10" t="s">
        <v>2825</v>
      </c>
      <c r="F1810" s="16"/>
      <c r="G1810" s="16"/>
      <c r="H1810" s="16"/>
      <c r="I1810" s="16"/>
      <c r="J1810" s="16"/>
      <c r="K1810" s="16"/>
      <c r="L1810" s="16"/>
      <c r="M1810" s="16"/>
      <c r="N1810" s="16"/>
      <c r="O1810" s="16"/>
      <c r="P1810" s="16"/>
      <c r="Q1810" s="16"/>
      <c r="R1810" s="16"/>
      <c r="S1810" s="16"/>
      <c r="T1810" s="16"/>
      <c r="U1810" s="16"/>
      <c r="V1810" s="16"/>
      <c r="W1810" s="16"/>
      <c r="X1810" s="16"/>
      <c r="Y1810" s="16"/>
    </row>
    <row r="1811" spans="1:25" ht="12.75">
      <c r="A1811" s="14" t="s">
        <v>5</v>
      </c>
      <c r="B1811" s="15" t="s">
        <v>2654</v>
      </c>
      <c r="C1811" s="5" t="s">
        <v>2803</v>
      </c>
      <c r="D1811" s="9" t="s">
        <v>2824</v>
      </c>
      <c r="E1811" s="10" t="s">
        <v>2826</v>
      </c>
      <c r="F1811" s="16"/>
      <c r="G1811" s="16"/>
      <c r="H1811" s="16"/>
      <c r="I1811" s="16"/>
      <c r="J1811" s="16"/>
      <c r="K1811" s="16"/>
      <c r="L1811" s="16"/>
      <c r="M1811" s="16"/>
      <c r="N1811" s="16"/>
      <c r="O1811" s="16"/>
      <c r="P1811" s="16"/>
      <c r="Q1811" s="16"/>
      <c r="R1811" s="16"/>
      <c r="S1811" s="16"/>
      <c r="T1811" s="16"/>
      <c r="U1811" s="16"/>
      <c r="V1811" s="16"/>
      <c r="W1811" s="16"/>
      <c r="X1811" s="16"/>
      <c r="Y1811" s="16"/>
    </row>
    <row r="1812" spans="1:25" ht="12.75">
      <c r="A1812" s="14" t="s">
        <v>5</v>
      </c>
      <c r="B1812" s="15" t="s">
        <v>2654</v>
      </c>
      <c r="C1812" s="5" t="s">
        <v>2803</v>
      </c>
      <c r="D1812" s="9" t="s">
        <v>2824</v>
      </c>
      <c r="E1812" s="10" t="s">
        <v>2827</v>
      </c>
      <c r="F1812" s="16"/>
      <c r="G1812" s="16"/>
      <c r="H1812" s="16"/>
      <c r="I1812" s="16"/>
      <c r="J1812" s="16"/>
      <c r="K1812" s="16"/>
      <c r="L1812" s="16"/>
      <c r="M1812" s="16"/>
      <c r="N1812" s="16"/>
      <c r="O1812" s="16"/>
      <c r="P1812" s="16"/>
      <c r="Q1812" s="16"/>
      <c r="R1812" s="16"/>
      <c r="S1812" s="16"/>
      <c r="T1812" s="16"/>
      <c r="U1812" s="16"/>
      <c r="V1812" s="16"/>
      <c r="W1812" s="16"/>
      <c r="X1812" s="16"/>
      <c r="Y1812" s="16"/>
    </row>
    <row r="1813" spans="1:25" ht="12.75">
      <c r="A1813" s="14" t="s">
        <v>5</v>
      </c>
      <c r="B1813" s="15" t="s">
        <v>2654</v>
      </c>
      <c r="C1813" s="5" t="s">
        <v>2803</v>
      </c>
      <c r="D1813" s="6" t="s">
        <v>2828</v>
      </c>
      <c r="E1813" s="7" t="s">
        <v>2829</v>
      </c>
      <c r="F1813" s="16"/>
      <c r="G1813" s="16"/>
      <c r="H1813" s="16"/>
      <c r="I1813" s="16"/>
      <c r="J1813" s="16"/>
      <c r="K1813" s="16"/>
      <c r="L1813" s="16"/>
      <c r="M1813" s="16"/>
      <c r="N1813" s="16"/>
      <c r="O1813" s="16"/>
      <c r="P1813" s="16"/>
      <c r="Q1813" s="16"/>
      <c r="R1813" s="16"/>
      <c r="S1813" s="16"/>
      <c r="T1813" s="16"/>
      <c r="U1813" s="16"/>
      <c r="V1813" s="16"/>
      <c r="W1813" s="16"/>
      <c r="X1813" s="16"/>
      <c r="Y1813" s="16"/>
    </row>
    <row r="1814" spans="1:25" ht="12.75">
      <c r="A1814" s="14" t="s">
        <v>5</v>
      </c>
      <c r="B1814" s="15" t="s">
        <v>2654</v>
      </c>
      <c r="C1814" s="5" t="s">
        <v>2803</v>
      </c>
      <c r="D1814" s="6" t="s">
        <v>2828</v>
      </c>
      <c r="E1814" s="7" t="s">
        <v>2830</v>
      </c>
      <c r="F1814" s="16"/>
      <c r="G1814" s="16"/>
      <c r="H1814" s="16"/>
      <c r="I1814" s="16"/>
      <c r="J1814" s="16"/>
      <c r="K1814" s="16"/>
      <c r="L1814" s="16"/>
      <c r="M1814" s="16"/>
      <c r="N1814" s="16"/>
      <c r="O1814" s="16"/>
      <c r="P1814" s="16"/>
      <c r="Q1814" s="16"/>
      <c r="R1814" s="16"/>
      <c r="S1814" s="16"/>
      <c r="T1814" s="16"/>
      <c r="U1814" s="16"/>
      <c r="V1814" s="16"/>
      <c r="W1814" s="16"/>
      <c r="X1814" s="16"/>
      <c r="Y1814" s="16"/>
    </row>
    <row r="1815" spans="1:25" ht="12.75">
      <c r="A1815" s="14" t="s">
        <v>5</v>
      </c>
      <c r="B1815" s="15" t="s">
        <v>2654</v>
      </c>
      <c r="C1815" s="5" t="s">
        <v>2803</v>
      </c>
      <c r="D1815" s="6" t="s">
        <v>2828</v>
      </c>
      <c r="E1815" s="7" t="s">
        <v>2831</v>
      </c>
      <c r="F1815" s="16"/>
      <c r="G1815" s="16"/>
      <c r="H1815" s="16"/>
      <c r="I1815" s="16"/>
      <c r="J1815" s="16"/>
      <c r="K1815" s="16"/>
      <c r="L1815" s="16"/>
      <c r="M1815" s="16"/>
      <c r="N1815" s="16"/>
      <c r="O1815" s="16"/>
      <c r="P1815" s="16"/>
      <c r="Q1815" s="16"/>
      <c r="R1815" s="16"/>
      <c r="S1815" s="16"/>
      <c r="T1815" s="16"/>
      <c r="U1815" s="16"/>
      <c r="V1815" s="16"/>
      <c r="W1815" s="16"/>
      <c r="X1815" s="16"/>
      <c r="Y1815" s="16"/>
    </row>
    <row r="1816" spans="1:25" ht="12.75">
      <c r="A1816" s="14" t="s">
        <v>5</v>
      </c>
      <c r="B1816" s="15" t="s">
        <v>2654</v>
      </c>
      <c r="C1816" s="5" t="s">
        <v>2803</v>
      </c>
      <c r="D1816" s="6" t="s">
        <v>2832</v>
      </c>
      <c r="E1816" s="7" t="s">
        <v>2833</v>
      </c>
      <c r="F1816" s="16"/>
      <c r="G1816" s="16"/>
      <c r="H1816" s="16"/>
      <c r="I1816" s="16"/>
      <c r="J1816" s="16"/>
      <c r="K1816" s="16"/>
      <c r="L1816" s="16"/>
      <c r="M1816" s="16"/>
      <c r="N1816" s="16"/>
      <c r="O1816" s="16"/>
      <c r="P1816" s="16"/>
      <c r="Q1816" s="16"/>
      <c r="R1816" s="16"/>
      <c r="S1816" s="16"/>
      <c r="T1816" s="16"/>
      <c r="U1816" s="16"/>
      <c r="V1816" s="16"/>
      <c r="W1816" s="16"/>
      <c r="X1816" s="16"/>
      <c r="Y1816" s="16"/>
    </row>
    <row r="1817" spans="1:25" ht="12.75">
      <c r="A1817" s="14" t="s">
        <v>5</v>
      </c>
      <c r="B1817" s="15" t="s">
        <v>2654</v>
      </c>
      <c r="C1817" s="5" t="s">
        <v>2834</v>
      </c>
      <c r="D1817" s="6" t="s">
        <v>2835</v>
      </c>
      <c r="E1817" s="7" t="s">
        <v>2836</v>
      </c>
      <c r="F1817" s="16"/>
      <c r="G1817" s="16"/>
      <c r="H1817" s="16"/>
      <c r="I1817" s="16"/>
      <c r="J1817" s="16"/>
      <c r="K1817" s="16"/>
      <c r="L1817" s="16"/>
      <c r="M1817" s="16"/>
      <c r="N1817" s="16"/>
      <c r="O1817" s="16"/>
      <c r="P1817" s="16"/>
      <c r="Q1817" s="16"/>
      <c r="R1817" s="16"/>
      <c r="S1817" s="16"/>
      <c r="T1817" s="16"/>
      <c r="U1817" s="16"/>
      <c r="V1817" s="16"/>
      <c r="W1817" s="16"/>
      <c r="X1817" s="16"/>
      <c r="Y1817" s="16"/>
    </row>
    <row r="1818" spans="1:25" ht="12.75">
      <c r="A1818" s="14" t="s">
        <v>5</v>
      </c>
      <c r="B1818" s="15" t="s">
        <v>2654</v>
      </c>
      <c r="C1818" s="5" t="s">
        <v>2834</v>
      </c>
      <c r="D1818" s="6" t="s">
        <v>2835</v>
      </c>
      <c r="E1818" s="7" t="s">
        <v>2837</v>
      </c>
      <c r="F1818" s="16"/>
      <c r="G1818" s="16"/>
      <c r="H1818" s="16"/>
      <c r="I1818" s="16"/>
      <c r="J1818" s="16"/>
      <c r="K1818" s="16"/>
      <c r="L1818" s="16"/>
      <c r="M1818" s="16"/>
      <c r="N1818" s="16"/>
      <c r="O1818" s="16"/>
      <c r="P1818" s="16"/>
      <c r="Q1818" s="16"/>
      <c r="R1818" s="16"/>
      <c r="S1818" s="16"/>
      <c r="T1818" s="16"/>
      <c r="U1818" s="16"/>
      <c r="V1818" s="16"/>
      <c r="W1818" s="16"/>
      <c r="X1818" s="16"/>
      <c r="Y1818" s="16"/>
    </row>
    <row r="1819" spans="1:25" ht="12.75">
      <c r="A1819" s="14" t="s">
        <v>5</v>
      </c>
      <c r="B1819" s="15" t="s">
        <v>2654</v>
      </c>
      <c r="C1819" s="5" t="s">
        <v>2834</v>
      </c>
      <c r="D1819" s="6" t="s">
        <v>2838</v>
      </c>
      <c r="E1819" s="7" t="s">
        <v>2839</v>
      </c>
      <c r="F1819" s="16"/>
      <c r="G1819" s="16"/>
      <c r="H1819" s="16"/>
      <c r="I1819" s="16"/>
      <c r="J1819" s="16"/>
      <c r="K1819" s="16"/>
      <c r="L1819" s="16"/>
      <c r="M1819" s="16"/>
      <c r="N1819" s="16"/>
      <c r="O1819" s="16"/>
      <c r="P1819" s="16"/>
      <c r="Q1819" s="16"/>
      <c r="R1819" s="16"/>
      <c r="S1819" s="16"/>
      <c r="T1819" s="16"/>
      <c r="U1819" s="16"/>
      <c r="V1819" s="16"/>
      <c r="W1819" s="16"/>
      <c r="X1819" s="16"/>
      <c r="Y1819" s="16"/>
    </row>
    <row r="1820" spans="1:25" ht="12.75">
      <c r="A1820" s="14" t="s">
        <v>5</v>
      </c>
      <c r="B1820" s="15" t="s">
        <v>2654</v>
      </c>
      <c r="C1820" s="8" t="s">
        <v>2834</v>
      </c>
      <c r="D1820" s="5" t="s">
        <v>2840</v>
      </c>
      <c r="E1820" s="7" t="s">
        <v>2841</v>
      </c>
      <c r="F1820" s="16"/>
      <c r="G1820" s="16"/>
      <c r="H1820" s="16"/>
      <c r="I1820" s="16"/>
      <c r="J1820" s="16"/>
      <c r="K1820" s="16"/>
      <c r="L1820" s="16"/>
      <c r="M1820" s="16"/>
      <c r="N1820" s="16"/>
      <c r="O1820" s="16"/>
      <c r="P1820" s="16"/>
      <c r="Q1820" s="16"/>
      <c r="R1820" s="16"/>
      <c r="S1820" s="16"/>
      <c r="T1820" s="16"/>
      <c r="U1820" s="16"/>
      <c r="V1820" s="16"/>
      <c r="W1820" s="16"/>
      <c r="X1820" s="16"/>
      <c r="Y1820" s="16"/>
    </row>
    <row r="1821" spans="1:25" ht="12.75">
      <c r="A1821" s="14" t="s">
        <v>5</v>
      </c>
      <c r="B1821" s="15" t="s">
        <v>2654</v>
      </c>
      <c r="C1821" s="8" t="s">
        <v>2834</v>
      </c>
      <c r="D1821" s="5" t="s">
        <v>2842</v>
      </c>
      <c r="E1821" s="7" t="s">
        <v>2843</v>
      </c>
      <c r="F1821" s="16"/>
      <c r="G1821" s="16"/>
      <c r="H1821" s="16"/>
      <c r="I1821" s="16"/>
      <c r="J1821" s="16"/>
      <c r="K1821" s="16"/>
      <c r="L1821" s="16"/>
      <c r="M1821" s="16"/>
      <c r="N1821" s="16"/>
      <c r="O1821" s="16"/>
      <c r="P1821" s="16"/>
      <c r="Q1821" s="16"/>
      <c r="R1821" s="16"/>
      <c r="S1821" s="16"/>
      <c r="T1821" s="16"/>
      <c r="U1821" s="16"/>
      <c r="V1821" s="16"/>
      <c r="W1821" s="16"/>
      <c r="X1821" s="16"/>
      <c r="Y1821" s="16"/>
    </row>
    <row r="1822" spans="1:25" ht="12.75">
      <c r="A1822" s="14" t="s">
        <v>5</v>
      </c>
      <c r="B1822" s="15" t="s">
        <v>2654</v>
      </c>
      <c r="C1822" s="8" t="s">
        <v>2834</v>
      </c>
      <c r="D1822" s="5" t="s">
        <v>2842</v>
      </c>
      <c r="E1822" s="7" t="s">
        <v>2844</v>
      </c>
      <c r="F1822" s="16"/>
      <c r="G1822" s="16"/>
      <c r="H1822" s="16"/>
      <c r="I1822" s="16"/>
      <c r="J1822" s="16"/>
      <c r="K1822" s="16"/>
      <c r="L1822" s="16"/>
      <c r="M1822" s="16"/>
      <c r="N1822" s="16"/>
      <c r="O1822" s="16"/>
      <c r="P1822" s="16"/>
      <c r="Q1822" s="16"/>
      <c r="R1822" s="16"/>
      <c r="S1822" s="16"/>
      <c r="T1822" s="16"/>
      <c r="U1822" s="16"/>
      <c r="V1822" s="16"/>
      <c r="W1822" s="16"/>
      <c r="X1822" s="16"/>
      <c r="Y1822" s="16"/>
    </row>
    <row r="1823" spans="1:25" ht="12.75">
      <c r="A1823" s="14" t="s">
        <v>5</v>
      </c>
      <c r="B1823" s="15" t="s">
        <v>2654</v>
      </c>
      <c r="C1823" s="8" t="s">
        <v>2834</v>
      </c>
      <c r="D1823" s="5" t="s">
        <v>2845</v>
      </c>
      <c r="E1823" s="7" t="s">
        <v>2846</v>
      </c>
      <c r="F1823" s="16"/>
      <c r="G1823" s="16"/>
      <c r="H1823" s="16"/>
      <c r="I1823" s="16"/>
      <c r="J1823" s="16"/>
      <c r="K1823" s="16"/>
      <c r="L1823" s="16"/>
      <c r="M1823" s="16"/>
      <c r="N1823" s="16"/>
      <c r="O1823" s="16"/>
      <c r="P1823" s="16"/>
      <c r="Q1823" s="16"/>
      <c r="R1823" s="16"/>
      <c r="S1823" s="16"/>
      <c r="T1823" s="16"/>
      <c r="U1823" s="16"/>
      <c r="V1823" s="16"/>
      <c r="W1823" s="16"/>
      <c r="X1823" s="16"/>
      <c r="Y1823" s="16"/>
    </row>
    <row r="1824" spans="1:25" ht="12.75">
      <c r="A1824" s="14" t="s">
        <v>5</v>
      </c>
      <c r="B1824" s="15" t="s">
        <v>2654</v>
      </c>
      <c r="C1824" s="8" t="s">
        <v>2834</v>
      </c>
      <c r="D1824" s="5" t="s">
        <v>2845</v>
      </c>
      <c r="E1824" s="7" t="s">
        <v>2847</v>
      </c>
      <c r="F1824" s="16"/>
      <c r="G1824" s="16"/>
      <c r="H1824" s="16"/>
      <c r="I1824" s="16"/>
      <c r="J1824" s="16"/>
      <c r="K1824" s="16"/>
      <c r="L1824" s="16"/>
      <c r="M1824" s="16"/>
      <c r="N1824" s="16"/>
      <c r="O1824" s="16"/>
      <c r="P1824" s="16"/>
      <c r="Q1824" s="16"/>
      <c r="R1824" s="16"/>
      <c r="S1824" s="16"/>
      <c r="T1824" s="16"/>
      <c r="U1824" s="16"/>
      <c r="V1824" s="16"/>
      <c r="W1824" s="16"/>
      <c r="X1824" s="16"/>
      <c r="Y1824" s="16"/>
    </row>
    <row r="1825" spans="1:25" ht="12.75">
      <c r="A1825" s="14" t="s">
        <v>5</v>
      </c>
      <c r="B1825" s="15" t="s">
        <v>2654</v>
      </c>
      <c r="C1825" s="5" t="s">
        <v>2834</v>
      </c>
      <c r="D1825" s="6" t="s">
        <v>2848</v>
      </c>
      <c r="E1825" s="7" t="s">
        <v>2849</v>
      </c>
      <c r="F1825" s="16"/>
      <c r="G1825" s="16"/>
      <c r="H1825" s="16"/>
      <c r="I1825" s="16"/>
      <c r="J1825" s="16"/>
      <c r="K1825" s="16"/>
      <c r="L1825" s="16"/>
      <c r="M1825" s="16"/>
      <c r="N1825" s="16"/>
      <c r="O1825" s="16"/>
      <c r="P1825" s="16"/>
      <c r="Q1825" s="16"/>
      <c r="R1825" s="16"/>
      <c r="S1825" s="16"/>
      <c r="T1825" s="16"/>
      <c r="U1825" s="16"/>
      <c r="V1825" s="16"/>
      <c r="W1825" s="16"/>
      <c r="X1825" s="16"/>
      <c r="Y1825" s="16"/>
    </row>
    <row r="1826" spans="1:25" ht="12.75">
      <c r="A1826" s="14" t="s">
        <v>5</v>
      </c>
      <c r="B1826" s="15" t="s">
        <v>2654</v>
      </c>
      <c r="C1826" s="5" t="s">
        <v>2834</v>
      </c>
      <c r="D1826" s="6" t="s">
        <v>2848</v>
      </c>
      <c r="E1826" s="7" t="s">
        <v>2850</v>
      </c>
      <c r="F1826" s="16"/>
      <c r="G1826" s="16"/>
      <c r="H1826" s="16"/>
      <c r="I1826" s="16"/>
      <c r="J1826" s="16"/>
      <c r="K1826" s="16"/>
      <c r="L1826" s="16"/>
      <c r="M1826" s="16"/>
      <c r="N1826" s="16"/>
      <c r="O1826" s="16"/>
      <c r="P1826" s="16"/>
      <c r="Q1826" s="16"/>
      <c r="R1826" s="16"/>
      <c r="S1826" s="16"/>
      <c r="T1826" s="16"/>
      <c r="U1826" s="16"/>
      <c r="V1826" s="16"/>
      <c r="W1826" s="16"/>
      <c r="X1826" s="16"/>
      <c r="Y1826" s="16"/>
    </row>
    <row r="1827" spans="1:25" ht="12.75">
      <c r="A1827" s="14" t="s">
        <v>5</v>
      </c>
      <c r="B1827" s="15" t="s">
        <v>2654</v>
      </c>
      <c r="C1827" s="5" t="s">
        <v>2834</v>
      </c>
      <c r="D1827" s="6" t="s">
        <v>2851</v>
      </c>
      <c r="E1827" s="7" t="s">
        <v>2852</v>
      </c>
      <c r="F1827" s="16"/>
      <c r="G1827" s="16"/>
      <c r="H1827" s="16"/>
      <c r="I1827" s="16"/>
      <c r="J1827" s="16"/>
      <c r="K1827" s="16"/>
      <c r="L1827" s="16"/>
      <c r="M1827" s="16"/>
      <c r="N1827" s="16"/>
      <c r="O1827" s="16"/>
      <c r="P1827" s="16"/>
      <c r="Q1827" s="16"/>
      <c r="R1827" s="16"/>
      <c r="S1827" s="16"/>
      <c r="T1827" s="16"/>
      <c r="U1827" s="16"/>
      <c r="V1827" s="16"/>
      <c r="W1827" s="16"/>
      <c r="X1827" s="16"/>
      <c r="Y1827" s="16"/>
    </row>
    <row r="1828" spans="1:25" ht="12.75">
      <c r="A1828" s="14" t="s">
        <v>5</v>
      </c>
      <c r="B1828" s="15" t="s">
        <v>2654</v>
      </c>
      <c r="C1828" s="5" t="s">
        <v>2834</v>
      </c>
      <c r="D1828" s="6" t="s">
        <v>2853</v>
      </c>
      <c r="E1828" s="7" t="s">
        <v>2854</v>
      </c>
      <c r="F1828" s="16"/>
      <c r="G1828" s="16"/>
      <c r="H1828" s="16"/>
      <c r="I1828" s="16"/>
      <c r="J1828" s="16"/>
      <c r="K1828" s="16"/>
      <c r="L1828" s="16"/>
      <c r="M1828" s="16"/>
      <c r="N1828" s="16"/>
      <c r="O1828" s="16"/>
      <c r="P1828" s="16"/>
      <c r="Q1828" s="16"/>
      <c r="R1828" s="16"/>
      <c r="S1828" s="16"/>
      <c r="T1828" s="16"/>
      <c r="U1828" s="16"/>
      <c r="V1828" s="16"/>
      <c r="W1828" s="16"/>
      <c r="X1828" s="16"/>
      <c r="Y1828" s="16"/>
    </row>
    <row r="1829" spans="1:25" ht="12.75">
      <c r="A1829" s="14" t="s">
        <v>5</v>
      </c>
      <c r="B1829" s="15" t="s">
        <v>2654</v>
      </c>
      <c r="C1829" s="5" t="s">
        <v>2834</v>
      </c>
      <c r="D1829" s="6" t="s">
        <v>2853</v>
      </c>
      <c r="E1829" s="7" t="s">
        <v>2855</v>
      </c>
      <c r="F1829" s="16"/>
      <c r="G1829" s="16"/>
      <c r="H1829" s="16"/>
      <c r="I1829" s="16"/>
      <c r="J1829" s="16"/>
      <c r="K1829" s="16"/>
      <c r="L1829" s="16"/>
      <c r="M1829" s="16"/>
      <c r="N1829" s="16"/>
      <c r="O1829" s="16"/>
      <c r="P1829" s="16"/>
      <c r="Q1829" s="16"/>
      <c r="R1829" s="16"/>
      <c r="S1829" s="16"/>
      <c r="T1829" s="16"/>
      <c r="U1829" s="16"/>
      <c r="V1829" s="16"/>
      <c r="W1829" s="16"/>
      <c r="X1829" s="16"/>
      <c r="Y1829" s="16"/>
    </row>
    <row r="1830" spans="1:25" ht="12.75">
      <c r="A1830" s="11" t="s">
        <v>5</v>
      </c>
      <c r="B1830" s="15" t="s">
        <v>6</v>
      </c>
      <c r="C1830" s="5" t="s">
        <v>2856</v>
      </c>
      <c r="D1830" s="6" t="s">
        <v>2857</v>
      </c>
      <c r="E1830" s="7" t="s">
        <v>2858</v>
      </c>
      <c r="F1830" s="16"/>
      <c r="G1830" s="16"/>
      <c r="H1830" s="16"/>
      <c r="I1830" s="16"/>
      <c r="J1830" s="16"/>
      <c r="K1830" s="16"/>
      <c r="L1830" s="16"/>
      <c r="M1830" s="16"/>
      <c r="N1830" s="16"/>
      <c r="O1830" s="16"/>
      <c r="P1830" s="16"/>
      <c r="Q1830" s="16"/>
      <c r="R1830" s="16"/>
      <c r="S1830" s="16"/>
      <c r="T1830" s="16"/>
      <c r="U1830" s="16"/>
      <c r="V1830" s="16"/>
      <c r="W1830" s="16"/>
      <c r="X1830" s="16"/>
      <c r="Y1830" s="16"/>
    </row>
    <row r="1831" spans="1:25" ht="12.75">
      <c r="A1831" s="11" t="s">
        <v>5</v>
      </c>
      <c r="B1831" s="15" t="s">
        <v>6</v>
      </c>
      <c r="C1831" s="5" t="s">
        <v>2856</v>
      </c>
      <c r="D1831" s="6" t="s">
        <v>2857</v>
      </c>
      <c r="E1831" s="7" t="s">
        <v>2859</v>
      </c>
      <c r="F1831" s="16"/>
      <c r="G1831" s="16"/>
      <c r="H1831" s="16"/>
      <c r="I1831" s="16"/>
      <c r="J1831" s="16"/>
      <c r="K1831" s="16"/>
      <c r="L1831" s="16"/>
      <c r="M1831" s="16"/>
      <c r="N1831" s="16"/>
      <c r="O1831" s="16"/>
      <c r="P1831" s="16"/>
      <c r="Q1831" s="16"/>
      <c r="R1831" s="16"/>
      <c r="S1831" s="16"/>
      <c r="T1831" s="16"/>
      <c r="U1831" s="16"/>
      <c r="V1831" s="16"/>
      <c r="W1831" s="16"/>
      <c r="X1831" s="16"/>
      <c r="Y1831" s="16"/>
    </row>
    <row r="1832" spans="1:25" ht="12.75">
      <c r="A1832" s="11" t="s">
        <v>5</v>
      </c>
      <c r="B1832" s="15" t="s">
        <v>6</v>
      </c>
      <c r="C1832" s="8" t="s">
        <v>2856</v>
      </c>
      <c r="D1832" s="5" t="s">
        <v>2860</v>
      </c>
      <c r="E1832" s="7" t="s">
        <v>2861</v>
      </c>
      <c r="F1832" s="16"/>
      <c r="G1832" s="16"/>
      <c r="H1832" s="16"/>
      <c r="I1832" s="16"/>
      <c r="J1832" s="16"/>
      <c r="K1832" s="16"/>
      <c r="L1832" s="16"/>
      <c r="M1832" s="16"/>
      <c r="N1832" s="16"/>
      <c r="O1832" s="16"/>
      <c r="P1832" s="16"/>
      <c r="Q1832" s="16"/>
      <c r="R1832" s="16"/>
      <c r="S1832" s="16"/>
      <c r="T1832" s="16"/>
      <c r="U1832" s="16"/>
      <c r="V1832" s="16"/>
      <c r="W1832" s="16"/>
      <c r="X1832" s="16"/>
      <c r="Y1832" s="16"/>
    </row>
    <row r="1833" spans="1:25" ht="12.75">
      <c r="A1833" s="11" t="s">
        <v>5</v>
      </c>
      <c r="B1833" s="15" t="s">
        <v>6</v>
      </c>
      <c r="C1833" s="5" t="s">
        <v>2856</v>
      </c>
      <c r="D1833" s="6" t="s">
        <v>2862</v>
      </c>
      <c r="E1833" s="7" t="s">
        <v>2863</v>
      </c>
      <c r="F1833" s="16"/>
      <c r="G1833" s="16"/>
      <c r="H1833" s="16"/>
      <c r="I1833" s="16"/>
      <c r="J1833" s="16"/>
      <c r="K1833" s="16"/>
      <c r="L1833" s="16"/>
      <c r="M1833" s="16"/>
      <c r="N1833" s="16"/>
      <c r="O1833" s="16"/>
      <c r="P1833" s="16"/>
      <c r="Q1833" s="16"/>
      <c r="R1833" s="16"/>
      <c r="S1833" s="16"/>
      <c r="T1833" s="16"/>
      <c r="U1833" s="16"/>
      <c r="V1833" s="16"/>
      <c r="W1833" s="16"/>
      <c r="X1833" s="16"/>
      <c r="Y1833" s="16"/>
    </row>
    <row r="1834" spans="1:25" ht="12.75">
      <c r="A1834" s="11" t="s">
        <v>5</v>
      </c>
      <c r="B1834" s="15" t="s">
        <v>6</v>
      </c>
      <c r="C1834" s="5" t="s">
        <v>2856</v>
      </c>
      <c r="D1834" s="6" t="s">
        <v>2864</v>
      </c>
      <c r="E1834" s="7" t="s">
        <v>2865</v>
      </c>
      <c r="F1834" s="16"/>
      <c r="G1834" s="16"/>
      <c r="H1834" s="16"/>
      <c r="I1834" s="16"/>
      <c r="J1834" s="16"/>
      <c r="K1834" s="16"/>
      <c r="L1834" s="16"/>
      <c r="M1834" s="16"/>
      <c r="N1834" s="16"/>
      <c r="O1834" s="16"/>
      <c r="P1834" s="16"/>
      <c r="Q1834" s="16"/>
      <c r="R1834" s="16"/>
      <c r="S1834" s="16"/>
      <c r="T1834" s="16"/>
      <c r="U1834" s="16"/>
      <c r="V1834" s="16"/>
      <c r="W1834" s="16"/>
      <c r="X1834" s="16"/>
      <c r="Y1834" s="16"/>
    </row>
    <row r="1835" spans="1:25" ht="12.75">
      <c r="A1835" s="11" t="s">
        <v>5</v>
      </c>
      <c r="B1835" s="15" t="s">
        <v>6</v>
      </c>
      <c r="C1835" s="5" t="s">
        <v>2856</v>
      </c>
      <c r="D1835" s="6" t="s">
        <v>2866</v>
      </c>
      <c r="E1835" s="7" t="s">
        <v>2867</v>
      </c>
      <c r="F1835" s="16"/>
      <c r="G1835" s="16"/>
      <c r="H1835" s="16"/>
      <c r="I1835" s="16"/>
      <c r="J1835" s="16"/>
      <c r="K1835" s="16"/>
      <c r="L1835" s="16"/>
      <c r="M1835" s="16"/>
      <c r="N1835" s="16"/>
      <c r="O1835" s="16"/>
      <c r="P1835" s="16"/>
      <c r="Q1835" s="16"/>
      <c r="R1835" s="16"/>
      <c r="S1835" s="16"/>
      <c r="T1835" s="16"/>
      <c r="U1835" s="16"/>
      <c r="V1835" s="16"/>
      <c r="W1835" s="16"/>
      <c r="X1835" s="16"/>
      <c r="Y1835" s="16"/>
    </row>
    <row r="1836" spans="1:25" ht="12.75">
      <c r="A1836" s="11" t="s">
        <v>5</v>
      </c>
      <c r="B1836" s="15" t="s">
        <v>6</v>
      </c>
      <c r="C1836" s="5" t="s">
        <v>2856</v>
      </c>
      <c r="D1836" s="6" t="s">
        <v>2866</v>
      </c>
      <c r="E1836" s="7" t="s">
        <v>2868</v>
      </c>
      <c r="F1836" s="16"/>
      <c r="G1836" s="16"/>
      <c r="H1836" s="16"/>
      <c r="I1836" s="16"/>
      <c r="J1836" s="16"/>
      <c r="K1836" s="16"/>
      <c r="L1836" s="16"/>
      <c r="M1836" s="16"/>
      <c r="N1836" s="16"/>
      <c r="O1836" s="16"/>
      <c r="P1836" s="16"/>
      <c r="Q1836" s="16"/>
      <c r="R1836" s="16"/>
      <c r="S1836" s="16"/>
      <c r="T1836" s="16"/>
      <c r="U1836" s="16"/>
      <c r="V1836" s="16"/>
      <c r="W1836" s="16"/>
      <c r="X1836" s="16"/>
      <c r="Y1836" s="16"/>
    </row>
    <row r="1837" spans="1:25" ht="12.75">
      <c r="A1837" s="11" t="s">
        <v>5</v>
      </c>
      <c r="B1837" s="15" t="s">
        <v>6</v>
      </c>
      <c r="C1837" s="5" t="s">
        <v>2856</v>
      </c>
      <c r="D1837" s="6" t="s">
        <v>2869</v>
      </c>
      <c r="E1837" s="7" t="s">
        <v>2870</v>
      </c>
      <c r="F1837" s="16"/>
      <c r="G1837" s="16"/>
      <c r="H1837" s="16"/>
      <c r="I1837" s="16"/>
      <c r="J1837" s="16"/>
      <c r="K1837" s="16"/>
      <c r="L1837" s="16"/>
      <c r="M1837" s="16"/>
      <c r="N1837" s="16"/>
      <c r="O1837" s="16"/>
      <c r="P1837" s="16"/>
      <c r="Q1837" s="16"/>
      <c r="R1837" s="16"/>
      <c r="S1837" s="16"/>
      <c r="T1837" s="16"/>
      <c r="U1837" s="16"/>
      <c r="V1837" s="16"/>
      <c r="W1837" s="16"/>
      <c r="X1837" s="16"/>
      <c r="Y1837" s="16"/>
    </row>
    <row r="1838" spans="1:25" ht="12.75">
      <c r="A1838" s="11" t="s">
        <v>5</v>
      </c>
      <c r="B1838" s="15" t="s">
        <v>6</v>
      </c>
      <c r="C1838" s="5" t="s">
        <v>2856</v>
      </c>
      <c r="D1838" s="6" t="s">
        <v>2869</v>
      </c>
      <c r="E1838" s="7" t="s">
        <v>2871</v>
      </c>
      <c r="F1838" s="16"/>
      <c r="G1838" s="16"/>
      <c r="H1838" s="16"/>
      <c r="I1838" s="16"/>
      <c r="J1838" s="16"/>
      <c r="K1838" s="16"/>
      <c r="L1838" s="16"/>
      <c r="M1838" s="16"/>
      <c r="N1838" s="16"/>
      <c r="O1838" s="16"/>
      <c r="P1838" s="16"/>
      <c r="Q1838" s="16"/>
      <c r="R1838" s="16"/>
      <c r="S1838" s="16"/>
      <c r="T1838" s="16"/>
      <c r="U1838" s="16"/>
      <c r="V1838" s="16"/>
      <c r="W1838" s="16"/>
      <c r="X1838" s="16"/>
      <c r="Y1838" s="16"/>
    </row>
    <row r="1839" spans="1:25" ht="12.75">
      <c r="A1839" s="11" t="s">
        <v>5</v>
      </c>
      <c r="B1839" s="15" t="s">
        <v>6</v>
      </c>
      <c r="C1839" s="5" t="s">
        <v>2856</v>
      </c>
      <c r="D1839" s="6" t="s">
        <v>2872</v>
      </c>
      <c r="E1839" s="7" t="s">
        <v>2873</v>
      </c>
      <c r="F1839" s="16"/>
      <c r="G1839" s="16"/>
      <c r="H1839" s="16"/>
      <c r="I1839" s="16"/>
      <c r="J1839" s="16"/>
      <c r="K1839" s="16"/>
      <c r="L1839" s="16"/>
      <c r="M1839" s="16"/>
      <c r="N1839" s="16"/>
      <c r="O1839" s="16"/>
      <c r="P1839" s="16"/>
      <c r="Q1839" s="16"/>
      <c r="R1839" s="16"/>
      <c r="S1839" s="16"/>
      <c r="T1839" s="16"/>
      <c r="U1839" s="16"/>
      <c r="V1839" s="16"/>
      <c r="W1839" s="16"/>
      <c r="X1839" s="16"/>
      <c r="Y1839" s="16"/>
    </row>
    <row r="1840" spans="1:25" ht="12.75">
      <c r="A1840" s="11" t="s">
        <v>5</v>
      </c>
      <c r="B1840" s="15" t="s">
        <v>6</v>
      </c>
      <c r="C1840" s="5" t="s">
        <v>2856</v>
      </c>
      <c r="D1840" s="6" t="s">
        <v>2874</v>
      </c>
      <c r="E1840" s="7" t="s">
        <v>2875</v>
      </c>
      <c r="F1840" s="16"/>
      <c r="G1840" s="16"/>
      <c r="H1840" s="16"/>
      <c r="I1840" s="16"/>
      <c r="J1840" s="16"/>
      <c r="K1840" s="16"/>
      <c r="L1840" s="16"/>
      <c r="M1840" s="16"/>
      <c r="N1840" s="16"/>
      <c r="O1840" s="16"/>
      <c r="P1840" s="16"/>
      <c r="Q1840" s="16"/>
      <c r="R1840" s="16"/>
      <c r="S1840" s="16"/>
      <c r="T1840" s="16"/>
      <c r="U1840" s="16"/>
      <c r="V1840" s="16"/>
      <c r="W1840" s="16"/>
      <c r="X1840" s="16"/>
      <c r="Y1840" s="16"/>
    </row>
    <row r="1841" spans="1:25" ht="12.75">
      <c r="A1841" s="11" t="s">
        <v>5</v>
      </c>
      <c r="B1841" s="15" t="s">
        <v>6</v>
      </c>
      <c r="C1841" s="5" t="s">
        <v>2856</v>
      </c>
      <c r="D1841" s="6" t="s">
        <v>2874</v>
      </c>
      <c r="E1841" s="7" t="s">
        <v>2876</v>
      </c>
      <c r="F1841" s="16"/>
      <c r="G1841" s="16"/>
      <c r="H1841" s="16"/>
      <c r="I1841" s="16"/>
      <c r="J1841" s="16"/>
      <c r="K1841" s="16"/>
      <c r="L1841" s="16"/>
      <c r="M1841" s="16"/>
      <c r="N1841" s="16"/>
      <c r="O1841" s="16"/>
      <c r="P1841" s="16"/>
      <c r="Q1841" s="16"/>
      <c r="R1841" s="16"/>
      <c r="S1841" s="16"/>
      <c r="T1841" s="16"/>
      <c r="U1841" s="16"/>
      <c r="V1841" s="16"/>
      <c r="W1841" s="16"/>
      <c r="X1841" s="16"/>
      <c r="Y1841" s="16"/>
    </row>
    <row r="1842" spans="1:25" ht="12.75">
      <c r="A1842" s="11" t="s">
        <v>5</v>
      </c>
      <c r="B1842" s="15" t="s">
        <v>6</v>
      </c>
      <c r="C1842" s="5" t="s">
        <v>2856</v>
      </c>
      <c r="D1842" s="6" t="s">
        <v>2877</v>
      </c>
      <c r="E1842" s="7" t="s">
        <v>2878</v>
      </c>
      <c r="F1842" s="16"/>
      <c r="G1842" s="16"/>
      <c r="H1842" s="16"/>
      <c r="I1842" s="16"/>
      <c r="J1842" s="16"/>
      <c r="K1842" s="16"/>
      <c r="L1842" s="16"/>
      <c r="M1842" s="16"/>
      <c r="N1842" s="16"/>
      <c r="O1842" s="16"/>
      <c r="P1842" s="16"/>
      <c r="Q1842" s="16"/>
      <c r="R1842" s="16"/>
      <c r="S1842" s="16"/>
      <c r="T1842" s="16"/>
      <c r="U1842" s="16"/>
      <c r="V1842" s="16"/>
      <c r="W1842" s="16"/>
      <c r="X1842" s="16"/>
      <c r="Y1842" s="16"/>
    </row>
    <row r="1843" spans="1:25" ht="12.75">
      <c r="A1843" s="11" t="s">
        <v>5</v>
      </c>
      <c r="B1843" s="15" t="s">
        <v>6</v>
      </c>
      <c r="C1843" s="8" t="s">
        <v>2856</v>
      </c>
      <c r="D1843" s="5" t="s">
        <v>2879</v>
      </c>
      <c r="E1843" s="7" t="s">
        <v>2880</v>
      </c>
      <c r="F1843" s="16"/>
      <c r="G1843" s="16"/>
      <c r="H1843" s="16"/>
      <c r="I1843" s="16"/>
      <c r="J1843" s="16"/>
      <c r="K1843" s="16"/>
      <c r="L1843" s="16"/>
      <c r="M1843" s="16"/>
      <c r="N1843" s="16"/>
      <c r="O1843" s="16"/>
      <c r="P1843" s="16"/>
      <c r="Q1843" s="16"/>
      <c r="R1843" s="16"/>
      <c r="S1843" s="16"/>
      <c r="T1843" s="16"/>
      <c r="U1843" s="16"/>
      <c r="V1843" s="16"/>
      <c r="W1843" s="16"/>
      <c r="X1843" s="16"/>
      <c r="Y1843" s="16"/>
    </row>
    <row r="1844" spans="1:25" ht="12.75">
      <c r="A1844" s="11" t="s">
        <v>5</v>
      </c>
      <c r="B1844" s="15" t="s">
        <v>6</v>
      </c>
      <c r="C1844" s="5" t="s">
        <v>2856</v>
      </c>
      <c r="D1844" s="6" t="s">
        <v>2881</v>
      </c>
      <c r="E1844" s="7" t="s">
        <v>2882</v>
      </c>
      <c r="F1844" s="16"/>
      <c r="G1844" s="16"/>
      <c r="H1844" s="16"/>
      <c r="I1844" s="16"/>
      <c r="J1844" s="16"/>
      <c r="K1844" s="16"/>
      <c r="L1844" s="16"/>
      <c r="M1844" s="16"/>
      <c r="N1844" s="16"/>
      <c r="O1844" s="16"/>
      <c r="P1844" s="16"/>
      <c r="Q1844" s="16"/>
      <c r="R1844" s="16"/>
      <c r="S1844" s="16"/>
      <c r="T1844" s="16"/>
      <c r="U1844" s="16"/>
      <c r="V1844" s="16"/>
      <c r="W1844" s="16"/>
      <c r="X1844" s="16"/>
      <c r="Y1844" s="16"/>
    </row>
    <row r="1845" spans="1:25" ht="12.75">
      <c r="A1845" s="11" t="s">
        <v>5</v>
      </c>
      <c r="B1845" s="15" t="s">
        <v>6</v>
      </c>
      <c r="C1845" s="5" t="s">
        <v>2856</v>
      </c>
      <c r="D1845" s="9" t="s">
        <v>2883</v>
      </c>
      <c r="E1845" s="10" t="s">
        <v>2884</v>
      </c>
      <c r="F1845" s="16"/>
      <c r="G1845" s="16"/>
      <c r="H1845" s="16"/>
      <c r="I1845" s="16"/>
      <c r="J1845" s="16"/>
      <c r="K1845" s="16"/>
      <c r="L1845" s="16"/>
      <c r="M1845" s="16"/>
      <c r="N1845" s="16"/>
      <c r="O1845" s="16"/>
      <c r="P1845" s="16"/>
      <c r="Q1845" s="16"/>
      <c r="R1845" s="16"/>
      <c r="S1845" s="16"/>
      <c r="T1845" s="16"/>
      <c r="U1845" s="16"/>
      <c r="V1845" s="16"/>
      <c r="W1845" s="16"/>
      <c r="X1845" s="16"/>
      <c r="Y1845" s="16"/>
    </row>
    <row r="1846" spans="1:25" ht="12.75">
      <c r="A1846" s="11" t="s">
        <v>5</v>
      </c>
      <c r="B1846" s="15" t="s">
        <v>6</v>
      </c>
      <c r="C1846" s="5" t="s">
        <v>2856</v>
      </c>
      <c r="D1846" s="9" t="s">
        <v>2883</v>
      </c>
      <c r="E1846" s="10" t="s">
        <v>2885</v>
      </c>
      <c r="F1846" s="16"/>
      <c r="G1846" s="16"/>
      <c r="H1846" s="16"/>
      <c r="I1846" s="16"/>
      <c r="J1846" s="16"/>
      <c r="K1846" s="16"/>
      <c r="L1846" s="16"/>
      <c r="M1846" s="16"/>
      <c r="N1846" s="16"/>
      <c r="O1846" s="16"/>
      <c r="P1846" s="16"/>
      <c r="Q1846" s="16"/>
      <c r="R1846" s="16"/>
      <c r="S1846" s="16"/>
      <c r="T1846" s="16"/>
      <c r="U1846" s="16"/>
      <c r="V1846" s="16"/>
      <c r="W1846" s="16"/>
      <c r="X1846" s="16"/>
      <c r="Y1846" s="16"/>
    </row>
    <row r="1847" spans="1:25" ht="12.75">
      <c r="A1847" s="11" t="s">
        <v>5</v>
      </c>
      <c r="B1847" s="15" t="s">
        <v>6</v>
      </c>
      <c r="C1847" s="5" t="s">
        <v>2856</v>
      </c>
      <c r="D1847" s="6" t="s">
        <v>2886</v>
      </c>
      <c r="E1847" s="7" t="s">
        <v>2887</v>
      </c>
      <c r="F1847" s="16"/>
      <c r="G1847" s="16"/>
      <c r="H1847" s="16"/>
      <c r="I1847" s="16"/>
      <c r="J1847" s="16"/>
      <c r="K1847" s="16"/>
      <c r="L1847" s="16"/>
      <c r="M1847" s="16"/>
      <c r="N1847" s="16"/>
      <c r="O1847" s="16"/>
      <c r="P1847" s="16"/>
      <c r="Q1847" s="16"/>
      <c r="R1847" s="16"/>
      <c r="S1847" s="16"/>
      <c r="T1847" s="16"/>
      <c r="U1847" s="16"/>
      <c r="V1847" s="16"/>
      <c r="W1847" s="16"/>
      <c r="X1847" s="16"/>
      <c r="Y1847" s="16"/>
    </row>
    <row r="1848" spans="1:25" ht="12.75">
      <c r="A1848" s="11" t="s">
        <v>5</v>
      </c>
      <c r="B1848" s="15" t="s">
        <v>6</v>
      </c>
      <c r="C1848" s="5" t="s">
        <v>2856</v>
      </c>
      <c r="D1848" s="6" t="s">
        <v>2886</v>
      </c>
      <c r="E1848" s="7" t="s">
        <v>2888</v>
      </c>
      <c r="F1848" s="16"/>
      <c r="G1848" s="16"/>
      <c r="H1848" s="16"/>
      <c r="I1848" s="16"/>
      <c r="J1848" s="16"/>
      <c r="K1848" s="16"/>
      <c r="L1848" s="16"/>
      <c r="M1848" s="16"/>
      <c r="N1848" s="16"/>
      <c r="O1848" s="16"/>
      <c r="P1848" s="16"/>
      <c r="Q1848" s="16"/>
      <c r="R1848" s="16"/>
      <c r="S1848" s="16"/>
      <c r="T1848" s="16"/>
      <c r="U1848" s="16"/>
      <c r="V1848" s="16"/>
      <c r="W1848" s="16"/>
      <c r="X1848" s="16"/>
      <c r="Y1848" s="16"/>
    </row>
    <row r="1849" spans="1:25" ht="12.75">
      <c r="A1849" s="11" t="s">
        <v>5</v>
      </c>
      <c r="B1849" s="15" t="s">
        <v>6</v>
      </c>
      <c r="C1849" s="5" t="s">
        <v>2856</v>
      </c>
      <c r="D1849" s="6" t="s">
        <v>2889</v>
      </c>
      <c r="E1849" s="7" t="s">
        <v>2890</v>
      </c>
      <c r="F1849" s="16"/>
      <c r="G1849" s="16"/>
      <c r="H1849" s="16"/>
      <c r="I1849" s="16"/>
      <c r="J1849" s="16"/>
      <c r="K1849" s="16"/>
      <c r="L1849" s="16"/>
      <c r="M1849" s="16"/>
      <c r="N1849" s="16"/>
      <c r="O1849" s="16"/>
      <c r="P1849" s="16"/>
      <c r="Q1849" s="16"/>
      <c r="R1849" s="16"/>
      <c r="S1849" s="16"/>
      <c r="T1849" s="16"/>
      <c r="U1849" s="16"/>
      <c r="V1849" s="16"/>
      <c r="W1849" s="16"/>
      <c r="X1849" s="16"/>
      <c r="Y1849" s="16"/>
    </row>
    <row r="1850" spans="1:25" ht="12.75">
      <c r="A1850" s="11" t="s">
        <v>5</v>
      </c>
      <c r="B1850" s="15" t="s">
        <v>6</v>
      </c>
      <c r="C1850" s="5" t="s">
        <v>2856</v>
      </c>
      <c r="D1850" s="6" t="s">
        <v>2891</v>
      </c>
      <c r="E1850" s="7" t="s">
        <v>2892</v>
      </c>
      <c r="F1850" s="16"/>
      <c r="G1850" s="16"/>
      <c r="H1850" s="16"/>
      <c r="I1850" s="16"/>
      <c r="J1850" s="16"/>
      <c r="K1850" s="16"/>
      <c r="L1850" s="16"/>
      <c r="M1850" s="16"/>
      <c r="N1850" s="16"/>
      <c r="O1850" s="16"/>
      <c r="P1850" s="16"/>
      <c r="Q1850" s="16"/>
      <c r="R1850" s="16"/>
      <c r="S1850" s="16"/>
      <c r="T1850" s="16"/>
      <c r="U1850" s="16"/>
      <c r="V1850" s="16"/>
      <c r="W1850" s="16"/>
      <c r="X1850" s="16"/>
      <c r="Y1850" s="16"/>
    </row>
    <row r="1851" spans="1:25" ht="12.75">
      <c r="A1851" s="11" t="s">
        <v>5</v>
      </c>
      <c r="B1851" s="15" t="s">
        <v>6</v>
      </c>
      <c r="C1851" s="5" t="s">
        <v>2856</v>
      </c>
      <c r="D1851" s="6" t="s">
        <v>2893</v>
      </c>
      <c r="E1851" s="7" t="s">
        <v>2894</v>
      </c>
      <c r="F1851" s="16"/>
      <c r="G1851" s="16"/>
      <c r="H1851" s="16"/>
      <c r="I1851" s="16"/>
      <c r="J1851" s="16"/>
      <c r="K1851" s="16"/>
      <c r="L1851" s="16"/>
      <c r="M1851" s="16"/>
      <c r="N1851" s="16"/>
      <c r="O1851" s="16"/>
      <c r="P1851" s="16"/>
      <c r="Q1851" s="16"/>
      <c r="R1851" s="16"/>
      <c r="S1851" s="16"/>
      <c r="T1851" s="16"/>
      <c r="U1851" s="16"/>
      <c r="V1851" s="16"/>
      <c r="W1851" s="16"/>
      <c r="X1851" s="16"/>
      <c r="Y1851" s="16"/>
    </row>
    <row r="1852" spans="1:25" ht="12.75">
      <c r="A1852" s="11" t="s">
        <v>5</v>
      </c>
      <c r="B1852" s="15" t="s">
        <v>6</v>
      </c>
      <c r="C1852" s="5" t="s">
        <v>2856</v>
      </c>
      <c r="D1852" s="6" t="s">
        <v>2895</v>
      </c>
      <c r="E1852" s="7" t="s">
        <v>2896</v>
      </c>
      <c r="F1852" s="16"/>
      <c r="G1852" s="16"/>
      <c r="H1852" s="16"/>
      <c r="I1852" s="16"/>
      <c r="J1852" s="16"/>
      <c r="K1852" s="16"/>
      <c r="L1852" s="16"/>
      <c r="M1852" s="16"/>
      <c r="N1852" s="16"/>
      <c r="O1852" s="16"/>
      <c r="P1852" s="16"/>
      <c r="Q1852" s="16"/>
      <c r="R1852" s="16"/>
      <c r="S1852" s="16"/>
      <c r="T1852" s="16"/>
      <c r="U1852" s="16"/>
      <c r="V1852" s="16"/>
      <c r="W1852" s="16"/>
      <c r="X1852" s="16"/>
      <c r="Y1852" s="16"/>
    </row>
    <row r="1853" spans="1:25" ht="12.75">
      <c r="A1853" s="14" t="s">
        <v>5</v>
      </c>
      <c r="B1853" s="15" t="s">
        <v>2654</v>
      </c>
      <c r="C1853" s="8" t="s">
        <v>2897</v>
      </c>
      <c r="D1853" s="5" t="s">
        <v>1807</v>
      </c>
      <c r="E1853" s="7" t="s">
        <v>2898</v>
      </c>
      <c r="F1853" s="16"/>
      <c r="G1853" s="16"/>
      <c r="H1853" s="16"/>
      <c r="I1853" s="16"/>
      <c r="J1853" s="16"/>
      <c r="K1853" s="16"/>
      <c r="L1853" s="16"/>
      <c r="M1853" s="16"/>
      <c r="N1853" s="16"/>
      <c r="O1853" s="16"/>
      <c r="P1853" s="16"/>
      <c r="Q1853" s="16"/>
      <c r="R1853" s="16"/>
      <c r="S1853" s="16"/>
      <c r="T1853" s="16"/>
      <c r="U1853" s="16"/>
      <c r="V1853" s="16"/>
      <c r="W1853" s="16"/>
      <c r="X1853" s="16"/>
      <c r="Y1853" s="16"/>
    </row>
    <row r="1854" spans="1:25" ht="12.75">
      <c r="A1854" s="14" t="s">
        <v>5</v>
      </c>
      <c r="B1854" s="15" t="s">
        <v>2654</v>
      </c>
      <c r="C1854" s="8" t="s">
        <v>2897</v>
      </c>
      <c r="D1854" s="5" t="s">
        <v>2899</v>
      </c>
      <c r="E1854" s="7" t="s">
        <v>2900</v>
      </c>
      <c r="F1854" s="16"/>
      <c r="G1854" s="16"/>
      <c r="H1854" s="16"/>
      <c r="I1854" s="16"/>
      <c r="J1854" s="16"/>
      <c r="K1854" s="16"/>
      <c r="L1854" s="16"/>
      <c r="M1854" s="16"/>
      <c r="N1854" s="16"/>
      <c r="O1854" s="16"/>
      <c r="P1854" s="16"/>
      <c r="Q1854" s="16"/>
      <c r="R1854" s="16"/>
      <c r="S1854" s="16"/>
      <c r="T1854" s="16"/>
      <c r="U1854" s="16"/>
      <c r="V1854" s="16"/>
      <c r="W1854" s="16"/>
      <c r="X1854" s="16"/>
      <c r="Y1854" s="16"/>
    </row>
    <row r="1855" spans="1:25" ht="12.75">
      <c r="A1855" s="14" t="s">
        <v>5</v>
      </c>
      <c r="B1855" s="15" t="s">
        <v>2654</v>
      </c>
      <c r="C1855" s="5" t="s">
        <v>2897</v>
      </c>
      <c r="D1855" s="6" t="s">
        <v>2901</v>
      </c>
      <c r="E1855" s="7" t="s">
        <v>2902</v>
      </c>
      <c r="F1855" s="16"/>
      <c r="G1855" s="16"/>
      <c r="H1855" s="16"/>
      <c r="I1855" s="16"/>
      <c r="J1855" s="16"/>
      <c r="K1855" s="16"/>
      <c r="L1855" s="16"/>
      <c r="M1855" s="16"/>
      <c r="N1855" s="16"/>
      <c r="O1855" s="16"/>
      <c r="P1855" s="16"/>
      <c r="Q1855" s="16"/>
      <c r="R1855" s="16"/>
      <c r="S1855" s="16"/>
      <c r="T1855" s="16"/>
      <c r="U1855" s="16"/>
      <c r="V1855" s="16"/>
      <c r="W1855" s="16"/>
      <c r="X1855" s="16"/>
      <c r="Y1855" s="16"/>
    </row>
    <row r="1856" spans="1:25" ht="12.75">
      <c r="A1856" s="14" t="s">
        <v>5</v>
      </c>
      <c r="B1856" s="15" t="s">
        <v>2654</v>
      </c>
      <c r="C1856" s="5" t="s">
        <v>2897</v>
      </c>
      <c r="D1856" s="6" t="s">
        <v>2901</v>
      </c>
      <c r="E1856" s="7" t="s">
        <v>2903</v>
      </c>
      <c r="F1856" s="16"/>
      <c r="G1856" s="16"/>
      <c r="H1856" s="16"/>
      <c r="I1856" s="16"/>
      <c r="J1856" s="16"/>
      <c r="K1856" s="16"/>
      <c r="L1856" s="16"/>
      <c r="M1856" s="16"/>
      <c r="N1856" s="16"/>
      <c r="O1856" s="16"/>
      <c r="P1856" s="16"/>
      <c r="Q1856" s="16"/>
      <c r="R1856" s="16"/>
      <c r="S1856" s="16"/>
      <c r="T1856" s="16"/>
      <c r="U1856" s="16"/>
      <c r="V1856" s="16"/>
      <c r="W1856" s="16"/>
      <c r="X1856" s="16"/>
      <c r="Y1856" s="16"/>
    </row>
    <row r="1857" spans="1:25" ht="12.75">
      <c r="A1857" s="14" t="s">
        <v>5</v>
      </c>
      <c r="B1857" s="15" t="s">
        <v>2654</v>
      </c>
      <c r="C1857" s="5" t="s">
        <v>2897</v>
      </c>
      <c r="D1857" s="6" t="s">
        <v>2901</v>
      </c>
      <c r="E1857" s="7" t="s">
        <v>2904</v>
      </c>
      <c r="F1857" s="16"/>
      <c r="G1857" s="16"/>
      <c r="H1857" s="16"/>
      <c r="I1857" s="16"/>
      <c r="J1857" s="16"/>
      <c r="K1857" s="16"/>
      <c r="L1857" s="16"/>
      <c r="M1857" s="16"/>
      <c r="N1857" s="16"/>
      <c r="O1857" s="16"/>
      <c r="P1857" s="16"/>
      <c r="Q1857" s="16"/>
      <c r="R1857" s="16"/>
      <c r="S1857" s="16"/>
      <c r="T1857" s="16"/>
      <c r="U1857" s="16"/>
      <c r="V1857" s="16"/>
      <c r="W1857" s="16"/>
      <c r="X1857" s="16"/>
      <c r="Y1857" s="16"/>
    </row>
    <row r="1858" spans="1:25" ht="12.75">
      <c r="A1858" s="14" t="s">
        <v>5</v>
      </c>
      <c r="B1858" s="15" t="s">
        <v>2654</v>
      </c>
      <c r="C1858" s="8" t="s">
        <v>2897</v>
      </c>
      <c r="D1858" s="5" t="s">
        <v>1813</v>
      </c>
      <c r="E1858" s="7" t="s">
        <v>2905</v>
      </c>
      <c r="F1858" s="16"/>
      <c r="G1858" s="16"/>
      <c r="H1858" s="16"/>
      <c r="I1858" s="16"/>
      <c r="J1858" s="16"/>
      <c r="K1858" s="16"/>
      <c r="L1858" s="16"/>
      <c r="M1858" s="16"/>
      <c r="N1858" s="16"/>
      <c r="O1858" s="16"/>
      <c r="P1858" s="16"/>
      <c r="Q1858" s="16"/>
      <c r="R1858" s="16"/>
      <c r="S1858" s="16"/>
      <c r="T1858" s="16"/>
      <c r="U1858" s="16"/>
      <c r="V1858" s="16"/>
      <c r="W1858" s="16"/>
      <c r="X1858" s="16"/>
      <c r="Y1858" s="16"/>
    </row>
    <row r="1859" spans="1:25" ht="12.75">
      <c r="A1859" s="14" t="s">
        <v>5</v>
      </c>
      <c r="B1859" s="15" t="s">
        <v>2654</v>
      </c>
      <c r="C1859" s="8" t="s">
        <v>2897</v>
      </c>
      <c r="D1859" s="5" t="s">
        <v>1813</v>
      </c>
      <c r="E1859" s="7" t="s">
        <v>2906</v>
      </c>
      <c r="F1859" s="16"/>
      <c r="G1859" s="16"/>
      <c r="H1859" s="16"/>
      <c r="I1859" s="16"/>
      <c r="J1859" s="16"/>
      <c r="K1859" s="16"/>
      <c r="L1859" s="16"/>
      <c r="M1859" s="16"/>
      <c r="N1859" s="16"/>
      <c r="O1859" s="16"/>
      <c r="P1859" s="16"/>
      <c r="Q1859" s="16"/>
      <c r="R1859" s="16"/>
      <c r="S1859" s="16"/>
      <c r="T1859" s="16"/>
      <c r="U1859" s="16"/>
      <c r="V1859" s="16"/>
      <c r="W1859" s="16"/>
      <c r="X1859" s="16"/>
      <c r="Y1859" s="16"/>
    </row>
    <row r="1860" spans="1:25" ht="12.75">
      <c r="A1860" s="14" t="s">
        <v>5</v>
      </c>
      <c r="B1860" s="15" t="s">
        <v>2654</v>
      </c>
      <c r="C1860" s="8" t="s">
        <v>2897</v>
      </c>
      <c r="D1860" s="5" t="s">
        <v>1813</v>
      </c>
      <c r="E1860" s="7" t="s">
        <v>2907</v>
      </c>
      <c r="F1860" s="16"/>
      <c r="G1860" s="16"/>
      <c r="H1860" s="16"/>
      <c r="I1860" s="16"/>
      <c r="J1860" s="16"/>
      <c r="K1860" s="16"/>
      <c r="L1860" s="16"/>
      <c r="M1860" s="16"/>
      <c r="N1860" s="16"/>
      <c r="O1860" s="16"/>
      <c r="P1860" s="16"/>
      <c r="Q1860" s="16"/>
      <c r="R1860" s="16"/>
      <c r="S1860" s="16"/>
      <c r="T1860" s="16"/>
      <c r="U1860" s="16"/>
      <c r="V1860" s="16"/>
      <c r="W1860" s="16"/>
      <c r="X1860" s="16"/>
      <c r="Y1860" s="16"/>
    </row>
    <row r="1861" spans="1:25" ht="12.75">
      <c r="A1861" s="14" t="s">
        <v>5</v>
      </c>
      <c r="B1861" s="15" t="s">
        <v>2654</v>
      </c>
      <c r="C1861" s="8" t="s">
        <v>2897</v>
      </c>
      <c r="D1861" s="5" t="s">
        <v>1813</v>
      </c>
      <c r="E1861" s="7" t="s">
        <v>2908</v>
      </c>
      <c r="F1861" s="16"/>
      <c r="G1861" s="16"/>
      <c r="H1861" s="16"/>
      <c r="I1861" s="16"/>
      <c r="J1861" s="16"/>
      <c r="K1861" s="16"/>
      <c r="L1861" s="16"/>
      <c r="M1861" s="16"/>
      <c r="N1861" s="16"/>
      <c r="O1861" s="16"/>
      <c r="P1861" s="16"/>
      <c r="Q1861" s="16"/>
      <c r="R1861" s="16"/>
      <c r="S1861" s="16"/>
      <c r="T1861" s="16"/>
      <c r="U1861" s="16"/>
      <c r="V1861" s="16"/>
      <c r="W1861" s="16"/>
      <c r="X1861" s="16"/>
      <c r="Y1861" s="16"/>
    </row>
    <row r="1862" spans="1:25" ht="12.75">
      <c r="A1862" s="14" t="s">
        <v>5</v>
      </c>
      <c r="B1862" s="15" t="s">
        <v>2654</v>
      </c>
      <c r="C1862" s="5" t="s">
        <v>2897</v>
      </c>
      <c r="D1862" s="6" t="s">
        <v>1819</v>
      </c>
      <c r="E1862" s="7" t="s">
        <v>2909</v>
      </c>
      <c r="F1862" s="16"/>
      <c r="G1862" s="16"/>
      <c r="H1862" s="16"/>
      <c r="I1862" s="16"/>
      <c r="J1862" s="16"/>
      <c r="K1862" s="16"/>
      <c r="L1862" s="16"/>
      <c r="M1862" s="16"/>
      <c r="N1862" s="16"/>
      <c r="O1862" s="16"/>
      <c r="P1862" s="16"/>
      <c r="Q1862" s="16"/>
      <c r="R1862" s="16"/>
      <c r="S1862" s="16"/>
      <c r="T1862" s="16"/>
      <c r="U1862" s="16"/>
      <c r="V1862" s="16"/>
      <c r="W1862" s="16"/>
      <c r="X1862" s="16"/>
      <c r="Y1862" s="16"/>
    </row>
    <row r="1863" spans="1:25" ht="12.75">
      <c r="A1863" s="14" t="s">
        <v>5</v>
      </c>
      <c r="B1863" s="15" t="s">
        <v>2654</v>
      </c>
      <c r="C1863" s="5" t="s">
        <v>2897</v>
      </c>
      <c r="D1863" s="6" t="s">
        <v>1819</v>
      </c>
      <c r="E1863" s="7" t="s">
        <v>2910</v>
      </c>
      <c r="F1863" s="16"/>
      <c r="G1863" s="16"/>
      <c r="H1863" s="16"/>
      <c r="I1863" s="16"/>
      <c r="J1863" s="16"/>
      <c r="K1863" s="16"/>
      <c r="L1863" s="16"/>
      <c r="M1863" s="16"/>
      <c r="N1863" s="16"/>
      <c r="O1863" s="16"/>
      <c r="P1863" s="16"/>
      <c r="Q1863" s="16"/>
      <c r="R1863" s="16"/>
      <c r="S1863" s="16"/>
      <c r="T1863" s="16"/>
      <c r="U1863" s="16"/>
      <c r="V1863" s="16"/>
      <c r="W1863" s="16"/>
      <c r="X1863" s="16"/>
      <c r="Y1863" s="16"/>
    </row>
    <row r="1864" spans="1:25" ht="12.75">
      <c r="A1864" s="14" t="s">
        <v>5</v>
      </c>
      <c r="B1864" s="15" t="s">
        <v>2654</v>
      </c>
      <c r="C1864" s="5" t="s">
        <v>2897</v>
      </c>
      <c r="D1864" s="6" t="s">
        <v>2911</v>
      </c>
      <c r="E1864" s="7" t="s">
        <v>2912</v>
      </c>
      <c r="F1864" s="16"/>
      <c r="G1864" s="16"/>
      <c r="H1864" s="16"/>
      <c r="I1864" s="16"/>
      <c r="J1864" s="16"/>
      <c r="K1864" s="16"/>
      <c r="L1864" s="16"/>
      <c r="M1864" s="16"/>
      <c r="N1864" s="16"/>
      <c r="O1864" s="16"/>
      <c r="P1864" s="16"/>
      <c r="Q1864" s="16"/>
      <c r="R1864" s="16"/>
      <c r="S1864" s="16"/>
      <c r="T1864" s="16"/>
      <c r="U1864" s="16"/>
      <c r="V1864" s="16"/>
      <c r="W1864" s="16"/>
      <c r="X1864" s="16"/>
      <c r="Y1864" s="16"/>
    </row>
    <row r="1865" spans="1:25" ht="12.75">
      <c r="A1865" s="14" t="s">
        <v>5</v>
      </c>
      <c r="B1865" s="15" t="s">
        <v>2654</v>
      </c>
      <c r="C1865" s="8" t="s">
        <v>2897</v>
      </c>
      <c r="D1865" s="5" t="s">
        <v>1827</v>
      </c>
      <c r="E1865" s="7" t="s">
        <v>2913</v>
      </c>
      <c r="F1865" s="16"/>
      <c r="G1865" s="16"/>
      <c r="H1865" s="16"/>
      <c r="I1865" s="16"/>
      <c r="J1865" s="16"/>
      <c r="K1865" s="16"/>
      <c r="L1865" s="16"/>
      <c r="M1865" s="16"/>
      <c r="N1865" s="16"/>
      <c r="O1865" s="16"/>
      <c r="P1865" s="16"/>
      <c r="Q1865" s="16"/>
      <c r="R1865" s="16"/>
      <c r="S1865" s="16"/>
      <c r="T1865" s="16"/>
      <c r="U1865" s="16"/>
      <c r="V1865" s="16"/>
      <c r="W1865" s="16"/>
      <c r="X1865" s="16"/>
      <c r="Y1865" s="16"/>
    </row>
    <row r="1866" spans="1:25" ht="12.75">
      <c r="A1866" s="14" t="s">
        <v>5</v>
      </c>
      <c r="B1866" s="15" t="s">
        <v>2654</v>
      </c>
      <c r="C1866" s="8" t="s">
        <v>2897</v>
      </c>
      <c r="D1866" s="5" t="s">
        <v>1827</v>
      </c>
      <c r="E1866" s="7" t="s">
        <v>2914</v>
      </c>
      <c r="F1866" s="16"/>
      <c r="G1866" s="16"/>
      <c r="H1866" s="16"/>
      <c r="I1866" s="16"/>
      <c r="J1866" s="16"/>
      <c r="K1866" s="16"/>
      <c r="L1866" s="16"/>
      <c r="M1866" s="16"/>
      <c r="N1866" s="16"/>
      <c r="O1866" s="16"/>
      <c r="P1866" s="16"/>
      <c r="Q1866" s="16"/>
      <c r="R1866" s="16"/>
      <c r="S1866" s="16"/>
      <c r="T1866" s="16"/>
      <c r="U1866" s="16"/>
      <c r="V1866" s="16"/>
      <c r="W1866" s="16"/>
      <c r="X1866" s="16"/>
      <c r="Y1866" s="16"/>
    </row>
    <row r="1867" spans="1:25" ht="12.75">
      <c r="A1867" s="14" t="s">
        <v>5</v>
      </c>
      <c r="B1867" s="15" t="s">
        <v>2654</v>
      </c>
      <c r="C1867" s="5" t="s">
        <v>2897</v>
      </c>
      <c r="D1867" s="6" t="s">
        <v>2915</v>
      </c>
      <c r="E1867" s="7" t="s">
        <v>2916</v>
      </c>
      <c r="F1867" s="16"/>
      <c r="G1867" s="16"/>
      <c r="H1867" s="16"/>
      <c r="I1867" s="16"/>
      <c r="J1867" s="16"/>
      <c r="K1867" s="16"/>
      <c r="L1867" s="16"/>
      <c r="M1867" s="16"/>
      <c r="N1867" s="16"/>
      <c r="O1867" s="16"/>
      <c r="P1867" s="16"/>
      <c r="Q1867" s="16"/>
      <c r="R1867" s="16"/>
      <c r="S1867" s="16"/>
      <c r="T1867" s="16"/>
      <c r="U1867" s="16"/>
      <c r="V1867" s="16"/>
      <c r="W1867" s="16"/>
      <c r="X1867" s="16"/>
      <c r="Y1867" s="16"/>
    </row>
    <row r="1868" spans="1:25" ht="12.75">
      <c r="A1868" s="14" t="s">
        <v>5</v>
      </c>
      <c r="B1868" s="15" t="s">
        <v>2654</v>
      </c>
      <c r="C1868" s="5" t="s">
        <v>2897</v>
      </c>
      <c r="D1868" s="6" t="s">
        <v>2915</v>
      </c>
      <c r="E1868" s="10" t="s">
        <v>2917</v>
      </c>
      <c r="F1868" s="16"/>
      <c r="G1868" s="16"/>
      <c r="H1868" s="16"/>
      <c r="I1868" s="16"/>
      <c r="J1868" s="16"/>
      <c r="K1868" s="16"/>
      <c r="L1868" s="16"/>
      <c r="M1868" s="16"/>
      <c r="N1868" s="16"/>
      <c r="O1868" s="16"/>
      <c r="P1868" s="16"/>
      <c r="Q1868" s="16"/>
      <c r="R1868" s="16"/>
      <c r="S1868" s="16"/>
      <c r="T1868" s="16"/>
      <c r="U1868" s="16"/>
      <c r="V1868" s="16"/>
      <c r="W1868" s="16"/>
      <c r="X1868" s="16"/>
      <c r="Y1868" s="16"/>
    </row>
    <row r="1869" spans="1:25" ht="12.75">
      <c r="A1869" s="14" t="s">
        <v>5</v>
      </c>
      <c r="B1869" s="15" t="s">
        <v>2654</v>
      </c>
      <c r="C1869" s="5" t="s">
        <v>2897</v>
      </c>
      <c r="D1869" s="6" t="s">
        <v>2915</v>
      </c>
      <c r="E1869" s="10" t="s">
        <v>2918</v>
      </c>
      <c r="F1869" s="16"/>
      <c r="G1869" s="16"/>
      <c r="H1869" s="16"/>
      <c r="I1869" s="16"/>
      <c r="J1869" s="16"/>
      <c r="K1869" s="16"/>
      <c r="L1869" s="16"/>
      <c r="M1869" s="16"/>
      <c r="N1869" s="16"/>
      <c r="O1869" s="16"/>
      <c r="P1869" s="16"/>
      <c r="Q1869" s="16"/>
      <c r="R1869" s="16"/>
      <c r="S1869" s="16"/>
      <c r="T1869" s="16"/>
      <c r="U1869" s="16"/>
      <c r="V1869" s="16"/>
      <c r="W1869" s="16"/>
      <c r="X1869" s="16"/>
      <c r="Y1869" s="16"/>
    </row>
    <row r="1870" spans="1:25" ht="12.75">
      <c r="A1870" s="14" t="s">
        <v>5</v>
      </c>
      <c r="B1870" s="15" t="s">
        <v>2654</v>
      </c>
      <c r="C1870" s="5" t="s">
        <v>2897</v>
      </c>
      <c r="D1870" s="6" t="s">
        <v>2915</v>
      </c>
      <c r="E1870" s="7" t="s">
        <v>2919</v>
      </c>
      <c r="F1870" s="16"/>
      <c r="G1870" s="16"/>
      <c r="H1870" s="16"/>
      <c r="I1870" s="16"/>
      <c r="J1870" s="16"/>
      <c r="K1870" s="16"/>
      <c r="L1870" s="16"/>
      <c r="M1870" s="16"/>
      <c r="N1870" s="16"/>
      <c r="O1870" s="16"/>
      <c r="P1870" s="16"/>
      <c r="Q1870" s="16"/>
      <c r="R1870" s="16"/>
      <c r="S1870" s="16"/>
      <c r="T1870" s="16"/>
      <c r="U1870" s="16"/>
      <c r="V1870" s="16"/>
      <c r="W1870" s="16"/>
      <c r="X1870" s="16"/>
      <c r="Y1870" s="16"/>
    </row>
    <row r="1871" spans="1:25" ht="12.75">
      <c r="A1871" s="14" t="s">
        <v>5</v>
      </c>
      <c r="B1871" s="15" t="s">
        <v>2654</v>
      </c>
      <c r="C1871" s="5" t="s">
        <v>2897</v>
      </c>
      <c r="D1871" s="6" t="s">
        <v>2915</v>
      </c>
      <c r="E1871" s="7" t="s">
        <v>2920</v>
      </c>
      <c r="F1871" s="16"/>
      <c r="G1871" s="16"/>
      <c r="H1871" s="16"/>
      <c r="I1871" s="16"/>
      <c r="J1871" s="16"/>
      <c r="K1871" s="16"/>
      <c r="L1871" s="16"/>
      <c r="M1871" s="16"/>
      <c r="N1871" s="16"/>
      <c r="O1871" s="16"/>
      <c r="P1871" s="16"/>
      <c r="Q1871" s="16"/>
      <c r="R1871" s="16"/>
      <c r="S1871" s="16"/>
      <c r="T1871" s="16"/>
      <c r="U1871" s="16"/>
      <c r="V1871" s="16"/>
      <c r="W1871" s="16"/>
      <c r="X1871" s="16"/>
      <c r="Y1871" s="16"/>
    </row>
    <row r="1872" spans="1:25" ht="12.75">
      <c r="A1872" s="14" t="s">
        <v>5</v>
      </c>
      <c r="B1872" s="15" t="s">
        <v>2654</v>
      </c>
      <c r="C1872" s="5" t="s">
        <v>2897</v>
      </c>
      <c r="D1872" s="6" t="s">
        <v>1829</v>
      </c>
      <c r="E1872" s="7" t="s">
        <v>2921</v>
      </c>
      <c r="F1872" s="16"/>
      <c r="G1872" s="16"/>
      <c r="H1872" s="16"/>
      <c r="I1872" s="16"/>
      <c r="J1872" s="16"/>
      <c r="K1872" s="16"/>
      <c r="L1872" s="16"/>
      <c r="M1872" s="16"/>
      <c r="N1872" s="16"/>
      <c r="O1872" s="16"/>
      <c r="P1872" s="16"/>
      <c r="Q1872" s="16"/>
      <c r="R1872" s="16"/>
      <c r="S1872" s="16"/>
      <c r="T1872" s="16"/>
      <c r="U1872" s="16"/>
      <c r="V1872" s="16"/>
      <c r="W1872" s="16"/>
      <c r="X1872" s="16"/>
      <c r="Y1872" s="16"/>
    </row>
    <row r="1873" spans="1:25" ht="12.75">
      <c r="A1873" s="14" t="s">
        <v>5</v>
      </c>
      <c r="B1873" s="15" t="s">
        <v>2654</v>
      </c>
      <c r="C1873" s="5" t="s">
        <v>2897</v>
      </c>
      <c r="D1873" s="6" t="s">
        <v>1829</v>
      </c>
      <c r="E1873" s="7" t="s">
        <v>2922</v>
      </c>
      <c r="F1873" s="16"/>
      <c r="G1873" s="16"/>
      <c r="H1873" s="16"/>
      <c r="I1873" s="16"/>
      <c r="J1873" s="16"/>
      <c r="K1873" s="16"/>
      <c r="L1873" s="16"/>
      <c r="M1873" s="16"/>
      <c r="N1873" s="16"/>
      <c r="O1873" s="16"/>
      <c r="P1873" s="16"/>
      <c r="Q1873" s="16"/>
      <c r="R1873" s="16"/>
      <c r="S1873" s="16"/>
      <c r="T1873" s="16"/>
      <c r="U1873" s="16"/>
      <c r="V1873" s="16"/>
      <c r="W1873" s="16"/>
      <c r="X1873" s="16"/>
      <c r="Y1873" s="16"/>
    </row>
    <row r="1874" spans="1:25" ht="12.75">
      <c r="A1874" s="14" t="s">
        <v>5</v>
      </c>
      <c r="B1874" s="15" t="s">
        <v>2654</v>
      </c>
      <c r="C1874" s="5" t="s">
        <v>2897</v>
      </c>
      <c r="D1874" s="6" t="s">
        <v>1833</v>
      </c>
      <c r="E1874" s="7" t="s">
        <v>2923</v>
      </c>
      <c r="F1874" s="16"/>
      <c r="G1874" s="16"/>
      <c r="H1874" s="16"/>
      <c r="I1874" s="16"/>
      <c r="J1874" s="16"/>
      <c r="K1874" s="16"/>
      <c r="L1874" s="16"/>
      <c r="M1874" s="16"/>
      <c r="N1874" s="16"/>
      <c r="O1874" s="16"/>
      <c r="P1874" s="16"/>
      <c r="Q1874" s="16"/>
      <c r="R1874" s="16"/>
      <c r="S1874" s="16"/>
      <c r="T1874" s="16"/>
      <c r="U1874" s="16"/>
      <c r="V1874" s="16"/>
      <c r="W1874" s="16"/>
      <c r="X1874" s="16"/>
      <c r="Y1874" s="16"/>
    </row>
    <row r="1875" spans="1:25" ht="12.75">
      <c r="A1875" s="14" t="s">
        <v>5</v>
      </c>
      <c r="B1875" s="15" t="s">
        <v>2654</v>
      </c>
      <c r="C1875" s="5" t="s">
        <v>2897</v>
      </c>
      <c r="D1875" s="6" t="s">
        <v>1833</v>
      </c>
      <c r="E1875" s="7" t="s">
        <v>2924</v>
      </c>
      <c r="F1875" s="16"/>
      <c r="G1875" s="16"/>
      <c r="H1875" s="16"/>
      <c r="I1875" s="16"/>
      <c r="J1875" s="16"/>
      <c r="K1875" s="16"/>
      <c r="L1875" s="16"/>
      <c r="M1875" s="16"/>
      <c r="N1875" s="16"/>
      <c r="O1875" s="16"/>
      <c r="P1875" s="16"/>
      <c r="Q1875" s="16"/>
      <c r="R1875" s="16"/>
      <c r="S1875" s="16"/>
      <c r="T1875" s="16"/>
      <c r="U1875" s="16"/>
      <c r="V1875" s="16"/>
      <c r="W1875" s="16"/>
      <c r="X1875" s="16"/>
      <c r="Y1875" s="16"/>
    </row>
    <row r="1876" spans="1:25" ht="12.75">
      <c r="A1876" s="14" t="s">
        <v>5</v>
      </c>
      <c r="B1876" s="15" t="s">
        <v>2654</v>
      </c>
      <c r="C1876" s="5" t="s">
        <v>2897</v>
      </c>
      <c r="D1876" s="9" t="s">
        <v>2925</v>
      </c>
      <c r="E1876" s="10" t="s">
        <v>2926</v>
      </c>
      <c r="F1876" s="16"/>
      <c r="G1876" s="16"/>
      <c r="H1876" s="16"/>
      <c r="I1876" s="16"/>
      <c r="J1876" s="16"/>
      <c r="K1876" s="16"/>
      <c r="L1876" s="16"/>
      <c r="M1876" s="16"/>
      <c r="N1876" s="16"/>
      <c r="O1876" s="16"/>
      <c r="P1876" s="16"/>
      <c r="Q1876" s="16"/>
      <c r="R1876" s="16"/>
      <c r="S1876" s="16"/>
      <c r="T1876" s="16"/>
      <c r="U1876" s="16"/>
      <c r="V1876" s="16"/>
      <c r="W1876" s="16"/>
      <c r="X1876" s="16"/>
      <c r="Y1876" s="16"/>
    </row>
    <row r="1877" spans="1:25" ht="12.75">
      <c r="A1877" s="14" t="s">
        <v>5</v>
      </c>
      <c r="B1877" s="15" t="s">
        <v>2654</v>
      </c>
      <c r="C1877" s="5" t="s">
        <v>2897</v>
      </c>
      <c r="D1877" s="9" t="s">
        <v>2925</v>
      </c>
      <c r="E1877" s="10" t="s">
        <v>2927</v>
      </c>
      <c r="F1877" s="16"/>
      <c r="G1877" s="16"/>
      <c r="H1877" s="16"/>
      <c r="I1877" s="16"/>
      <c r="J1877" s="16"/>
      <c r="K1877" s="16"/>
      <c r="L1877" s="16"/>
      <c r="M1877" s="16"/>
      <c r="N1877" s="16"/>
      <c r="O1877" s="16"/>
      <c r="P1877" s="16"/>
      <c r="Q1877" s="16"/>
      <c r="R1877" s="16"/>
      <c r="S1877" s="16"/>
      <c r="T1877" s="16"/>
      <c r="U1877" s="16"/>
      <c r="V1877" s="16"/>
      <c r="W1877" s="16"/>
      <c r="X1877" s="16"/>
      <c r="Y1877" s="16"/>
    </row>
    <row r="1878" spans="1:25" ht="12.75">
      <c r="A1878" s="14" t="s">
        <v>5</v>
      </c>
      <c r="B1878" s="15" t="s">
        <v>2654</v>
      </c>
      <c r="C1878" s="8" t="s">
        <v>2897</v>
      </c>
      <c r="D1878" s="5" t="s">
        <v>1841</v>
      </c>
      <c r="E1878" s="7" t="s">
        <v>2928</v>
      </c>
      <c r="F1878" s="16"/>
      <c r="G1878" s="16"/>
      <c r="H1878" s="16"/>
      <c r="I1878" s="16"/>
      <c r="J1878" s="16"/>
      <c r="K1878" s="16"/>
      <c r="L1878" s="16"/>
      <c r="M1878" s="16"/>
      <c r="N1878" s="16"/>
      <c r="O1878" s="16"/>
      <c r="P1878" s="16"/>
      <c r="Q1878" s="16"/>
      <c r="R1878" s="16"/>
      <c r="S1878" s="16"/>
      <c r="T1878" s="16"/>
      <c r="U1878" s="16"/>
      <c r="V1878" s="16"/>
      <c r="W1878" s="16"/>
      <c r="X1878" s="16"/>
      <c r="Y1878" s="16"/>
    </row>
    <row r="1879" spans="1:25" ht="12.75">
      <c r="A1879" s="14" t="s">
        <v>5</v>
      </c>
      <c r="B1879" s="15" t="s">
        <v>2654</v>
      </c>
      <c r="C1879" s="8" t="s">
        <v>2897</v>
      </c>
      <c r="D1879" s="5" t="s">
        <v>1841</v>
      </c>
      <c r="E1879" s="7" t="s">
        <v>2929</v>
      </c>
      <c r="F1879" s="16"/>
      <c r="G1879" s="16"/>
      <c r="H1879" s="16"/>
      <c r="I1879" s="16"/>
      <c r="J1879" s="16"/>
      <c r="K1879" s="16"/>
      <c r="L1879" s="16"/>
      <c r="M1879" s="16"/>
      <c r="N1879" s="16"/>
      <c r="O1879" s="16"/>
      <c r="P1879" s="16"/>
      <c r="Q1879" s="16"/>
      <c r="R1879" s="16"/>
      <c r="S1879" s="16"/>
      <c r="T1879" s="16"/>
      <c r="U1879" s="16"/>
      <c r="V1879" s="16"/>
      <c r="W1879" s="16"/>
      <c r="X1879" s="16"/>
      <c r="Y1879" s="16"/>
    </row>
    <row r="1880" spans="1:25" ht="12.75">
      <c r="A1880" s="14" t="s">
        <v>5</v>
      </c>
      <c r="B1880" s="15" t="s">
        <v>2654</v>
      </c>
      <c r="C1880" s="8" t="s">
        <v>2897</v>
      </c>
      <c r="D1880" s="5" t="s">
        <v>1841</v>
      </c>
      <c r="E1880" s="7" t="s">
        <v>2930</v>
      </c>
      <c r="F1880" s="16"/>
      <c r="G1880" s="16"/>
      <c r="H1880" s="16"/>
      <c r="I1880" s="16"/>
      <c r="J1880" s="16"/>
      <c r="K1880" s="16"/>
      <c r="L1880" s="16"/>
      <c r="M1880" s="16"/>
      <c r="N1880" s="16"/>
      <c r="O1880" s="16"/>
      <c r="P1880" s="16"/>
      <c r="Q1880" s="16"/>
      <c r="R1880" s="16"/>
      <c r="S1880" s="16"/>
      <c r="T1880" s="16"/>
      <c r="U1880" s="16"/>
      <c r="V1880" s="16"/>
      <c r="W1880" s="16"/>
      <c r="X1880" s="16"/>
      <c r="Y1880" s="16"/>
    </row>
    <row r="1881" spans="1:25" ht="12.75">
      <c r="A1881" s="14" t="s">
        <v>5</v>
      </c>
      <c r="B1881" s="15" t="s">
        <v>2654</v>
      </c>
      <c r="C1881" s="5" t="s">
        <v>2931</v>
      </c>
      <c r="D1881" s="6" t="s">
        <v>2932</v>
      </c>
      <c r="E1881" s="7" t="s">
        <v>2933</v>
      </c>
      <c r="F1881" s="16"/>
      <c r="G1881" s="16"/>
      <c r="H1881" s="16"/>
      <c r="I1881" s="16"/>
      <c r="J1881" s="16"/>
      <c r="K1881" s="16"/>
      <c r="L1881" s="16"/>
      <c r="M1881" s="16"/>
      <c r="N1881" s="16"/>
      <c r="O1881" s="16"/>
      <c r="P1881" s="16"/>
      <c r="Q1881" s="16"/>
      <c r="R1881" s="16"/>
      <c r="S1881" s="16"/>
      <c r="T1881" s="16"/>
      <c r="U1881" s="16"/>
      <c r="V1881" s="16"/>
      <c r="W1881" s="16"/>
      <c r="X1881" s="16"/>
      <c r="Y1881" s="16"/>
    </row>
    <row r="1882" spans="1:25" ht="12.75">
      <c r="A1882" s="14" t="s">
        <v>5</v>
      </c>
      <c r="B1882" s="15" t="s">
        <v>2654</v>
      </c>
      <c r="C1882" s="5" t="s">
        <v>2931</v>
      </c>
      <c r="D1882" s="6" t="s">
        <v>2932</v>
      </c>
      <c r="E1882" s="7" t="s">
        <v>2934</v>
      </c>
      <c r="F1882" s="16"/>
      <c r="G1882" s="16"/>
      <c r="H1882" s="16"/>
      <c r="I1882" s="16"/>
      <c r="J1882" s="16"/>
      <c r="K1882" s="16"/>
      <c r="L1882" s="16"/>
      <c r="M1882" s="16"/>
      <c r="N1882" s="16"/>
      <c r="O1882" s="16"/>
      <c r="P1882" s="16"/>
      <c r="Q1882" s="16"/>
      <c r="R1882" s="16"/>
      <c r="S1882" s="16"/>
      <c r="T1882" s="16"/>
      <c r="U1882" s="16"/>
      <c r="V1882" s="16"/>
      <c r="W1882" s="16"/>
      <c r="X1882" s="16"/>
      <c r="Y1882" s="16"/>
    </row>
    <row r="1883" spans="1:25" ht="12.75">
      <c r="A1883" s="14" t="s">
        <v>5</v>
      </c>
      <c r="B1883" s="15" t="s">
        <v>2654</v>
      </c>
      <c r="C1883" s="8" t="s">
        <v>2931</v>
      </c>
      <c r="D1883" s="5" t="s">
        <v>2935</v>
      </c>
      <c r="E1883" s="7" t="s">
        <v>2936</v>
      </c>
      <c r="F1883" s="16"/>
      <c r="G1883" s="16"/>
      <c r="H1883" s="16"/>
      <c r="I1883" s="16"/>
      <c r="J1883" s="16"/>
      <c r="K1883" s="16"/>
      <c r="L1883" s="16"/>
      <c r="M1883" s="16"/>
      <c r="N1883" s="16"/>
      <c r="O1883" s="16"/>
      <c r="P1883" s="16"/>
      <c r="Q1883" s="16"/>
      <c r="R1883" s="16"/>
      <c r="S1883" s="16"/>
      <c r="T1883" s="16"/>
      <c r="U1883" s="16"/>
      <c r="V1883" s="16"/>
      <c r="W1883" s="16"/>
      <c r="X1883" s="16"/>
      <c r="Y1883" s="16"/>
    </row>
    <row r="1884" spans="1:25" ht="12.75">
      <c r="A1884" s="14" t="s">
        <v>5</v>
      </c>
      <c r="B1884" s="15" t="s">
        <v>2654</v>
      </c>
      <c r="C1884" s="8" t="s">
        <v>2931</v>
      </c>
      <c r="D1884" s="5" t="s">
        <v>2935</v>
      </c>
      <c r="E1884" s="7" t="s">
        <v>2937</v>
      </c>
      <c r="F1884" s="16"/>
      <c r="G1884" s="16"/>
      <c r="H1884" s="16"/>
      <c r="I1884" s="16"/>
      <c r="J1884" s="16"/>
      <c r="K1884" s="16"/>
      <c r="L1884" s="16"/>
      <c r="M1884" s="16"/>
      <c r="N1884" s="16"/>
      <c r="O1884" s="16"/>
      <c r="P1884" s="16"/>
      <c r="Q1884" s="16"/>
      <c r="R1884" s="16"/>
      <c r="S1884" s="16"/>
      <c r="T1884" s="16"/>
      <c r="U1884" s="16"/>
      <c r="V1884" s="16"/>
      <c r="W1884" s="16"/>
      <c r="X1884" s="16"/>
      <c r="Y1884" s="16"/>
    </row>
    <row r="1885" spans="1:25" ht="12.75">
      <c r="A1885" s="14" t="s">
        <v>5</v>
      </c>
      <c r="B1885" s="15" t="s">
        <v>2654</v>
      </c>
      <c r="C1885" s="8" t="s">
        <v>2931</v>
      </c>
      <c r="D1885" s="5" t="s">
        <v>2938</v>
      </c>
      <c r="E1885" s="7" t="s">
        <v>2939</v>
      </c>
      <c r="F1885" s="16"/>
      <c r="G1885" s="16"/>
      <c r="H1885" s="16"/>
      <c r="I1885" s="16"/>
      <c r="J1885" s="16"/>
      <c r="K1885" s="16"/>
      <c r="L1885" s="16"/>
      <c r="M1885" s="16"/>
      <c r="N1885" s="16"/>
      <c r="O1885" s="16"/>
      <c r="P1885" s="16"/>
      <c r="Q1885" s="16"/>
      <c r="R1885" s="16"/>
      <c r="S1885" s="16"/>
      <c r="T1885" s="16"/>
      <c r="U1885" s="16"/>
      <c r="V1885" s="16"/>
      <c r="W1885" s="16"/>
      <c r="X1885" s="16"/>
      <c r="Y1885" s="16"/>
    </row>
    <row r="1886" spans="1:25" ht="12.75">
      <c r="A1886" s="14" t="s">
        <v>5</v>
      </c>
      <c r="B1886" s="15" t="s">
        <v>2654</v>
      </c>
      <c r="C1886" s="8" t="s">
        <v>2931</v>
      </c>
      <c r="D1886" s="5" t="s">
        <v>2938</v>
      </c>
      <c r="E1886" s="7" t="s">
        <v>2940</v>
      </c>
      <c r="F1886" s="16"/>
      <c r="G1886" s="16"/>
      <c r="H1886" s="16"/>
      <c r="I1886" s="16"/>
      <c r="J1886" s="16"/>
      <c r="K1886" s="16"/>
      <c r="L1886" s="16"/>
      <c r="M1886" s="16"/>
      <c r="N1886" s="16"/>
      <c r="O1886" s="16"/>
      <c r="P1886" s="16"/>
      <c r="Q1886" s="16"/>
      <c r="R1886" s="16"/>
      <c r="S1886" s="16"/>
      <c r="T1886" s="16"/>
      <c r="U1886" s="16"/>
      <c r="V1886" s="16"/>
      <c r="W1886" s="16"/>
      <c r="X1886" s="16"/>
      <c r="Y1886" s="16"/>
    </row>
    <row r="1887" spans="1:25" ht="12.75">
      <c r="A1887" s="14" t="s">
        <v>5</v>
      </c>
      <c r="B1887" s="15" t="s">
        <v>2654</v>
      </c>
      <c r="C1887" s="8" t="s">
        <v>2931</v>
      </c>
      <c r="D1887" s="5" t="s">
        <v>2941</v>
      </c>
      <c r="E1887" s="7" t="s">
        <v>2942</v>
      </c>
      <c r="F1887" s="16"/>
      <c r="G1887" s="16"/>
      <c r="H1887" s="16"/>
      <c r="I1887" s="16"/>
      <c r="J1887" s="16"/>
      <c r="K1887" s="16"/>
      <c r="L1887" s="16"/>
      <c r="M1887" s="16"/>
      <c r="N1887" s="16"/>
      <c r="O1887" s="16"/>
      <c r="P1887" s="16"/>
      <c r="Q1887" s="16"/>
      <c r="R1887" s="16"/>
      <c r="S1887" s="16"/>
      <c r="T1887" s="16"/>
      <c r="U1887" s="16"/>
      <c r="V1887" s="16"/>
      <c r="W1887" s="16"/>
      <c r="X1887" s="16"/>
      <c r="Y1887" s="16"/>
    </row>
    <row r="1888" spans="1:25" ht="12.75">
      <c r="A1888" s="14" t="s">
        <v>5</v>
      </c>
      <c r="B1888" s="15" t="s">
        <v>2654</v>
      </c>
      <c r="C1888" s="8" t="s">
        <v>2931</v>
      </c>
      <c r="D1888" s="5" t="s">
        <v>2941</v>
      </c>
      <c r="E1888" s="7" t="s">
        <v>2943</v>
      </c>
      <c r="F1888" s="16"/>
      <c r="G1888" s="16"/>
      <c r="H1888" s="16"/>
      <c r="I1888" s="16"/>
      <c r="J1888" s="16"/>
      <c r="K1888" s="16"/>
      <c r="L1888" s="16"/>
      <c r="M1888" s="16"/>
      <c r="N1888" s="16"/>
      <c r="O1888" s="16"/>
      <c r="P1888" s="16"/>
      <c r="Q1888" s="16"/>
      <c r="R1888" s="16"/>
      <c r="S1888" s="16"/>
      <c r="T1888" s="16"/>
      <c r="U1888" s="16"/>
      <c r="V1888" s="16"/>
      <c r="W1888" s="16"/>
      <c r="X1888" s="16"/>
      <c r="Y1888" s="16"/>
    </row>
    <row r="1889" spans="1:25" ht="12.75">
      <c r="A1889" s="14" t="s">
        <v>5</v>
      </c>
      <c r="B1889" s="15" t="s">
        <v>2654</v>
      </c>
      <c r="C1889" s="5" t="s">
        <v>2931</v>
      </c>
      <c r="D1889" s="6" t="s">
        <v>2944</v>
      </c>
      <c r="E1889" s="7" t="s">
        <v>2945</v>
      </c>
      <c r="F1889" s="16"/>
      <c r="G1889" s="16"/>
      <c r="H1889" s="16"/>
      <c r="I1889" s="16"/>
      <c r="J1889" s="16"/>
      <c r="K1889" s="16"/>
      <c r="L1889" s="16"/>
      <c r="M1889" s="16"/>
      <c r="N1889" s="16"/>
      <c r="O1889" s="16"/>
      <c r="P1889" s="16"/>
      <c r="Q1889" s="16"/>
      <c r="R1889" s="16"/>
      <c r="S1889" s="16"/>
      <c r="T1889" s="16"/>
      <c r="U1889" s="16"/>
      <c r="V1889" s="16"/>
      <c r="W1889" s="16"/>
      <c r="X1889" s="16"/>
      <c r="Y1889" s="16"/>
    </row>
    <row r="1890" spans="1:25" ht="12.75">
      <c r="A1890" s="14" t="s">
        <v>5</v>
      </c>
      <c r="B1890" s="15" t="s">
        <v>2654</v>
      </c>
      <c r="C1890" s="8" t="s">
        <v>2931</v>
      </c>
      <c r="D1890" s="5" t="s">
        <v>2946</v>
      </c>
      <c r="E1890" s="7" t="s">
        <v>2947</v>
      </c>
      <c r="F1890" s="16"/>
      <c r="G1890" s="16"/>
      <c r="H1890" s="16"/>
      <c r="I1890" s="16"/>
      <c r="J1890" s="16"/>
      <c r="K1890" s="16"/>
      <c r="L1890" s="16"/>
      <c r="M1890" s="16"/>
      <c r="N1890" s="16"/>
      <c r="O1890" s="16"/>
      <c r="P1890" s="16"/>
      <c r="Q1890" s="16"/>
      <c r="R1890" s="16"/>
      <c r="S1890" s="16"/>
      <c r="T1890" s="16"/>
      <c r="U1890" s="16"/>
      <c r="V1890" s="16"/>
      <c r="W1890" s="16"/>
      <c r="X1890" s="16"/>
      <c r="Y1890" s="16"/>
    </row>
    <row r="1891" spans="1:25" ht="12.75">
      <c r="A1891" s="14" t="s">
        <v>5</v>
      </c>
      <c r="B1891" s="15" t="s">
        <v>2654</v>
      </c>
      <c r="C1891" s="8" t="s">
        <v>2931</v>
      </c>
      <c r="D1891" s="5" t="s">
        <v>2948</v>
      </c>
      <c r="E1891" s="10" t="s">
        <v>2949</v>
      </c>
      <c r="F1891" s="16"/>
      <c r="G1891" s="16"/>
      <c r="H1891" s="16"/>
      <c r="I1891" s="16"/>
      <c r="J1891" s="16"/>
      <c r="K1891" s="16"/>
      <c r="L1891" s="16"/>
      <c r="M1891" s="16"/>
      <c r="N1891" s="16"/>
      <c r="O1891" s="16"/>
      <c r="P1891" s="16"/>
      <c r="Q1891" s="16"/>
      <c r="R1891" s="16"/>
      <c r="S1891" s="16"/>
      <c r="T1891" s="16"/>
      <c r="U1891" s="16"/>
      <c r="V1891" s="16"/>
      <c r="W1891" s="16"/>
      <c r="X1891" s="16"/>
      <c r="Y1891" s="16"/>
    </row>
    <row r="1892" spans="1:25" ht="12.75">
      <c r="A1892" s="14" t="s">
        <v>5</v>
      </c>
      <c r="B1892" s="15" t="s">
        <v>2654</v>
      </c>
      <c r="C1892" s="8" t="s">
        <v>2931</v>
      </c>
      <c r="D1892" s="5" t="s">
        <v>2948</v>
      </c>
      <c r="E1892" s="7" t="s">
        <v>2950</v>
      </c>
      <c r="F1892" s="16"/>
      <c r="G1892" s="16"/>
      <c r="H1892" s="16"/>
      <c r="I1892" s="16"/>
      <c r="J1892" s="16"/>
      <c r="K1892" s="16"/>
      <c r="L1892" s="16"/>
      <c r="M1892" s="16"/>
      <c r="N1892" s="16"/>
      <c r="O1892" s="16"/>
      <c r="P1892" s="16"/>
      <c r="Q1892" s="16"/>
      <c r="R1892" s="16"/>
      <c r="S1892" s="16"/>
      <c r="T1892" s="16"/>
      <c r="U1892" s="16"/>
      <c r="V1892" s="16"/>
      <c r="W1892" s="16"/>
      <c r="X1892" s="16"/>
      <c r="Y1892" s="16"/>
    </row>
    <row r="1893" spans="1:25" ht="12.75">
      <c r="A1893" s="14" t="s">
        <v>5</v>
      </c>
      <c r="B1893" s="15" t="s">
        <v>2654</v>
      </c>
      <c r="C1893" s="8" t="s">
        <v>2931</v>
      </c>
      <c r="D1893" s="5" t="s">
        <v>2948</v>
      </c>
      <c r="E1893" s="7" t="s">
        <v>2951</v>
      </c>
      <c r="F1893" s="16"/>
      <c r="G1893" s="16"/>
      <c r="H1893" s="16"/>
      <c r="I1893" s="16"/>
      <c r="J1893" s="16"/>
      <c r="K1893" s="16"/>
      <c r="L1893" s="16"/>
      <c r="M1893" s="16"/>
      <c r="N1893" s="16"/>
      <c r="O1893" s="16"/>
      <c r="P1893" s="16"/>
      <c r="Q1893" s="16"/>
      <c r="R1893" s="16"/>
      <c r="S1893" s="16"/>
      <c r="T1893" s="16"/>
      <c r="U1893" s="16"/>
      <c r="V1893" s="16"/>
      <c r="W1893" s="16"/>
      <c r="X1893" s="16"/>
      <c r="Y1893" s="16"/>
    </row>
    <row r="1894" spans="1:25" ht="12.75">
      <c r="A1894" s="14" t="s">
        <v>5</v>
      </c>
      <c r="B1894" s="15" t="s">
        <v>2654</v>
      </c>
      <c r="C1894" s="8" t="s">
        <v>2931</v>
      </c>
      <c r="D1894" s="5" t="s">
        <v>2952</v>
      </c>
      <c r="E1894" s="7" t="s">
        <v>2953</v>
      </c>
      <c r="F1894" s="16"/>
      <c r="G1894" s="16"/>
      <c r="H1894" s="16"/>
      <c r="I1894" s="16"/>
      <c r="J1894" s="16"/>
      <c r="K1894" s="16"/>
      <c r="L1894" s="16"/>
      <c r="M1894" s="16"/>
      <c r="N1894" s="16"/>
      <c r="O1894" s="16"/>
      <c r="P1894" s="16"/>
      <c r="Q1894" s="16"/>
      <c r="R1894" s="16"/>
      <c r="S1894" s="16"/>
      <c r="T1894" s="16"/>
      <c r="U1894" s="16"/>
      <c r="V1894" s="16"/>
      <c r="W1894" s="16"/>
      <c r="X1894" s="16"/>
      <c r="Y1894" s="16"/>
    </row>
    <row r="1895" spans="1:25" ht="12.75">
      <c r="A1895" s="14" t="s">
        <v>5</v>
      </c>
      <c r="B1895" s="15" t="s">
        <v>2654</v>
      </c>
      <c r="C1895" s="8" t="s">
        <v>2931</v>
      </c>
      <c r="D1895" s="5" t="s">
        <v>2952</v>
      </c>
      <c r="E1895" s="7" t="s">
        <v>2954</v>
      </c>
      <c r="F1895" s="16"/>
      <c r="G1895" s="16"/>
      <c r="H1895" s="16"/>
      <c r="I1895" s="16"/>
      <c r="J1895" s="16"/>
      <c r="K1895" s="16"/>
      <c r="L1895" s="16"/>
      <c r="M1895" s="16"/>
      <c r="N1895" s="16"/>
      <c r="O1895" s="16"/>
      <c r="P1895" s="16"/>
      <c r="Q1895" s="16"/>
      <c r="R1895" s="16"/>
      <c r="S1895" s="16"/>
      <c r="T1895" s="16"/>
      <c r="U1895" s="16"/>
      <c r="V1895" s="16"/>
      <c r="W1895" s="16"/>
      <c r="X1895" s="16"/>
      <c r="Y1895" s="16"/>
    </row>
    <row r="1896" spans="1:25" ht="12.75">
      <c r="A1896" s="14" t="s">
        <v>5</v>
      </c>
      <c r="B1896" s="15" t="s">
        <v>2654</v>
      </c>
      <c r="C1896" s="8" t="s">
        <v>2931</v>
      </c>
      <c r="D1896" s="5" t="s">
        <v>2955</v>
      </c>
      <c r="E1896" s="7" t="s">
        <v>2956</v>
      </c>
      <c r="F1896" s="16"/>
      <c r="G1896" s="16"/>
      <c r="H1896" s="16"/>
      <c r="I1896" s="16"/>
      <c r="J1896" s="16"/>
      <c r="K1896" s="16"/>
      <c r="L1896" s="16"/>
      <c r="M1896" s="16"/>
      <c r="N1896" s="16"/>
      <c r="O1896" s="16"/>
      <c r="P1896" s="16"/>
      <c r="Q1896" s="16"/>
      <c r="R1896" s="16"/>
      <c r="S1896" s="16"/>
      <c r="T1896" s="16"/>
      <c r="U1896" s="16"/>
      <c r="V1896" s="16"/>
      <c r="W1896" s="16"/>
      <c r="X1896" s="16"/>
      <c r="Y1896" s="16"/>
    </row>
    <row r="1897" spans="1:25" ht="12.75">
      <c r="A1897" s="14" t="s">
        <v>5</v>
      </c>
      <c r="B1897" s="15" t="s">
        <v>2654</v>
      </c>
      <c r="C1897" s="8" t="s">
        <v>2931</v>
      </c>
      <c r="D1897" s="5" t="s">
        <v>2955</v>
      </c>
      <c r="E1897" s="7" t="s">
        <v>2957</v>
      </c>
      <c r="F1897" s="16"/>
      <c r="G1897" s="16"/>
      <c r="H1897" s="16"/>
      <c r="I1897" s="16"/>
      <c r="J1897" s="16"/>
      <c r="K1897" s="16"/>
      <c r="L1897" s="16"/>
      <c r="M1897" s="16"/>
      <c r="N1897" s="16"/>
      <c r="O1897" s="16"/>
      <c r="P1897" s="16"/>
      <c r="Q1897" s="16"/>
      <c r="R1897" s="16"/>
      <c r="S1897" s="16"/>
      <c r="T1897" s="16"/>
      <c r="U1897" s="16"/>
      <c r="V1897" s="16"/>
      <c r="W1897" s="16"/>
      <c r="X1897" s="16"/>
      <c r="Y1897" s="16"/>
    </row>
    <row r="1898" spans="1:25" ht="12.75">
      <c r="A1898" s="14" t="s">
        <v>5</v>
      </c>
      <c r="B1898" s="15" t="s">
        <v>2654</v>
      </c>
      <c r="C1898" s="8" t="s">
        <v>2931</v>
      </c>
      <c r="D1898" s="5" t="s">
        <v>2955</v>
      </c>
      <c r="E1898" s="7" t="s">
        <v>2958</v>
      </c>
      <c r="F1898" s="16"/>
      <c r="G1898" s="16"/>
      <c r="H1898" s="16"/>
      <c r="I1898" s="16"/>
      <c r="J1898" s="16"/>
      <c r="K1898" s="16"/>
      <c r="L1898" s="16"/>
      <c r="M1898" s="16"/>
      <c r="N1898" s="16"/>
      <c r="O1898" s="16"/>
      <c r="P1898" s="16"/>
      <c r="Q1898" s="16"/>
      <c r="R1898" s="16"/>
      <c r="S1898" s="16"/>
      <c r="T1898" s="16"/>
      <c r="U1898" s="16"/>
      <c r="V1898" s="16"/>
      <c r="W1898" s="16"/>
      <c r="X1898" s="16"/>
      <c r="Y1898" s="16"/>
    </row>
    <row r="1899" spans="1:25" ht="12.75">
      <c r="A1899" s="14" t="s">
        <v>5</v>
      </c>
      <c r="B1899" s="15" t="s">
        <v>2654</v>
      </c>
      <c r="C1899" s="8" t="s">
        <v>2931</v>
      </c>
      <c r="D1899" s="4" t="s">
        <v>282</v>
      </c>
      <c r="E1899" s="7" t="s">
        <v>2959</v>
      </c>
      <c r="F1899" s="16"/>
      <c r="G1899" s="16"/>
      <c r="H1899" s="16"/>
      <c r="I1899" s="16"/>
      <c r="J1899" s="16"/>
      <c r="K1899" s="16"/>
      <c r="L1899" s="16"/>
      <c r="M1899" s="16"/>
      <c r="N1899" s="16"/>
      <c r="O1899" s="16"/>
      <c r="P1899" s="16"/>
      <c r="Q1899" s="16"/>
      <c r="R1899" s="16"/>
      <c r="S1899" s="16"/>
      <c r="T1899" s="16"/>
      <c r="U1899" s="16"/>
      <c r="V1899" s="16"/>
      <c r="W1899" s="16"/>
      <c r="X1899" s="16"/>
      <c r="Y1899" s="16"/>
    </row>
    <row r="1900" spans="1:25" ht="12.75">
      <c r="A1900" s="14" t="s">
        <v>5</v>
      </c>
      <c r="B1900" s="15" t="s">
        <v>2960</v>
      </c>
      <c r="C1900" s="5" t="s">
        <v>2960</v>
      </c>
      <c r="D1900" s="6" t="s">
        <v>2961</v>
      </c>
      <c r="E1900" s="7" t="s">
        <v>2962</v>
      </c>
      <c r="F1900" s="16"/>
      <c r="G1900" s="16"/>
      <c r="H1900" s="16"/>
      <c r="I1900" s="16"/>
      <c r="J1900" s="16"/>
      <c r="K1900" s="16"/>
      <c r="L1900" s="16"/>
      <c r="M1900" s="16"/>
      <c r="N1900" s="16"/>
      <c r="O1900" s="16"/>
      <c r="P1900" s="16"/>
      <c r="Q1900" s="16"/>
      <c r="R1900" s="16"/>
      <c r="S1900" s="16"/>
      <c r="T1900" s="16"/>
      <c r="U1900" s="16"/>
      <c r="V1900" s="16"/>
      <c r="W1900" s="16"/>
      <c r="X1900" s="16"/>
      <c r="Y1900" s="16"/>
    </row>
    <row r="1901" spans="1:25" ht="12.75">
      <c r="A1901" s="14" t="s">
        <v>5</v>
      </c>
      <c r="B1901" s="15" t="s">
        <v>2960</v>
      </c>
      <c r="C1901" s="5" t="s">
        <v>2960</v>
      </c>
      <c r="D1901" s="6" t="s">
        <v>2963</v>
      </c>
      <c r="E1901" s="7" t="s">
        <v>2964</v>
      </c>
      <c r="F1901" s="16"/>
      <c r="G1901" s="16"/>
      <c r="H1901" s="16"/>
      <c r="I1901" s="16"/>
      <c r="J1901" s="16"/>
      <c r="K1901" s="16"/>
      <c r="L1901" s="16"/>
      <c r="M1901" s="16"/>
      <c r="N1901" s="16"/>
      <c r="O1901" s="16"/>
      <c r="P1901" s="16"/>
      <c r="Q1901" s="16"/>
      <c r="R1901" s="16"/>
      <c r="S1901" s="16"/>
      <c r="T1901" s="16"/>
      <c r="U1901" s="16"/>
      <c r="V1901" s="16"/>
      <c r="W1901" s="16"/>
      <c r="X1901" s="16"/>
      <c r="Y1901" s="16"/>
    </row>
    <row r="1902" spans="1:25" ht="12.75">
      <c r="A1902" s="14" t="s">
        <v>5</v>
      </c>
      <c r="B1902" s="15" t="s">
        <v>2960</v>
      </c>
      <c r="C1902" s="5" t="s">
        <v>2960</v>
      </c>
      <c r="D1902" s="6" t="s">
        <v>2963</v>
      </c>
      <c r="E1902" s="7" t="s">
        <v>2965</v>
      </c>
      <c r="F1902" s="16"/>
      <c r="G1902" s="16"/>
      <c r="H1902" s="16"/>
      <c r="I1902" s="16"/>
      <c r="J1902" s="16"/>
      <c r="K1902" s="16"/>
      <c r="L1902" s="16"/>
      <c r="M1902" s="16"/>
      <c r="N1902" s="16"/>
      <c r="O1902" s="16"/>
      <c r="P1902" s="16"/>
      <c r="Q1902" s="16"/>
      <c r="R1902" s="16"/>
      <c r="S1902" s="16"/>
      <c r="T1902" s="16"/>
      <c r="U1902" s="16"/>
      <c r="V1902" s="16"/>
      <c r="W1902" s="16"/>
      <c r="X1902" s="16"/>
      <c r="Y1902" s="16"/>
    </row>
    <row r="1903" spans="1:25" ht="12.75">
      <c r="A1903" s="14" t="s">
        <v>5</v>
      </c>
      <c r="B1903" s="15" t="s">
        <v>2960</v>
      </c>
      <c r="C1903" s="5" t="s">
        <v>2960</v>
      </c>
      <c r="D1903" s="6" t="s">
        <v>2966</v>
      </c>
      <c r="E1903" s="7" t="s">
        <v>2967</v>
      </c>
      <c r="F1903" s="16"/>
      <c r="G1903" s="16"/>
      <c r="H1903" s="16"/>
      <c r="I1903" s="16"/>
      <c r="J1903" s="16"/>
      <c r="K1903" s="16"/>
      <c r="L1903" s="16"/>
      <c r="M1903" s="16"/>
      <c r="N1903" s="16"/>
      <c r="O1903" s="16"/>
      <c r="P1903" s="16"/>
      <c r="Q1903" s="16"/>
      <c r="R1903" s="16"/>
      <c r="S1903" s="16"/>
      <c r="T1903" s="16"/>
      <c r="U1903" s="16"/>
      <c r="V1903" s="16"/>
      <c r="W1903" s="16"/>
      <c r="X1903" s="16"/>
      <c r="Y1903" s="16"/>
    </row>
    <row r="1904" spans="1:25" ht="12.75">
      <c r="A1904" s="14" t="s">
        <v>5</v>
      </c>
      <c r="B1904" s="15" t="s">
        <v>2960</v>
      </c>
      <c r="C1904" s="5" t="s">
        <v>2960</v>
      </c>
      <c r="D1904" s="6" t="s">
        <v>2966</v>
      </c>
      <c r="E1904" s="7" t="s">
        <v>2968</v>
      </c>
      <c r="F1904" s="16"/>
      <c r="G1904" s="16"/>
      <c r="H1904" s="16"/>
      <c r="I1904" s="16"/>
      <c r="J1904" s="16"/>
      <c r="K1904" s="16"/>
      <c r="L1904" s="16"/>
      <c r="M1904" s="16"/>
      <c r="N1904" s="16"/>
      <c r="O1904" s="16"/>
      <c r="P1904" s="16"/>
      <c r="Q1904" s="16"/>
      <c r="R1904" s="16"/>
      <c r="S1904" s="16"/>
      <c r="T1904" s="16"/>
      <c r="U1904" s="16"/>
      <c r="V1904" s="16"/>
      <c r="W1904" s="16"/>
      <c r="X1904" s="16"/>
      <c r="Y1904" s="16"/>
    </row>
    <row r="1905" spans="1:25" ht="12.75">
      <c r="A1905" s="14" t="s">
        <v>5</v>
      </c>
      <c r="B1905" s="15" t="s">
        <v>2960</v>
      </c>
      <c r="C1905" s="5" t="s">
        <v>2960</v>
      </c>
      <c r="D1905" s="6" t="s">
        <v>2969</v>
      </c>
      <c r="E1905" s="7" t="s">
        <v>2970</v>
      </c>
      <c r="F1905" s="16"/>
      <c r="G1905" s="16"/>
      <c r="H1905" s="16"/>
      <c r="I1905" s="16"/>
      <c r="J1905" s="16"/>
      <c r="K1905" s="16"/>
      <c r="L1905" s="16"/>
      <c r="M1905" s="16"/>
      <c r="N1905" s="16"/>
      <c r="O1905" s="16"/>
      <c r="P1905" s="16"/>
      <c r="Q1905" s="16"/>
      <c r="R1905" s="16"/>
      <c r="S1905" s="16"/>
      <c r="T1905" s="16"/>
      <c r="U1905" s="16"/>
      <c r="V1905" s="16"/>
      <c r="W1905" s="16"/>
      <c r="X1905" s="16"/>
      <c r="Y1905" s="16"/>
    </row>
    <row r="1906" spans="1:25" ht="12.75">
      <c r="A1906" s="14" t="s">
        <v>5</v>
      </c>
      <c r="B1906" s="15" t="s">
        <v>2960</v>
      </c>
      <c r="C1906" s="5" t="s">
        <v>2960</v>
      </c>
      <c r="D1906" s="6" t="s">
        <v>2969</v>
      </c>
      <c r="E1906" s="7" t="s">
        <v>2971</v>
      </c>
      <c r="F1906" s="16"/>
      <c r="G1906" s="16"/>
      <c r="H1906" s="16"/>
      <c r="I1906" s="16"/>
      <c r="J1906" s="16"/>
      <c r="K1906" s="16"/>
      <c r="L1906" s="16"/>
      <c r="M1906" s="16"/>
      <c r="N1906" s="16"/>
      <c r="O1906" s="16"/>
      <c r="P1906" s="16"/>
      <c r="Q1906" s="16"/>
      <c r="R1906" s="16"/>
      <c r="S1906" s="16"/>
      <c r="T1906" s="16"/>
      <c r="U1906" s="16"/>
      <c r="V1906" s="16"/>
      <c r="W1906" s="16"/>
      <c r="X1906" s="16"/>
      <c r="Y1906" s="16"/>
    </row>
    <row r="1907" spans="1:25" ht="12.75">
      <c r="A1907" s="14" t="s">
        <v>5</v>
      </c>
      <c r="B1907" s="15" t="s">
        <v>2960</v>
      </c>
      <c r="C1907" s="5" t="s">
        <v>2960</v>
      </c>
      <c r="D1907" s="6" t="s">
        <v>2972</v>
      </c>
      <c r="E1907" s="7" t="s">
        <v>2973</v>
      </c>
      <c r="F1907" s="16"/>
      <c r="G1907" s="16"/>
      <c r="H1907" s="16"/>
      <c r="I1907" s="16"/>
      <c r="J1907" s="16"/>
      <c r="K1907" s="16"/>
      <c r="L1907" s="16"/>
      <c r="M1907" s="16"/>
      <c r="N1907" s="16"/>
      <c r="O1907" s="16"/>
      <c r="P1907" s="16"/>
      <c r="Q1907" s="16"/>
      <c r="R1907" s="16"/>
      <c r="S1907" s="16"/>
      <c r="T1907" s="16"/>
      <c r="U1907" s="16"/>
      <c r="V1907" s="16"/>
      <c r="W1907" s="16"/>
      <c r="X1907" s="16"/>
      <c r="Y1907" s="16"/>
    </row>
    <row r="1908" spans="1:25" ht="12.75">
      <c r="A1908" s="14" t="s">
        <v>5</v>
      </c>
      <c r="B1908" s="15" t="s">
        <v>2960</v>
      </c>
      <c r="C1908" s="5" t="s">
        <v>2960</v>
      </c>
      <c r="D1908" s="6" t="s">
        <v>2974</v>
      </c>
      <c r="E1908" s="7" t="s">
        <v>2975</v>
      </c>
      <c r="F1908" s="16"/>
      <c r="G1908" s="16"/>
      <c r="H1908" s="16"/>
      <c r="I1908" s="16"/>
      <c r="J1908" s="16"/>
      <c r="K1908" s="16"/>
      <c r="L1908" s="16"/>
      <c r="M1908" s="16"/>
      <c r="N1908" s="16"/>
      <c r="O1908" s="16"/>
      <c r="P1908" s="16"/>
      <c r="Q1908" s="16"/>
      <c r="R1908" s="16"/>
      <c r="S1908" s="16"/>
      <c r="T1908" s="16"/>
      <c r="U1908" s="16"/>
      <c r="V1908" s="16"/>
      <c r="W1908" s="16"/>
      <c r="X1908" s="16"/>
      <c r="Y1908" s="16"/>
    </row>
    <row r="1909" spans="1:25" ht="12.75">
      <c r="A1909" s="14" t="s">
        <v>5</v>
      </c>
      <c r="B1909" s="15" t="s">
        <v>2960</v>
      </c>
      <c r="C1909" s="5" t="s">
        <v>2960</v>
      </c>
      <c r="D1909" s="6" t="s">
        <v>2976</v>
      </c>
      <c r="E1909" s="7" t="s">
        <v>2977</v>
      </c>
      <c r="F1909" s="16"/>
      <c r="G1909" s="16"/>
      <c r="H1909" s="16"/>
      <c r="I1909" s="16"/>
      <c r="J1909" s="16"/>
      <c r="K1909" s="16"/>
      <c r="L1909" s="16"/>
      <c r="M1909" s="16"/>
      <c r="N1909" s="16"/>
      <c r="O1909" s="16"/>
      <c r="P1909" s="16"/>
      <c r="Q1909" s="16"/>
      <c r="R1909" s="16"/>
      <c r="S1909" s="16"/>
      <c r="T1909" s="16"/>
      <c r="U1909" s="16"/>
      <c r="V1909" s="16"/>
      <c r="W1909" s="16"/>
      <c r="X1909" s="16"/>
      <c r="Y1909" s="16"/>
    </row>
    <row r="1910" spans="1:25" ht="12.75">
      <c r="A1910" s="14" t="s">
        <v>5</v>
      </c>
      <c r="B1910" s="15" t="s">
        <v>2960</v>
      </c>
      <c r="C1910" s="5" t="s">
        <v>2960</v>
      </c>
      <c r="D1910" s="6" t="s">
        <v>2978</v>
      </c>
      <c r="E1910" s="7" t="s">
        <v>2979</v>
      </c>
      <c r="F1910" s="16"/>
      <c r="G1910" s="16"/>
      <c r="H1910" s="16"/>
      <c r="I1910" s="16"/>
      <c r="J1910" s="16"/>
      <c r="K1910" s="16"/>
      <c r="L1910" s="16"/>
      <c r="M1910" s="16"/>
      <c r="N1910" s="16"/>
      <c r="O1910" s="16"/>
      <c r="P1910" s="16"/>
      <c r="Q1910" s="16"/>
      <c r="R1910" s="16"/>
      <c r="S1910" s="16"/>
      <c r="T1910" s="16"/>
      <c r="U1910" s="16"/>
      <c r="V1910" s="16"/>
      <c r="W1910" s="16"/>
      <c r="X1910" s="16"/>
      <c r="Y1910" s="16"/>
    </row>
    <row r="1911" spans="1:25" ht="12.75">
      <c r="A1911" s="14" t="s">
        <v>5</v>
      </c>
      <c r="B1911" s="15" t="s">
        <v>2960</v>
      </c>
      <c r="C1911" s="5" t="s">
        <v>2960</v>
      </c>
      <c r="D1911" s="6" t="s">
        <v>2978</v>
      </c>
      <c r="E1911" s="7" t="s">
        <v>2980</v>
      </c>
      <c r="F1911" s="16"/>
      <c r="G1911" s="16"/>
      <c r="H1911" s="16"/>
      <c r="I1911" s="16"/>
      <c r="J1911" s="16"/>
      <c r="K1911" s="16"/>
      <c r="L1911" s="16"/>
      <c r="M1911" s="16"/>
      <c r="N1911" s="16"/>
      <c r="O1911" s="16"/>
      <c r="P1911" s="16"/>
      <c r="Q1911" s="16"/>
      <c r="R1911" s="16"/>
      <c r="S1911" s="16"/>
      <c r="T1911" s="16"/>
      <c r="U1911" s="16"/>
      <c r="V1911" s="16"/>
      <c r="W1911" s="16"/>
      <c r="X1911" s="16"/>
      <c r="Y1911" s="16"/>
    </row>
    <row r="1912" spans="1:25" ht="12.75">
      <c r="A1912" s="14" t="s">
        <v>5</v>
      </c>
      <c r="B1912" s="15" t="s">
        <v>2960</v>
      </c>
      <c r="C1912" s="5" t="s">
        <v>2960</v>
      </c>
      <c r="D1912" s="6" t="s">
        <v>2981</v>
      </c>
      <c r="E1912" s="7" t="s">
        <v>2982</v>
      </c>
      <c r="F1912" s="16"/>
      <c r="G1912" s="16"/>
      <c r="H1912" s="16"/>
      <c r="I1912" s="16"/>
      <c r="J1912" s="16"/>
      <c r="K1912" s="16"/>
      <c r="L1912" s="16"/>
      <c r="M1912" s="16"/>
      <c r="N1912" s="16"/>
      <c r="O1912" s="16"/>
      <c r="P1912" s="16"/>
      <c r="Q1912" s="16"/>
      <c r="R1912" s="16"/>
      <c r="S1912" s="16"/>
      <c r="T1912" s="16"/>
      <c r="U1912" s="16"/>
      <c r="V1912" s="16"/>
      <c r="W1912" s="16"/>
      <c r="X1912" s="16"/>
      <c r="Y1912" s="16"/>
    </row>
    <row r="1913" spans="1:25" ht="12.75">
      <c r="A1913" s="14" t="s">
        <v>5</v>
      </c>
      <c r="B1913" s="15" t="s">
        <v>2960</v>
      </c>
      <c r="C1913" s="5" t="s">
        <v>2960</v>
      </c>
      <c r="D1913" s="6" t="s">
        <v>2981</v>
      </c>
      <c r="E1913" s="7" t="s">
        <v>2983</v>
      </c>
      <c r="F1913" s="16"/>
      <c r="G1913" s="16"/>
      <c r="H1913" s="16"/>
      <c r="I1913" s="16"/>
      <c r="J1913" s="16"/>
      <c r="K1913" s="16"/>
      <c r="L1913" s="16"/>
      <c r="M1913" s="16"/>
      <c r="N1913" s="16"/>
      <c r="O1913" s="16"/>
      <c r="P1913" s="16"/>
      <c r="Q1913" s="16"/>
      <c r="R1913" s="16"/>
      <c r="S1913" s="16"/>
      <c r="T1913" s="16"/>
      <c r="U1913" s="16"/>
      <c r="V1913" s="16"/>
      <c r="W1913" s="16"/>
      <c r="X1913" s="16"/>
      <c r="Y1913" s="16"/>
    </row>
    <row r="1914" spans="1:25" ht="12.75">
      <c r="A1914" s="14" t="s">
        <v>5</v>
      </c>
      <c r="B1914" s="15" t="s">
        <v>2960</v>
      </c>
      <c r="C1914" s="5" t="s">
        <v>2960</v>
      </c>
      <c r="D1914" s="6" t="s">
        <v>2984</v>
      </c>
      <c r="E1914" s="7" t="s">
        <v>2985</v>
      </c>
      <c r="F1914" s="16"/>
      <c r="G1914" s="16"/>
      <c r="H1914" s="16"/>
      <c r="I1914" s="16"/>
      <c r="J1914" s="16"/>
      <c r="K1914" s="16"/>
      <c r="L1914" s="16"/>
      <c r="M1914" s="16"/>
      <c r="N1914" s="16"/>
      <c r="O1914" s="16"/>
      <c r="P1914" s="16"/>
      <c r="Q1914" s="16"/>
      <c r="R1914" s="16"/>
      <c r="S1914" s="16"/>
      <c r="T1914" s="16"/>
      <c r="U1914" s="16"/>
      <c r="V1914" s="16"/>
      <c r="W1914" s="16"/>
      <c r="X1914" s="16"/>
      <c r="Y1914" s="16"/>
    </row>
    <row r="1915" spans="1:25" ht="12.75">
      <c r="A1915" s="14" t="s">
        <v>5</v>
      </c>
      <c r="B1915" s="15" t="s">
        <v>2960</v>
      </c>
      <c r="C1915" s="5" t="s">
        <v>2960</v>
      </c>
      <c r="D1915" s="6" t="s">
        <v>2986</v>
      </c>
      <c r="E1915" s="7" t="s">
        <v>2987</v>
      </c>
      <c r="F1915" s="16"/>
      <c r="G1915" s="16"/>
      <c r="H1915" s="16"/>
      <c r="I1915" s="16"/>
      <c r="J1915" s="16"/>
      <c r="K1915" s="16"/>
      <c r="L1915" s="16"/>
      <c r="M1915" s="16"/>
      <c r="N1915" s="16"/>
      <c r="O1915" s="16"/>
      <c r="P1915" s="16"/>
      <c r="Q1915" s="16"/>
      <c r="R1915" s="16"/>
      <c r="S1915" s="16"/>
      <c r="T1915" s="16"/>
      <c r="U1915" s="16"/>
      <c r="V1915" s="16"/>
      <c r="W1915" s="16"/>
      <c r="X1915" s="16"/>
      <c r="Y1915" s="16"/>
    </row>
    <row r="1916" spans="1:25" ht="12.75">
      <c r="A1916" s="14" t="s">
        <v>5</v>
      </c>
      <c r="B1916" s="15" t="s">
        <v>2960</v>
      </c>
      <c r="C1916" s="5" t="s">
        <v>2960</v>
      </c>
      <c r="D1916" s="6" t="s">
        <v>2986</v>
      </c>
      <c r="E1916" s="7" t="s">
        <v>2988</v>
      </c>
      <c r="F1916" s="16"/>
      <c r="G1916" s="16"/>
      <c r="H1916" s="16"/>
      <c r="I1916" s="16"/>
      <c r="J1916" s="16"/>
      <c r="K1916" s="16"/>
      <c r="L1916" s="16"/>
      <c r="M1916" s="16"/>
      <c r="N1916" s="16"/>
      <c r="O1916" s="16"/>
      <c r="P1916" s="16"/>
      <c r="Q1916" s="16"/>
      <c r="R1916" s="16"/>
      <c r="S1916" s="16"/>
      <c r="T1916" s="16"/>
      <c r="U1916" s="16"/>
      <c r="V1916" s="16"/>
      <c r="W1916" s="16"/>
      <c r="X1916" s="16"/>
      <c r="Y1916" s="16"/>
    </row>
    <row r="1917" spans="1:25" ht="12.75">
      <c r="A1917" s="14" t="s">
        <v>5</v>
      </c>
      <c r="B1917" s="15" t="s">
        <v>2960</v>
      </c>
      <c r="C1917" s="5" t="s">
        <v>2960</v>
      </c>
      <c r="D1917" s="6" t="s">
        <v>2986</v>
      </c>
      <c r="E1917" s="7" t="s">
        <v>2989</v>
      </c>
      <c r="F1917" s="16"/>
      <c r="G1917" s="16"/>
      <c r="H1917" s="16"/>
      <c r="I1917" s="16"/>
      <c r="J1917" s="16"/>
      <c r="K1917" s="16"/>
      <c r="L1917" s="16"/>
      <c r="M1917" s="16"/>
      <c r="N1917" s="16"/>
      <c r="O1917" s="16"/>
      <c r="P1917" s="16"/>
      <c r="Q1917" s="16"/>
      <c r="R1917" s="16"/>
      <c r="S1917" s="16"/>
      <c r="T1917" s="16"/>
      <c r="U1917" s="16"/>
      <c r="V1917" s="16"/>
      <c r="W1917" s="16"/>
      <c r="X1917" s="16"/>
      <c r="Y1917" s="16"/>
    </row>
    <row r="1918" spans="1:25" ht="12.75">
      <c r="A1918" s="14" t="s">
        <v>5</v>
      </c>
      <c r="B1918" s="15" t="s">
        <v>2960</v>
      </c>
      <c r="C1918" s="5" t="s">
        <v>2960</v>
      </c>
      <c r="D1918" s="6" t="s">
        <v>2990</v>
      </c>
      <c r="E1918" s="7" t="s">
        <v>2991</v>
      </c>
      <c r="F1918" s="16"/>
      <c r="G1918" s="16"/>
      <c r="H1918" s="16"/>
      <c r="I1918" s="16"/>
      <c r="J1918" s="16"/>
      <c r="K1918" s="16"/>
      <c r="L1918" s="16"/>
      <c r="M1918" s="16"/>
      <c r="N1918" s="16"/>
      <c r="O1918" s="16"/>
      <c r="P1918" s="16"/>
      <c r="Q1918" s="16"/>
      <c r="R1918" s="16"/>
      <c r="S1918" s="16"/>
      <c r="T1918" s="16"/>
      <c r="U1918" s="16"/>
      <c r="V1918" s="16"/>
      <c r="W1918" s="16"/>
      <c r="X1918" s="16"/>
      <c r="Y1918" s="16"/>
    </row>
    <row r="1919" spans="1:25" ht="12.75">
      <c r="A1919" s="14" t="s">
        <v>5</v>
      </c>
      <c r="B1919" s="15" t="s">
        <v>2960</v>
      </c>
      <c r="C1919" s="5" t="s">
        <v>2960</v>
      </c>
      <c r="D1919" s="6" t="s">
        <v>2992</v>
      </c>
      <c r="E1919" s="7" t="s">
        <v>2993</v>
      </c>
      <c r="F1919" s="16"/>
      <c r="G1919" s="16"/>
      <c r="H1919" s="16"/>
      <c r="I1919" s="16"/>
      <c r="J1919" s="16"/>
      <c r="K1919" s="16"/>
      <c r="L1919" s="16"/>
      <c r="M1919" s="16"/>
      <c r="N1919" s="16"/>
      <c r="O1919" s="16"/>
      <c r="P1919" s="16"/>
      <c r="Q1919" s="16"/>
      <c r="R1919" s="16"/>
      <c r="S1919" s="16"/>
      <c r="T1919" s="16"/>
      <c r="U1919" s="16"/>
      <c r="V1919" s="16"/>
      <c r="W1919" s="16"/>
      <c r="X1919" s="16"/>
      <c r="Y1919" s="16"/>
    </row>
    <row r="1920" spans="1:25" ht="12.75">
      <c r="A1920" s="14" t="s">
        <v>5</v>
      </c>
      <c r="B1920" s="15" t="s">
        <v>2960</v>
      </c>
      <c r="C1920" s="5" t="s">
        <v>2960</v>
      </c>
      <c r="D1920" s="6" t="s">
        <v>2992</v>
      </c>
      <c r="E1920" s="7" t="s">
        <v>2994</v>
      </c>
      <c r="F1920" s="16"/>
      <c r="G1920" s="16"/>
      <c r="H1920" s="16"/>
      <c r="I1920" s="16"/>
      <c r="J1920" s="16"/>
      <c r="K1920" s="16"/>
      <c r="L1920" s="16"/>
      <c r="M1920" s="16"/>
      <c r="N1920" s="16"/>
      <c r="O1920" s="16"/>
      <c r="P1920" s="16"/>
      <c r="Q1920" s="16"/>
      <c r="R1920" s="16"/>
      <c r="S1920" s="16"/>
      <c r="T1920" s="16"/>
      <c r="U1920" s="16"/>
      <c r="V1920" s="16"/>
      <c r="W1920" s="16"/>
      <c r="X1920" s="16"/>
      <c r="Y1920" s="16"/>
    </row>
    <row r="1921" spans="1:25" ht="12.75">
      <c r="A1921" s="14" t="s">
        <v>5</v>
      </c>
      <c r="B1921" s="15" t="s">
        <v>2960</v>
      </c>
      <c r="C1921" s="5" t="s">
        <v>2960</v>
      </c>
      <c r="D1921" s="6" t="s">
        <v>2995</v>
      </c>
      <c r="E1921" s="7" t="s">
        <v>2996</v>
      </c>
      <c r="F1921" s="16"/>
      <c r="G1921" s="16"/>
      <c r="H1921" s="16"/>
      <c r="I1921" s="16"/>
      <c r="J1921" s="16"/>
      <c r="K1921" s="16"/>
      <c r="L1921" s="16"/>
      <c r="M1921" s="16"/>
      <c r="N1921" s="16"/>
      <c r="O1921" s="16"/>
      <c r="P1921" s="16"/>
      <c r="Q1921" s="16"/>
      <c r="R1921" s="16"/>
      <c r="S1921" s="16"/>
      <c r="T1921" s="16"/>
      <c r="U1921" s="16"/>
      <c r="V1921" s="16"/>
      <c r="W1921" s="16"/>
      <c r="X1921" s="16"/>
      <c r="Y1921" s="16"/>
    </row>
    <row r="1922" spans="1:25" ht="12.75">
      <c r="A1922" s="14" t="s">
        <v>5</v>
      </c>
      <c r="B1922" s="15" t="s">
        <v>558</v>
      </c>
      <c r="C1922" s="8" t="s">
        <v>2997</v>
      </c>
      <c r="D1922" s="5" t="s">
        <v>2998</v>
      </c>
      <c r="E1922" s="7" t="s">
        <v>2999</v>
      </c>
      <c r="F1922" s="16"/>
      <c r="G1922" s="16"/>
      <c r="H1922" s="16"/>
      <c r="I1922" s="16"/>
      <c r="J1922" s="16"/>
      <c r="K1922" s="16"/>
      <c r="L1922" s="16"/>
      <c r="M1922" s="16"/>
      <c r="N1922" s="16"/>
      <c r="O1922" s="16"/>
      <c r="P1922" s="16"/>
      <c r="Q1922" s="16"/>
      <c r="R1922" s="16"/>
      <c r="S1922" s="16"/>
      <c r="T1922" s="16"/>
      <c r="U1922" s="16"/>
      <c r="V1922" s="16"/>
      <c r="W1922" s="16"/>
      <c r="X1922" s="16"/>
      <c r="Y1922" s="16"/>
    </row>
    <row r="1923" spans="1:25" ht="12.75">
      <c r="A1923" s="14" t="s">
        <v>5</v>
      </c>
      <c r="B1923" s="15" t="s">
        <v>558</v>
      </c>
      <c r="C1923" s="8" t="s">
        <v>2997</v>
      </c>
      <c r="D1923" s="5" t="s">
        <v>2998</v>
      </c>
      <c r="E1923" s="7" t="s">
        <v>3000</v>
      </c>
      <c r="F1923" s="16"/>
      <c r="G1923" s="16"/>
      <c r="H1923" s="16"/>
      <c r="I1923" s="16"/>
      <c r="J1923" s="16"/>
      <c r="K1923" s="16"/>
      <c r="L1923" s="16"/>
      <c r="M1923" s="16"/>
      <c r="N1923" s="16"/>
      <c r="O1923" s="16"/>
      <c r="P1923" s="16"/>
      <c r="Q1923" s="16"/>
      <c r="R1923" s="16"/>
      <c r="S1923" s="16"/>
      <c r="T1923" s="16"/>
      <c r="U1923" s="16"/>
      <c r="V1923" s="16"/>
      <c r="W1923" s="16"/>
      <c r="X1923" s="16"/>
      <c r="Y1923" s="16"/>
    </row>
    <row r="1924" spans="1:25" ht="12.75">
      <c r="A1924" s="14" t="s">
        <v>5</v>
      </c>
      <c r="B1924" s="15" t="s">
        <v>558</v>
      </c>
      <c r="C1924" s="8" t="s">
        <v>2997</v>
      </c>
      <c r="D1924" s="5" t="s">
        <v>2998</v>
      </c>
      <c r="E1924" s="7" t="s">
        <v>3001</v>
      </c>
      <c r="F1924" s="16"/>
      <c r="G1924" s="16"/>
      <c r="H1924" s="16"/>
      <c r="I1924" s="16"/>
      <c r="J1924" s="16"/>
      <c r="K1924" s="16"/>
      <c r="L1924" s="16"/>
      <c r="M1924" s="16"/>
      <c r="N1924" s="16"/>
      <c r="O1924" s="16"/>
      <c r="P1924" s="16"/>
      <c r="Q1924" s="16"/>
      <c r="R1924" s="16"/>
      <c r="S1924" s="16"/>
      <c r="T1924" s="16"/>
      <c r="U1924" s="16"/>
      <c r="V1924" s="16"/>
      <c r="W1924" s="16"/>
      <c r="X1924" s="16"/>
      <c r="Y1924" s="16"/>
    </row>
    <row r="1925" spans="1:25" ht="12.75">
      <c r="A1925" s="14" t="s">
        <v>5</v>
      </c>
      <c r="B1925" s="15" t="s">
        <v>558</v>
      </c>
      <c r="C1925" s="5" t="s">
        <v>2997</v>
      </c>
      <c r="D1925" s="9" t="s">
        <v>3002</v>
      </c>
      <c r="E1925" s="10" t="s">
        <v>3003</v>
      </c>
      <c r="F1925" s="16"/>
      <c r="G1925" s="16"/>
      <c r="H1925" s="16"/>
      <c r="I1925" s="16"/>
      <c r="J1925" s="16"/>
      <c r="K1925" s="16"/>
      <c r="L1925" s="16"/>
      <c r="M1925" s="16"/>
      <c r="N1925" s="16"/>
      <c r="O1925" s="16"/>
      <c r="P1925" s="16"/>
      <c r="Q1925" s="16"/>
      <c r="R1925" s="16"/>
      <c r="S1925" s="16"/>
      <c r="T1925" s="16"/>
      <c r="U1925" s="16"/>
      <c r="V1925" s="16"/>
      <c r="W1925" s="16"/>
      <c r="X1925" s="16"/>
      <c r="Y1925" s="16"/>
    </row>
    <row r="1926" spans="1:25" ht="12.75">
      <c r="A1926" s="14" t="s">
        <v>5</v>
      </c>
      <c r="B1926" s="15" t="s">
        <v>558</v>
      </c>
      <c r="C1926" s="5" t="s">
        <v>2997</v>
      </c>
      <c r="D1926" s="6" t="s">
        <v>3004</v>
      </c>
      <c r="E1926" s="7" t="s">
        <v>3005</v>
      </c>
      <c r="F1926" s="16"/>
      <c r="G1926" s="16"/>
      <c r="H1926" s="16"/>
      <c r="I1926" s="16"/>
      <c r="J1926" s="16"/>
      <c r="K1926" s="16"/>
      <c r="L1926" s="16"/>
      <c r="M1926" s="16"/>
      <c r="N1926" s="16"/>
      <c r="O1926" s="16"/>
      <c r="P1926" s="16"/>
      <c r="Q1926" s="16"/>
      <c r="R1926" s="16"/>
      <c r="S1926" s="16"/>
      <c r="T1926" s="16"/>
      <c r="U1926" s="16"/>
      <c r="V1926" s="16"/>
      <c r="W1926" s="16"/>
      <c r="X1926" s="16"/>
      <c r="Y1926" s="16"/>
    </row>
    <row r="1927" spans="1:25" ht="12.75">
      <c r="A1927" s="14" t="s">
        <v>5</v>
      </c>
      <c r="B1927" s="15" t="s">
        <v>558</v>
      </c>
      <c r="C1927" s="5" t="s">
        <v>2997</v>
      </c>
      <c r="D1927" s="6" t="s">
        <v>3004</v>
      </c>
      <c r="E1927" s="7" t="s">
        <v>3006</v>
      </c>
      <c r="F1927" s="16"/>
      <c r="G1927" s="16"/>
      <c r="H1927" s="16"/>
      <c r="I1927" s="16"/>
      <c r="J1927" s="16"/>
      <c r="K1927" s="16"/>
      <c r="L1927" s="16"/>
      <c r="M1927" s="16"/>
      <c r="N1927" s="16"/>
      <c r="O1927" s="16"/>
      <c r="P1927" s="16"/>
      <c r="Q1927" s="16"/>
      <c r="R1927" s="16"/>
      <c r="S1927" s="16"/>
      <c r="T1927" s="16"/>
      <c r="U1927" s="16"/>
      <c r="V1927" s="16"/>
      <c r="W1927" s="16"/>
      <c r="X1927" s="16"/>
      <c r="Y1927" s="16"/>
    </row>
    <row r="1928" spans="1:25" ht="12.75">
      <c r="A1928" s="14" t="s">
        <v>5</v>
      </c>
      <c r="B1928" s="15" t="s">
        <v>558</v>
      </c>
      <c r="C1928" s="5" t="s">
        <v>2997</v>
      </c>
      <c r="D1928" s="6" t="s">
        <v>3007</v>
      </c>
      <c r="E1928" s="7" t="s">
        <v>3008</v>
      </c>
      <c r="F1928" s="16"/>
      <c r="G1928" s="16"/>
      <c r="H1928" s="16"/>
      <c r="I1928" s="16"/>
      <c r="J1928" s="16"/>
      <c r="K1928" s="16"/>
      <c r="L1928" s="16"/>
      <c r="M1928" s="16"/>
      <c r="N1928" s="16"/>
      <c r="O1928" s="16"/>
      <c r="P1928" s="16"/>
      <c r="Q1928" s="16"/>
      <c r="R1928" s="16"/>
      <c r="S1928" s="16"/>
      <c r="T1928" s="16"/>
      <c r="U1928" s="16"/>
      <c r="V1928" s="16"/>
      <c r="W1928" s="16"/>
      <c r="X1928" s="16"/>
      <c r="Y1928" s="16"/>
    </row>
    <row r="1929" spans="1:25" ht="12.75">
      <c r="A1929" s="14" t="s">
        <v>5</v>
      </c>
      <c r="B1929" s="15" t="s">
        <v>558</v>
      </c>
      <c r="C1929" s="8" t="s">
        <v>2997</v>
      </c>
      <c r="D1929" s="5" t="s">
        <v>3009</v>
      </c>
      <c r="E1929" s="7" t="s">
        <v>3010</v>
      </c>
      <c r="F1929" s="16"/>
      <c r="G1929" s="16"/>
      <c r="H1929" s="16"/>
      <c r="I1929" s="16"/>
      <c r="J1929" s="16"/>
      <c r="K1929" s="16"/>
      <c r="L1929" s="16"/>
      <c r="M1929" s="16"/>
      <c r="N1929" s="16"/>
      <c r="O1929" s="16"/>
      <c r="P1929" s="16"/>
      <c r="Q1929" s="16"/>
      <c r="R1929" s="16"/>
      <c r="S1929" s="16"/>
      <c r="T1929" s="16"/>
      <c r="U1929" s="16"/>
      <c r="V1929" s="16"/>
      <c r="W1929" s="16"/>
      <c r="X1929" s="16"/>
      <c r="Y1929" s="16"/>
    </row>
    <row r="1930" spans="1:25" ht="12.75">
      <c r="A1930" s="14" t="s">
        <v>5</v>
      </c>
      <c r="B1930" s="15" t="s">
        <v>558</v>
      </c>
      <c r="C1930" s="8" t="s">
        <v>2997</v>
      </c>
      <c r="D1930" s="5" t="s">
        <v>3009</v>
      </c>
      <c r="E1930" s="7" t="s">
        <v>3011</v>
      </c>
      <c r="F1930" s="16"/>
      <c r="G1930" s="16"/>
      <c r="H1930" s="16"/>
      <c r="I1930" s="16"/>
      <c r="J1930" s="16"/>
      <c r="K1930" s="16"/>
      <c r="L1930" s="16"/>
      <c r="M1930" s="16"/>
      <c r="N1930" s="16"/>
      <c r="O1930" s="16"/>
      <c r="P1930" s="16"/>
      <c r="Q1930" s="16"/>
      <c r="R1930" s="16"/>
      <c r="S1930" s="16"/>
      <c r="T1930" s="16"/>
      <c r="U1930" s="16"/>
      <c r="V1930" s="16"/>
      <c r="W1930" s="16"/>
      <c r="X1930" s="16"/>
      <c r="Y1930" s="16"/>
    </row>
    <row r="1931" spans="1:25" ht="12.75">
      <c r="A1931" s="14" t="s">
        <v>5</v>
      </c>
      <c r="B1931" s="15" t="s">
        <v>558</v>
      </c>
      <c r="C1931" s="5" t="s">
        <v>2997</v>
      </c>
      <c r="D1931" s="6" t="s">
        <v>3012</v>
      </c>
      <c r="E1931" s="7" t="s">
        <v>3013</v>
      </c>
      <c r="F1931" s="16"/>
      <c r="G1931" s="16"/>
      <c r="H1931" s="16"/>
      <c r="I1931" s="16"/>
      <c r="J1931" s="16"/>
      <c r="K1931" s="16"/>
      <c r="L1931" s="16"/>
      <c r="M1931" s="16"/>
      <c r="N1931" s="16"/>
      <c r="O1931" s="16"/>
      <c r="P1931" s="16"/>
      <c r="Q1931" s="16"/>
      <c r="R1931" s="16"/>
      <c r="S1931" s="16"/>
      <c r="T1931" s="16"/>
      <c r="U1931" s="16"/>
      <c r="V1931" s="16"/>
      <c r="W1931" s="16"/>
      <c r="X1931" s="16"/>
      <c r="Y1931" s="16"/>
    </row>
    <row r="1932" spans="1:25" ht="12.75">
      <c r="A1932" s="14" t="s">
        <v>5</v>
      </c>
      <c r="B1932" s="15" t="s">
        <v>558</v>
      </c>
      <c r="C1932" s="5" t="s">
        <v>2997</v>
      </c>
      <c r="D1932" s="6" t="s">
        <v>3014</v>
      </c>
      <c r="E1932" s="7" t="s">
        <v>3015</v>
      </c>
      <c r="F1932" s="16"/>
      <c r="G1932" s="16"/>
      <c r="H1932" s="16"/>
      <c r="I1932" s="16"/>
      <c r="J1932" s="16"/>
      <c r="K1932" s="16"/>
      <c r="L1932" s="16"/>
      <c r="M1932" s="16"/>
      <c r="N1932" s="16"/>
      <c r="O1932" s="16"/>
      <c r="P1932" s="16"/>
      <c r="Q1932" s="16"/>
      <c r="R1932" s="16"/>
      <c r="S1932" s="16"/>
      <c r="T1932" s="16"/>
      <c r="U1932" s="16"/>
      <c r="V1932" s="16"/>
      <c r="W1932" s="16"/>
      <c r="X1932" s="16"/>
      <c r="Y1932" s="16"/>
    </row>
    <row r="1933" spans="1:25" ht="12.75">
      <c r="A1933" s="14" t="s">
        <v>5</v>
      </c>
      <c r="B1933" s="15" t="s">
        <v>558</v>
      </c>
      <c r="C1933" s="5" t="s">
        <v>2997</v>
      </c>
      <c r="D1933" s="6" t="s">
        <v>3016</v>
      </c>
      <c r="E1933" s="7" t="s">
        <v>3017</v>
      </c>
      <c r="F1933" s="16"/>
      <c r="G1933" s="16"/>
      <c r="H1933" s="16"/>
      <c r="I1933" s="16"/>
      <c r="J1933" s="16"/>
      <c r="K1933" s="16"/>
      <c r="L1933" s="16"/>
      <c r="M1933" s="16"/>
      <c r="N1933" s="16"/>
      <c r="O1933" s="16"/>
      <c r="P1933" s="16"/>
      <c r="Q1933" s="16"/>
      <c r="R1933" s="16"/>
      <c r="S1933" s="16"/>
      <c r="T1933" s="16"/>
      <c r="U1933" s="16"/>
      <c r="V1933" s="16"/>
      <c r="W1933" s="16"/>
      <c r="X1933" s="16"/>
      <c r="Y1933" s="16"/>
    </row>
    <row r="1934" spans="1:25" ht="12.75">
      <c r="A1934" s="14" t="s">
        <v>5</v>
      </c>
      <c r="B1934" s="15" t="s">
        <v>558</v>
      </c>
      <c r="C1934" s="5" t="s">
        <v>2997</v>
      </c>
      <c r="D1934" s="6" t="s">
        <v>3018</v>
      </c>
      <c r="E1934" s="7" t="s">
        <v>3019</v>
      </c>
      <c r="F1934" s="16"/>
      <c r="G1934" s="16"/>
      <c r="H1934" s="16"/>
      <c r="I1934" s="16"/>
      <c r="J1934" s="16"/>
      <c r="K1934" s="16"/>
      <c r="L1934" s="16"/>
      <c r="M1934" s="16"/>
      <c r="N1934" s="16"/>
      <c r="O1934" s="16"/>
      <c r="P1934" s="16"/>
      <c r="Q1934" s="16"/>
      <c r="R1934" s="16"/>
      <c r="S1934" s="16"/>
      <c r="T1934" s="16"/>
      <c r="U1934" s="16"/>
      <c r="V1934" s="16"/>
      <c r="W1934" s="16"/>
      <c r="X1934" s="16"/>
      <c r="Y1934" s="16"/>
    </row>
    <row r="1935" spans="1:25" ht="12.75">
      <c r="A1935" s="14" t="s">
        <v>5</v>
      </c>
      <c r="B1935" s="15" t="s">
        <v>558</v>
      </c>
      <c r="C1935" s="5" t="s">
        <v>2997</v>
      </c>
      <c r="D1935" s="6" t="s">
        <v>3018</v>
      </c>
      <c r="E1935" s="7" t="s">
        <v>3020</v>
      </c>
      <c r="F1935" s="16"/>
      <c r="G1935" s="16"/>
      <c r="H1935" s="16"/>
      <c r="I1935" s="16"/>
      <c r="J1935" s="16"/>
      <c r="K1935" s="16"/>
      <c r="L1935" s="16"/>
      <c r="M1935" s="16"/>
      <c r="N1935" s="16"/>
      <c r="O1935" s="16"/>
      <c r="P1935" s="16"/>
      <c r="Q1935" s="16"/>
      <c r="R1935" s="16"/>
      <c r="S1935" s="16"/>
      <c r="T1935" s="16"/>
      <c r="U1935" s="16"/>
      <c r="V1935" s="16"/>
      <c r="W1935" s="16"/>
      <c r="X1935" s="16"/>
      <c r="Y1935" s="16"/>
    </row>
    <row r="1936" spans="1:25" ht="12.75">
      <c r="A1936" s="14" t="s">
        <v>5</v>
      </c>
      <c r="B1936" s="15" t="s">
        <v>558</v>
      </c>
      <c r="C1936" s="5" t="s">
        <v>2997</v>
      </c>
      <c r="D1936" s="6" t="s">
        <v>3021</v>
      </c>
      <c r="E1936" s="7" t="s">
        <v>3022</v>
      </c>
      <c r="F1936" s="16"/>
      <c r="G1936" s="16"/>
      <c r="H1936" s="16"/>
      <c r="I1936" s="16"/>
      <c r="J1936" s="16"/>
      <c r="K1936" s="16"/>
      <c r="L1936" s="16"/>
      <c r="M1936" s="16"/>
      <c r="N1936" s="16"/>
      <c r="O1936" s="16"/>
      <c r="P1936" s="16"/>
      <c r="Q1936" s="16"/>
      <c r="R1936" s="16"/>
      <c r="S1936" s="16"/>
      <c r="T1936" s="16"/>
      <c r="U1936" s="16"/>
      <c r="V1936" s="16"/>
      <c r="W1936" s="16"/>
      <c r="X1936" s="16"/>
      <c r="Y1936" s="16"/>
    </row>
    <row r="1937" spans="1:25" ht="12.75">
      <c r="A1937" s="14" t="s">
        <v>5</v>
      </c>
      <c r="B1937" s="15" t="s">
        <v>558</v>
      </c>
      <c r="C1937" s="8" t="s">
        <v>2997</v>
      </c>
      <c r="D1937" s="5" t="s">
        <v>3023</v>
      </c>
      <c r="E1937" s="7" t="s">
        <v>3024</v>
      </c>
      <c r="F1937" s="16"/>
      <c r="G1937" s="16"/>
      <c r="H1937" s="16"/>
      <c r="I1937" s="16"/>
      <c r="J1937" s="16"/>
      <c r="K1937" s="16"/>
      <c r="L1937" s="16"/>
      <c r="M1937" s="16"/>
      <c r="N1937" s="16"/>
      <c r="O1937" s="16"/>
      <c r="P1937" s="16"/>
      <c r="Q1937" s="16"/>
      <c r="R1937" s="16"/>
      <c r="S1937" s="16"/>
      <c r="T1937" s="16"/>
      <c r="U1937" s="16"/>
      <c r="V1937" s="16"/>
      <c r="W1937" s="16"/>
      <c r="X1937" s="16"/>
      <c r="Y1937" s="16"/>
    </row>
    <row r="1938" spans="1:25" ht="12.75">
      <c r="A1938" s="14" t="s">
        <v>5</v>
      </c>
      <c r="B1938" s="15" t="s">
        <v>558</v>
      </c>
      <c r="C1938" s="8" t="s">
        <v>2997</v>
      </c>
      <c r="D1938" s="5" t="s">
        <v>3025</v>
      </c>
      <c r="E1938" s="7" t="s">
        <v>3026</v>
      </c>
      <c r="F1938" s="16"/>
      <c r="G1938" s="16"/>
      <c r="H1938" s="16"/>
      <c r="I1938" s="16"/>
      <c r="J1938" s="16"/>
      <c r="K1938" s="16"/>
      <c r="L1938" s="16"/>
      <c r="M1938" s="16"/>
      <c r="N1938" s="16"/>
      <c r="O1938" s="16"/>
      <c r="P1938" s="16"/>
      <c r="Q1938" s="16"/>
      <c r="R1938" s="16"/>
      <c r="S1938" s="16"/>
      <c r="T1938" s="16"/>
      <c r="U1938" s="16"/>
      <c r="V1938" s="16"/>
      <c r="W1938" s="16"/>
      <c r="X1938" s="16"/>
      <c r="Y1938" s="16"/>
    </row>
    <row r="1939" spans="1:25" ht="12.75">
      <c r="A1939" s="14" t="s">
        <v>5</v>
      </c>
      <c r="B1939" s="15" t="s">
        <v>558</v>
      </c>
      <c r="C1939" s="5" t="s">
        <v>2997</v>
      </c>
      <c r="D1939" s="6" t="s">
        <v>3027</v>
      </c>
      <c r="E1939" s="7" t="s">
        <v>3028</v>
      </c>
      <c r="F1939" s="16"/>
      <c r="G1939" s="16"/>
      <c r="H1939" s="16"/>
      <c r="I1939" s="16"/>
      <c r="J1939" s="16"/>
      <c r="K1939" s="16"/>
      <c r="L1939" s="16"/>
      <c r="M1939" s="16"/>
      <c r="N1939" s="16"/>
      <c r="O1939" s="16"/>
      <c r="P1939" s="16"/>
      <c r="Q1939" s="16"/>
      <c r="R1939" s="16"/>
      <c r="S1939" s="16"/>
      <c r="T1939" s="16"/>
      <c r="U1939" s="16"/>
      <c r="V1939" s="16"/>
      <c r="W1939" s="16"/>
      <c r="X1939" s="16"/>
      <c r="Y1939" s="16"/>
    </row>
    <row r="1940" spans="1:25" ht="12.75">
      <c r="A1940" s="14" t="s">
        <v>5</v>
      </c>
      <c r="B1940" s="15" t="s">
        <v>558</v>
      </c>
      <c r="C1940" s="5" t="s">
        <v>2997</v>
      </c>
      <c r="D1940" s="6" t="s">
        <v>3029</v>
      </c>
      <c r="E1940" s="7" t="s">
        <v>3030</v>
      </c>
      <c r="F1940" s="16"/>
      <c r="G1940" s="16"/>
      <c r="H1940" s="16"/>
      <c r="I1940" s="16"/>
      <c r="J1940" s="16"/>
      <c r="K1940" s="16"/>
      <c r="L1940" s="16"/>
      <c r="M1940" s="16"/>
      <c r="N1940" s="16"/>
      <c r="O1940" s="16"/>
      <c r="P1940" s="16"/>
      <c r="Q1940" s="16"/>
      <c r="R1940" s="16"/>
      <c r="S1940" s="16"/>
      <c r="T1940" s="16"/>
      <c r="U1940" s="16"/>
      <c r="V1940" s="16"/>
      <c r="W1940" s="16"/>
      <c r="X1940" s="16"/>
      <c r="Y1940" s="16"/>
    </row>
    <row r="1941" spans="1:25" ht="12.75">
      <c r="A1941" s="14" t="s">
        <v>5</v>
      </c>
      <c r="B1941" s="15" t="s">
        <v>558</v>
      </c>
      <c r="C1941" s="5" t="s">
        <v>2997</v>
      </c>
      <c r="D1941" s="6" t="s">
        <v>3029</v>
      </c>
      <c r="E1941" s="7" t="s">
        <v>3031</v>
      </c>
      <c r="F1941" s="16"/>
      <c r="G1941" s="16"/>
      <c r="H1941" s="16"/>
      <c r="I1941" s="16"/>
      <c r="J1941" s="16"/>
      <c r="K1941" s="16"/>
      <c r="L1941" s="16"/>
      <c r="M1941" s="16"/>
      <c r="N1941" s="16"/>
      <c r="O1941" s="16"/>
      <c r="P1941" s="16"/>
      <c r="Q1941" s="16"/>
      <c r="R1941" s="16"/>
      <c r="S1941" s="16"/>
      <c r="T1941" s="16"/>
      <c r="U1941" s="16"/>
      <c r="V1941" s="16"/>
      <c r="W1941" s="16"/>
      <c r="X1941" s="16"/>
      <c r="Y1941" s="16"/>
    </row>
    <row r="1942" spans="1:25" ht="12.75">
      <c r="A1942" s="14" t="s">
        <v>5</v>
      </c>
      <c r="B1942" s="15" t="s">
        <v>558</v>
      </c>
      <c r="C1942" s="5" t="s">
        <v>2997</v>
      </c>
      <c r="D1942" s="9" t="s">
        <v>3032</v>
      </c>
      <c r="E1942" s="10" t="s">
        <v>3033</v>
      </c>
      <c r="F1942" s="16"/>
      <c r="G1942" s="16"/>
      <c r="H1942" s="16"/>
      <c r="I1942" s="16"/>
      <c r="J1942" s="16"/>
      <c r="K1942" s="16"/>
      <c r="L1942" s="16"/>
      <c r="M1942" s="16"/>
      <c r="N1942" s="16"/>
      <c r="O1942" s="16"/>
      <c r="P1942" s="16"/>
      <c r="Q1942" s="16"/>
      <c r="R1942" s="16"/>
      <c r="S1942" s="16"/>
      <c r="T1942" s="16"/>
      <c r="U1942" s="16"/>
      <c r="V1942" s="16"/>
      <c r="W1942" s="16"/>
      <c r="X1942" s="16"/>
      <c r="Y1942" s="16"/>
    </row>
    <row r="1943" spans="1:25" ht="12.75">
      <c r="A1943" s="14" t="s">
        <v>5</v>
      </c>
      <c r="B1943" s="15" t="s">
        <v>558</v>
      </c>
      <c r="C1943" s="5" t="s">
        <v>2997</v>
      </c>
      <c r="D1943" s="6" t="s">
        <v>3034</v>
      </c>
      <c r="E1943" s="7" t="s">
        <v>3035</v>
      </c>
      <c r="F1943" s="16"/>
      <c r="G1943" s="16"/>
      <c r="H1943" s="16"/>
      <c r="I1943" s="16"/>
      <c r="J1943" s="16"/>
      <c r="K1943" s="16"/>
      <c r="L1943" s="16"/>
      <c r="M1943" s="16"/>
      <c r="N1943" s="16"/>
      <c r="O1943" s="16"/>
      <c r="P1943" s="16"/>
      <c r="Q1943" s="16"/>
      <c r="R1943" s="16"/>
      <c r="S1943" s="16"/>
      <c r="T1943" s="16"/>
      <c r="U1943" s="16"/>
      <c r="V1943" s="16"/>
      <c r="W1943" s="16"/>
      <c r="X1943" s="16"/>
      <c r="Y1943" s="16"/>
    </row>
    <row r="1944" spans="1:25" ht="12.75">
      <c r="A1944" s="14" t="s">
        <v>5</v>
      </c>
      <c r="B1944" s="15" t="s">
        <v>558</v>
      </c>
      <c r="C1944" s="5" t="s">
        <v>2997</v>
      </c>
      <c r="D1944" s="6" t="s">
        <v>3036</v>
      </c>
      <c r="E1944" s="7" t="s">
        <v>3037</v>
      </c>
      <c r="F1944" s="16"/>
      <c r="G1944" s="16"/>
      <c r="H1944" s="16"/>
      <c r="I1944" s="16"/>
      <c r="J1944" s="16"/>
      <c r="K1944" s="16"/>
      <c r="L1944" s="16"/>
      <c r="M1944" s="16"/>
      <c r="N1944" s="16"/>
      <c r="O1944" s="16"/>
      <c r="P1944" s="16"/>
      <c r="Q1944" s="16"/>
      <c r="R1944" s="16"/>
      <c r="S1944" s="16"/>
      <c r="T1944" s="16"/>
      <c r="U1944" s="16"/>
      <c r="V1944" s="16"/>
      <c r="W1944" s="16"/>
      <c r="X1944" s="16"/>
      <c r="Y1944" s="16"/>
    </row>
    <row r="1945" spans="1:25" ht="12.75">
      <c r="A1945" s="14" t="s">
        <v>5</v>
      </c>
      <c r="B1945" s="15" t="s">
        <v>558</v>
      </c>
      <c r="C1945" s="8" t="s">
        <v>2997</v>
      </c>
      <c r="D1945" s="5" t="s">
        <v>3038</v>
      </c>
      <c r="E1945" s="7" t="s">
        <v>3039</v>
      </c>
      <c r="F1945" s="16"/>
      <c r="G1945" s="16"/>
      <c r="H1945" s="16"/>
      <c r="I1945" s="16"/>
      <c r="J1945" s="16"/>
      <c r="K1945" s="16"/>
      <c r="L1945" s="16"/>
      <c r="M1945" s="16"/>
      <c r="N1945" s="16"/>
      <c r="O1945" s="16"/>
      <c r="P1945" s="16"/>
      <c r="Q1945" s="16"/>
      <c r="R1945" s="16"/>
      <c r="S1945" s="16"/>
      <c r="T1945" s="16"/>
      <c r="U1945" s="16"/>
      <c r="V1945" s="16"/>
      <c r="W1945" s="16"/>
      <c r="X1945" s="16"/>
      <c r="Y1945" s="16"/>
    </row>
    <row r="1946" spans="1:25" ht="12.75">
      <c r="A1946" s="14" t="s">
        <v>5</v>
      </c>
      <c r="B1946" s="15" t="s">
        <v>558</v>
      </c>
      <c r="C1946" s="5" t="s">
        <v>2997</v>
      </c>
      <c r="D1946" s="6" t="s">
        <v>3040</v>
      </c>
      <c r="E1946" s="7" t="s">
        <v>3041</v>
      </c>
      <c r="F1946" s="16"/>
      <c r="G1946" s="16"/>
      <c r="H1946" s="16"/>
      <c r="I1946" s="16"/>
      <c r="J1946" s="16"/>
      <c r="K1946" s="16"/>
      <c r="L1946" s="16"/>
      <c r="M1946" s="16"/>
      <c r="N1946" s="16"/>
      <c r="O1946" s="16"/>
      <c r="P1946" s="16"/>
      <c r="Q1946" s="16"/>
      <c r="R1946" s="16"/>
      <c r="S1946" s="16"/>
      <c r="T1946" s="16"/>
      <c r="U1946" s="16"/>
      <c r="V1946" s="16"/>
      <c r="W1946" s="16"/>
      <c r="X1946" s="16"/>
      <c r="Y1946" s="16"/>
    </row>
    <row r="1947" spans="1:25" ht="12.75">
      <c r="A1947" s="14" t="s">
        <v>5</v>
      </c>
      <c r="B1947" s="15" t="s">
        <v>558</v>
      </c>
      <c r="C1947" s="5" t="s">
        <v>2997</v>
      </c>
      <c r="D1947" s="6" t="s">
        <v>3040</v>
      </c>
      <c r="E1947" s="7" t="s">
        <v>3042</v>
      </c>
      <c r="F1947" s="16"/>
      <c r="G1947" s="16"/>
      <c r="H1947" s="16"/>
      <c r="I1947" s="16"/>
      <c r="J1947" s="16"/>
      <c r="K1947" s="16"/>
      <c r="L1947" s="16"/>
      <c r="M1947" s="16"/>
      <c r="N1947" s="16"/>
      <c r="O1947" s="16"/>
      <c r="P1947" s="16"/>
      <c r="Q1947" s="16"/>
      <c r="R1947" s="16"/>
      <c r="S1947" s="16"/>
      <c r="T1947" s="16"/>
      <c r="U1947" s="16"/>
      <c r="V1947" s="16"/>
      <c r="W1947" s="16"/>
      <c r="X1947" s="16"/>
      <c r="Y1947" s="16"/>
    </row>
    <row r="1948" spans="1:25" ht="12.75">
      <c r="A1948" s="14" t="s">
        <v>5</v>
      </c>
      <c r="B1948" s="15" t="s">
        <v>2344</v>
      </c>
      <c r="C1948" s="8" t="s">
        <v>3043</v>
      </c>
      <c r="D1948" s="5" t="s">
        <v>3044</v>
      </c>
      <c r="E1948" s="7" t="s">
        <v>3045</v>
      </c>
      <c r="F1948" s="16"/>
      <c r="G1948" s="16"/>
      <c r="H1948" s="16"/>
      <c r="I1948" s="16"/>
      <c r="J1948" s="16"/>
      <c r="K1948" s="16"/>
      <c r="L1948" s="16"/>
      <c r="M1948" s="16"/>
      <c r="N1948" s="16"/>
      <c r="O1948" s="16"/>
      <c r="P1948" s="16"/>
      <c r="Q1948" s="16"/>
      <c r="R1948" s="16"/>
      <c r="S1948" s="16"/>
      <c r="T1948" s="16"/>
      <c r="U1948" s="16"/>
      <c r="V1948" s="16"/>
      <c r="W1948" s="16"/>
      <c r="X1948" s="16"/>
      <c r="Y1948" s="16"/>
    </row>
    <row r="1949" spans="1:25" ht="12.75">
      <c r="A1949" s="14" t="s">
        <v>5</v>
      </c>
      <c r="B1949" s="15" t="s">
        <v>2344</v>
      </c>
      <c r="C1949" s="8" t="s">
        <v>3043</v>
      </c>
      <c r="D1949" s="5" t="s">
        <v>3044</v>
      </c>
      <c r="E1949" s="7" t="s">
        <v>3046</v>
      </c>
      <c r="F1949" s="16"/>
      <c r="G1949" s="16"/>
      <c r="H1949" s="16"/>
      <c r="I1949" s="16"/>
      <c r="J1949" s="16"/>
      <c r="K1949" s="16"/>
      <c r="L1949" s="16"/>
      <c r="M1949" s="16"/>
      <c r="N1949" s="16"/>
      <c r="O1949" s="16"/>
      <c r="P1949" s="16"/>
      <c r="Q1949" s="16"/>
      <c r="R1949" s="16"/>
      <c r="S1949" s="16"/>
      <c r="T1949" s="16"/>
      <c r="U1949" s="16"/>
      <c r="V1949" s="16"/>
      <c r="W1949" s="16"/>
      <c r="X1949" s="16"/>
      <c r="Y1949" s="16"/>
    </row>
    <row r="1950" spans="1:25" ht="12.75">
      <c r="A1950" s="14" t="s">
        <v>5</v>
      </c>
      <c r="B1950" s="15" t="s">
        <v>2344</v>
      </c>
      <c r="C1950" s="5" t="s">
        <v>3043</v>
      </c>
      <c r="D1950" s="6" t="s">
        <v>3047</v>
      </c>
      <c r="E1950" s="7" t="s">
        <v>3048</v>
      </c>
      <c r="F1950" s="16"/>
      <c r="G1950" s="16"/>
      <c r="H1950" s="16"/>
      <c r="I1950" s="16"/>
      <c r="J1950" s="16"/>
      <c r="K1950" s="16"/>
      <c r="L1950" s="16"/>
      <c r="M1950" s="16"/>
      <c r="N1950" s="16"/>
      <c r="O1950" s="16"/>
      <c r="P1950" s="16"/>
      <c r="Q1950" s="16"/>
      <c r="R1950" s="16"/>
      <c r="S1950" s="16"/>
      <c r="T1950" s="16"/>
      <c r="U1950" s="16"/>
      <c r="V1950" s="16"/>
      <c r="W1950" s="16"/>
      <c r="X1950" s="16"/>
      <c r="Y1950" s="16"/>
    </row>
    <row r="1951" spans="1:25" ht="12.75">
      <c r="A1951" s="14" t="s">
        <v>5</v>
      </c>
      <c r="B1951" s="15" t="s">
        <v>2344</v>
      </c>
      <c r="C1951" s="5" t="s">
        <v>3043</v>
      </c>
      <c r="D1951" s="9" t="s">
        <v>3049</v>
      </c>
      <c r="E1951" s="10" t="s">
        <v>3050</v>
      </c>
      <c r="F1951" s="16"/>
      <c r="G1951" s="16"/>
      <c r="H1951" s="16"/>
      <c r="I1951" s="16"/>
      <c r="J1951" s="16"/>
      <c r="K1951" s="16"/>
      <c r="L1951" s="16"/>
      <c r="M1951" s="16"/>
      <c r="N1951" s="16"/>
      <c r="O1951" s="16"/>
      <c r="P1951" s="16"/>
      <c r="Q1951" s="16"/>
      <c r="R1951" s="16"/>
      <c r="S1951" s="16"/>
      <c r="T1951" s="16"/>
      <c r="U1951" s="16"/>
      <c r="V1951" s="16"/>
      <c r="W1951" s="16"/>
      <c r="X1951" s="16"/>
      <c r="Y1951" s="16"/>
    </row>
    <row r="1952" spans="1:25" ht="12.75">
      <c r="A1952" s="14" t="s">
        <v>5</v>
      </c>
      <c r="B1952" s="15" t="s">
        <v>2344</v>
      </c>
      <c r="C1952" s="5" t="s">
        <v>3043</v>
      </c>
      <c r="D1952" s="6" t="s">
        <v>3051</v>
      </c>
      <c r="E1952" s="7" t="s">
        <v>3052</v>
      </c>
      <c r="F1952" s="16"/>
      <c r="G1952" s="16"/>
      <c r="H1952" s="16"/>
      <c r="I1952" s="16"/>
      <c r="J1952" s="16"/>
      <c r="K1952" s="16"/>
      <c r="L1952" s="16"/>
      <c r="M1952" s="16"/>
      <c r="N1952" s="16"/>
      <c r="O1952" s="16"/>
      <c r="P1952" s="16"/>
      <c r="Q1952" s="16"/>
      <c r="R1952" s="16"/>
      <c r="S1952" s="16"/>
      <c r="T1952" s="16"/>
      <c r="U1952" s="16"/>
      <c r="V1952" s="16"/>
      <c r="W1952" s="16"/>
      <c r="X1952" s="16"/>
      <c r="Y1952" s="16"/>
    </row>
    <row r="1953" spans="1:25" ht="12.75">
      <c r="A1953" s="14" t="s">
        <v>5</v>
      </c>
      <c r="B1953" s="15" t="s">
        <v>2344</v>
      </c>
      <c r="C1953" s="5" t="s">
        <v>3043</v>
      </c>
      <c r="D1953" s="6" t="s">
        <v>3053</v>
      </c>
      <c r="E1953" s="7" t="s">
        <v>3054</v>
      </c>
      <c r="F1953" s="16"/>
      <c r="G1953" s="16"/>
      <c r="H1953" s="16"/>
      <c r="I1953" s="16"/>
      <c r="J1953" s="16"/>
      <c r="K1953" s="16"/>
      <c r="L1953" s="16"/>
      <c r="M1953" s="16"/>
      <c r="N1953" s="16"/>
      <c r="O1953" s="16"/>
      <c r="P1953" s="16"/>
      <c r="Q1953" s="16"/>
      <c r="R1953" s="16"/>
      <c r="S1953" s="16"/>
      <c r="T1953" s="16"/>
      <c r="U1953" s="16"/>
      <c r="V1953" s="16"/>
      <c r="W1953" s="16"/>
      <c r="X1953" s="16"/>
      <c r="Y1953" s="16"/>
    </row>
    <row r="1954" spans="1:25" ht="12.75">
      <c r="A1954" s="14" t="s">
        <v>5</v>
      </c>
      <c r="B1954" s="15" t="s">
        <v>2344</v>
      </c>
      <c r="C1954" s="5" t="s">
        <v>3043</v>
      </c>
      <c r="D1954" s="6" t="s">
        <v>3055</v>
      </c>
      <c r="E1954" s="7" t="s">
        <v>3056</v>
      </c>
      <c r="F1954" s="16"/>
      <c r="G1954" s="16"/>
      <c r="H1954" s="16"/>
      <c r="I1954" s="16"/>
      <c r="J1954" s="16"/>
      <c r="K1954" s="16"/>
      <c r="L1954" s="16"/>
      <c r="M1954" s="16"/>
      <c r="N1954" s="16"/>
      <c r="O1954" s="16"/>
      <c r="P1954" s="16"/>
      <c r="Q1954" s="16"/>
      <c r="R1954" s="16"/>
      <c r="S1954" s="16"/>
      <c r="T1954" s="16"/>
      <c r="U1954" s="16"/>
      <c r="V1954" s="16"/>
      <c r="W1954" s="16"/>
      <c r="X1954" s="16"/>
      <c r="Y1954" s="16"/>
    </row>
    <row r="1955" spans="1:25" ht="12.75">
      <c r="A1955" s="14" t="s">
        <v>5</v>
      </c>
      <c r="B1955" s="15" t="s">
        <v>2344</v>
      </c>
      <c r="C1955" s="5" t="s">
        <v>3043</v>
      </c>
      <c r="D1955" s="6" t="s">
        <v>3055</v>
      </c>
      <c r="E1955" s="7" t="s">
        <v>3057</v>
      </c>
      <c r="F1955" s="16"/>
      <c r="G1955" s="16"/>
      <c r="H1955" s="16"/>
      <c r="I1955" s="16"/>
      <c r="J1955" s="16"/>
      <c r="K1955" s="16"/>
      <c r="L1955" s="16"/>
      <c r="M1955" s="16"/>
      <c r="N1955" s="16"/>
      <c r="O1955" s="16"/>
      <c r="P1955" s="16"/>
      <c r="Q1955" s="16"/>
      <c r="R1955" s="16"/>
      <c r="S1955" s="16"/>
      <c r="T1955" s="16"/>
      <c r="U1955" s="16"/>
      <c r="V1955" s="16"/>
      <c r="W1955" s="16"/>
      <c r="X1955" s="16"/>
      <c r="Y1955" s="16"/>
    </row>
    <row r="1956" spans="1:25" ht="12.75">
      <c r="A1956" s="14" t="s">
        <v>5</v>
      </c>
      <c r="B1956" s="15" t="s">
        <v>2344</v>
      </c>
      <c r="C1956" s="5" t="s">
        <v>3043</v>
      </c>
      <c r="D1956" s="6" t="s">
        <v>3058</v>
      </c>
      <c r="E1956" s="7" t="s">
        <v>3059</v>
      </c>
      <c r="F1956" s="16"/>
      <c r="G1956" s="16"/>
      <c r="H1956" s="16"/>
      <c r="I1956" s="16"/>
      <c r="J1956" s="16"/>
      <c r="K1956" s="16"/>
      <c r="L1956" s="16"/>
      <c r="M1956" s="16"/>
      <c r="N1956" s="16"/>
      <c r="O1956" s="16"/>
      <c r="P1956" s="16"/>
      <c r="Q1956" s="16"/>
      <c r="R1956" s="16"/>
      <c r="S1956" s="16"/>
      <c r="T1956" s="16"/>
      <c r="U1956" s="16"/>
      <c r="V1956" s="16"/>
      <c r="W1956" s="16"/>
      <c r="X1956" s="16"/>
      <c r="Y1956" s="16"/>
    </row>
    <row r="1957" spans="1:25" ht="12.75">
      <c r="A1957" s="14" t="s">
        <v>5</v>
      </c>
      <c r="B1957" s="15" t="s">
        <v>2344</v>
      </c>
      <c r="C1957" s="5" t="s">
        <v>3043</v>
      </c>
      <c r="D1957" s="6" t="s">
        <v>3060</v>
      </c>
      <c r="E1957" s="7" t="s">
        <v>3061</v>
      </c>
      <c r="F1957" s="16"/>
      <c r="G1957" s="16"/>
      <c r="H1957" s="16"/>
      <c r="I1957" s="16"/>
      <c r="J1957" s="16"/>
      <c r="K1957" s="16"/>
      <c r="L1957" s="16"/>
      <c r="M1957" s="16"/>
      <c r="N1957" s="16"/>
      <c r="O1957" s="16"/>
      <c r="P1957" s="16"/>
      <c r="Q1957" s="16"/>
      <c r="R1957" s="16"/>
      <c r="S1957" s="16"/>
      <c r="T1957" s="16"/>
      <c r="U1957" s="16"/>
      <c r="V1957" s="16"/>
      <c r="W1957" s="16"/>
      <c r="X1957" s="16"/>
      <c r="Y1957" s="16"/>
    </row>
    <row r="1958" spans="1:25" ht="12.75">
      <c r="A1958" s="14" t="s">
        <v>5</v>
      </c>
      <c r="B1958" s="15" t="s">
        <v>2344</v>
      </c>
      <c r="C1958" s="8" t="s">
        <v>3043</v>
      </c>
      <c r="D1958" s="5" t="s">
        <v>3062</v>
      </c>
      <c r="E1958" s="10" t="s">
        <v>3063</v>
      </c>
      <c r="F1958" s="16"/>
      <c r="G1958" s="16"/>
      <c r="H1958" s="16"/>
      <c r="I1958" s="16"/>
      <c r="J1958" s="16"/>
      <c r="K1958" s="16"/>
      <c r="L1958" s="16"/>
      <c r="M1958" s="16"/>
      <c r="N1958" s="16"/>
      <c r="O1958" s="16"/>
      <c r="P1958" s="16"/>
      <c r="Q1958" s="16"/>
      <c r="R1958" s="16"/>
      <c r="S1958" s="16"/>
      <c r="T1958" s="16"/>
      <c r="U1958" s="16"/>
      <c r="V1958" s="16"/>
      <c r="W1958" s="16"/>
      <c r="X1958" s="16"/>
      <c r="Y1958" s="16"/>
    </row>
    <row r="1959" spans="1:25" ht="12.75">
      <c r="A1959" s="14" t="s">
        <v>5</v>
      </c>
      <c r="B1959" s="15" t="s">
        <v>2344</v>
      </c>
      <c r="C1959" s="8" t="s">
        <v>3043</v>
      </c>
      <c r="D1959" s="5" t="s">
        <v>3062</v>
      </c>
      <c r="E1959" s="7" t="s">
        <v>3064</v>
      </c>
      <c r="F1959" s="16"/>
      <c r="G1959" s="16"/>
      <c r="H1959" s="16"/>
      <c r="I1959" s="16"/>
      <c r="J1959" s="16"/>
      <c r="K1959" s="16"/>
      <c r="L1959" s="16"/>
      <c r="M1959" s="16"/>
      <c r="N1959" s="16"/>
      <c r="O1959" s="16"/>
      <c r="P1959" s="16"/>
      <c r="Q1959" s="16"/>
      <c r="R1959" s="16"/>
      <c r="S1959" s="16"/>
      <c r="T1959" s="16"/>
      <c r="U1959" s="16"/>
      <c r="V1959" s="16"/>
      <c r="W1959" s="16"/>
      <c r="X1959" s="16"/>
      <c r="Y1959" s="16"/>
    </row>
    <row r="1960" spans="1:25" ht="12.75">
      <c r="A1960" s="14" t="s">
        <v>5</v>
      </c>
      <c r="B1960" s="15" t="s">
        <v>2344</v>
      </c>
      <c r="C1960" s="5" t="s">
        <v>3043</v>
      </c>
      <c r="D1960" s="6" t="s">
        <v>3065</v>
      </c>
      <c r="E1960" s="7" t="s">
        <v>3066</v>
      </c>
      <c r="F1960" s="16"/>
      <c r="G1960" s="16"/>
      <c r="H1960" s="16"/>
      <c r="I1960" s="16"/>
      <c r="J1960" s="16"/>
      <c r="K1960" s="16"/>
      <c r="L1960" s="16"/>
      <c r="M1960" s="16"/>
      <c r="N1960" s="16"/>
      <c r="O1960" s="16"/>
      <c r="P1960" s="16"/>
      <c r="Q1960" s="16"/>
      <c r="R1960" s="16"/>
      <c r="S1960" s="16"/>
      <c r="T1960" s="16"/>
      <c r="U1960" s="16"/>
      <c r="V1960" s="16"/>
      <c r="W1960" s="16"/>
      <c r="X1960" s="16"/>
      <c r="Y1960" s="16"/>
    </row>
    <row r="1961" spans="1:25" ht="12.75">
      <c r="A1961" s="14" t="s">
        <v>5</v>
      </c>
      <c r="B1961" s="15" t="s">
        <v>2344</v>
      </c>
      <c r="C1961" s="5" t="s">
        <v>3043</v>
      </c>
      <c r="D1961" s="6" t="s">
        <v>3065</v>
      </c>
      <c r="E1961" s="7" t="s">
        <v>3067</v>
      </c>
      <c r="F1961" s="16"/>
      <c r="G1961" s="16"/>
      <c r="H1961" s="16"/>
      <c r="I1961" s="16"/>
      <c r="J1961" s="16"/>
      <c r="K1961" s="16"/>
      <c r="L1961" s="16"/>
      <c r="M1961" s="16"/>
      <c r="N1961" s="16"/>
      <c r="O1961" s="16"/>
      <c r="P1961" s="16"/>
      <c r="Q1961" s="16"/>
      <c r="R1961" s="16"/>
      <c r="S1961" s="16"/>
      <c r="T1961" s="16"/>
      <c r="U1961" s="16"/>
      <c r="V1961" s="16"/>
      <c r="W1961" s="16"/>
      <c r="X1961" s="16"/>
      <c r="Y1961" s="16"/>
    </row>
    <row r="1962" spans="1:25" ht="12.75">
      <c r="A1962" s="14" t="s">
        <v>5</v>
      </c>
      <c r="B1962" s="15" t="s">
        <v>2344</v>
      </c>
      <c r="C1962" s="5" t="s">
        <v>3043</v>
      </c>
      <c r="D1962" s="6" t="s">
        <v>3068</v>
      </c>
      <c r="E1962" s="7" t="s">
        <v>3069</v>
      </c>
      <c r="F1962" s="16"/>
      <c r="G1962" s="16"/>
      <c r="H1962" s="16"/>
      <c r="I1962" s="16"/>
      <c r="J1962" s="16"/>
      <c r="K1962" s="16"/>
      <c r="L1962" s="16"/>
      <c r="M1962" s="16"/>
      <c r="N1962" s="16"/>
      <c r="O1962" s="16"/>
      <c r="P1962" s="16"/>
      <c r="Q1962" s="16"/>
      <c r="R1962" s="16"/>
      <c r="S1962" s="16"/>
      <c r="T1962" s="16"/>
      <c r="U1962" s="16"/>
      <c r="V1962" s="16"/>
      <c r="W1962" s="16"/>
      <c r="X1962" s="16"/>
      <c r="Y1962" s="16"/>
    </row>
    <row r="1963" spans="1:25" ht="12.75">
      <c r="A1963" s="14" t="s">
        <v>5</v>
      </c>
      <c r="B1963" s="15" t="s">
        <v>2344</v>
      </c>
      <c r="C1963" s="5" t="s">
        <v>3043</v>
      </c>
      <c r="D1963" s="6" t="s">
        <v>3068</v>
      </c>
      <c r="E1963" s="7" t="s">
        <v>3070</v>
      </c>
      <c r="F1963" s="16"/>
      <c r="G1963" s="16"/>
      <c r="H1963" s="16"/>
      <c r="I1963" s="16"/>
      <c r="J1963" s="16"/>
      <c r="K1963" s="16"/>
      <c r="L1963" s="16"/>
      <c r="M1963" s="16"/>
      <c r="N1963" s="16"/>
      <c r="O1963" s="16"/>
      <c r="P1963" s="16"/>
      <c r="Q1963" s="16"/>
      <c r="R1963" s="16"/>
      <c r="S1963" s="16"/>
      <c r="T1963" s="16"/>
      <c r="U1963" s="16"/>
      <c r="V1963" s="16"/>
      <c r="W1963" s="16"/>
      <c r="X1963" s="16"/>
      <c r="Y1963" s="16"/>
    </row>
    <row r="1964" spans="1:25" ht="12.75">
      <c r="A1964" s="14" t="s">
        <v>5</v>
      </c>
      <c r="B1964" s="15" t="s">
        <v>2344</v>
      </c>
      <c r="C1964" s="5" t="s">
        <v>3043</v>
      </c>
      <c r="D1964" s="6" t="s">
        <v>3071</v>
      </c>
      <c r="E1964" s="7" t="s">
        <v>3072</v>
      </c>
      <c r="F1964" s="16"/>
      <c r="G1964" s="16"/>
      <c r="H1964" s="16"/>
      <c r="I1964" s="16"/>
      <c r="J1964" s="16"/>
      <c r="K1964" s="16"/>
      <c r="L1964" s="16"/>
      <c r="M1964" s="16"/>
      <c r="N1964" s="16"/>
      <c r="O1964" s="16"/>
      <c r="P1964" s="16"/>
      <c r="Q1964" s="16"/>
      <c r="R1964" s="16"/>
      <c r="S1964" s="16"/>
      <c r="T1964" s="16"/>
      <c r="U1964" s="16"/>
      <c r="V1964" s="16"/>
      <c r="W1964" s="16"/>
      <c r="X1964" s="16"/>
      <c r="Y1964" s="16"/>
    </row>
    <row r="1965" spans="1:25" ht="12.75">
      <c r="A1965" s="14" t="s">
        <v>5</v>
      </c>
      <c r="B1965" s="15" t="s">
        <v>2344</v>
      </c>
      <c r="C1965" s="5" t="s">
        <v>3043</v>
      </c>
      <c r="D1965" s="6" t="s">
        <v>3071</v>
      </c>
      <c r="E1965" s="7" t="s">
        <v>3073</v>
      </c>
      <c r="F1965" s="16"/>
      <c r="G1965" s="16"/>
      <c r="H1965" s="16"/>
      <c r="I1965" s="16"/>
      <c r="J1965" s="16"/>
      <c r="K1965" s="16"/>
      <c r="L1965" s="16"/>
      <c r="M1965" s="16"/>
      <c r="N1965" s="16"/>
      <c r="O1965" s="16"/>
      <c r="P1965" s="16"/>
      <c r="Q1965" s="16"/>
      <c r="R1965" s="16"/>
      <c r="S1965" s="16"/>
      <c r="T1965" s="16"/>
      <c r="U1965" s="16"/>
      <c r="V1965" s="16"/>
      <c r="W1965" s="16"/>
      <c r="X1965" s="16"/>
      <c r="Y1965" s="16"/>
    </row>
    <row r="1966" spans="1:25" ht="12.75">
      <c r="A1966" s="14" t="s">
        <v>5</v>
      </c>
      <c r="B1966" s="15" t="s">
        <v>2344</v>
      </c>
      <c r="C1966" s="5" t="s">
        <v>3043</v>
      </c>
      <c r="D1966" s="6" t="s">
        <v>3074</v>
      </c>
      <c r="E1966" s="7" t="s">
        <v>3075</v>
      </c>
      <c r="F1966" s="16"/>
      <c r="G1966" s="16"/>
      <c r="H1966" s="16"/>
      <c r="I1966" s="16"/>
      <c r="J1966" s="16"/>
      <c r="K1966" s="16"/>
      <c r="L1966" s="16"/>
      <c r="M1966" s="16"/>
      <c r="N1966" s="16"/>
      <c r="O1966" s="16"/>
      <c r="P1966" s="16"/>
      <c r="Q1966" s="16"/>
      <c r="R1966" s="16"/>
      <c r="S1966" s="16"/>
      <c r="T1966" s="16"/>
      <c r="U1966" s="16"/>
      <c r="V1966" s="16"/>
      <c r="W1966" s="16"/>
      <c r="X1966" s="16"/>
      <c r="Y1966" s="16"/>
    </row>
    <row r="1967" spans="1:25" ht="12.75">
      <c r="A1967" s="14" t="s">
        <v>5</v>
      </c>
      <c r="B1967" s="15" t="s">
        <v>2344</v>
      </c>
      <c r="C1967" s="5" t="s">
        <v>3043</v>
      </c>
      <c r="D1967" s="6" t="s">
        <v>3074</v>
      </c>
      <c r="E1967" s="7" t="s">
        <v>3076</v>
      </c>
      <c r="F1967" s="16"/>
      <c r="G1967" s="16"/>
      <c r="H1967" s="16"/>
      <c r="I1967" s="16"/>
      <c r="J1967" s="16"/>
      <c r="K1967" s="16"/>
      <c r="L1967" s="16"/>
      <c r="M1967" s="16"/>
      <c r="N1967" s="16"/>
      <c r="O1967" s="16"/>
      <c r="P1967" s="16"/>
      <c r="Q1967" s="16"/>
      <c r="R1967" s="16"/>
      <c r="S1967" s="16"/>
      <c r="T1967" s="16"/>
      <c r="U1967" s="16"/>
      <c r="V1967" s="16"/>
      <c r="W1967" s="16"/>
      <c r="X1967" s="16"/>
      <c r="Y1967" s="16"/>
    </row>
    <row r="1968" spans="1:25" ht="12.75">
      <c r="A1968" s="14" t="s">
        <v>5</v>
      </c>
      <c r="B1968" s="15" t="s">
        <v>1983</v>
      </c>
      <c r="C1968" s="8" t="s">
        <v>3077</v>
      </c>
      <c r="D1968" s="5" t="s">
        <v>3078</v>
      </c>
      <c r="E1968" s="7" t="s">
        <v>3079</v>
      </c>
      <c r="F1968" s="16"/>
      <c r="G1968" s="16"/>
      <c r="H1968" s="16"/>
      <c r="I1968" s="16"/>
      <c r="J1968" s="16"/>
      <c r="K1968" s="16"/>
      <c r="L1968" s="16"/>
      <c r="M1968" s="16"/>
      <c r="N1968" s="16"/>
      <c r="O1968" s="16"/>
      <c r="P1968" s="16"/>
      <c r="Q1968" s="16"/>
      <c r="R1968" s="16"/>
      <c r="S1968" s="16"/>
      <c r="T1968" s="16"/>
      <c r="U1968" s="16"/>
      <c r="V1968" s="16"/>
      <c r="W1968" s="16"/>
      <c r="X1968" s="16"/>
      <c r="Y1968" s="16"/>
    </row>
    <row r="1969" spans="1:25" ht="12.75">
      <c r="A1969" s="14" t="s">
        <v>5</v>
      </c>
      <c r="B1969" s="15" t="s">
        <v>1983</v>
      </c>
      <c r="C1969" s="8" t="s">
        <v>3077</v>
      </c>
      <c r="D1969" s="5" t="s">
        <v>3078</v>
      </c>
      <c r="E1969" s="7" t="s">
        <v>3080</v>
      </c>
      <c r="F1969" s="16"/>
      <c r="G1969" s="16"/>
      <c r="H1969" s="16"/>
      <c r="I1969" s="16"/>
      <c r="J1969" s="16"/>
      <c r="K1969" s="16"/>
      <c r="L1969" s="16"/>
      <c r="M1969" s="16"/>
      <c r="N1969" s="16"/>
      <c r="O1969" s="16"/>
      <c r="P1969" s="16"/>
      <c r="Q1969" s="16"/>
      <c r="R1969" s="16"/>
      <c r="S1969" s="16"/>
      <c r="T1969" s="16"/>
      <c r="U1969" s="16"/>
      <c r="V1969" s="16"/>
      <c r="W1969" s="16"/>
      <c r="X1969" s="16"/>
      <c r="Y1969" s="16"/>
    </row>
    <row r="1970" spans="1:25" ht="12.75">
      <c r="A1970" s="14" t="s">
        <v>5</v>
      </c>
      <c r="B1970" s="15" t="s">
        <v>1983</v>
      </c>
      <c r="C1970" s="5" t="s">
        <v>3077</v>
      </c>
      <c r="D1970" s="6" t="s">
        <v>3081</v>
      </c>
      <c r="E1970" s="7" t="s">
        <v>3082</v>
      </c>
      <c r="F1970" s="16"/>
      <c r="G1970" s="16"/>
      <c r="H1970" s="16"/>
      <c r="I1970" s="16"/>
      <c r="J1970" s="16"/>
      <c r="K1970" s="16"/>
      <c r="L1970" s="16"/>
      <c r="M1970" s="16"/>
      <c r="N1970" s="16"/>
      <c r="O1970" s="16"/>
      <c r="P1970" s="16"/>
      <c r="Q1970" s="16"/>
      <c r="R1970" s="16"/>
      <c r="S1970" s="16"/>
      <c r="T1970" s="16"/>
      <c r="U1970" s="16"/>
      <c r="V1970" s="16"/>
      <c r="W1970" s="16"/>
      <c r="X1970" s="16"/>
      <c r="Y1970" s="16"/>
    </row>
    <row r="1971" spans="1:25" ht="12.75">
      <c r="A1971" s="14" t="s">
        <v>5</v>
      </c>
      <c r="B1971" s="15" t="s">
        <v>1983</v>
      </c>
      <c r="C1971" s="5" t="s">
        <v>3077</v>
      </c>
      <c r="D1971" s="6" t="s">
        <v>3083</v>
      </c>
      <c r="E1971" s="7" t="s">
        <v>3084</v>
      </c>
      <c r="F1971" s="16"/>
      <c r="G1971" s="16"/>
      <c r="H1971" s="16"/>
      <c r="I1971" s="16"/>
      <c r="J1971" s="16"/>
      <c r="K1971" s="16"/>
      <c r="L1971" s="16"/>
      <c r="M1971" s="16"/>
      <c r="N1971" s="16"/>
      <c r="O1971" s="16"/>
      <c r="P1971" s="16"/>
      <c r="Q1971" s="16"/>
      <c r="R1971" s="16"/>
      <c r="S1971" s="16"/>
      <c r="T1971" s="16"/>
      <c r="U1971" s="16"/>
      <c r="V1971" s="16"/>
      <c r="W1971" s="16"/>
      <c r="X1971" s="16"/>
      <c r="Y1971" s="16"/>
    </row>
    <row r="1972" spans="1:25" ht="12.75">
      <c r="A1972" s="14" t="s">
        <v>5</v>
      </c>
      <c r="B1972" s="15" t="s">
        <v>1983</v>
      </c>
      <c r="C1972" s="5" t="s">
        <v>3077</v>
      </c>
      <c r="D1972" s="6" t="s">
        <v>3083</v>
      </c>
      <c r="E1972" s="7" t="s">
        <v>3085</v>
      </c>
      <c r="F1972" s="16"/>
      <c r="G1972" s="16"/>
      <c r="H1972" s="16"/>
      <c r="I1972" s="16"/>
      <c r="J1972" s="16"/>
      <c r="K1972" s="16"/>
      <c r="L1972" s="16"/>
      <c r="M1972" s="16"/>
      <c r="N1972" s="16"/>
      <c r="O1972" s="16"/>
      <c r="P1972" s="16"/>
      <c r="Q1972" s="16"/>
      <c r="R1972" s="16"/>
      <c r="S1972" s="16"/>
      <c r="T1972" s="16"/>
      <c r="U1972" s="16"/>
      <c r="V1972" s="16"/>
      <c r="W1972" s="16"/>
      <c r="X1972" s="16"/>
      <c r="Y1972" s="16"/>
    </row>
    <row r="1973" spans="1:25" ht="12.75">
      <c r="A1973" s="14" t="s">
        <v>5</v>
      </c>
      <c r="B1973" s="15" t="s">
        <v>1983</v>
      </c>
      <c r="C1973" s="5" t="s">
        <v>3077</v>
      </c>
      <c r="D1973" s="6" t="s">
        <v>3086</v>
      </c>
      <c r="E1973" s="7" t="s">
        <v>3087</v>
      </c>
      <c r="F1973" s="16"/>
      <c r="G1973" s="16"/>
      <c r="H1973" s="16"/>
      <c r="I1973" s="16"/>
      <c r="J1973" s="16"/>
      <c r="K1973" s="16"/>
      <c r="L1973" s="16"/>
      <c r="M1973" s="16"/>
      <c r="N1973" s="16"/>
      <c r="O1973" s="16"/>
      <c r="P1973" s="16"/>
      <c r="Q1973" s="16"/>
      <c r="R1973" s="16"/>
      <c r="S1973" s="16"/>
      <c r="T1973" s="16"/>
      <c r="U1973" s="16"/>
      <c r="V1973" s="16"/>
      <c r="W1973" s="16"/>
      <c r="X1973" s="16"/>
      <c r="Y1973" s="16"/>
    </row>
    <row r="1974" spans="1:25" ht="12.75">
      <c r="A1974" s="14" t="s">
        <v>5</v>
      </c>
      <c r="B1974" s="15" t="s">
        <v>1983</v>
      </c>
      <c r="C1974" s="5" t="s">
        <v>3077</v>
      </c>
      <c r="D1974" s="6" t="s">
        <v>3086</v>
      </c>
      <c r="E1974" s="7" t="s">
        <v>3088</v>
      </c>
      <c r="F1974" s="16"/>
      <c r="G1974" s="16"/>
      <c r="H1974" s="16"/>
      <c r="I1974" s="16"/>
      <c r="J1974" s="16"/>
      <c r="K1974" s="16"/>
      <c r="L1974" s="16"/>
      <c r="M1974" s="16"/>
      <c r="N1974" s="16"/>
      <c r="O1974" s="16"/>
      <c r="P1974" s="16"/>
      <c r="Q1974" s="16"/>
      <c r="R1974" s="16"/>
      <c r="S1974" s="16"/>
      <c r="T1974" s="16"/>
      <c r="U1974" s="16"/>
      <c r="V1974" s="16"/>
      <c r="W1974" s="16"/>
      <c r="X1974" s="16"/>
      <c r="Y1974" s="16"/>
    </row>
    <row r="1975" spans="1:25" ht="12.75">
      <c r="A1975" s="14" t="s">
        <v>5</v>
      </c>
      <c r="B1975" s="15" t="s">
        <v>1983</v>
      </c>
      <c r="C1975" s="5" t="s">
        <v>3077</v>
      </c>
      <c r="D1975" s="6" t="s">
        <v>3089</v>
      </c>
      <c r="E1975" s="7" t="s">
        <v>3090</v>
      </c>
      <c r="F1975" s="16"/>
      <c r="G1975" s="16"/>
      <c r="H1975" s="16"/>
      <c r="I1975" s="16"/>
      <c r="J1975" s="16"/>
      <c r="K1975" s="16"/>
      <c r="L1975" s="16"/>
      <c r="M1975" s="16"/>
      <c r="N1975" s="16"/>
      <c r="O1975" s="16"/>
      <c r="P1975" s="16"/>
      <c r="Q1975" s="16"/>
      <c r="R1975" s="16"/>
      <c r="S1975" s="16"/>
      <c r="T1975" s="16"/>
      <c r="U1975" s="16"/>
      <c r="V1975" s="16"/>
      <c r="W1975" s="16"/>
      <c r="X1975" s="16"/>
      <c r="Y1975" s="16"/>
    </row>
    <row r="1976" spans="1:25" ht="12.75">
      <c r="A1976" s="14" t="s">
        <v>5</v>
      </c>
      <c r="B1976" s="15" t="s">
        <v>1983</v>
      </c>
      <c r="C1976" s="5" t="s">
        <v>3077</v>
      </c>
      <c r="D1976" s="6" t="s">
        <v>3091</v>
      </c>
      <c r="E1976" s="7" t="s">
        <v>3092</v>
      </c>
      <c r="F1976" s="16"/>
      <c r="G1976" s="16"/>
      <c r="H1976" s="16"/>
      <c r="I1976" s="16"/>
      <c r="J1976" s="16"/>
      <c r="K1976" s="16"/>
      <c r="L1976" s="16"/>
      <c r="M1976" s="16"/>
      <c r="N1976" s="16"/>
      <c r="O1976" s="16"/>
      <c r="P1976" s="16"/>
      <c r="Q1976" s="16"/>
      <c r="R1976" s="16"/>
      <c r="S1976" s="16"/>
      <c r="T1976" s="16"/>
      <c r="U1976" s="16"/>
      <c r="V1976" s="16"/>
      <c r="W1976" s="16"/>
      <c r="X1976" s="16"/>
      <c r="Y1976" s="16"/>
    </row>
    <row r="1977" spans="1:25" ht="12.75">
      <c r="A1977" s="14" t="s">
        <v>5</v>
      </c>
      <c r="B1977" s="15" t="s">
        <v>1983</v>
      </c>
      <c r="C1977" s="5" t="s">
        <v>3077</v>
      </c>
      <c r="D1977" s="6" t="s">
        <v>3093</v>
      </c>
      <c r="E1977" s="7" t="s">
        <v>3094</v>
      </c>
      <c r="F1977" s="16"/>
      <c r="G1977" s="16"/>
      <c r="H1977" s="16"/>
      <c r="I1977" s="16"/>
      <c r="J1977" s="16"/>
      <c r="K1977" s="16"/>
      <c r="L1977" s="16"/>
      <c r="M1977" s="16"/>
      <c r="N1977" s="16"/>
      <c r="O1977" s="16"/>
      <c r="P1977" s="16"/>
      <c r="Q1977" s="16"/>
      <c r="R1977" s="16"/>
      <c r="S1977" s="16"/>
      <c r="T1977" s="16"/>
      <c r="U1977" s="16"/>
      <c r="V1977" s="16"/>
      <c r="W1977" s="16"/>
      <c r="X1977" s="16"/>
      <c r="Y1977" s="16"/>
    </row>
    <row r="1978" spans="1:25" ht="12.75">
      <c r="A1978" s="14" t="s">
        <v>5</v>
      </c>
      <c r="B1978" s="15" t="s">
        <v>1983</v>
      </c>
      <c r="C1978" s="5" t="s">
        <v>3077</v>
      </c>
      <c r="D1978" s="6" t="s">
        <v>3095</v>
      </c>
      <c r="E1978" s="7" t="s">
        <v>3096</v>
      </c>
      <c r="F1978" s="16"/>
      <c r="G1978" s="16"/>
      <c r="H1978" s="16"/>
      <c r="I1978" s="16"/>
      <c r="J1978" s="16"/>
      <c r="K1978" s="16"/>
      <c r="L1978" s="16"/>
      <c r="M1978" s="16"/>
      <c r="N1978" s="16"/>
      <c r="O1978" s="16"/>
      <c r="P1978" s="16"/>
      <c r="Q1978" s="16"/>
      <c r="R1978" s="16"/>
      <c r="S1978" s="16"/>
      <c r="T1978" s="16"/>
      <c r="U1978" s="16"/>
      <c r="V1978" s="16"/>
      <c r="W1978" s="16"/>
      <c r="X1978" s="16"/>
      <c r="Y1978" s="16"/>
    </row>
    <row r="1979" spans="1:25" ht="12.75">
      <c r="A1979" s="14" t="s">
        <v>5</v>
      </c>
      <c r="B1979" s="15" t="s">
        <v>1983</v>
      </c>
      <c r="C1979" s="5" t="s">
        <v>3077</v>
      </c>
      <c r="D1979" s="9" t="s">
        <v>3097</v>
      </c>
      <c r="E1979" s="10" t="s">
        <v>3098</v>
      </c>
      <c r="F1979" s="16"/>
      <c r="G1979" s="16"/>
      <c r="H1979" s="16"/>
      <c r="I1979" s="16"/>
      <c r="J1979" s="16"/>
      <c r="K1979" s="16"/>
      <c r="L1979" s="16"/>
      <c r="M1979" s="16"/>
      <c r="N1979" s="16"/>
      <c r="O1979" s="16"/>
      <c r="P1979" s="16"/>
      <c r="Q1979" s="16"/>
      <c r="R1979" s="16"/>
      <c r="S1979" s="16"/>
      <c r="T1979" s="16"/>
      <c r="U1979" s="16"/>
      <c r="V1979" s="16"/>
      <c r="W1979" s="16"/>
      <c r="X1979" s="16"/>
      <c r="Y1979" s="16"/>
    </row>
    <row r="1980" spans="1:25" ht="12.75">
      <c r="A1980" s="14" t="s">
        <v>5</v>
      </c>
      <c r="B1980" s="15" t="s">
        <v>1983</v>
      </c>
      <c r="C1980" s="5" t="s">
        <v>3099</v>
      </c>
      <c r="D1980" s="6" t="s">
        <v>3100</v>
      </c>
      <c r="E1980" s="7" t="s">
        <v>3101</v>
      </c>
      <c r="F1980" s="16"/>
      <c r="G1980" s="16"/>
      <c r="H1980" s="16"/>
      <c r="I1980" s="16"/>
      <c r="J1980" s="16"/>
      <c r="K1980" s="16"/>
      <c r="L1980" s="16"/>
      <c r="M1980" s="16"/>
      <c r="N1980" s="16"/>
      <c r="O1980" s="16"/>
      <c r="P1980" s="16"/>
      <c r="Q1980" s="16"/>
      <c r="R1980" s="16"/>
      <c r="S1980" s="16"/>
      <c r="T1980" s="16"/>
      <c r="U1980" s="16"/>
      <c r="V1980" s="16"/>
      <c r="W1980" s="16"/>
      <c r="X1980" s="16"/>
      <c r="Y1980" s="16"/>
    </row>
    <row r="1981" spans="1:25" ht="12.75">
      <c r="A1981" s="14" t="s">
        <v>5</v>
      </c>
      <c r="B1981" s="15" t="s">
        <v>1983</v>
      </c>
      <c r="C1981" s="8" t="s">
        <v>3099</v>
      </c>
      <c r="D1981" s="5" t="s">
        <v>3102</v>
      </c>
      <c r="E1981" s="7" t="s">
        <v>3103</v>
      </c>
      <c r="F1981" s="16"/>
      <c r="G1981" s="16"/>
      <c r="H1981" s="16"/>
      <c r="I1981" s="16"/>
      <c r="J1981" s="16"/>
      <c r="K1981" s="16"/>
      <c r="L1981" s="16"/>
      <c r="M1981" s="16"/>
      <c r="N1981" s="16"/>
      <c r="O1981" s="16"/>
      <c r="P1981" s="16"/>
      <c r="Q1981" s="16"/>
      <c r="R1981" s="16"/>
      <c r="S1981" s="16"/>
      <c r="T1981" s="16"/>
      <c r="U1981" s="16"/>
      <c r="V1981" s="16"/>
      <c r="W1981" s="16"/>
      <c r="X1981" s="16"/>
      <c r="Y1981" s="16"/>
    </row>
    <row r="1982" spans="1:25" ht="12.75">
      <c r="A1982" s="14" t="s">
        <v>5</v>
      </c>
      <c r="B1982" s="15" t="s">
        <v>1983</v>
      </c>
      <c r="C1982" s="8" t="s">
        <v>3099</v>
      </c>
      <c r="D1982" s="5" t="s">
        <v>3102</v>
      </c>
      <c r="E1982" s="7" t="s">
        <v>3104</v>
      </c>
      <c r="F1982" s="16"/>
      <c r="G1982" s="16"/>
      <c r="H1982" s="16"/>
      <c r="I1982" s="16"/>
      <c r="J1982" s="16"/>
      <c r="K1982" s="16"/>
      <c r="L1982" s="16"/>
      <c r="M1982" s="16"/>
      <c r="N1982" s="16"/>
      <c r="O1982" s="16"/>
      <c r="P1982" s="16"/>
      <c r="Q1982" s="16"/>
      <c r="R1982" s="16"/>
      <c r="S1982" s="16"/>
      <c r="T1982" s="16"/>
      <c r="U1982" s="16"/>
      <c r="V1982" s="16"/>
      <c r="W1982" s="16"/>
      <c r="X1982" s="16"/>
      <c r="Y1982" s="16"/>
    </row>
    <row r="1983" spans="1:25" ht="12.75">
      <c r="A1983" s="14" t="s">
        <v>5</v>
      </c>
      <c r="B1983" s="15" t="s">
        <v>1983</v>
      </c>
      <c r="C1983" s="5" t="s">
        <v>3099</v>
      </c>
      <c r="D1983" s="6" t="s">
        <v>3105</v>
      </c>
      <c r="E1983" s="7" t="s">
        <v>3106</v>
      </c>
      <c r="F1983" s="16"/>
      <c r="G1983" s="16"/>
      <c r="H1983" s="16"/>
      <c r="I1983" s="16"/>
      <c r="J1983" s="16"/>
      <c r="K1983" s="16"/>
      <c r="L1983" s="16"/>
      <c r="M1983" s="16"/>
      <c r="N1983" s="16"/>
      <c r="O1983" s="16"/>
      <c r="P1983" s="16"/>
      <c r="Q1983" s="16"/>
      <c r="R1983" s="16"/>
      <c r="S1983" s="16"/>
      <c r="T1983" s="16"/>
      <c r="U1983" s="16"/>
      <c r="V1983" s="16"/>
      <c r="W1983" s="16"/>
      <c r="X1983" s="16"/>
      <c r="Y1983" s="16"/>
    </row>
    <row r="1984" spans="1:25" ht="12.75">
      <c r="A1984" s="14" t="s">
        <v>5</v>
      </c>
      <c r="B1984" s="15" t="s">
        <v>1983</v>
      </c>
      <c r="C1984" s="5" t="s">
        <v>3099</v>
      </c>
      <c r="D1984" s="6" t="s">
        <v>3107</v>
      </c>
      <c r="E1984" s="7" t="s">
        <v>3108</v>
      </c>
      <c r="F1984" s="16"/>
      <c r="G1984" s="16"/>
      <c r="H1984" s="16"/>
      <c r="I1984" s="16"/>
      <c r="J1984" s="16"/>
      <c r="K1984" s="16"/>
      <c r="L1984" s="16"/>
      <c r="M1984" s="16"/>
      <c r="N1984" s="16"/>
      <c r="O1984" s="16"/>
      <c r="P1984" s="16"/>
      <c r="Q1984" s="16"/>
      <c r="R1984" s="16"/>
      <c r="S1984" s="16"/>
      <c r="T1984" s="16"/>
      <c r="U1984" s="16"/>
      <c r="V1984" s="16"/>
      <c r="W1984" s="16"/>
      <c r="X1984" s="16"/>
      <c r="Y1984" s="16"/>
    </row>
    <row r="1985" spans="1:25" ht="12.75">
      <c r="A1985" s="14" t="s">
        <v>5</v>
      </c>
      <c r="B1985" s="15" t="s">
        <v>1983</v>
      </c>
      <c r="C1985" s="5" t="s">
        <v>3099</v>
      </c>
      <c r="D1985" s="6" t="s">
        <v>3109</v>
      </c>
      <c r="E1985" s="7" t="s">
        <v>3110</v>
      </c>
      <c r="F1985" s="16"/>
      <c r="G1985" s="16"/>
      <c r="H1985" s="16"/>
      <c r="I1985" s="16"/>
      <c r="J1985" s="16"/>
      <c r="K1985" s="16"/>
      <c r="L1985" s="16"/>
      <c r="M1985" s="16"/>
      <c r="N1985" s="16"/>
      <c r="O1985" s="16"/>
      <c r="P1985" s="16"/>
      <c r="Q1985" s="16"/>
      <c r="R1985" s="16"/>
      <c r="S1985" s="16"/>
      <c r="T1985" s="16"/>
      <c r="U1985" s="16"/>
      <c r="V1985" s="16"/>
      <c r="W1985" s="16"/>
      <c r="X1985" s="16"/>
      <c r="Y1985" s="16"/>
    </row>
    <row r="1986" spans="1:25" ht="12.75">
      <c r="A1986" s="14" t="s">
        <v>5</v>
      </c>
      <c r="B1986" s="15" t="s">
        <v>1983</v>
      </c>
      <c r="C1986" s="5" t="s">
        <v>3099</v>
      </c>
      <c r="D1986" s="9" t="s">
        <v>3111</v>
      </c>
      <c r="E1986" s="10" t="s">
        <v>3112</v>
      </c>
      <c r="F1986" s="16"/>
      <c r="G1986" s="16"/>
      <c r="H1986" s="16"/>
      <c r="I1986" s="16"/>
      <c r="J1986" s="16"/>
      <c r="K1986" s="16"/>
      <c r="L1986" s="16"/>
      <c r="M1986" s="16"/>
      <c r="N1986" s="16"/>
      <c r="O1986" s="16"/>
      <c r="P1986" s="16"/>
      <c r="Q1986" s="16"/>
      <c r="R1986" s="16"/>
      <c r="S1986" s="16"/>
      <c r="T1986" s="16"/>
      <c r="U1986" s="16"/>
      <c r="V1986" s="16"/>
      <c r="W1986" s="16"/>
      <c r="X1986" s="16"/>
      <c r="Y1986" s="16"/>
    </row>
    <row r="1987" spans="1:25" ht="12.75">
      <c r="A1987" s="14" t="s">
        <v>5</v>
      </c>
      <c r="B1987" s="15" t="s">
        <v>1983</v>
      </c>
      <c r="C1987" s="8" t="s">
        <v>3099</v>
      </c>
      <c r="D1987" s="4" t="s">
        <v>3113</v>
      </c>
      <c r="E1987" s="10" t="s">
        <v>3114</v>
      </c>
      <c r="F1987" s="16"/>
      <c r="G1987" s="16"/>
      <c r="H1987" s="16"/>
      <c r="I1987" s="16"/>
      <c r="J1987" s="16"/>
      <c r="K1987" s="16"/>
      <c r="L1987" s="16"/>
      <c r="M1987" s="16"/>
      <c r="N1987" s="16"/>
      <c r="O1987" s="16"/>
      <c r="P1987" s="16"/>
      <c r="Q1987" s="16"/>
      <c r="R1987" s="16"/>
      <c r="S1987" s="16"/>
      <c r="T1987" s="16"/>
      <c r="U1987" s="16"/>
      <c r="V1987" s="16"/>
      <c r="W1987" s="16"/>
      <c r="X1987" s="16"/>
      <c r="Y1987" s="16"/>
    </row>
    <row r="1988" spans="1:25" ht="12.75">
      <c r="A1988" s="14" t="s">
        <v>5</v>
      </c>
      <c r="B1988" s="15" t="s">
        <v>1983</v>
      </c>
      <c r="C1988" s="5" t="s">
        <v>3099</v>
      </c>
      <c r="D1988" s="6" t="s">
        <v>3115</v>
      </c>
      <c r="E1988" s="7" t="s">
        <v>3116</v>
      </c>
      <c r="F1988" s="16"/>
      <c r="G1988" s="16"/>
      <c r="H1988" s="16"/>
      <c r="I1988" s="16"/>
      <c r="J1988" s="16"/>
      <c r="K1988" s="16"/>
      <c r="L1988" s="16"/>
      <c r="M1988" s="16"/>
      <c r="N1988" s="16"/>
      <c r="O1988" s="16"/>
      <c r="P1988" s="16"/>
      <c r="Q1988" s="16"/>
      <c r="R1988" s="16"/>
      <c r="S1988" s="16"/>
      <c r="T1988" s="16"/>
      <c r="U1988" s="16"/>
      <c r="V1988" s="16"/>
      <c r="W1988" s="16"/>
      <c r="X1988" s="16"/>
      <c r="Y1988" s="16"/>
    </row>
    <row r="1989" spans="1:25" ht="12.75">
      <c r="A1989" s="14" t="s">
        <v>5</v>
      </c>
      <c r="B1989" s="15" t="s">
        <v>1983</v>
      </c>
      <c r="C1989" s="5" t="s">
        <v>3099</v>
      </c>
      <c r="D1989" s="6" t="s">
        <v>3117</v>
      </c>
      <c r="E1989" s="7" t="s">
        <v>3118</v>
      </c>
      <c r="F1989" s="16"/>
      <c r="G1989" s="16"/>
      <c r="H1989" s="16"/>
      <c r="I1989" s="16"/>
      <c r="J1989" s="16"/>
      <c r="K1989" s="16"/>
      <c r="L1989" s="16"/>
      <c r="M1989" s="16"/>
      <c r="N1989" s="16"/>
      <c r="O1989" s="16"/>
      <c r="P1989" s="16"/>
      <c r="Q1989" s="16"/>
      <c r="R1989" s="16"/>
      <c r="S1989" s="16"/>
      <c r="T1989" s="16"/>
      <c r="U1989" s="16"/>
      <c r="V1989" s="16"/>
      <c r="W1989" s="16"/>
      <c r="X1989" s="16"/>
      <c r="Y1989" s="16"/>
    </row>
    <row r="1990" spans="1:25" ht="12.75">
      <c r="A1990" s="14" t="s">
        <v>5</v>
      </c>
      <c r="B1990" s="15" t="s">
        <v>1983</v>
      </c>
      <c r="C1990" s="5" t="s">
        <v>3099</v>
      </c>
      <c r="D1990" s="6" t="s">
        <v>887</v>
      </c>
      <c r="E1990" s="7" t="s">
        <v>3119</v>
      </c>
      <c r="F1990" s="16"/>
      <c r="G1990" s="16"/>
      <c r="H1990" s="16"/>
      <c r="I1990" s="16"/>
      <c r="J1990" s="16"/>
      <c r="K1990" s="16"/>
      <c r="L1990" s="16"/>
      <c r="M1990" s="16"/>
      <c r="N1990" s="16"/>
      <c r="O1990" s="16"/>
      <c r="P1990" s="16"/>
      <c r="Q1990" s="16"/>
      <c r="R1990" s="16"/>
      <c r="S1990" s="16"/>
      <c r="T1990" s="16"/>
      <c r="U1990" s="16"/>
      <c r="V1990" s="16"/>
      <c r="W1990" s="16"/>
      <c r="X1990" s="16"/>
      <c r="Y1990" s="16"/>
    </row>
    <row r="1991" spans="1:25" ht="12.75">
      <c r="A1991" s="14" t="s">
        <v>5</v>
      </c>
      <c r="B1991" s="15" t="s">
        <v>1983</v>
      </c>
      <c r="C1991" s="5" t="s">
        <v>3099</v>
      </c>
      <c r="D1991" s="6" t="s">
        <v>3120</v>
      </c>
      <c r="E1991" s="7" t="s">
        <v>3121</v>
      </c>
      <c r="F1991" s="16"/>
      <c r="G1991" s="16"/>
      <c r="H1991" s="16"/>
      <c r="I1991" s="16"/>
      <c r="J1991" s="16"/>
      <c r="K1991" s="16"/>
      <c r="L1991" s="16"/>
      <c r="M1991" s="16"/>
      <c r="N1991" s="16"/>
      <c r="O1991" s="16"/>
      <c r="P1991" s="16"/>
      <c r="Q1991" s="16"/>
      <c r="R1991" s="16"/>
      <c r="S1991" s="16"/>
      <c r="T1991" s="16"/>
      <c r="U1991" s="16"/>
      <c r="V1991" s="16"/>
      <c r="W1991" s="16"/>
      <c r="X1991" s="16"/>
      <c r="Y1991" s="16"/>
    </row>
    <row r="1992" spans="1:25" ht="12.75">
      <c r="A1992" s="14" t="s">
        <v>5</v>
      </c>
      <c r="B1992" s="15" t="s">
        <v>1983</v>
      </c>
      <c r="C1992" s="5" t="s">
        <v>3099</v>
      </c>
      <c r="D1992" s="6" t="s">
        <v>3122</v>
      </c>
      <c r="E1992" s="7" t="s">
        <v>3123</v>
      </c>
      <c r="F1992" s="16"/>
      <c r="G1992" s="16"/>
      <c r="H1992" s="16"/>
      <c r="I1992" s="16"/>
      <c r="J1992" s="16"/>
      <c r="K1992" s="16"/>
      <c r="L1992" s="16"/>
      <c r="M1992" s="16"/>
      <c r="N1992" s="16"/>
      <c r="O1992" s="16"/>
      <c r="P1992" s="16"/>
      <c r="Q1992" s="16"/>
      <c r="R1992" s="16"/>
      <c r="S1992" s="16"/>
      <c r="T1992" s="16"/>
      <c r="U1992" s="16"/>
      <c r="V1992" s="16"/>
      <c r="W1992" s="16"/>
      <c r="X1992" s="16"/>
      <c r="Y1992" s="16"/>
    </row>
    <row r="1993" spans="1:25" ht="12.75">
      <c r="A1993" s="14" t="s">
        <v>5</v>
      </c>
      <c r="B1993" s="15" t="s">
        <v>1983</v>
      </c>
      <c r="C1993" s="8" t="s">
        <v>3099</v>
      </c>
      <c r="D1993" s="5" t="s">
        <v>3124</v>
      </c>
      <c r="E1993" s="7" t="s">
        <v>3125</v>
      </c>
      <c r="F1993" s="16"/>
      <c r="G1993" s="16"/>
      <c r="H1993" s="16"/>
      <c r="I1993" s="16"/>
      <c r="J1993" s="16"/>
      <c r="K1993" s="16"/>
      <c r="L1993" s="16"/>
      <c r="M1993" s="16"/>
      <c r="N1993" s="16"/>
      <c r="O1993" s="16"/>
      <c r="P1993" s="16"/>
      <c r="Q1993" s="16"/>
      <c r="R1993" s="16"/>
      <c r="S1993" s="16"/>
      <c r="T1993" s="16"/>
      <c r="U1993" s="16"/>
      <c r="V1993" s="16"/>
      <c r="W1993" s="16"/>
      <c r="X1993" s="16"/>
      <c r="Y1993" s="16"/>
    </row>
    <row r="1994" spans="1:25" ht="12.75">
      <c r="A1994" s="14" t="s">
        <v>5</v>
      </c>
      <c r="B1994" s="15" t="s">
        <v>1983</v>
      </c>
      <c r="C1994" s="5" t="s">
        <v>3099</v>
      </c>
      <c r="D1994" s="6" t="s">
        <v>3126</v>
      </c>
      <c r="E1994" s="7" t="s">
        <v>3127</v>
      </c>
      <c r="F1994" s="16"/>
      <c r="G1994" s="16"/>
      <c r="H1994" s="16"/>
      <c r="I1994" s="16"/>
      <c r="J1994" s="16"/>
      <c r="K1994" s="16"/>
      <c r="L1994" s="16"/>
      <c r="M1994" s="16"/>
      <c r="N1994" s="16"/>
      <c r="O1994" s="16"/>
      <c r="P1994" s="16"/>
      <c r="Q1994" s="16"/>
      <c r="R1994" s="16"/>
      <c r="S1994" s="16"/>
      <c r="T1994" s="16"/>
      <c r="U1994" s="16"/>
      <c r="V1994" s="16"/>
      <c r="W1994" s="16"/>
      <c r="X1994" s="16"/>
      <c r="Y1994" s="16"/>
    </row>
    <row r="1995" spans="1:25" ht="12.75">
      <c r="A1995" s="14" t="s">
        <v>5</v>
      </c>
      <c r="B1995" s="15" t="s">
        <v>1983</v>
      </c>
      <c r="C1995" s="5" t="s">
        <v>3099</v>
      </c>
      <c r="D1995" s="6" t="s">
        <v>3128</v>
      </c>
      <c r="E1995" s="7" t="s">
        <v>3129</v>
      </c>
      <c r="F1995" s="16"/>
      <c r="G1995" s="16"/>
      <c r="H1995" s="16"/>
      <c r="I1995" s="16"/>
      <c r="J1995" s="16"/>
      <c r="K1995" s="16"/>
      <c r="L1995" s="16"/>
      <c r="M1995" s="16"/>
      <c r="N1995" s="16"/>
      <c r="O1995" s="16"/>
      <c r="P1995" s="16"/>
      <c r="Q1995" s="16"/>
      <c r="R1995" s="16"/>
      <c r="S1995" s="16"/>
      <c r="T1995" s="16"/>
      <c r="U1995" s="16"/>
      <c r="V1995" s="16"/>
      <c r="W1995" s="16"/>
      <c r="X1995" s="16"/>
      <c r="Y1995" s="16"/>
    </row>
    <row r="1996" spans="1:25" ht="12.75">
      <c r="A1996" s="14" t="s">
        <v>5</v>
      </c>
      <c r="B1996" s="15" t="s">
        <v>1983</v>
      </c>
      <c r="C1996" s="5" t="s">
        <v>3099</v>
      </c>
      <c r="D1996" s="9" t="s">
        <v>3130</v>
      </c>
      <c r="E1996" s="10" t="s">
        <v>3131</v>
      </c>
      <c r="F1996" s="16"/>
      <c r="G1996" s="16"/>
      <c r="H1996" s="16"/>
      <c r="I1996" s="16"/>
      <c r="J1996" s="16"/>
      <c r="K1996" s="16"/>
      <c r="L1996" s="16"/>
      <c r="M1996" s="16"/>
      <c r="N1996" s="16"/>
      <c r="O1996" s="16"/>
      <c r="P1996" s="16"/>
      <c r="Q1996" s="16"/>
      <c r="R1996" s="16"/>
      <c r="S1996" s="16"/>
      <c r="T1996" s="16"/>
      <c r="U1996" s="16"/>
      <c r="V1996" s="16"/>
      <c r="W1996" s="16"/>
      <c r="X1996" s="16"/>
      <c r="Y1996" s="16"/>
    </row>
    <row r="1997" spans="1:25" ht="12.75">
      <c r="A1997" s="14" t="s">
        <v>5</v>
      </c>
      <c r="B1997" s="15" t="s">
        <v>1983</v>
      </c>
      <c r="C1997" s="5" t="s">
        <v>3099</v>
      </c>
      <c r="D1997" s="9" t="s">
        <v>3130</v>
      </c>
      <c r="E1997" s="10" t="s">
        <v>3132</v>
      </c>
      <c r="F1997" s="16"/>
      <c r="G1997" s="16"/>
      <c r="H1997" s="16"/>
      <c r="I1997" s="16"/>
      <c r="J1997" s="16"/>
      <c r="K1997" s="16"/>
      <c r="L1997" s="16"/>
      <c r="M1997" s="16"/>
      <c r="N1997" s="16"/>
      <c r="O1997" s="16"/>
      <c r="P1997" s="16"/>
      <c r="Q1997" s="16"/>
      <c r="R1997" s="16"/>
      <c r="S1997" s="16"/>
      <c r="T1997" s="16"/>
      <c r="U1997" s="16"/>
      <c r="V1997" s="16"/>
      <c r="W1997" s="16"/>
      <c r="X1997" s="16"/>
      <c r="Y1997" s="16"/>
    </row>
    <row r="1998" spans="1:25" ht="12.75">
      <c r="A1998" s="14" t="s">
        <v>5</v>
      </c>
      <c r="B1998" s="11" t="s">
        <v>35</v>
      </c>
      <c r="C1998" s="5" t="s">
        <v>3133</v>
      </c>
      <c r="D1998" s="6" t="s">
        <v>3134</v>
      </c>
      <c r="E1998" s="7" t="s">
        <v>3135</v>
      </c>
      <c r="F1998" s="16"/>
      <c r="G1998" s="16"/>
      <c r="H1998" s="16"/>
      <c r="I1998" s="16"/>
      <c r="J1998" s="16"/>
      <c r="K1998" s="16"/>
      <c r="L1998" s="16"/>
      <c r="M1998" s="16"/>
      <c r="N1998" s="16"/>
      <c r="O1998" s="16"/>
      <c r="P1998" s="16"/>
      <c r="Q1998" s="16"/>
      <c r="R1998" s="16"/>
      <c r="S1998" s="16"/>
      <c r="T1998" s="16"/>
      <c r="U1998" s="16"/>
      <c r="V1998" s="16"/>
      <c r="W1998" s="16"/>
      <c r="X1998" s="16"/>
      <c r="Y1998" s="16"/>
    </row>
    <row r="1999" spans="1:25" ht="12.75">
      <c r="A1999" s="14" t="s">
        <v>5</v>
      </c>
      <c r="B1999" s="11" t="s">
        <v>35</v>
      </c>
      <c r="C1999" s="5" t="s">
        <v>3133</v>
      </c>
      <c r="D1999" s="6" t="s">
        <v>3136</v>
      </c>
      <c r="E1999" s="10" t="s">
        <v>3137</v>
      </c>
      <c r="F1999" s="16"/>
      <c r="G1999" s="16"/>
      <c r="H1999" s="16"/>
      <c r="I1999" s="16"/>
      <c r="J1999" s="16"/>
      <c r="K1999" s="16"/>
      <c r="L1999" s="16"/>
      <c r="M1999" s="16"/>
      <c r="N1999" s="16"/>
      <c r="O1999" s="16"/>
      <c r="P1999" s="16"/>
      <c r="Q1999" s="16"/>
      <c r="R1999" s="16"/>
      <c r="S1999" s="16"/>
      <c r="T1999" s="16"/>
      <c r="U1999" s="16"/>
      <c r="V1999" s="16"/>
      <c r="W1999" s="16"/>
      <c r="X1999" s="16"/>
      <c r="Y1999" s="16"/>
    </row>
    <row r="2000" spans="1:25" ht="12.75">
      <c r="A2000" s="14" t="s">
        <v>5</v>
      </c>
      <c r="B2000" s="11" t="s">
        <v>35</v>
      </c>
      <c r="C2000" s="5" t="s">
        <v>3133</v>
      </c>
      <c r="D2000" s="6" t="s">
        <v>3138</v>
      </c>
      <c r="E2000" s="7" t="s">
        <v>3139</v>
      </c>
      <c r="F2000" s="16"/>
      <c r="G2000" s="16"/>
      <c r="H2000" s="16"/>
      <c r="I2000" s="16"/>
      <c r="J2000" s="16"/>
      <c r="K2000" s="16"/>
      <c r="L2000" s="16"/>
      <c r="M2000" s="16"/>
      <c r="N2000" s="16"/>
      <c r="O2000" s="16"/>
      <c r="P2000" s="16"/>
      <c r="Q2000" s="16"/>
      <c r="R2000" s="16"/>
      <c r="S2000" s="16"/>
      <c r="T2000" s="16"/>
      <c r="U2000" s="16"/>
      <c r="V2000" s="16"/>
      <c r="W2000" s="16"/>
      <c r="X2000" s="16"/>
      <c r="Y2000" s="16"/>
    </row>
    <row r="2001" spans="1:25" ht="12.75">
      <c r="A2001" s="14" t="s">
        <v>5</v>
      </c>
      <c r="B2001" s="11" t="s">
        <v>35</v>
      </c>
      <c r="C2001" s="5" t="s">
        <v>3133</v>
      </c>
      <c r="D2001" s="6" t="s">
        <v>3140</v>
      </c>
      <c r="E2001" s="7" t="s">
        <v>3141</v>
      </c>
      <c r="F2001" s="16"/>
      <c r="G2001" s="16"/>
      <c r="H2001" s="16"/>
      <c r="I2001" s="16"/>
      <c r="J2001" s="16"/>
      <c r="K2001" s="16"/>
      <c r="L2001" s="16"/>
      <c r="M2001" s="16"/>
      <c r="N2001" s="16"/>
      <c r="O2001" s="16"/>
      <c r="P2001" s="16"/>
      <c r="Q2001" s="16"/>
      <c r="R2001" s="16"/>
      <c r="S2001" s="16"/>
      <c r="T2001" s="16"/>
      <c r="U2001" s="16"/>
      <c r="V2001" s="16"/>
      <c r="W2001" s="16"/>
      <c r="X2001" s="16"/>
      <c r="Y2001" s="16"/>
    </row>
    <row r="2002" spans="1:25" ht="12.75">
      <c r="A2002" s="14" t="s">
        <v>5</v>
      </c>
      <c r="B2002" s="11" t="s">
        <v>35</v>
      </c>
      <c r="C2002" s="5" t="s">
        <v>3133</v>
      </c>
      <c r="D2002" s="6" t="s">
        <v>3142</v>
      </c>
      <c r="E2002" s="7" t="s">
        <v>3143</v>
      </c>
      <c r="F2002" s="16"/>
      <c r="G2002" s="16"/>
      <c r="H2002" s="16"/>
      <c r="I2002" s="16"/>
      <c r="J2002" s="16"/>
      <c r="K2002" s="16"/>
      <c r="L2002" s="16"/>
      <c r="M2002" s="16"/>
      <c r="N2002" s="16"/>
      <c r="O2002" s="16"/>
      <c r="P2002" s="16"/>
      <c r="Q2002" s="16"/>
      <c r="R2002" s="16"/>
      <c r="S2002" s="16"/>
      <c r="T2002" s="16"/>
      <c r="U2002" s="16"/>
      <c r="V2002" s="16"/>
      <c r="W2002" s="16"/>
      <c r="X2002" s="16"/>
      <c r="Y2002" s="16"/>
    </row>
    <row r="2003" spans="1:25" ht="12.75">
      <c r="A2003" s="14" t="s">
        <v>5</v>
      </c>
      <c r="B2003" s="11" t="s">
        <v>35</v>
      </c>
      <c r="C2003" s="5" t="s">
        <v>3133</v>
      </c>
      <c r="D2003" s="6" t="s">
        <v>3142</v>
      </c>
      <c r="E2003" s="7" t="s">
        <v>3144</v>
      </c>
      <c r="F2003" s="16"/>
      <c r="G2003" s="16"/>
      <c r="H2003" s="16"/>
      <c r="I2003" s="16"/>
      <c r="J2003" s="16"/>
      <c r="K2003" s="16"/>
      <c r="L2003" s="16"/>
      <c r="M2003" s="16"/>
      <c r="N2003" s="16"/>
      <c r="O2003" s="16"/>
      <c r="P2003" s="16"/>
      <c r="Q2003" s="16"/>
      <c r="R2003" s="16"/>
      <c r="S2003" s="16"/>
      <c r="T2003" s="16"/>
      <c r="U2003" s="16"/>
      <c r="V2003" s="16"/>
      <c r="W2003" s="16"/>
      <c r="X2003" s="16"/>
      <c r="Y2003" s="16"/>
    </row>
    <row r="2004" spans="1:25" ht="12.75">
      <c r="A2004" s="14" t="s">
        <v>5</v>
      </c>
      <c r="B2004" s="11" t="s">
        <v>35</v>
      </c>
      <c r="C2004" s="8" t="s">
        <v>3133</v>
      </c>
      <c r="D2004" s="5" t="s">
        <v>3145</v>
      </c>
      <c r="E2004" s="10" t="s">
        <v>3146</v>
      </c>
      <c r="F2004" s="16"/>
      <c r="G2004" s="16"/>
      <c r="H2004" s="16"/>
      <c r="I2004" s="16"/>
      <c r="J2004" s="16"/>
      <c r="K2004" s="16"/>
      <c r="L2004" s="16"/>
      <c r="M2004" s="16"/>
      <c r="N2004" s="16"/>
      <c r="O2004" s="16"/>
      <c r="P2004" s="16"/>
      <c r="Q2004" s="16"/>
      <c r="R2004" s="16"/>
      <c r="S2004" s="16"/>
      <c r="T2004" s="16"/>
      <c r="U2004" s="16"/>
      <c r="V2004" s="16"/>
      <c r="W2004" s="16"/>
      <c r="X2004" s="16"/>
      <c r="Y2004" s="16"/>
    </row>
    <row r="2005" spans="1:25" ht="12.75">
      <c r="A2005" s="14" t="s">
        <v>5</v>
      </c>
      <c r="B2005" s="11" t="s">
        <v>35</v>
      </c>
      <c r="C2005" s="5" t="s">
        <v>3133</v>
      </c>
      <c r="D2005" s="6" t="s">
        <v>3147</v>
      </c>
      <c r="E2005" s="7" t="s">
        <v>3148</v>
      </c>
      <c r="F2005" s="16"/>
      <c r="G2005" s="16"/>
      <c r="H2005" s="16"/>
      <c r="I2005" s="16"/>
      <c r="J2005" s="16"/>
      <c r="K2005" s="16"/>
      <c r="L2005" s="16"/>
      <c r="M2005" s="16"/>
      <c r="N2005" s="16"/>
      <c r="O2005" s="16"/>
      <c r="P2005" s="16"/>
      <c r="Q2005" s="16"/>
      <c r="R2005" s="16"/>
      <c r="S2005" s="16"/>
      <c r="T2005" s="16"/>
      <c r="U2005" s="16"/>
      <c r="V2005" s="16"/>
      <c r="W2005" s="16"/>
      <c r="X2005" s="16"/>
      <c r="Y2005" s="16"/>
    </row>
    <row r="2006" spans="1:25" ht="12.75">
      <c r="A2006" s="14" t="s">
        <v>5</v>
      </c>
      <c r="B2006" s="11" t="s">
        <v>35</v>
      </c>
      <c r="C2006" s="5" t="s">
        <v>3133</v>
      </c>
      <c r="D2006" s="6" t="s">
        <v>3149</v>
      </c>
      <c r="E2006" s="7" t="s">
        <v>3150</v>
      </c>
      <c r="F2006" s="16"/>
      <c r="G2006" s="16"/>
      <c r="H2006" s="16"/>
      <c r="I2006" s="16"/>
      <c r="J2006" s="16"/>
      <c r="K2006" s="16"/>
      <c r="L2006" s="16"/>
      <c r="M2006" s="16"/>
      <c r="N2006" s="16"/>
      <c r="O2006" s="16"/>
      <c r="P2006" s="16"/>
      <c r="Q2006" s="16"/>
      <c r="R2006" s="16"/>
      <c r="S2006" s="16"/>
      <c r="T2006" s="16"/>
      <c r="U2006" s="16"/>
      <c r="V2006" s="16"/>
      <c r="W2006" s="16"/>
      <c r="X2006" s="16"/>
      <c r="Y2006" s="16"/>
    </row>
    <row r="2007" spans="1:25" ht="12.75">
      <c r="A2007" s="14" t="s">
        <v>5</v>
      </c>
      <c r="B2007" s="15" t="s">
        <v>2415</v>
      </c>
      <c r="C2007" s="8" t="s">
        <v>3151</v>
      </c>
      <c r="D2007" s="4" t="s">
        <v>3152</v>
      </c>
      <c r="E2007" s="10" t="s">
        <v>3153</v>
      </c>
      <c r="F2007" s="16"/>
      <c r="G2007" s="16"/>
      <c r="H2007" s="16"/>
      <c r="I2007" s="16"/>
      <c r="J2007" s="16"/>
      <c r="K2007" s="16"/>
      <c r="L2007" s="16"/>
      <c r="M2007" s="16"/>
      <c r="N2007" s="16"/>
      <c r="O2007" s="16"/>
      <c r="P2007" s="16"/>
      <c r="Q2007" s="16"/>
      <c r="R2007" s="16"/>
      <c r="S2007" s="16"/>
      <c r="T2007" s="16"/>
      <c r="U2007" s="16"/>
      <c r="V2007" s="16"/>
      <c r="W2007" s="16"/>
      <c r="X2007" s="16"/>
      <c r="Y2007" s="16"/>
    </row>
    <row r="2008" spans="1:25" ht="12.75">
      <c r="A2008" s="14" t="s">
        <v>5</v>
      </c>
      <c r="B2008" s="15" t="s">
        <v>2415</v>
      </c>
      <c r="C2008" s="5" t="s">
        <v>3151</v>
      </c>
      <c r="D2008" s="6" t="s">
        <v>3154</v>
      </c>
      <c r="E2008" s="7" t="s">
        <v>3155</v>
      </c>
      <c r="F2008" s="16"/>
      <c r="G2008" s="16"/>
      <c r="H2008" s="16"/>
      <c r="I2008" s="16"/>
      <c r="J2008" s="16"/>
      <c r="K2008" s="16"/>
      <c r="L2008" s="16"/>
      <c r="M2008" s="16"/>
      <c r="N2008" s="16"/>
      <c r="O2008" s="16"/>
      <c r="P2008" s="16"/>
      <c r="Q2008" s="16"/>
      <c r="R2008" s="16"/>
      <c r="S2008" s="16"/>
      <c r="T2008" s="16"/>
      <c r="U2008" s="16"/>
      <c r="V2008" s="16"/>
      <c r="W2008" s="16"/>
      <c r="X2008" s="16"/>
      <c r="Y2008" s="16"/>
    </row>
    <row r="2009" spans="1:25" ht="12.75">
      <c r="A2009" s="14" t="s">
        <v>5</v>
      </c>
      <c r="B2009" s="15" t="s">
        <v>2415</v>
      </c>
      <c r="C2009" s="5" t="s">
        <v>3151</v>
      </c>
      <c r="D2009" s="6" t="s">
        <v>3156</v>
      </c>
      <c r="E2009" s="7" t="s">
        <v>3157</v>
      </c>
      <c r="F2009" s="16"/>
      <c r="G2009" s="16"/>
      <c r="H2009" s="16"/>
      <c r="I2009" s="16"/>
      <c r="J2009" s="16"/>
      <c r="K2009" s="16"/>
      <c r="L2009" s="16"/>
      <c r="M2009" s="16"/>
      <c r="N2009" s="16"/>
      <c r="O2009" s="16"/>
      <c r="P2009" s="16"/>
      <c r="Q2009" s="16"/>
      <c r="R2009" s="16"/>
      <c r="S2009" s="16"/>
      <c r="T2009" s="16"/>
      <c r="U2009" s="16"/>
      <c r="V2009" s="16"/>
      <c r="W2009" s="16"/>
      <c r="X2009" s="16"/>
      <c r="Y2009" s="16"/>
    </row>
    <row r="2010" spans="1:25" ht="12.75">
      <c r="A2010" s="14" t="s">
        <v>5</v>
      </c>
      <c r="B2010" s="15" t="s">
        <v>2415</v>
      </c>
      <c r="C2010" s="5" t="s">
        <v>3151</v>
      </c>
      <c r="D2010" s="6" t="s">
        <v>3156</v>
      </c>
      <c r="E2010" s="7" t="s">
        <v>3158</v>
      </c>
      <c r="F2010" s="16"/>
      <c r="G2010" s="16"/>
      <c r="H2010" s="16"/>
      <c r="I2010" s="16"/>
      <c r="J2010" s="16"/>
      <c r="K2010" s="16"/>
      <c r="L2010" s="16"/>
      <c r="M2010" s="16"/>
      <c r="N2010" s="16"/>
      <c r="O2010" s="16"/>
      <c r="P2010" s="16"/>
      <c r="Q2010" s="16"/>
      <c r="R2010" s="16"/>
      <c r="S2010" s="16"/>
      <c r="T2010" s="16"/>
      <c r="U2010" s="16"/>
      <c r="V2010" s="16"/>
      <c r="W2010" s="16"/>
      <c r="X2010" s="16"/>
      <c r="Y2010" s="16"/>
    </row>
    <row r="2011" spans="1:25" ht="12.75">
      <c r="A2011" s="14" t="s">
        <v>5</v>
      </c>
      <c r="B2011" s="15" t="s">
        <v>2415</v>
      </c>
      <c r="C2011" s="5" t="s">
        <v>3151</v>
      </c>
      <c r="D2011" s="6" t="s">
        <v>3159</v>
      </c>
      <c r="E2011" s="7" t="s">
        <v>3160</v>
      </c>
      <c r="F2011" s="16"/>
      <c r="G2011" s="16"/>
      <c r="H2011" s="16"/>
      <c r="I2011" s="16"/>
      <c r="J2011" s="16"/>
      <c r="K2011" s="16"/>
      <c r="L2011" s="16"/>
      <c r="M2011" s="16"/>
      <c r="N2011" s="16"/>
      <c r="O2011" s="16"/>
      <c r="P2011" s="16"/>
      <c r="Q2011" s="16"/>
      <c r="R2011" s="16"/>
      <c r="S2011" s="16"/>
      <c r="T2011" s="16"/>
      <c r="U2011" s="16"/>
      <c r="V2011" s="16"/>
      <c r="W2011" s="16"/>
      <c r="X2011" s="16"/>
      <c r="Y2011" s="16"/>
    </row>
    <row r="2012" spans="1:25" ht="12.75">
      <c r="A2012" s="14" t="s">
        <v>5</v>
      </c>
      <c r="B2012" s="15" t="s">
        <v>2415</v>
      </c>
      <c r="C2012" s="5" t="s">
        <v>3151</v>
      </c>
      <c r="D2012" s="6" t="s">
        <v>3159</v>
      </c>
      <c r="E2012" s="7" t="s">
        <v>3161</v>
      </c>
      <c r="F2012" s="16"/>
      <c r="G2012" s="16"/>
      <c r="H2012" s="16"/>
      <c r="I2012" s="16"/>
      <c r="J2012" s="16"/>
      <c r="K2012" s="16"/>
      <c r="L2012" s="16"/>
      <c r="M2012" s="16"/>
      <c r="N2012" s="16"/>
      <c r="O2012" s="16"/>
      <c r="P2012" s="16"/>
      <c r="Q2012" s="16"/>
      <c r="R2012" s="16"/>
      <c r="S2012" s="16"/>
      <c r="T2012" s="16"/>
      <c r="U2012" s="16"/>
      <c r="V2012" s="16"/>
      <c r="W2012" s="16"/>
      <c r="X2012" s="16"/>
      <c r="Y2012" s="16"/>
    </row>
    <row r="2013" spans="1:25" ht="12.75">
      <c r="A2013" s="14" t="s">
        <v>5</v>
      </c>
      <c r="B2013" s="15" t="s">
        <v>2415</v>
      </c>
      <c r="C2013" s="5" t="s">
        <v>3151</v>
      </c>
      <c r="D2013" s="6" t="s">
        <v>3162</v>
      </c>
      <c r="E2013" s="7" t="s">
        <v>3163</v>
      </c>
      <c r="F2013" s="16"/>
      <c r="G2013" s="16"/>
      <c r="H2013" s="16"/>
      <c r="I2013" s="16"/>
      <c r="J2013" s="16"/>
      <c r="K2013" s="16"/>
      <c r="L2013" s="16"/>
      <c r="M2013" s="16"/>
      <c r="N2013" s="16"/>
      <c r="O2013" s="16"/>
      <c r="P2013" s="16"/>
      <c r="Q2013" s="16"/>
      <c r="R2013" s="16"/>
      <c r="S2013" s="16"/>
      <c r="T2013" s="16"/>
      <c r="U2013" s="16"/>
      <c r="V2013" s="16"/>
      <c r="W2013" s="16"/>
      <c r="X2013" s="16"/>
      <c r="Y2013" s="16"/>
    </row>
    <row r="2014" spans="1:25" ht="12.75">
      <c r="A2014" s="14" t="s">
        <v>5</v>
      </c>
      <c r="B2014" s="15" t="s">
        <v>2415</v>
      </c>
      <c r="C2014" s="5" t="s">
        <v>3151</v>
      </c>
      <c r="D2014" s="6" t="s">
        <v>3162</v>
      </c>
      <c r="E2014" s="7" t="s">
        <v>3164</v>
      </c>
      <c r="F2014" s="16"/>
      <c r="G2014" s="16"/>
      <c r="H2014" s="16"/>
      <c r="I2014" s="16"/>
      <c r="J2014" s="16"/>
      <c r="K2014" s="16"/>
      <c r="L2014" s="16"/>
      <c r="M2014" s="16"/>
      <c r="N2014" s="16"/>
      <c r="O2014" s="16"/>
      <c r="P2014" s="16"/>
      <c r="Q2014" s="16"/>
      <c r="R2014" s="16"/>
      <c r="S2014" s="16"/>
      <c r="T2014" s="16"/>
      <c r="U2014" s="16"/>
      <c r="V2014" s="16"/>
      <c r="W2014" s="16"/>
      <c r="X2014" s="16"/>
      <c r="Y2014" s="16"/>
    </row>
    <row r="2015" spans="1:25" ht="12.75">
      <c r="A2015" s="14" t="s">
        <v>5</v>
      </c>
      <c r="B2015" s="15" t="s">
        <v>2415</v>
      </c>
      <c r="C2015" s="5" t="s">
        <v>3151</v>
      </c>
      <c r="D2015" s="6" t="s">
        <v>3162</v>
      </c>
      <c r="E2015" s="7" t="s">
        <v>3165</v>
      </c>
      <c r="F2015" s="16"/>
      <c r="G2015" s="16"/>
      <c r="H2015" s="16"/>
      <c r="I2015" s="16"/>
      <c r="J2015" s="16"/>
      <c r="K2015" s="16"/>
      <c r="L2015" s="16"/>
      <c r="M2015" s="16"/>
      <c r="N2015" s="16"/>
      <c r="O2015" s="16"/>
      <c r="P2015" s="16"/>
      <c r="Q2015" s="16"/>
      <c r="R2015" s="16"/>
      <c r="S2015" s="16"/>
      <c r="T2015" s="16"/>
      <c r="U2015" s="16"/>
      <c r="V2015" s="16"/>
      <c r="W2015" s="16"/>
      <c r="X2015" s="16"/>
      <c r="Y2015" s="16"/>
    </row>
    <row r="2016" spans="1:25" ht="12.75">
      <c r="A2016" s="14" t="s">
        <v>5</v>
      </c>
      <c r="B2016" s="15" t="s">
        <v>2415</v>
      </c>
      <c r="C2016" s="5" t="s">
        <v>3151</v>
      </c>
      <c r="D2016" s="6" t="s">
        <v>3166</v>
      </c>
      <c r="E2016" s="7" t="s">
        <v>3167</v>
      </c>
      <c r="F2016" s="16"/>
      <c r="G2016" s="16"/>
      <c r="H2016" s="16"/>
      <c r="I2016" s="16"/>
      <c r="J2016" s="16"/>
      <c r="K2016" s="16"/>
      <c r="L2016" s="16"/>
      <c r="M2016" s="16"/>
      <c r="N2016" s="16"/>
      <c r="O2016" s="16"/>
      <c r="P2016" s="16"/>
      <c r="Q2016" s="16"/>
      <c r="R2016" s="16"/>
      <c r="S2016" s="16"/>
      <c r="T2016" s="16"/>
      <c r="U2016" s="16"/>
      <c r="V2016" s="16"/>
      <c r="W2016" s="16"/>
      <c r="X2016" s="16"/>
      <c r="Y2016" s="16"/>
    </row>
    <row r="2017" spans="1:25" ht="12.75">
      <c r="A2017" s="14" t="s">
        <v>5</v>
      </c>
      <c r="B2017" s="15" t="s">
        <v>2415</v>
      </c>
      <c r="C2017" s="5" t="s">
        <v>3151</v>
      </c>
      <c r="D2017" s="6" t="s">
        <v>3166</v>
      </c>
      <c r="E2017" s="7" t="s">
        <v>3168</v>
      </c>
      <c r="F2017" s="16"/>
      <c r="G2017" s="16"/>
      <c r="H2017" s="16"/>
      <c r="I2017" s="16"/>
      <c r="J2017" s="16"/>
      <c r="K2017" s="16"/>
      <c r="L2017" s="16"/>
      <c r="M2017" s="16"/>
      <c r="N2017" s="16"/>
      <c r="O2017" s="16"/>
      <c r="P2017" s="16"/>
      <c r="Q2017" s="16"/>
      <c r="R2017" s="16"/>
      <c r="S2017" s="16"/>
      <c r="T2017" s="16"/>
      <c r="U2017" s="16"/>
      <c r="V2017" s="16"/>
      <c r="W2017" s="16"/>
      <c r="X2017" s="16"/>
      <c r="Y2017" s="16"/>
    </row>
    <row r="2018" spans="1:25" ht="12.75">
      <c r="A2018" s="14" t="s">
        <v>5</v>
      </c>
      <c r="B2018" s="15" t="s">
        <v>2415</v>
      </c>
      <c r="C2018" s="8" t="s">
        <v>3151</v>
      </c>
      <c r="D2018" s="5" t="s">
        <v>3169</v>
      </c>
      <c r="E2018" s="10" t="s">
        <v>3170</v>
      </c>
      <c r="F2018" s="16"/>
      <c r="G2018" s="16"/>
      <c r="H2018" s="16"/>
      <c r="I2018" s="16"/>
      <c r="J2018" s="16"/>
      <c r="K2018" s="16"/>
      <c r="L2018" s="16"/>
      <c r="M2018" s="16"/>
      <c r="N2018" s="16"/>
      <c r="O2018" s="16"/>
      <c r="P2018" s="16"/>
      <c r="Q2018" s="16"/>
      <c r="R2018" s="16"/>
      <c r="S2018" s="16"/>
      <c r="T2018" s="16"/>
      <c r="U2018" s="16"/>
      <c r="V2018" s="16"/>
      <c r="W2018" s="16"/>
      <c r="X2018" s="16"/>
      <c r="Y2018" s="16"/>
    </row>
    <row r="2019" spans="1:25" ht="12.75">
      <c r="A2019" s="14" t="s">
        <v>5</v>
      </c>
      <c r="B2019" s="15" t="s">
        <v>2415</v>
      </c>
      <c r="C2019" s="8" t="s">
        <v>3151</v>
      </c>
      <c r="D2019" s="5" t="s">
        <v>3169</v>
      </c>
      <c r="E2019" s="10" t="s">
        <v>3171</v>
      </c>
      <c r="F2019" s="16"/>
      <c r="G2019" s="16"/>
      <c r="H2019" s="16"/>
      <c r="I2019" s="16"/>
      <c r="J2019" s="16"/>
      <c r="K2019" s="16"/>
      <c r="L2019" s="16"/>
      <c r="M2019" s="16"/>
      <c r="N2019" s="16"/>
      <c r="O2019" s="16"/>
      <c r="P2019" s="16"/>
      <c r="Q2019" s="16"/>
      <c r="R2019" s="16"/>
      <c r="S2019" s="16"/>
      <c r="T2019" s="16"/>
      <c r="U2019" s="16"/>
      <c r="V2019" s="16"/>
      <c r="W2019" s="16"/>
      <c r="X2019" s="16"/>
      <c r="Y2019" s="16"/>
    </row>
    <row r="2020" spans="1:25" ht="12.75">
      <c r="A2020" s="14" t="s">
        <v>5</v>
      </c>
      <c r="B2020" s="15" t="s">
        <v>2415</v>
      </c>
      <c r="C2020" s="5" t="s">
        <v>3151</v>
      </c>
      <c r="D2020" s="6" t="s">
        <v>3172</v>
      </c>
      <c r="E2020" s="10" t="s">
        <v>3173</v>
      </c>
      <c r="F2020" s="16"/>
      <c r="G2020" s="16"/>
      <c r="H2020" s="16"/>
      <c r="I2020" s="16"/>
      <c r="J2020" s="16"/>
      <c r="K2020" s="16"/>
      <c r="L2020" s="16"/>
      <c r="M2020" s="16"/>
      <c r="N2020" s="16"/>
      <c r="O2020" s="16"/>
      <c r="P2020" s="16"/>
      <c r="Q2020" s="16"/>
      <c r="R2020" s="16"/>
      <c r="S2020" s="16"/>
      <c r="T2020" s="16"/>
      <c r="U2020" s="16"/>
      <c r="V2020" s="16"/>
      <c r="W2020" s="16"/>
      <c r="X2020" s="16"/>
      <c r="Y2020" s="16"/>
    </row>
    <row r="2021" spans="1:25" ht="12.75">
      <c r="A2021" s="14" t="s">
        <v>5</v>
      </c>
      <c r="B2021" s="15" t="s">
        <v>2415</v>
      </c>
      <c r="C2021" s="5" t="s">
        <v>3151</v>
      </c>
      <c r="D2021" s="6" t="s">
        <v>3174</v>
      </c>
      <c r="E2021" s="7" t="s">
        <v>3175</v>
      </c>
      <c r="F2021" s="16"/>
      <c r="G2021" s="16"/>
      <c r="H2021" s="16"/>
      <c r="I2021" s="16"/>
      <c r="J2021" s="16"/>
      <c r="K2021" s="16"/>
      <c r="L2021" s="16"/>
      <c r="M2021" s="16"/>
      <c r="N2021" s="16"/>
      <c r="O2021" s="16"/>
      <c r="P2021" s="16"/>
      <c r="Q2021" s="16"/>
      <c r="R2021" s="16"/>
      <c r="S2021" s="16"/>
      <c r="T2021" s="16"/>
      <c r="U2021" s="16"/>
      <c r="V2021" s="16"/>
      <c r="W2021" s="16"/>
      <c r="X2021" s="16"/>
      <c r="Y2021" s="16"/>
    </row>
    <row r="2022" spans="1:25" ht="12.75">
      <c r="A2022" s="14" t="s">
        <v>5</v>
      </c>
      <c r="B2022" s="15" t="s">
        <v>2415</v>
      </c>
      <c r="C2022" s="5" t="s">
        <v>3151</v>
      </c>
      <c r="D2022" s="6" t="s">
        <v>3176</v>
      </c>
      <c r="E2022" s="7" t="s">
        <v>3177</v>
      </c>
      <c r="F2022" s="16"/>
      <c r="G2022" s="16"/>
      <c r="H2022" s="16"/>
      <c r="I2022" s="16"/>
      <c r="J2022" s="16"/>
      <c r="K2022" s="16"/>
      <c r="L2022" s="16"/>
      <c r="M2022" s="16"/>
      <c r="N2022" s="16"/>
      <c r="O2022" s="16"/>
      <c r="P2022" s="16"/>
      <c r="Q2022" s="16"/>
      <c r="R2022" s="16"/>
      <c r="S2022" s="16"/>
      <c r="T2022" s="16"/>
      <c r="U2022" s="16"/>
      <c r="V2022" s="16"/>
      <c r="W2022" s="16"/>
      <c r="X2022" s="16"/>
      <c r="Y2022" s="16"/>
    </row>
    <row r="2023" spans="1:25" ht="12.75">
      <c r="A2023" s="14" t="s">
        <v>5</v>
      </c>
      <c r="B2023" s="15" t="s">
        <v>2415</v>
      </c>
      <c r="C2023" s="5" t="s">
        <v>3151</v>
      </c>
      <c r="D2023" s="6" t="s">
        <v>3176</v>
      </c>
      <c r="E2023" s="10" t="s">
        <v>3178</v>
      </c>
      <c r="F2023" s="16"/>
      <c r="G2023" s="16"/>
      <c r="H2023" s="16"/>
      <c r="I2023" s="16"/>
      <c r="J2023" s="16"/>
      <c r="K2023" s="16"/>
      <c r="L2023" s="16"/>
      <c r="M2023" s="16"/>
      <c r="N2023" s="16"/>
      <c r="O2023" s="16"/>
      <c r="P2023" s="16"/>
      <c r="Q2023" s="16"/>
      <c r="R2023" s="16"/>
      <c r="S2023" s="16"/>
      <c r="T2023" s="16"/>
      <c r="U2023" s="16"/>
      <c r="V2023" s="16"/>
      <c r="W2023" s="16"/>
      <c r="X2023" s="16"/>
      <c r="Y2023" s="16"/>
    </row>
    <row r="2024" spans="1:25" ht="12.75">
      <c r="A2024" s="14" t="s">
        <v>5</v>
      </c>
      <c r="B2024" s="15" t="s">
        <v>2415</v>
      </c>
      <c r="C2024" s="5" t="s">
        <v>3151</v>
      </c>
      <c r="D2024" s="6" t="s">
        <v>3179</v>
      </c>
      <c r="E2024" s="7" t="s">
        <v>3180</v>
      </c>
      <c r="F2024" s="16"/>
      <c r="G2024" s="16"/>
      <c r="H2024" s="16"/>
      <c r="I2024" s="16"/>
      <c r="J2024" s="16"/>
      <c r="K2024" s="16"/>
      <c r="L2024" s="16"/>
      <c r="M2024" s="16"/>
      <c r="N2024" s="16"/>
      <c r="O2024" s="16"/>
      <c r="P2024" s="16"/>
      <c r="Q2024" s="16"/>
      <c r="R2024" s="16"/>
      <c r="S2024" s="16"/>
      <c r="T2024" s="16"/>
      <c r="U2024" s="16"/>
      <c r="V2024" s="16"/>
      <c r="W2024" s="16"/>
      <c r="X2024" s="16"/>
      <c r="Y2024" s="16"/>
    </row>
    <row r="2025" spans="1:25" ht="12.75">
      <c r="A2025" s="14" t="s">
        <v>5</v>
      </c>
      <c r="B2025" s="15" t="s">
        <v>2415</v>
      </c>
      <c r="C2025" s="5" t="s">
        <v>3151</v>
      </c>
      <c r="D2025" s="6" t="s">
        <v>3179</v>
      </c>
      <c r="E2025" s="7" t="s">
        <v>3181</v>
      </c>
      <c r="F2025" s="16"/>
      <c r="G2025" s="16"/>
      <c r="H2025" s="16"/>
      <c r="I2025" s="16"/>
      <c r="J2025" s="16"/>
      <c r="K2025" s="16"/>
      <c r="L2025" s="16"/>
      <c r="M2025" s="16"/>
      <c r="N2025" s="16"/>
      <c r="O2025" s="16"/>
      <c r="P2025" s="16"/>
      <c r="Q2025" s="16"/>
      <c r="R2025" s="16"/>
      <c r="S2025" s="16"/>
      <c r="T2025" s="16"/>
      <c r="U2025" s="16"/>
      <c r="V2025" s="16"/>
      <c r="W2025" s="16"/>
      <c r="X2025" s="16"/>
      <c r="Y2025" s="16"/>
    </row>
    <row r="2026" spans="1:25" ht="12.75">
      <c r="A2026" s="14" t="s">
        <v>5</v>
      </c>
      <c r="B2026" s="15" t="s">
        <v>2415</v>
      </c>
      <c r="C2026" s="5" t="s">
        <v>3151</v>
      </c>
      <c r="D2026" s="6" t="s">
        <v>3179</v>
      </c>
      <c r="E2026" s="7" t="s">
        <v>3182</v>
      </c>
      <c r="F2026" s="16"/>
      <c r="G2026" s="16"/>
      <c r="H2026" s="16"/>
      <c r="I2026" s="16"/>
      <c r="J2026" s="16"/>
      <c r="K2026" s="16"/>
      <c r="L2026" s="16"/>
      <c r="M2026" s="16"/>
      <c r="N2026" s="16"/>
      <c r="O2026" s="16"/>
      <c r="P2026" s="16"/>
      <c r="Q2026" s="16"/>
      <c r="R2026" s="16"/>
      <c r="S2026" s="16"/>
      <c r="T2026" s="16"/>
      <c r="U2026" s="16"/>
      <c r="V2026" s="16"/>
      <c r="W2026" s="16"/>
      <c r="X2026" s="16"/>
      <c r="Y2026" s="16"/>
    </row>
    <row r="2027" spans="1:25" ht="12.75">
      <c r="A2027" s="14" t="s">
        <v>5</v>
      </c>
      <c r="B2027" s="15" t="s">
        <v>2415</v>
      </c>
      <c r="C2027" s="5" t="s">
        <v>3151</v>
      </c>
      <c r="D2027" s="6" t="s">
        <v>3183</v>
      </c>
      <c r="E2027" s="10" t="s">
        <v>3184</v>
      </c>
      <c r="F2027" s="16"/>
      <c r="G2027" s="16"/>
      <c r="H2027" s="16"/>
      <c r="I2027" s="16"/>
      <c r="J2027" s="16"/>
      <c r="K2027" s="16"/>
      <c r="L2027" s="16"/>
      <c r="M2027" s="16"/>
      <c r="N2027" s="16"/>
      <c r="O2027" s="16"/>
      <c r="P2027" s="16"/>
      <c r="Q2027" s="16"/>
      <c r="R2027" s="16"/>
      <c r="S2027" s="16"/>
      <c r="T2027" s="16"/>
      <c r="U2027" s="16"/>
      <c r="V2027" s="16"/>
      <c r="W2027" s="16"/>
      <c r="X2027" s="16"/>
      <c r="Y2027" s="16"/>
    </row>
    <row r="2028" spans="1:25" ht="12.75">
      <c r="A2028" s="14" t="s">
        <v>5</v>
      </c>
      <c r="B2028" s="15" t="s">
        <v>2415</v>
      </c>
      <c r="C2028" s="5" t="s">
        <v>3151</v>
      </c>
      <c r="D2028" s="6" t="s">
        <v>3183</v>
      </c>
      <c r="E2028" s="10" t="s">
        <v>3185</v>
      </c>
      <c r="F2028" s="16"/>
      <c r="G2028" s="16"/>
      <c r="H2028" s="16"/>
      <c r="I2028" s="16"/>
      <c r="J2028" s="16"/>
      <c r="K2028" s="16"/>
      <c r="L2028" s="16"/>
      <c r="M2028" s="16"/>
      <c r="N2028" s="16"/>
      <c r="O2028" s="16"/>
      <c r="P2028" s="16"/>
      <c r="Q2028" s="16"/>
      <c r="R2028" s="16"/>
      <c r="S2028" s="16"/>
      <c r="T2028" s="16"/>
      <c r="U2028" s="16"/>
      <c r="V2028" s="16"/>
      <c r="W2028" s="16"/>
      <c r="X2028" s="16"/>
      <c r="Y2028" s="16"/>
    </row>
    <row r="2029" spans="1:25" ht="12.75">
      <c r="A2029" s="14" t="s">
        <v>5</v>
      </c>
      <c r="B2029" s="15" t="s">
        <v>2415</v>
      </c>
      <c r="C2029" s="5" t="s">
        <v>3151</v>
      </c>
      <c r="D2029" s="6" t="s">
        <v>3186</v>
      </c>
      <c r="E2029" s="10" t="s">
        <v>3187</v>
      </c>
      <c r="F2029" s="16"/>
      <c r="G2029" s="16"/>
      <c r="H2029" s="16"/>
      <c r="I2029" s="16"/>
      <c r="J2029" s="16"/>
      <c r="K2029" s="16"/>
      <c r="L2029" s="16"/>
      <c r="M2029" s="16"/>
      <c r="N2029" s="16"/>
      <c r="O2029" s="16"/>
      <c r="P2029" s="16"/>
      <c r="Q2029" s="16"/>
      <c r="R2029" s="16"/>
      <c r="S2029" s="16"/>
      <c r="T2029" s="16"/>
      <c r="U2029" s="16"/>
      <c r="V2029" s="16"/>
      <c r="W2029" s="16"/>
      <c r="X2029" s="16"/>
      <c r="Y2029" s="16"/>
    </row>
    <row r="2030" spans="1:25" ht="12.75">
      <c r="A2030" s="14" t="s">
        <v>5</v>
      </c>
      <c r="B2030" s="15" t="s">
        <v>2415</v>
      </c>
      <c r="C2030" s="5" t="s">
        <v>3151</v>
      </c>
      <c r="D2030" s="6" t="s">
        <v>3186</v>
      </c>
      <c r="E2030" s="10" t="s">
        <v>3188</v>
      </c>
      <c r="F2030" s="16"/>
      <c r="G2030" s="16"/>
      <c r="H2030" s="16"/>
      <c r="I2030" s="16"/>
      <c r="J2030" s="16"/>
      <c r="K2030" s="16"/>
      <c r="L2030" s="16"/>
      <c r="M2030" s="16"/>
      <c r="N2030" s="16"/>
      <c r="O2030" s="16"/>
      <c r="P2030" s="16"/>
      <c r="Q2030" s="16"/>
      <c r="R2030" s="16"/>
      <c r="S2030" s="16"/>
      <c r="T2030" s="16"/>
      <c r="U2030" s="16"/>
      <c r="V2030" s="16"/>
      <c r="W2030" s="16"/>
      <c r="X2030" s="16"/>
      <c r="Y2030" s="16"/>
    </row>
    <row r="2031" spans="1:25" ht="12.75">
      <c r="A2031" s="14" t="s">
        <v>5</v>
      </c>
      <c r="B2031" s="15" t="s">
        <v>2415</v>
      </c>
      <c r="C2031" s="5" t="s">
        <v>3151</v>
      </c>
      <c r="D2031" s="6" t="s">
        <v>3189</v>
      </c>
      <c r="E2031" s="7" t="s">
        <v>3190</v>
      </c>
      <c r="F2031" s="16"/>
      <c r="G2031" s="16"/>
      <c r="H2031" s="16"/>
      <c r="I2031" s="16"/>
      <c r="J2031" s="16"/>
      <c r="K2031" s="16"/>
      <c r="L2031" s="16"/>
      <c r="M2031" s="16"/>
      <c r="N2031" s="16"/>
      <c r="O2031" s="16"/>
      <c r="P2031" s="16"/>
      <c r="Q2031" s="16"/>
      <c r="R2031" s="16"/>
      <c r="S2031" s="16"/>
      <c r="T2031" s="16"/>
      <c r="U2031" s="16"/>
      <c r="V2031" s="16"/>
      <c r="W2031" s="16"/>
      <c r="X2031" s="16"/>
      <c r="Y2031" s="16"/>
    </row>
    <row r="2032" spans="1:25" ht="12.75">
      <c r="A2032" s="14" t="s">
        <v>5</v>
      </c>
      <c r="B2032" s="15" t="s">
        <v>2415</v>
      </c>
      <c r="C2032" s="5" t="s">
        <v>3151</v>
      </c>
      <c r="D2032" s="6" t="s">
        <v>3189</v>
      </c>
      <c r="E2032" s="10" t="s">
        <v>3191</v>
      </c>
      <c r="F2032" s="16"/>
      <c r="G2032" s="16"/>
      <c r="H2032" s="16"/>
      <c r="I2032" s="16"/>
      <c r="J2032" s="16"/>
      <c r="K2032" s="16"/>
      <c r="L2032" s="16"/>
      <c r="M2032" s="16"/>
      <c r="N2032" s="16"/>
      <c r="O2032" s="16"/>
      <c r="P2032" s="16"/>
      <c r="Q2032" s="16"/>
      <c r="R2032" s="16"/>
      <c r="S2032" s="16"/>
      <c r="T2032" s="16"/>
      <c r="U2032" s="16"/>
      <c r="V2032" s="16"/>
      <c r="W2032" s="16"/>
      <c r="X2032" s="16"/>
      <c r="Y2032" s="16"/>
    </row>
    <row r="2033" spans="1:25" ht="12.75">
      <c r="A2033" s="14" t="s">
        <v>5</v>
      </c>
      <c r="B2033" s="15" t="s">
        <v>2415</v>
      </c>
      <c r="C2033" s="5" t="s">
        <v>3151</v>
      </c>
      <c r="D2033" s="6" t="s">
        <v>3189</v>
      </c>
      <c r="E2033" s="7" t="s">
        <v>3192</v>
      </c>
      <c r="F2033" s="16"/>
      <c r="G2033" s="16"/>
      <c r="H2033" s="16"/>
      <c r="I2033" s="16"/>
      <c r="J2033" s="16"/>
      <c r="K2033" s="16"/>
      <c r="L2033" s="16"/>
      <c r="M2033" s="16"/>
      <c r="N2033" s="16"/>
      <c r="O2033" s="16"/>
      <c r="P2033" s="16"/>
      <c r="Q2033" s="16"/>
      <c r="R2033" s="16"/>
      <c r="S2033" s="16"/>
      <c r="T2033" s="16"/>
      <c r="U2033" s="16"/>
      <c r="V2033" s="16"/>
      <c r="W2033" s="16"/>
      <c r="X2033" s="16"/>
      <c r="Y2033" s="16"/>
    </row>
    <row r="2034" spans="1:25" ht="12.75">
      <c r="A2034" s="14" t="s">
        <v>5</v>
      </c>
      <c r="B2034" s="15" t="s">
        <v>2415</v>
      </c>
      <c r="C2034" s="5" t="s">
        <v>3151</v>
      </c>
      <c r="D2034" s="9" t="s">
        <v>3193</v>
      </c>
      <c r="E2034" s="10" t="s">
        <v>3194</v>
      </c>
      <c r="F2034" s="16"/>
      <c r="G2034" s="16"/>
      <c r="H2034" s="16"/>
      <c r="I2034" s="16"/>
      <c r="J2034" s="16"/>
      <c r="K2034" s="16"/>
      <c r="L2034" s="16"/>
      <c r="M2034" s="16"/>
      <c r="N2034" s="16"/>
      <c r="O2034" s="16"/>
      <c r="P2034" s="16"/>
      <c r="Q2034" s="16"/>
      <c r="R2034" s="16"/>
      <c r="S2034" s="16"/>
      <c r="T2034" s="16"/>
      <c r="U2034" s="16"/>
      <c r="V2034" s="16"/>
      <c r="W2034" s="16"/>
      <c r="X2034" s="16"/>
      <c r="Y2034" s="16"/>
    </row>
    <row r="2035" spans="1:25" ht="12.75">
      <c r="A2035" s="14" t="s">
        <v>5</v>
      </c>
      <c r="B2035" s="15" t="s">
        <v>2415</v>
      </c>
      <c r="C2035" s="5" t="s">
        <v>3151</v>
      </c>
      <c r="D2035" s="9" t="s">
        <v>3193</v>
      </c>
      <c r="E2035" s="10" t="s">
        <v>3195</v>
      </c>
      <c r="F2035" s="16"/>
      <c r="G2035" s="16"/>
      <c r="H2035" s="16"/>
      <c r="I2035" s="16"/>
      <c r="J2035" s="16"/>
      <c r="K2035" s="16"/>
      <c r="L2035" s="16"/>
      <c r="M2035" s="16"/>
      <c r="N2035" s="16"/>
      <c r="O2035" s="16"/>
      <c r="P2035" s="16"/>
      <c r="Q2035" s="16"/>
      <c r="R2035" s="16"/>
      <c r="S2035" s="16"/>
      <c r="T2035" s="16"/>
      <c r="U2035" s="16"/>
      <c r="V2035" s="16"/>
      <c r="W2035" s="16"/>
      <c r="X2035" s="16"/>
      <c r="Y2035" s="16"/>
    </row>
    <row r="2036" spans="1:25" ht="12.75">
      <c r="A2036" s="14" t="s">
        <v>5</v>
      </c>
      <c r="B2036" s="15" t="s">
        <v>525</v>
      </c>
      <c r="C2036" s="5" t="s">
        <v>3196</v>
      </c>
      <c r="D2036" s="6" t="s">
        <v>3197</v>
      </c>
      <c r="E2036" s="7" t="s">
        <v>3198</v>
      </c>
      <c r="F2036" s="16"/>
      <c r="G2036" s="16"/>
      <c r="H2036" s="16"/>
      <c r="I2036" s="16"/>
      <c r="J2036" s="16"/>
      <c r="K2036" s="16"/>
      <c r="L2036" s="16"/>
      <c r="M2036" s="16"/>
      <c r="N2036" s="16"/>
      <c r="O2036" s="16"/>
      <c r="P2036" s="16"/>
      <c r="Q2036" s="16"/>
      <c r="R2036" s="16"/>
      <c r="S2036" s="16"/>
      <c r="T2036" s="16"/>
      <c r="U2036" s="16"/>
      <c r="V2036" s="16"/>
      <c r="W2036" s="16"/>
      <c r="X2036" s="16"/>
      <c r="Y2036" s="16"/>
    </row>
    <row r="2037" spans="1:25" ht="12.75">
      <c r="A2037" s="14" t="s">
        <v>5</v>
      </c>
      <c r="B2037" s="15" t="s">
        <v>525</v>
      </c>
      <c r="C2037" s="5" t="s">
        <v>3196</v>
      </c>
      <c r="D2037" s="6" t="s">
        <v>3199</v>
      </c>
      <c r="E2037" s="7" t="s">
        <v>3200</v>
      </c>
      <c r="F2037" s="16"/>
      <c r="G2037" s="16"/>
      <c r="H2037" s="16"/>
      <c r="I2037" s="16"/>
      <c r="J2037" s="16"/>
      <c r="K2037" s="16"/>
      <c r="L2037" s="16"/>
      <c r="M2037" s="16"/>
      <c r="N2037" s="16"/>
      <c r="O2037" s="16"/>
      <c r="P2037" s="16"/>
      <c r="Q2037" s="16"/>
      <c r="R2037" s="16"/>
      <c r="S2037" s="16"/>
      <c r="T2037" s="16"/>
      <c r="U2037" s="16"/>
      <c r="V2037" s="16"/>
      <c r="W2037" s="16"/>
      <c r="X2037" s="16"/>
      <c r="Y2037" s="16"/>
    </row>
    <row r="2038" spans="1:25" ht="12.75">
      <c r="A2038" s="14" t="s">
        <v>5</v>
      </c>
      <c r="B2038" s="15" t="s">
        <v>525</v>
      </c>
      <c r="C2038" s="5" t="s">
        <v>3196</v>
      </c>
      <c r="D2038" s="6" t="s">
        <v>3199</v>
      </c>
      <c r="E2038" s="7" t="s">
        <v>3201</v>
      </c>
      <c r="F2038" s="16"/>
      <c r="G2038" s="16"/>
      <c r="H2038" s="16"/>
      <c r="I2038" s="16"/>
      <c r="J2038" s="16"/>
      <c r="K2038" s="16"/>
      <c r="L2038" s="16"/>
      <c r="M2038" s="16"/>
      <c r="N2038" s="16"/>
      <c r="O2038" s="16"/>
      <c r="P2038" s="16"/>
      <c r="Q2038" s="16"/>
      <c r="R2038" s="16"/>
      <c r="S2038" s="16"/>
      <c r="T2038" s="16"/>
      <c r="U2038" s="16"/>
      <c r="V2038" s="16"/>
      <c r="W2038" s="16"/>
      <c r="X2038" s="16"/>
      <c r="Y2038" s="16"/>
    </row>
    <row r="2039" spans="1:25" ht="12.75">
      <c r="A2039" s="14" t="s">
        <v>5</v>
      </c>
      <c r="B2039" s="15" t="s">
        <v>525</v>
      </c>
      <c r="C2039" s="5" t="s">
        <v>3196</v>
      </c>
      <c r="D2039" s="6" t="s">
        <v>3199</v>
      </c>
      <c r="E2039" s="7" t="s">
        <v>3202</v>
      </c>
      <c r="F2039" s="16"/>
      <c r="G2039" s="16"/>
      <c r="H2039" s="16"/>
      <c r="I2039" s="16"/>
      <c r="J2039" s="16"/>
      <c r="K2039" s="16"/>
      <c r="L2039" s="16"/>
      <c r="M2039" s="16"/>
      <c r="N2039" s="16"/>
      <c r="O2039" s="16"/>
      <c r="P2039" s="16"/>
      <c r="Q2039" s="16"/>
      <c r="R2039" s="16"/>
      <c r="S2039" s="16"/>
      <c r="T2039" s="16"/>
      <c r="U2039" s="16"/>
      <c r="V2039" s="16"/>
      <c r="W2039" s="16"/>
      <c r="X2039" s="16"/>
      <c r="Y2039" s="16"/>
    </row>
    <row r="2040" spans="1:25" ht="12.75">
      <c r="A2040" s="14" t="s">
        <v>5</v>
      </c>
      <c r="B2040" s="15" t="s">
        <v>525</v>
      </c>
      <c r="C2040" s="8" t="s">
        <v>3196</v>
      </c>
      <c r="D2040" s="5" t="s">
        <v>447</v>
      </c>
      <c r="E2040" s="7" t="s">
        <v>3203</v>
      </c>
      <c r="F2040" s="16"/>
      <c r="G2040" s="16"/>
      <c r="H2040" s="16"/>
      <c r="I2040" s="16"/>
      <c r="J2040" s="16"/>
      <c r="K2040" s="16"/>
      <c r="L2040" s="16"/>
      <c r="M2040" s="16"/>
      <c r="N2040" s="16"/>
      <c r="O2040" s="16"/>
      <c r="P2040" s="16"/>
      <c r="Q2040" s="16"/>
      <c r="R2040" s="16"/>
      <c r="S2040" s="16"/>
      <c r="T2040" s="16"/>
      <c r="U2040" s="16"/>
      <c r="V2040" s="16"/>
      <c r="W2040" s="16"/>
      <c r="X2040" s="16"/>
      <c r="Y2040" s="16"/>
    </row>
    <row r="2041" spans="1:25" ht="12.75">
      <c r="A2041" s="14" t="s">
        <v>5</v>
      </c>
      <c r="B2041" s="15" t="s">
        <v>525</v>
      </c>
      <c r="C2041" s="5" t="s">
        <v>3196</v>
      </c>
      <c r="D2041" s="6" t="s">
        <v>3204</v>
      </c>
      <c r="E2041" s="7" t="s">
        <v>3205</v>
      </c>
      <c r="F2041" s="16"/>
      <c r="G2041" s="16"/>
      <c r="H2041" s="16"/>
      <c r="I2041" s="16"/>
      <c r="J2041" s="16"/>
      <c r="K2041" s="16"/>
      <c r="L2041" s="16"/>
      <c r="M2041" s="16"/>
      <c r="N2041" s="16"/>
      <c r="O2041" s="16"/>
      <c r="P2041" s="16"/>
      <c r="Q2041" s="16"/>
      <c r="R2041" s="16"/>
      <c r="S2041" s="16"/>
      <c r="T2041" s="16"/>
      <c r="U2041" s="16"/>
      <c r="V2041" s="16"/>
      <c r="W2041" s="16"/>
      <c r="X2041" s="16"/>
      <c r="Y2041" s="16"/>
    </row>
    <row r="2042" spans="1:25" ht="12.75">
      <c r="A2042" s="14" t="s">
        <v>5</v>
      </c>
      <c r="B2042" s="15" t="s">
        <v>525</v>
      </c>
      <c r="C2042" s="5" t="s">
        <v>3206</v>
      </c>
      <c r="D2042" s="6" t="s">
        <v>3207</v>
      </c>
      <c r="E2042" s="7" t="s">
        <v>3208</v>
      </c>
      <c r="F2042" s="16"/>
      <c r="G2042" s="16"/>
      <c r="H2042" s="16"/>
      <c r="I2042" s="16"/>
      <c r="J2042" s="16"/>
      <c r="K2042" s="16"/>
      <c r="L2042" s="16"/>
      <c r="M2042" s="16"/>
      <c r="N2042" s="16"/>
      <c r="O2042" s="16"/>
      <c r="P2042" s="16"/>
      <c r="Q2042" s="16"/>
      <c r="R2042" s="16"/>
      <c r="S2042" s="16"/>
      <c r="T2042" s="16"/>
      <c r="U2042" s="16"/>
      <c r="V2042" s="16"/>
      <c r="W2042" s="16"/>
      <c r="X2042" s="16"/>
      <c r="Y2042" s="16"/>
    </row>
    <row r="2043" spans="1:25" ht="12.75">
      <c r="A2043" s="14" t="s">
        <v>5</v>
      </c>
      <c r="B2043" s="15" t="s">
        <v>525</v>
      </c>
      <c r="C2043" s="5" t="s">
        <v>3206</v>
      </c>
      <c r="D2043" s="6" t="s">
        <v>3207</v>
      </c>
      <c r="E2043" s="7" t="s">
        <v>3209</v>
      </c>
      <c r="F2043" s="16"/>
      <c r="G2043" s="16"/>
      <c r="H2043" s="16"/>
      <c r="I2043" s="16"/>
      <c r="J2043" s="16"/>
      <c r="K2043" s="16"/>
      <c r="L2043" s="16"/>
      <c r="M2043" s="16"/>
      <c r="N2043" s="16"/>
      <c r="O2043" s="16"/>
      <c r="P2043" s="16"/>
      <c r="Q2043" s="16"/>
      <c r="R2043" s="16"/>
      <c r="S2043" s="16"/>
      <c r="T2043" s="16"/>
      <c r="U2043" s="16"/>
      <c r="V2043" s="16"/>
      <c r="W2043" s="16"/>
      <c r="X2043" s="16"/>
      <c r="Y2043" s="16"/>
    </row>
    <row r="2044" spans="1:25" ht="12.75">
      <c r="A2044" s="14" t="s">
        <v>5</v>
      </c>
      <c r="B2044" s="15" t="s">
        <v>525</v>
      </c>
      <c r="C2044" s="5" t="s">
        <v>3206</v>
      </c>
      <c r="D2044" s="6" t="s">
        <v>3210</v>
      </c>
      <c r="E2044" s="7" t="s">
        <v>3211</v>
      </c>
      <c r="F2044" s="16"/>
      <c r="G2044" s="16"/>
      <c r="H2044" s="16"/>
      <c r="I2044" s="16"/>
      <c r="J2044" s="16"/>
      <c r="K2044" s="16"/>
      <c r="L2044" s="16"/>
      <c r="M2044" s="16"/>
      <c r="N2044" s="16"/>
      <c r="O2044" s="16"/>
      <c r="P2044" s="16"/>
      <c r="Q2044" s="16"/>
      <c r="R2044" s="16"/>
      <c r="S2044" s="16"/>
      <c r="T2044" s="16"/>
      <c r="U2044" s="16"/>
      <c r="V2044" s="16"/>
      <c r="W2044" s="16"/>
      <c r="X2044" s="16"/>
      <c r="Y2044" s="16"/>
    </row>
    <row r="2045" spans="1:25" ht="12.75">
      <c r="A2045" s="14" t="s">
        <v>5</v>
      </c>
      <c r="B2045" s="15" t="s">
        <v>525</v>
      </c>
      <c r="C2045" s="5" t="s">
        <v>3206</v>
      </c>
      <c r="D2045" s="6" t="s">
        <v>3212</v>
      </c>
      <c r="E2045" s="7" t="s">
        <v>3213</v>
      </c>
      <c r="F2045" s="16"/>
      <c r="G2045" s="16"/>
      <c r="H2045" s="16"/>
      <c r="I2045" s="16"/>
      <c r="J2045" s="16"/>
      <c r="K2045" s="16"/>
      <c r="L2045" s="16"/>
      <c r="M2045" s="16"/>
      <c r="N2045" s="16"/>
      <c r="O2045" s="16"/>
      <c r="P2045" s="16"/>
      <c r="Q2045" s="16"/>
      <c r="R2045" s="16"/>
      <c r="S2045" s="16"/>
      <c r="T2045" s="16"/>
      <c r="U2045" s="16"/>
      <c r="V2045" s="16"/>
      <c r="W2045" s="16"/>
      <c r="X2045" s="16"/>
      <c r="Y2045" s="16"/>
    </row>
    <row r="2046" spans="1:25" ht="12.75">
      <c r="A2046" s="14" t="s">
        <v>5</v>
      </c>
      <c r="B2046" s="15" t="s">
        <v>525</v>
      </c>
      <c r="C2046" s="5" t="s">
        <v>3206</v>
      </c>
      <c r="D2046" s="6" t="s">
        <v>3214</v>
      </c>
      <c r="E2046" s="7" t="s">
        <v>3215</v>
      </c>
      <c r="F2046" s="16"/>
      <c r="G2046" s="16"/>
      <c r="H2046" s="16"/>
      <c r="I2046" s="16"/>
      <c r="J2046" s="16"/>
      <c r="K2046" s="16"/>
      <c r="L2046" s="16"/>
      <c r="M2046" s="16"/>
      <c r="N2046" s="16"/>
      <c r="O2046" s="16"/>
      <c r="P2046" s="16"/>
      <c r="Q2046" s="16"/>
      <c r="R2046" s="16"/>
      <c r="S2046" s="16"/>
      <c r="T2046" s="16"/>
      <c r="U2046" s="16"/>
      <c r="V2046" s="16"/>
      <c r="W2046" s="16"/>
      <c r="X2046" s="16"/>
      <c r="Y2046" s="16"/>
    </row>
    <row r="2047" spans="1:25" ht="12.75">
      <c r="A2047" s="14" t="s">
        <v>5</v>
      </c>
      <c r="B2047" s="15" t="s">
        <v>525</v>
      </c>
      <c r="C2047" s="8" t="s">
        <v>3206</v>
      </c>
      <c r="D2047" s="5" t="s">
        <v>3216</v>
      </c>
      <c r="E2047" s="7" t="s">
        <v>3217</v>
      </c>
      <c r="F2047" s="16"/>
      <c r="G2047" s="16"/>
      <c r="H2047" s="16"/>
      <c r="I2047" s="16"/>
      <c r="J2047" s="16"/>
      <c r="K2047" s="16"/>
      <c r="L2047" s="16"/>
      <c r="M2047" s="16"/>
      <c r="N2047" s="16"/>
      <c r="O2047" s="16"/>
      <c r="P2047" s="16"/>
      <c r="Q2047" s="16"/>
      <c r="R2047" s="16"/>
      <c r="S2047" s="16"/>
      <c r="T2047" s="16"/>
      <c r="U2047" s="16"/>
      <c r="V2047" s="16"/>
      <c r="W2047" s="16"/>
      <c r="X2047" s="16"/>
      <c r="Y2047" s="16"/>
    </row>
    <row r="2048" spans="1:25" ht="12.75">
      <c r="A2048" s="14" t="s">
        <v>5</v>
      </c>
      <c r="B2048" s="11" t="s">
        <v>1983</v>
      </c>
      <c r="C2048" s="5" t="s">
        <v>3218</v>
      </c>
      <c r="D2048" s="6" t="s">
        <v>3219</v>
      </c>
      <c r="E2048" s="10" t="s">
        <v>3220</v>
      </c>
      <c r="F2048" s="16"/>
      <c r="G2048" s="16"/>
      <c r="H2048" s="16"/>
      <c r="I2048" s="16"/>
      <c r="J2048" s="16"/>
      <c r="K2048" s="16"/>
      <c r="L2048" s="16"/>
      <c r="M2048" s="16"/>
      <c r="N2048" s="16"/>
      <c r="O2048" s="16"/>
      <c r="P2048" s="16"/>
      <c r="Q2048" s="16"/>
      <c r="R2048" s="16"/>
      <c r="S2048" s="16"/>
      <c r="T2048" s="16"/>
      <c r="U2048" s="16"/>
      <c r="V2048" s="16"/>
      <c r="W2048" s="16"/>
      <c r="X2048" s="16"/>
      <c r="Y2048" s="16"/>
    </row>
    <row r="2049" spans="1:25" ht="12.75">
      <c r="A2049" s="14" t="s">
        <v>5</v>
      </c>
      <c r="B2049" s="11" t="s">
        <v>1983</v>
      </c>
      <c r="C2049" s="5" t="s">
        <v>3218</v>
      </c>
      <c r="D2049" s="6" t="s">
        <v>3221</v>
      </c>
      <c r="E2049" s="7" t="s">
        <v>3222</v>
      </c>
      <c r="F2049" s="16"/>
      <c r="G2049" s="16"/>
      <c r="H2049" s="16"/>
      <c r="I2049" s="16"/>
      <c r="J2049" s="16"/>
      <c r="K2049" s="16"/>
      <c r="L2049" s="16"/>
      <c r="M2049" s="16"/>
      <c r="N2049" s="16"/>
      <c r="O2049" s="16"/>
      <c r="P2049" s="16"/>
      <c r="Q2049" s="16"/>
      <c r="R2049" s="16"/>
      <c r="S2049" s="16"/>
      <c r="T2049" s="16"/>
      <c r="U2049" s="16"/>
      <c r="V2049" s="16"/>
      <c r="W2049" s="16"/>
      <c r="X2049" s="16"/>
      <c r="Y2049" s="16"/>
    </row>
    <row r="2050" spans="1:25" ht="12.75">
      <c r="A2050" s="14" t="s">
        <v>5</v>
      </c>
      <c r="B2050" s="11" t="s">
        <v>1983</v>
      </c>
      <c r="C2050" s="5" t="s">
        <v>3218</v>
      </c>
      <c r="D2050" s="6" t="s">
        <v>3223</v>
      </c>
      <c r="E2050" s="7" t="s">
        <v>3224</v>
      </c>
      <c r="F2050" s="16"/>
      <c r="G2050" s="16"/>
      <c r="H2050" s="16"/>
      <c r="I2050" s="16"/>
      <c r="J2050" s="16"/>
      <c r="K2050" s="16"/>
      <c r="L2050" s="16"/>
      <c r="M2050" s="16"/>
      <c r="N2050" s="16"/>
      <c r="O2050" s="16"/>
      <c r="P2050" s="16"/>
      <c r="Q2050" s="16"/>
      <c r="R2050" s="16"/>
      <c r="S2050" s="16"/>
      <c r="T2050" s="16"/>
      <c r="U2050" s="16"/>
      <c r="V2050" s="16"/>
      <c r="W2050" s="16"/>
      <c r="X2050" s="16"/>
      <c r="Y2050" s="16"/>
    </row>
    <row r="2051" spans="1:25" ht="12.75">
      <c r="A2051" s="14" t="s">
        <v>5</v>
      </c>
      <c r="B2051" s="11" t="s">
        <v>1983</v>
      </c>
      <c r="C2051" s="5" t="s">
        <v>3218</v>
      </c>
      <c r="D2051" s="6" t="s">
        <v>3225</v>
      </c>
      <c r="E2051" s="10" t="s">
        <v>3226</v>
      </c>
      <c r="F2051" s="16"/>
      <c r="G2051" s="16"/>
      <c r="H2051" s="16"/>
      <c r="I2051" s="16"/>
      <c r="J2051" s="16"/>
      <c r="K2051" s="16"/>
      <c r="L2051" s="16"/>
      <c r="M2051" s="16"/>
      <c r="N2051" s="16"/>
      <c r="O2051" s="16"/>
      <c r="P2051" s="16"/>
      <c r="Q2051" s="16"/>
      <c r="R2051" s="16"/>
      <c r="S2051" s="16"/>
      <c r="T2051" s="16"/>
      <c r="U2051" s="16"/>
      <c r="V2051" s="16"/>
      <c r="W2051" s="16"/>
      <c r="X2051" s="16"/>
      <c r="Y2051" s="16"/>
    </row>
    <row r="2052" spans="1:25" ht="12.75">
      <c r="A2052" s="14" t="s">
        <v>5</v>
      </c>
      <c r="B2052" s="11" t="s">
        <v>1983</v>
      </c>
      <c r="C2052" s="5" t="s">
        <v>3218</v>
      </c>
      <c r="D2052" s="6" t="s">
        <v>3227</v>
      </c>
      <c r="E2052" s="10" t="s">
        <v>3228</v>
      </c>
      <c r="F2052" s="16"/>
      <c r="G2052" s="16"/>
      <c r="H2052" s="16"/>
      <c r="I2052" s="16"/>
      <c r="J2052" s="16"/>
      <c r="K2052" s="16"/>
      <c r="L2052" s="16"/>
      <c r="M2052" s="16"/>
      <c r="N2052" s="16"/>
      <c r="O2052" s="16"/>
      <c r="P2052" s="16"/>
      <c r="Q2052" s="16"/>
      <c r="R2052" s="16"/>
      <c r="S2052" s="16"/>
      <c r="T2052" s="16"/>
      <c r="U2052" s="16"/>
      <c r="V2052" s="16"/>
      <c r="W2052" s="16"/>
      <c r="X2052" s="16"/>
      <c r="Y2052" s="16"/>
    </row>
    <row r="2053" spans="1:25" ht="12.75">
      <c r="A2053" s="14" t="s">
        <v>5</v>
      </c>
      <c r="B2053" s="11" t="s">
        <v>1983</v>
      </c>
      <c r="C2053" s="5" t="s">
        <v>3218</v>
      </c>
      <c r="D2053" s="6" t="s">
        <v>3227</v>
      </c>
      <c r="E2053" s="10" t="s">
        <v>3229</v>
      </c>
      <c r="F2053" s="16"/>
      <c r="G2053" s="16"/>
      <c r="H2053" s="16"/>
      <c r="I2053" s="16"/>
      <c r="J2053" s="16"/>
      <c r="K2053" s="16"/>
      <c r="L2053" s="16"/>
      <c r="M2053" s="16"/>
      <c r="N2053" s="16"/>
      <c r="O2053" s="16"/>
      <c r="P2053" s="16"/>
      <c r="Q2053" s="16"/>
      <c r="R2053" s="16"/>
      <c r="S2053" s="16"/>
      <c r="T2053" s="16"/>
      <c r="U2053" s="16"/>
      <c r="V2053" s="16"/>
      <c r="W2053" s="16"/>
      <c r="X2053" s="16"/>
      <c r="Y2053" s="16"/>
    </row>
    <row r="2054" spans="1:25" ht="12.75">
      <c r="A2054" s="14" t="s">
        <v>5</v>
      </c>
      <c r="B2054" s="11" t="s">
        <v>1983</v>
      </c>
      <c r="C2054" s="5" t="s">
        <v>3218</v>
      </c>
      <c r="D2054" s="9" t="s">
        <v>3230</v>
      </c>
      <c r="E2054" s="10" t="s">
        <v>3231</v>
      </c>
      <c r="F2054" s="16"/>
      <c r="G2054" s="16"/>
      <c r="H2054" s="16"/>
      <c r="I2054" s="16"/>
      <c r="J2054" s="16"/>
      <c r="K2054" s="16"/>
      <c r="L2054" s="16"/>
      <c r="M2054" s="16"/>
      <c r="N2054" s="16"/>
      <c r="O2054" s="16"/>
      <c r="P2054" s="16"/>
      <c r="Q2054" s="16"/>
      <c r="R2054" s="16"/>
      <c r="S2054" s="16"/>
      <c r="T2054" s="16"/>
      <c r="U2054" s="16"/>
      <c r="V2054" s="16"/>
      <c r="W2054" s="16"/>
      <c r="X2054" s="16"/>
      <c r="Y2054" s="16"/>
    </row>
    <row r="2055" spans="1:25" ht="12.75">
      <c r="A2055" s="14" t="s">
        <v>5</v>
      </c>
      <c r="B2055" s="11" t="s">
        <v>1983</v>
      </c>
      <c r="C2055" s="5" t="s">
        <v>3218</v>
      </c>
      <c r="D2055" s="9" t="s">
        <v>3232</v>
      </c>
      <c r="E2055" s="10" t="s">
        <v>3233</v>
      </c>
      <c r="F2055" s="16"/>
      <c r="G2055" s="16"/>
      <c r="H2055" s="16"/>
      <c r="I2055" s="16"/>
      <c r="J2055" s="16"/>
      <c r="K2055" s="16"/>
      <c r="L2055" s="16"/>
      <c r="M2055" s="16"/>
      <c r="N2055" s="16"/>
      <c r="O2055" s="16"/>
      <c r="P2055" s="16"/>
      <c r="Q2055" s="16"/>
      <c r="R2055" s="16"/>
      <c r="S2055" s="16"/>
      <c r="T2055" s="16"/>
      <c r="U2055" s="16"/>
      <c r="V2055" s="16"/>
      <c r="W2055" s="16"/>
      <c r="X2055" s="16"/>
      <c r="Y2055" s="16"/>
    </row>
    <row r="2056" spans="1:25" ht="12.75">
      <c r="A2056" s="14" t="s">
        <v>5</v>
      </c>
      <c r="B2056" s="11" t="s">
        <v>1983</v>
      </c>
      <c r="C2056" s="5" t="s">
        <v>3218</v>
      </c>
      <c r="D2056" s="9" t="s">
        <v>3232</v>
      </c>
      <c r="E2056" s="10" t="s">
        <v>3234</v>
      </c>
      <c r="F2056" s="16"/>
      <c r="G2056" s="16"/>
      <c r="H2056" s="16"/>
      <c r="I2056" s="16"/>
      <c r="J2056" s="16"/>
      <c r="K2056" s="16"/>
      <c r="L2056" s="16"/>
      <c r="M2056" s="16"/>
      <c r="N2056" s="16"/>
      <c r="O2056" s="16"/>
      <c r="P2056" s="16"/>
      <c r="Q2056" s="16"/>
      <c r="R2056" s="16"/>
      <c r="S2056" s="16"/>
      <c r="T2056" s="16"/>
      <c r="U2056" s="16"/>
      <c r="V2056" s="16"/>
      <c r="W2056" s="16"/>
      <c r="X2056" s="16"/>
      <c r="Y2056" s="16"/>
    </row>
    <row r="2057" spans="1:25" ht="12.75">
      <c r="A2057" s="14" t="s">
        <v>5</v>
      </c>
      <c r="B2057" s="11" t="s">
        <v>1983</v>
      </c>
      <c r="C2057" s="8" t="s">
        <v>3235</v>
      </c>
      <c r="D2057" s="5" t="s">
        <v>3236</v>
      </c>
      <c r="E2057" s="7" t="s">
        <v>3237</v>
      </c>
      <c r="F2057" s="16"/>
      <c r="G2057" s="16"/>
      <c r="H2057" s="16"/>
      <c r="I2057" s="16"/>
      <c r="J2057" s="16"/>
      <c r="K2057" s="16"/>
      <c r="L2057" s="16"/>
      <c r="M2057" s="16"/>
      <c r="N2057" s="16"/>
      <c r="O2057" s="16"/>
      <c r="P2057" s="16"/>
      <c r="Q2057" s="16"/>
      <c r="R2057" s="16"/>
      <c r="S2057" s="16"/>
      <c r="T2057" s="16"/>
      <c r="U2057" s="16"/>
      <c r="V2057" s="16"/>
      <c r="W2057" s="16"/>
      <c r="X2057" s="16"/>
      <c r="Y2057" s="16"/>
    </row>
    <row r="2058" spans="1:25" ht="12.75">
      <c r="A2058" s="14" t="s">
        <v>5</v>
      </c>
      <c r="B2058" s="11" t="s">
        <v>1983</v>
      </c>
      <c r="C2058" s="5" t="s">
        <v>3235</v>
      </c>
      <c r="D2058" s="6" t="s">
        <v>3238</v>
      </c>
      <c r="E2058" s="7" t="s">
        <v>3239</v>
      </c>
      <c r="F2058" s="16"/>
      <c r="G2058" s="16"/>
      <c r="H2058" s="16"/>
      <c r="I2058" s="16"/>
      <c r="J2058" s="16"/>
      <c r="K2058" s="16"/>
      <c r="L2058" s="16"/>
      <c r="M2058" s="16"/>
      <c r="N2058" s="16"/>
      <c r="O2058" s="16"/>
      <c r="P2058" s="16"/>
      <c r="Q2058" s="16"/>
      <c r="R2058" s="16"/>
      <c r="S2058" s="16"/>
      <c r="T2058" s="16"/>
      <c r="U2058" s="16"/>
      <c r="V2058" s="16"/>
      <c r="W2058" s="16"/>
      <c r="X2058" s="16"/>
      <c r="Y2058" s="16"/>
    </row>
    <row r="2059" spans="1:25" ht="12.75">
      <c r="A2059" s="14" t="s">
        <v>5</v>
      </c>
      <c r="B2059" s="11" t="s">
        <v>1983</v>
      </c>
      <c r="C2059" s="5" t="s">
        <v>3235</v>
      </c>
      <c r="D2059" s="6" t="s">
        <v>3238</v>
      </c>
      <c r="E2059" s="7" t="s">
        <v>3240</v>
      </c>
      <c r="F2059" s="16"/>
      <c r="G2059" s="16"/>
      <c r="H2059" s="16"/>
      <c r="I2059" s="16"/>
      <c r="J2059" s="16"/>
      <c r="K2059" s="16"/>
      <c r="L2059" s="16"/>
      <c r="M2059" s="16"/>
      <c r="N2059" s="16"/>
      <c r="O2059" s="16"/>
      <c r="P2059" s="16"/>
      <c r="Q2059" s="16"/>
      <c r="R2059" s="16"/>
      <c r="S2059" s="16"/>
      <c r="T2059" s="16"/>
      <c r="U2059" s="16"/>
      <c r="V2059" s="16"/>
      <c r="W2059" s="16"/>
      <c r="X2059" s="16"/>
      <c r="Y2059" s="16"/>
    </row>
    <row r="2060" spans="1:25" ht="12.75">
      <c r="A2060" s="14" t="s">
        <v>5</v>
      </c>
      <c r="B2060" s="11" t="s">
        <v>1983</v>
      </c>
      <c r="C2060" s="8" t="s">
        <v>3235</v>
      </c>
      <c r="D2060" s="5" t="s">
        <v>3241</v>
      </c>
      <c r="E2060" s="7" t="s">
        <v>3242</v>
      </c>
      <c r="F2060" s="16"/>
      <c r="G2060" s="16"/>
      <c r="H2060" s="16"/>
      <c r="I2060" s="16"/>
      <c r="J2060" s="16"/>
      <c r="K2060" s="16"/>
      <c r="L2060" s="16"/>
      <c r="M2060" s="16"/>
      <c r="N2060" s="16"/>
      <c r="O2060" s="16"/>
      <c r="P2060" s="16"/>
      <c r="Q2060" s="16"/>
      <c r="R2060" s="16"/>
      <c r="S2060" s="16"/>
      <c r="T2060" s="16"/>
      <c r="U2060" s="16"/>
      <c r="V2060" s="16"/>
      <c r="W2060" s="16"/>
      <c r="X2060" s="16"/>
      <c r="Y2060" s="16"/>
    </row>
    <row r="2061" spans="1:25" ht="12.75">
      <c r="A2061" s="14" t="s">
        <v>5</v>
      </c>
      <c r="B2061" s="11" t="s">
        <v>1983</v>
      </c>
      <c r="C2061" s="8" t="s">
        <v>3235</v>
      </c>
      <c r="D2061" s="5" t="s">
        <v>3241</v>
      </c>
      <c r="E2061" s="7" t="s">
        <v>3243</v>
      </c>
      <c r="F2061" s="16"/>
      <c r="G2061" s="16"/>
      <c r="H2061" s="16"/>
      <c r="I2061" s="16"/>
      <c r="J2061" s="16"/>
      <c r="K2061" s="16"/>
      <c r="L2061" s="16"/>
      <c r="M2061" s="16"/>
      <c r="N2061" s="16"/>
      <c r="O2061" s="16"/>
      <c r="P2061" s="16"/>
      <c r="Q2061" s="16"/>
      <c r="R2061" s="16"/>
      <c r="S2061" s="16"/>
      <c r="T2061" s="16"/>
      <c r="U2061" s="16"/>
      <c r="V2061" s="16"/>
      <c r="W2061" s="16"/>
      <c r="X2061" s="16"/>
      <c r="Y2061" s="16"/>
    </row>
    <row r="2062" spans="1:25" ht="12.75">
      <c r="A2062" s="14" t="s">
        <v>5</v>
      </c>
      <c r="B2062" s="11" t="s">
        <v>1983</v>
      </c>
      <c r="C2062" s="8" t="s">
        <v>3235</v>
      </c>
      <c r="D2062" s="5" t="s">
        <v>3244</v>
      </c>
      <c r="E2062" s="7" t="s">
        <v>3245</v>
      </c>
      <c r="F2062" s="16"/>
      <c r="G2062" s="16"/>
      <c r="H2062" s="16"/>
      <c r="I2062" s="16"/>
      <c r="J2062" s="16"/>
      <c r="K2062" s="16"/>
      <c r="L2062" s="16"/>
      <c r="M2062" s="16"/>
      <c r="N2062" s="16"/>
      <c r="O2062" s="16"/>
      <c r="P2062" s="16"/>
      <c r="Q2062" s="16"/>
      <c r="R2062" s="16"/>
      <c r="S2062" s="16"/>
      <c r="T2062" s="16"/>
      <c r="U2062" s="16"/>
      <c r="V2062" s="16"/>
      <c r="W2062" s="16"/>
      <c r="X2062" s="16"/>
      <c r="Y2062" s="16"/>
    </row>
    <row r="2063" spans="1:25" ht="12.75">
      <c r="A2063" s="14" t="s">
        <v>5</v>
      </c>
      <c r="B2063" s="11" t="s">
        <v>1983</v>
      </c>
      <c r="C2063" s="8" t="s">
        <v>3235</v>
      </c>
      <c r="D2063" s="5" t="s">
        <v>3246</v>
      </c>
      <c r="E2063" s="7" t="s">
        <v>3247</v>
      </c>
      <c r="F2063" s="16"/>
      <c r="G2063" s="16"/>
      <c r="H2063" s="16"/>
      <c r="I2063" s="16"/>
      <c r="J2063" s="16"/>
      <c r="K2063" s="16"/>
      <c r="L2063" s="16"/>
      <c r="M2063" s="16"/>
      <c r="N2063" s="16"/>
      <c r="O2063" s="16"/>
      <c r="P2063" s="16"/>
      <c r="Q2063" s="16"/>
      <c r="R2063" s="16"/>
      <c r="S2063" s="16"/>
      <c r="T2063" s="16"/>
      <c r="U2063" s="16"/>
      <c r="V2063" s="16"/>
      <c r="W2063" s="16"/>
      <c r="X2063" s="16"/>
      <c r="Y2063" s="16"/>
    </row>
    <row r="2064" spans="1:25" ht="12.75">
      <c r="A2064" s="14" t="s">
        <v>5</v>
      </c>
      <c r="B2064" s="11" t="s">
        <v>1983</v>
      </c>
      <c r="C2064" s="8" t="s">
        <v>3235</v>
      </c>
      <c r="D2064" s="5" t="s">
        <v>3246</v>
      </c>
      <c r="E2064" s="7" t="s">
        <v>3248</v>
      </c>
      <c r="F2064" s="16"/>
      <c r="G2064" s="16"/>
      <c r="H2064" s="16"/>
      <c r="I2064" s="16"/>
      <c r="J2064" s="16"/>
      <c r="K2064" s="16"/>
      <c r="L2064" s="16"/>
      <c r="M2064" s="16"/>
      <c r="N2064" s="16"/>
      <c r="O2064" s="16"/>
      <c r="P2064" s="16"/>
      <c r="Q2064" s="16"/>
      <c r="R2064" s="16"/>
      <c r="S2064" s="16"/>
      <c r="T2064" s="16"/>
      <c r="U2064" s="16"/>
      <c r="V2064" s="16"/>
      <c r="W2064" s="16"/>
      <c r="X2064" s="16"/>
      <c r="Y2064" s="16"/>
    </row>
    <row r="2065" spans="1:25" ht="12.75">
      <c r="A2065" s="14" t="s">
        <v>5</v>
      </c>
      <c r="B2065" s="11" t="s">
        <v>1983</v>
      </c>
      <c r="C2065" s="8" t="s">
        <v>3235</v>
      </c>
      <c r="D2065" s="5" t="s">
        <v>3249</v>
      </c>
      <c r="E2065" s="7" t="s">
        <v>3250</v>
      </c>
      <c r="F2065" s="16"/>
      <c r="G2065" s="16"/>
      <c r="H2065" s="16"/>
      <c r="I2065" s="16"/>
      <c r="J2065" s="16"/>
      <c r="K2065" s="16"/>
      <c r="L2065" s="16"/>
      <c r="M2065" s="16"/>
      <c r="N2065" s="16"/>
      <c r="O2065" s="16"/>
      <c r="P2065" s="16"/>
      <c r="Q2065" s="16"/>
      <c r="R2065" s="16"/>
      <c r="S2065" s="16"/>
      <c r="T2065" s="16"/>
      <c r="U2065" s="16"/>
      <c r="V2065" s="16"/>
      <c r="W2065" s="16"/>
      <c r="X2065" s="16"/>
      <c r="Y2065" s="16"/>
    </row>
    <row r="2066" spans="1:25" ht="12.75">
      <c r="A2066" s="14" t="s">
        <v>5</v>
      </c>
      <c r="B2066" s="11" t="s">
        <v>1983</v>
      </c>
      <c r="C2066" s="5" t="s">
        <v>3235</v>
      </c>
      <c r="D2066" s="9" t="s">
        <v>3251</v>
      </c>
      <c r="E2066" s="10" t="s">
        <v>3252</v>
      </c>
      <c r="F2066" s="16"/>
      <c r="G2066" s="16"/>
      <c r="H2066" s="16"/>
      <c r="I2066" s="16"/>
      <c r="J2066" s="16"/>
      <c r="K2066" s="16"/>
      <c r="L2066" s="16"/>
      <c r="M2066" s="16"/>
      <c r="N2066" s="16"/>
      <c r="O2066" s="16"/>
      <c r="P2066" s="16"/>
      <c r="Q2066" s="16"/>
      <c r="R2066" s="16"/>
      <c r="S2066" s="16"/>
      <c r="T2066" s="16"/>
      <c r="U2066" s="16"/>
      <c r="V2066" s="16"/>
      <c r="W2066" s="16"/>
      <c r="X2066" s="16"/>
      <c r="Y2066" s="16"/>
    </row>
    <row r="2067" spans="1:25" ht="12.75">
      <c r="A2067" s="14" t="s">
        <v>5</v>
      </c>
      <c r="B2067" s="11" t="s">
        <v>1983</v>
      </c>
      <c r="C2067" s="5" t="s">
        <v>3235</v>
      </c>
      <c r="D2067" s="6" t="s">
        <v>3253</v>
      </c>
      <c r="E2067" s="7" t="s">
        <v>3254</v>
      </c>
      <c r="F2067" s="16"/>
      <c r="G2067" s="16"/>
      <c r="H2067" s="16"/>
      <c r="I2067" s="16"/>
      <c r="J2067" s="16"/>
      <c r="K2067" s="16"/>
      <c r="L2067" s="16"/>
      <c r="M2067" s="16"/>
      <c r="N2067" s="16"/>
      <c r="O2067" s="16"/>
      <c r="P2067" s="16"/>
      <c r="Q2067" s="16"/>
      <c r="R2067" s="16"/>
      <c r="S2067" s="16"/>
      <c r="T2067" s="16"/>
      <c r="U2067" s="16"/>
      <c r="V2067" s="16"/>
      <c r="W2067" s="16"/>
      <c r="X2067" s="16"/>
      <c r="Y2067" s="16"/>
    </row>
    <row r="2068" spans="1:25" ht="12.75">
      <c r="A2068" s="14" t="s">
        <v>5</v>
      </c>
      <c r="B2068" s="11" t="s">
        <v>1983</v>
      </c>
      <c r="C2068" s="5" t="s">
        <v>3235</v>
      </c>
      <c r="D2068" s="6" t="s">
        <v>3253</v>
      </c>
      <c r="E2068" s="7" t="s">
        <v>3255</v>
      </c>
      <c r="F2068" s="16"/>
      <c r="G2068" s="16"/>
      <c r="H2068" s="16"/>
      <c r="I2068" s="16"/>
      <c r="J2068" s="16"/>
      <c r="K2068" s="16"/>
      <c r="L2068" s="16"/>
      <c r="M2068" s="16"/>
      <c r="N2068" s="16"/>
      <c r="O2068" s="16"/>
      <c r="P2068" s="16"/>
      <c r="Q2068" s="16"/>
      <c r="R2068" s="16"/>
      <c r="S2068" s="16"/>
      <c r="T2068" s="16"/>
      <c r="U2068" s="16"/>
      <c r="V2068" s="16"/>
      <c r="W2068" s="16"/>
      <c r="X2068" s="16"/>
      <c r="Y2068" s="16"/>
    </row>
    <row r="2069" spans="1:25" ht="12.75">
      <c r="A2069" s="14" t="s">
        <v>5</v>
      </c>
      <c r="B2069" s="11" t="s">
        <v>1983</v>
      </c>
      <c r="C2069" s="5" t="s">
        <v>3235</v>
      </c>
      <c r="D2069" s="6" t="s">
        <v>3256</v>
      </c>
      <c r="E2069" s="7" t="s">
        <v>3257</v>
      </c>
      <c r="F2069" s="16"/>
      <c r="G2069" s="16"/>
      <c r="H2069" s="16"/>
      <c r="I2069" s="16"/>
      <c r="J2069" s="16"/>
      <c r="K2069" s="16"/>
      <c r="L2069" s="16"/>
      <c r="M2069" s="16"/>
      <c r="N2069" s="16"/>
      <c r="O2069" s="16"/>
      <c r="P2069" s="16"/>
      <c r="Q2069" s="16"/>
      <c r="R2069" s="16"/>
      <c r="S2069" s="16"/>
      <c r="T2069" s="16"/>
      <c r="U2069" s="16"/>
      <c r="V2069" s="16"/>
      <c r="W2069" s="16"/>
      <c r="X2069" s="16"/>
      <c r="Y2069" s="16"/>
    </row>
    <row r="2070" spans="1:25" ht="12.75">
      <c r="A2070" s="14" t="s">
        <v>5</v>
      </c>
      <c r="B2070" s="11" t="s">
        <v>1983</v>
      </c>
      <c r="C2070" s="5" t="s">
        <v>3235</v>
      </c>
      <c r="D2070" s="9" t="s">
        <v>3258</v>
      </c>
      <c r="E2070" s="10" t="s">
        <v>3259</v>
      </c>
      <c r="F2070" s="16"/>
      <c r="G2070" s="16"/>
      <c r="H2070" s="16"/>
      <c r="I2070" s="16"/>
      <c r="J2070" s="16"/>
      <c r="K2070" s="16"/>
      <c r="L2070" s="16"/>
      <c r="M2070" s="16"/>
      <c r="N2070" s="16"/>
      <c r="O2070" s="16"/>
      <c r="P2070" s="16"/>
      <c r="Q2070" s="16"/>
      <c r="R2070" s="16"/>
      <c r="S2070" s="16"/>
      <c r="T2070" s="16"/>
      <c r="U2070" s="16"/>
      <c r="V2070" s="16"/>
      <c r="W2070" s="16"/>
      <c r="X2070" s="16"/>
      <c r="Y2070" s="16"/>
    </row>
    <row r="2071" spans="1:25" ht="12.75">
      <c r="A2071" s="14" t="s">
        <v>5</v>
      </c>
      <c r="B2071" s="11" t="s">
        <v>1983</v>
      </c>
      <c r="C2071" s="5" t="s">
        <v>3235</v>
      </c>
      <c r="D2071" s="6" t="s">
        <v>3260</v>
      </c>
      <c r="E2071" s="7" t="s">
        <v>3261</v>
      </c>
      <c r="F2071" s="16"/>
      <c r="G2071" s="16"/>
      <c r="H2071" s="16"/>
      <c r="I2071" s="16"/>
      <c r="J2071" s="16"/>
      <c r="K2071" s="16"/>
      <c r="L2071" s="16"/>
      <c r="M2071" s="16"/>
      <c r="N2071" s="16"/>
      <c r="O2071" s="16"/>
      <c r="P2071" s="16"/>
      <c r="Q2071" s="16"/>
      <c r="R2071" s="16"/>
      <c r="S2071" s="16"/>
      <c r="T2071" s="16"/>
      <c r="U2071" s="16"/>
      <c r="V2071" s="16"/>
      <c r="W2071" s="16"/>
      <c r="X2071" s="16"/>
      <c r="Y2071" s="16"/>
    </row>
    <row r="2072" spans="1:25" ht="12.75">
      <c r="A2072" s="14" t="s">
        <v>5</v>
      </c>
      <c r="B2072" s="11" t="s">
        <v>1983</v>
      </c>
      <c r="C2072" s="8" t="s">
        <v>3235</v>
      </c>
      <c r="D2072" s="5" t="s">
        <v>3262</v>
      </c>
      <c r="E2072" s="7" t="s">
        <v>3263</v>
      </c>
      <c r="F2072" s="16"/>
      <c r="G2072" s="16"/>
      <c r="H2072" s="16"/>
      <c r="I2072" s="16"/>
      <c r="J2072" s="16"/>
      <c r="K2072" s="16"/>
      <c r="L2072" s="16"/>
      <c r="M2072" s="16"/>
      <c r="N2072" s="16"/>
      <c r="O2072" s="16"/>
      <c r="P2072" s="16"/>
      <c r="Q2072" s="16"/>
      <c r="R2072" s="16"/>
      <c r="S2072" s="16"/>
      <c r="T2072" s="16"/>
      <c r="U2072" s="16"/>
      <c r="V2072" s="16"/>
      <c r="W2072" s="16"/>
      <c r="X2072" s="16"/>
      <c r="Y2072" s="16"/>
    </row>
    <row r="2073" spans="1:25" ht="12.75">
      <c r="A2073" s="14" t="s">
        <v>5</v>
      </c>
      <c r="B2073" s="11" t="s">
        <v>1983</v>
      </c>
      <c r="C2073" s="8" t="s">
        <v>3235</v>
      </c>
      <c r="D2073" s="5" t="s">
        <v>3262</v>
      </c>
      <c r="E2073" s="7" t="s">
        <v>3264</v>
      </c>
      <c r="F2073" s="16"/>
      <c r="G2073" s="16"/>
      <c r="H2073" s="16"/>
      <c r="I2073" s="16"/>
      <c r="J2073" s="16"/>
      <c r="K2073" s="16"/>
      <c r="L2073" s="16"/>
      <c r="M2073" s="16"/>
      <c r="N2073" s="16"/>
      <c r="O2073" s="16"/>
      <c r="P2073" s="16"/>
      <c r="Q2073" s="16"/>
      <c r="R2073" s="16"/>
      <c r="S2073" s="16"/>
      <c r="T2073" s="16"/>
      <c r="U2073" s="16"/>
      <c r="V2073" s="16"/>
      <c r="W2073" s="16"/>
      <c r="X2073" s="16"/>
      <c r="Y2073" s="16"/>
    </row>
    <row r="2074" spans="1:25" ht="12.75">
      <c r="A2074" s="15" t="s">
        <v>5</v>
      </c>
      <c r="B2074" s="15" t="s">
        <v>558</v>
      </c>
      <c r="C2074" s="5" t="s">
        <v>3265</v>
      </c>
      <c r="D2074" s="6" t="s">
        <v>3266</v>
      </c>
      <c r="E2074" s="7" t="s">
        <v>3267</v>
      </c>
      <c r="F2074" s="16"/>
      <c r="G2074" s="16"/>
      <c r="H2074" s="16"/>
      <c r="I2074" s="16"/>
      <c r="J2074" s="16"/>
      <c r="K2074" s="16"/>
      <c r="L2074" s="16"/>
      <c r="M2074" s="16"/>
      <c r="N2074" s="16"/>
      <c r="O2074" s="16"/>
      <c r="P2074" s="16"/>
      <c r="Q2074" s="16"/>
      <c r="R2074" s="16"/>
      <c r="S2074" s="16"/>
      <c r="T2074" s="16"/>
      <c r="U2074" s="16"/>
      <c r="V2074" s="16"/>
      <c r="W2074" s="16"/>
      <c r="X2074" s="16"/>
      <c r="Y2074" s="16"/>
    </row>
    <row r="2075" spans="1:25" ht="12.75">
      <c r="A2075" s="15" t="s">
        <v>5</v>
      </c>
      <c r="B2075" s="15" t="s">
        <v>558</v>
      </c>
      <c r="C2075" s="5" t="s">
        <v>3265</v>
      </c>
      <c r="D2075" s="6" t="s">
        <v>3266</v>
      </c>
      <c r="E2075" s="7" t="s">
        <v>3268</v>
      </c>
      <c r="F2075" s="16"/>
      <c r="G2075" s="16"/>
      <c r="H2075" s="16"/>
      <c r="I2075" s="16"/>
      <c r="J2075" s="16"/>
      <c r="K2075" s="16"/>
      <c r="L2075" s="16"/>
      <c r="M2075" s="16"/>
      <c r="N2075" s="16"/>
      <c r="O2075" s="16"/>
      <c r="P2075" s="16"/>
      <c r="Q2075" s="16"/>
      <c r="R2075" s="16"/>
      <c r="S2075" s="16"/>
      <c r="T2075" s="16"/>
      <c r="U2075" s="16"/>
      <c r="V2075" s="16"/>
      <c r="W2075" s="16"/>
      <c r="X2075" s="16"/>
      <c r="Y2075" s="16"/>
    </row>
    <row r="2076" spans="1:25" ht="12.75">
      <c r="A2076" s="15" t="s">
        <v>5</v>
      </c>
      <c r="B2076" s="15" t="s">
        <v>558</v>
      </c>
      <c r="C2076" s="5" t="s">
        <v>3265</v>
      </c>
      <c r="D2076" s="9" t="s">
        <v>3269</v>
      </c>
      <c r="E2076" s="10" t="s">
        <v>3270</v>
      </c>
      <c r="F2076" s="16"/>
      <c r="G2076" s="16"/>
      <c r="H2076" s="16"/>
      <c r="I2076" s="16"/>
      <c r="J2076" s="16"/>
      <c r="K2076" s="16"/>
      <c r="L2076" s="16"/>
      <c r="M2076" s="16"/>
      <c r="N2076" s="16"/>
      <c r="O2076" s="16"/>
      <c r="P2076" s="16"/>
      <c r="Q2076" s="16"/>
      <c r="R2076" s="16"/>
      <c r="S2076" s="16"/>
      <c r="T2076" s="16"/>
      <c r="U2076" s="16"/>
      <c r="V2076" s="16"/>
      <c r="W2076" s="16"/>
      <c r="X2076" s="16"/>
      <c r="Y2076" s="16"/>
    </row>
    <row r="2077" spans="1:25" ht="12.75">
      <c r="A2077" s="15" t="s">
        <v>5</v>
      </c>
      <c r="B2077" s="15" t="s">
        <v>558</v>
      </c>
      <c r="C2077" s="5" t="s">
        <v>3265</v>
      </c>
      <c r="D2077" s="9" t="s">
        <v>3269</v>
      </c>
      <c r="E2077" s="10" t="s">
        <v>3271</v>
      </c>
      <c r="F2077" s="16"/>
      <c r="G2077" s="16"/>
      <c r="H2077" s="16"/>
      <c r="I2077" s="16"/>
      <c r="J2077" s="16"/>
      <c r="K2077" s="16"/>
      <c r="L2077" s="16"/>
      <c r="M2077" s="16"/>
      <c r="N2077" s="16"/>
      <c r="O2077" s="16"/>
      <c r="P2077" s="16"/>
      <c r="Q2077" s="16"/>
      <c r="R2077" s="16"/>
      <c r="S2077" s="16"/>
      <c r="T2077" s="16"/>
      <c r="U2077" s="16"/>
      <c r="V2077" s="16"/>
      <c r="W2077" s="16"/>
      <c r="X2077" s="16"/>
      <c r="Y2077" s="16"/>
    </row>
    <row r="2078" spans="1:25" ht="12.75">
      <c r="A2078" s="15" t="s">
        <v>5</v>
      </c>
      <c r="B2078" s="15" t="s">
        <v>558</v>
      </c>
      <c r="C2078" s="5" t="s">
        <v>3265</v>
      </c>
      <c r="D2078" s="9" t="s">
        <v>3272</v>
      </c>
      <c r="E2078" s="10" t="s">
        <v>3273</v>
      </c>
      <c r="F2078" s="16"/>
      <c r="G2078" s="16"/>
      <c r="H2078" s="16"/>
      <c r="I2078" s="16"/>
      <c r="J2078" s="16"/>
      <c r="K2078" s="16"/>
      <c r="L2078" s="16"/>
      <c r="M2078" s="16"/>
      <c r="N2078" s="16"/>
      <c r="O2078" s="16"/>
      <c r="P2078" s="16"/>
      <c r="Q2078" s="16"/>
      <c r="R2078" s="16"/>
      <c r="S2078" s="16"/>
      <c r="T2078" s="16"/>
      <c r="U2078" s="16"/>
      <c r="V2078" s="16"/>
      <c r="W2078" s="16"/>
      <c r="X2078" s="16"/>
      <c r="Y2078" s="16"/>
    </row>
    <row r="2079" spans="1:25" ht="12.75">
      <c r="A2079" s="15" t="s">
        <v>5</v>
      </c>
      <c r="B2079" s="15" t="s">
        <v>558</v>
      </c>
      <c r="C2079" s="5" t="s">
        <v>3265</v>
      </c>
      <c r="D2079" s="9" t="s">
        <v>3272</v>
      </c>
      <c r="E2079" s="10" t="s">
        <v>3274</v>
      </c>
      <c r="F2079" s="16"/>
      <c r="G2079" s="16"/>
      <c r="H2079" s="16"/>
      <c r="I2079" s="16"/>
      <c r="J2079" s="16"/>
      <c r="K2079" s="16"/>
      <c r="L2079" s="16"/>
      <c r="M2079" s="16"/>
      <c r="N2079" s="16"/>
      <c r="O2079" s="16"/>
      <c r="P2079" s="16"/>
      <c r="Q2079" s="16"/>
      <c r="R2079" s="16"/>
      <c r="S2079" s="16"/>
      <c r="T2079" s="16"/>
      <c r="U2079" s="16"/>
      <c r="V2079" s="16"/>
      <c r="W2079" s="16"/>
      <c r="X2079" s="16"/>
      <c r="Y2079" s="16"/>
    </row>
    <row r="2080" spans="1:25" ht="12.75">
      <c r="A2080" s="15" t="s">
        <v>5</v>
      </c>
      <c r="B2080" s="15" t="s">
        <v>558</v>
      </c>
      <c r="C2080" s="5" t="s">
        <v>3265</v>
      </c>
      <c r="D2080" s="9" t="s">
        <v>3272</v>
      </c>
      <c r="E2080" s="10" t="s">
        <v>3275</v>
      </c>
      <c r="F2080" s="16"/>
      <c r="G2080" s="16"/>
      <c r="H2080" s="16"/>
      <c r="I2080" s="16"/>
      <c r="J2080" s="16"/>
      <c r="K2080" s="16"/>
      <c r="L2080" s="16"/>
      <c r="M2080" s="16"/>
      <c r="N2080" s="16"/>
      <c r="O2080" s="16"/>
      <c r="P2080" s="16"/>
      <c r="Q2080" s="16"/>
      <c r="R2080" s="16"/>
      <c r="S2080" s="16"/>
      <c r="T2080" s="16"/>
      <c r="U2080" s="16"/>
      <c r="V2080" s="16"/>
      <c r="W2080" s="16"/>
      <c r="X2080" s="16"/>
      <c r="Y2080" s="16"/>
    </row>
    <row r="2081" spans="1:25" ht="12.75">
      <c r="A2081" s="15" t="s">
        <v>5</v>
      </c>
      <c r="B2081" s="15" t="s">
        <v>558</v>
      </c>
      <c r="C2081" s="5" t="s">
        <v>3265</v>
      </c>
      <c r="D2081" s="6" t="s">
        <v>3276</v>
      </c>
      <c r="E2081" s="7" t="s">
        <v>3277</v>
      </c>
      <c r="F2081" s="16"/>
      <c r="G2081" s="16"/>
      <c r="H2081" s="16"/>
      <c r="I2081" s="16"/>
      <c r="J2081" s="16"/>
      <c r="K2081" s="16"/>
      <c r="L2081" s="16"/>
      <c r="M2081" s="16"/>
      <c r="N2081" s="16"/>
      <c r="O2081" s="16"/>
      <c r="P2081" s="16"/>
      <c r="Q2081" s="16"/>
      <c r="R2081" s="16"/>
      <c r="S2081" s="16"/>
      <c r="T2081" s="16"/>
      <c r="U2081" s="16"/>
      <c r="V2081" s="16"/>
      <c r="W2081" s="16"/>
      <c r="X2081" s="16"/>
      <c r="Y2081" s="16"/>
    </row>
    <row r="2082" spans="1:25" ht="12.75">
      <c r="A2082" s="15" t="s">
        <v>5</v>
      </c>
      <c r="B2082" s="15" t="s">
        <v>558</v>
      </c>
      <c r="C2082" s="5" t="s">
        <v>3265</v>
      </c>
      <c r="D2082" s="6" t="s">
        <v>3278</v>
      </c>
      <c r="E2082" s="7" t="s">
        <v>3279</v>
      </c>
      <c r="F2082" s="16"/>
      <c r="G2082" s="16"/>
      <c r="H2082" s="16"/>
      <c r="I2082" s="16"/>
      <c r="J2082" s="16"/>
      <c r="K2082" s="16"/>
      <c r="L2082" s="16"/>
      <c r="M2082" s="16"/>
      <c r="N2082" s="16"/>
      <c r="O2082" s="16"/>
      <c r="P2082" s="16"/>
      <c r="Q2082" s="16"/>
      <c r="R2082" s="16"/>
      <c r="S2082" s="16"/>
      <c r="T2082" s="16"/>
      <c r="U2082" s="16"/>
      <c r="V2082" s="16"/>
      <c r="W2082" s="16"/>
      <c r="X2082" s="16"/>
      <c r="Y2082" s="16"/>
    </row>
    <row r="2083" spans="1:25" ht="12.75">
      <c r="A2083" s="15" t="s">
        <v>5</v>
      </c>
      <c r="B2083" s="15" t="s">
        <v>558</v>
      </c>
      <c r="C2083" s="5" t="s">
        <v>3265</v>
      </c>
      <c r="D2083" s="6" t="s">
        <v>3278</v>
      </c>
      <c r="E2083" s="7" t="s">
        <v>3280</v>
      </c>
      <c r="F2083" s="16"/>
      <c r="G2083" s="16"/>
      <c r="H2083" s="16"/>
      <c r="I2083" s="16"/>
      <c r="J2083" s="16"/>
      <c r="K2083" s="16"/>
      <c r="L2083" s="16"/>
      <c r="M2083" s="16"/>
      <c r="N2083" s="16"/>
      <c r="O2083" s="16"/>
      <c r="P2083" s="16"/>
      <c r="Q2083" s="16"/>
      <c r="R2083" s="16"/>
      <c r="S2083" s="16"/>
      <c r="T2083" s="16"/>
      <c r="U2083" s="16"/>
      <c r="V2083" s="16"/>
      <c r="W2083" s="16"/>
      <c r="X2083" s="16"/>
      <c r="Y2083" s="16"/>
    </row>
    <row r="2084" spans="1:25" ht="12.75">
      <c r="A2084" s="15" t="s">
        <v>5</v>
      </c>
      <c r="B2084" s="15" t="s">
        <v>558</v>
      </c>
      <c r="C2084" s="5" t="s">
        <v>3265</v>
      </c>
      <c r="D2084" s="6" t="s">
        <v>3281</v>
      </c>
      <c r="E2084" s="7" t="s">
        <v>3282</v>
      </c>
      <c r="F2084" s="16"/>
      <c r="G2084" s="16"/>
      <c r="H2084" s="16"/>
      <c r="I2084" s="16"/>
      <c r="J2084" s="16"/>
      <c r="K2084" s="16"/>
      <c r="L2084" s="16"/>
      <c r="M2084" s="16"/>
      <c r="N2084" s="16"/>
      <c r="O2084" s="16"/>
      <c r="P2084" s="16"/>
      <c r="Q2084" s="16"/>
      <c r="R2084" s="16"/>
      <c r="S2084" s="16"/>
      <c r="T2084" s="16"/>
      <c r="U2084" s="16"/>
      <c r="V2084" s="16"/>
      <c r="W2084" s="16"/>
      <c r="X2084" s="16"/>
      <c r="Y2084" s="16"/>
    </row>
    <row r="2085" spans="1:25" ht="12.75">
      <c r="A2085" s="15" t="s">
        <v>5</v>
      </c>
      <c r="B2085" s="15" t="s">
        <v>558</v>
      </c>
      <c r="C2085" s="5" t="s">
        <v>3265</v>
      </c>
      <c r="D2085" s="6" t="s">
        <v>3283</v>
      </c>
      <c r="E2085" s="7" t="s">
        <v>3284</v>
      </c>
      <c r="F2085" s="16"/>
      <c r="G2085" s="16"/>
      <c r="H2085" s="16"/>
      <c r="I2085" s="16"/>
      <c r="J2085" s="16"/>
      <c r="K2085" s="16"/>
      <c r="L2085" s="16"/>
      <c r="M2085" s="16"/>
      <c r="N2085" s="16"/>
      <c r="O2085" s="16"/>
      <c r="P2085" s="16"/>
      <c r="Q2085" s="16"/>
      <c r="R2085" s="16"/>
      <c r="S2085" s="16"/>
      <c r="T2085" s="16"/>
      <c r="U2085" s="16"/>
      <c r="V2085" s="16"/>
      <c r="W2085" s="16"/>
      <c r="X2085" s="16"/>
      <c r="Y2085" s="16"/>
    </row>
    <row r="2086" spans="1:25" ht="12.75">
      <c r="A2086" s="15" t="s">
        <v>5</v>
      </c>
      <c r="B2086" s="15" t="s">
        <v>558</v>
      </c>
      <c r="C2086" s="5" t="s">
        <v>3265</v>
      </c>
      <c r="D2086" s="6" t="s">
        <v>3285</v>
      </c>
      <c r="E2086" s="7" t="s">
        <v>3286</v>
      </c>
      <c r="F2086" s="16"/>
      <c r="G2086" s="16"/>
      <c r="H2086" s="16"/>
      <c r="I2086" s="16"/>
      <c r="J2086" s="16"/>
      <c r="K2086" s="16"/>
      <c r="L2086" s="16"/>
      <c r="M2086" s="16"/>
      <c r="N2086" s="16"/>
      <c r="O2086" s="16"/>
      <c r="P2086" s="16"/>
      <c r="Q2086" s="16"/>
      <c r="R2086" s="16"/>
      <c r="S2086" s="16"/>
      <c r="T2086" s="16"/>
      <c r="U2086" s="16"/>
      <c r="V2086" s="16"/>
      <c r="W2086" s="16"/>
      <c r="X2086" s="16"/>
      <c r="Y2086" s="16"/>
    </row>
    <row r="2087" spans="1:25" ht="12.75">
      <c r="A2087" s="15" t="s">
        <v>5</v>
      </c>
      <c r="B2087" s="15" t="s">
        <v>558</v>
      </c>
      <c r="C2087" s="5" t="s">
        <v>3265</v>
      </c>
      <c r="D2087" s="6" t="s">
        <v>3285</v>
      </c>
      <c r="E2087" s="7" t="s">
        <v>3287</v>
      </c>
      <c r="F2087" s="16"/>
      <c r="G2087" s="16"/>
      <c r="H2087" s="16"/>
      <c r="I2087" s="16"/>
      <c r="J2087" s="16"/>
      <c r="K2087" s="16"/>
      <c r="L2087" s="16"/>
      <c r="M2087" s="16"/>
      <c r="N2087" s="16"/>
      <c r="O2087" s="16"/>
      <c r="P2087" s="16"/>
      <c r="Q2087" s="16"/>
      <c r="R2087" s="16"/>
      <c r="S2087" s="16"/>
      <c r="T2087" s="16"/>
      <c r="U2087" s="16"/>
      <c r="V2087" s="16"/>
      <c r="W2087" s="16"/>
      <c r="X2087" s="16"/>
      <c r="Y2087" s="16"/>
    </row>
    <row r="2088" spans="1:25" ht="12.75">
      <c r="A2088" s="15" t="s">
        <v>5</v>
      </c>
      <c r="B2088" s="15" t="s">
        <v>558</v>
      </c>
      <c r="C2088" s="5" t="s">
        <v>3265</v>
      </c>
      <c r="D2088" s="6" t="s">
        <v>3288</v>
      </c>
      <c r="E2088" s="7" t="s">
        <v>3289</v>
      </c>
      <c r="F2088" s="16"/>
      <c r="G2088" s="16"/>
      <c r="H2088" s="16"/>
      <c r="I2088" s="16"/>
      <c r="J2088" s="16"/>
      <c r="K2088" s="16"/>
      <c r="L2088" s="16"/>
      <c r="M2088" s="16"/>
      <c r="N2088" s="16"/>
      <c r="O2088" s="16"/>
      <c r="P2088" s="16"/>
      <c r="Q2088" s="16"/>
      <c r="R2088" s="16"/>
      <c r="S2088" s="16"/>
      <c r="T2088" s="16"/>
      <c r="U2088" s="16"/>
      <c r="V2088" s="16"/>
      <c r="W2088" s="16"/>
      <c r="X2088" s="16"/>
      <c r="Y2088" s="16"/>
    </row>
    <row r="2089" spans="1:25" ht="12.75">
      <c r="A2089" s="15" t="s">
        <v>5</v>
      </c>
      <c r="B2089" s="15" t="s">
        <v>558</v>
      </c>
      <c r="C2089" s="5" t="s">
        <v>3265</v>
      </c>
      <c r="D2089" s="6" t="s">
        <v>3290</v>
      </c>
      <c r="E2089" s="7" t="s">
        <v>3291</v>
      </c>
      <c r="F2089" s="16"/>
      <c r="G2089" s="16"/>
      <c r="H2089" s="16"/>
      <c r="I2089" s="16"/>
      <c r="J2089" s="16"/>
      <c r="K2089" s="16"/>
      <c r="L2089" s="16"/>
      <c r="M2089" s="16"/>
      <c r="N2089" s="16"/>
      <c r="O2089" s="16"/>
      <c r="P2089" s="16"/>
      <c r="Q2089" s="16"/>
      <c r="R2089" s="16"/>
      <c r="S2089" s="16"/>
      <c r="T2089" s="16"/>
      <c r="U2089" s="16"/>
      <c r="V2089" s="16"/>
      <c r="W2089" s="16"/>
      <c r="X2089" s="16"/>
      <c r="Y2089" s="16"/>
    </row>
    <row r="2090" spans="1:25" ht="12.75">
      <c r="A2090" s="14" t="s">
        <v>5</v>
      </c>
      <c r="B2090" s="11" t="s">
        <v>6</v>
      </c>
      <c r="C2090" s="5" t="s">
        <v>3292</v>
      </c>
      <c r="D2090" s="6" t="s">
        <v>3293</v>
      </c>
      <c r="E2090" s="7" t="s">
        <v>3294</v>
      </c>
      <c r="F2090" s="16"/>
      <c r="G2090" s="16"/>
      <c r="H2090" s="16"/>
      <c r="I2090" s="16"/>
      <c r="J2090" s="16"/>
      <c r="K2090" s="16"/>
      <c r="L2090" s="16"/>
      <c r="M2090" s="16"/>
      <c r="N2090" s="16"/>
      <c r="O2090" s="16"/>
      <c r="P2090" s="16"/>
      <c r="Q2090" s="16"/>
      <c r="R2090" s="16"/>
      <c r="S2090" s="16"/>
      <c r="T2090" s="16"/>
      <c r="U2090" s="16"/>
      <c r="V2090" s="16"/>
      <c r="W2090" s="16"/>
      <c r="X2090" s="16"/>
      <c r="Y2090" s="16"/>
    </row>
    <row r="2091" spans="1:25" ht="12.75">
      <c r="A2091" s="14" t="s">
        <v>5</v>
      </c>
      <c r="B2091" s="11" t="s">
        <v>6</v>
      </c>
      <c r="C2091" s="5" t="s">
        <v>3292</v>
      </c>
      <c r="D2091" s="6" t="s">
        <v>3295</v>
      </c>
      <c r="E2091" s="7" t="s">
        <v>3296</v>
      </c>
      <c r="F2091" s="16"/>
      <c r="G2091" s="16"/>
      <c r="H2091" s="16"/>
      <c r="I2091" s="16"/>
      <c r="J2091" s="16"/>
      <c r="K2091" s="16"/>
      <c r="L2091" s="16"/>
      <c r="M2091" s="16"/>
      <c r="N2091" s="16"/>
      <c r="O2091" s="16"/>
      <c r="P2091" s="16"/>
      <c r="Q2091" s="16"/>
      <c r="R2091" s="16"/>
      <c r="S2091" s="16"/>
      <c r="T2091" s="16"/>
      <c r="U2091" s="16"/>
      <c r="V2091" s="16"/>
      <c r="W2091" s="16"/>
      <c r="X2091" s="16"/>
      <c r="Y2091" s="16"/>
    </row>
    <row r="2092" spans="1:25" ht="12.75">
      <c r="A2092" s="14" t="s">
        <v>5</v>
      </c>
      <c r="B2092" s="11" t="s">
        <v>6</v>
      </c>
      <c r="C2092" s="5" t="s">
        <v>3292</v>
      </c>
      <c r="D2092" s="6" t="s">
        <v>3297</v>
      </c>
      <c r="E2092" s="7" t="s">
        <v>3298</v>
      </c>
      <c r="F2092" s="16"/>
      <c r="G2092" s="16"/>
      <c r="H2092" s="16"/>
      <c r="I2092" s="16"/>
      <c r="J2092" s="16"/>
      <c r="K2092" s="16"/>
      <c r="L2092" s="16"/>
      <c r="M2092" s="16"/>
      <c r="N2092" s="16"/>
      <c r="O2092" s="16"/>
      <c r="P2092" s="16"/>
      <c r="Q2092" s="16"/>
      <c r="R2092" s="16"/>
      <c r="S2092" s="16"/>
      <c r="T2092" s="16"/>
      <c r="U2092" s="16"/>
      <c r="V2092" s="16"/>
      <c r="W2092" s="16"/>
      <c r="X2092" s="16"/>
      <c r="Y2092" s="16"/>
    </row>
    <row r="2093" spans="1:25" ht="12.75">
      <c r="A2093" s="14" t="s">
        <v>5</v>
      </c>
      <c r="B2093" s="11" t="s">
        <v>6</v>
      </c>
      <c r="C2093" s="5" t="s">
        <v>3292</v>
      </c>
      <c r="D2093" s="6" t="s">
        <v>3299</v>
      </c>
      <c r="E2093" s="7" t="s">
        <v>3300</v>
      </c>
      <c r="F2093" s="16"/>
      <c r="G2093" s="16"/>
      <c r="H2093" s="16"/>
      <c r="I2093" s="16"/>
      <c r="J2093" s="16"/>
      <c r="K2093" s="16"/>
      <c r="L2093" s="16"/>
      <c r="M2093" s="16"/>
      <c r="N2093" s="16"/>
      <c r="O2093" s="16"/>
      <c r="P2093" s="16"/>
      <c r="Q2093" s="16"/>
      <c r="R2093" s="16"/>
      <c r="S2093" s="16"/>
      <c r="T2093" s="16"/>
      <c r="U2093" s="16"/>
      <c r="V2093" s="16"/>
      <c r="W2093" s="16"/>
      <c r="X2093" s="16"/>
      <c r="Y2093" s="16"/>
    </row>
    <row r="2094" spans="1:25" ht="12.75">
      <c r="A2094" s="14" t="s">
        <v>5</v>
      </c>
      <c r="B2094" s="11" t="s">
        <v>6</v>
      </c>
      <c r="C2094" s="5" t="s">
        <v>3292</v>
      </c>
      <c r="D2094" s="9" t="s">
        <v>3301</v>
      </c>
      <c r="E2094" s="10" t="s">
        <v>3302</v>
      </c>
      <c r="F2094" s="16"/>
      <c r="G2094" s="16"/>
      <c r="H2094" s="16"/>
      <c r="I2094" s="16"/>
      <c r="J2094" s="16"/>
      <c r="K2094" s="16"/>
      <c r="L2094" s="16"/>
      <c r="M2094" s="16"/>
      <c r="N2094" s="16"/>
      <c r="O2094" s="16"/>
      <c r="P2094" s="16"/>
      <c r="Q2094" s="16"/>
      <c r="R2094" s="16"/>
      <c r="S2094" s="16"/>
      <c r="T2094" s="16"/>
      <c r="U2094" s="16"/>
      <c r="V2094" s="16"/>
      <c r="W2094" s="16"/>
      <c r="X2094" s="16"/>
      <c r="Y2094" s="16"/>
    </row>
    <row r="2095" spans="1:25" ht="12.75">
      <c r="A2095" s="14" t="s">
        <v>5</v>
      </c>
      <c r="B2095" s="11" t="s">
        <v>6</v>
      </c>
      <c r="C2095" s="5" t="s">
        <v>3292</v>
      </c>
      <c r="D2095" s="9" t="s">
        <v>3301</v>
      </c>
      <c r="E2095" s="10" t="s">
        <v>3303</v>
      </c>
      <c r="F2095" s="16"/>
      <c r="G2095" s="16"/>
      <c r="H2095" s="16"/>
      <c r="I2095" s="16"/>
      <c r="J2095" s="16"/>
      <c r="K2095" s="16"/>
      <c r="L2095" s="16"/>
      <c r="M2095" s="16"/>
      <c r="N2095" s="16"/>
      <c r="O2095" s="16"/>
      <c r="P2095" s="16"/>
      <c r="Q2095" s="16"/>
      <c r="R2095" s="16"/>
      <c r="S2095" s="16"/>
      <c r="T2095" s="16"/>
      <c r="U2095" s="16"/>
      <c r="V2095" s="16"/>
      <c r="W2095" s="16"/>
      <c r="X2095" s="16"/>
      <c r="Y2095" s="16"/>
    </row>
    <row r="2096" spans="1:25" ht="12.75">
      <c r="A2096" s="14" t="s">
        <v>5</v>
      </c>
      <c r="B2096" s="11" t="s">
        <v>6</v>
      </c>
      <c r="C2096" s="5" t="s">
        <v>3292</v>
      </c>
      <c r="D2096" s="9" t="s">
        <v>3304</v>
      </c>
      <c r="E2096" s="10" t="s">
        <v>3305</v>
      </c>
      <c r="F2096" s="16"/>
      <c r="G2096" s="16"/>
      <c r="H2096" s="16"/>
      <c r="I2096" s="16"/>
      <c r="J2096" s="16"/>
      <c r="K2096" s="16"/>
      <c r="L2096" s="16"/>
      <c r="M2096" s="16"/>
      <c r="N2096" s="16"/>
      <c r="O2096" s="16"/>
      <c r="P2096" s="16"/>
      <c r="Q2096" s="16"/>
      <c r="R2096" s="16"/>
      <c r="S2096" s="16"/>
      <c r="T2096" s="16"/>
      <c r="U2096" s="16"/>
      <c r="V2096" s="16"/>
      <c r="W2096" s="16"/>
      <c r="X2096" s="16"/>
      <c r="Y2096" s="16"/>
    </row>
    <row r="2097" spans="1:25" ht="12.75">
      <c r="A2097" s="14" t="s">
        <v>5</v>
      </c>
      <c r="B2097" s="11" t="s">
        <v>6</v>
      </c>
      <c r="C2097" s="5" t="s">
        <v>3292</v>
      </c>
      <c r="D2097" s="9" t="s">
        <v>3304</v>
      </c>
      <c r="E2097" s="10" t="s">
        <v>3306</v>
      </c>
      <c r="F2097" s="16"/>
      <c r="G2097" s="16"/>
      <c r="H2097" s="16"/>
      <c r="I2097" s="16"/>
      <c r="J2097" s="16"/>
      <c r="K2097" s="16"/>
      <c r="L2097" s="16"/>
      <c r="M2097" s="16"/>
      <c r="N2097" s="16"/>
      <c r="O2097" s="16"/>
      <c r="P2097" s="16"/>
      <c r="Q2097" s="16"/>
      <c r="R2097" s="16"/>
      <c r="S2097" s="16"/>
      <c r="T2097" s="16"/>
      <c r="U2097" s="16"/>
      <c r="V2097" s="16"/>
      <c r="W2097" s="16"/>
      <c r="X2097" s="16"/>
      <c r="Y2097" s="16"/>
    </row>
    <row r="2098" spans="1:25" ht="12.75">
      <c r="A2098" s="14" t="s">
        <v>5</v>
      </c>
      <c r="B2098" s="11" t="s">
        <v>6</v>
      </c>
      <c r="C2098" s="8" t="s">
        <v>3292</v>
      </c>
      <c r="D2098" s="5" t="s">
        <v>3307</v>
      </c>
      <c r="E2098" s="7" t="s">
        <v>3308</v>
      </c>
      <c r="F2098" s="16"/>
      <c r="G2098" s="16"/>
      <c r="H2098" s="16"/>
      <c r="I2098" s="16"/>
      <c r="J2098" s="16"/>
      <c r="K2098" s="16"/>
      <c r="L2098" s="16"/>
      <c r="M2098" s="16"/>
      <c r="N2098" s="16"/>
      <c r="O2098" s="16"/>
      <c r="P2098" s="16"/>
      <c r="Q2098" s="16"/>
      <c r="R2098" s="16"/>
      <c r="S2098" s="16"/>
      <c r="T2098" s="16"/>
      <c r="U2098" s="16"/>
      <c r="V2098" s="16"/>
      <c r="W2098" s="16"/>
      <c r="X2098" s="16"/>
      <c r="Y2098" s="16"/>
    </row>
    <row r="2099" spans="1:25" ht="12.75">
      <c r="A2099" s="14" t="s">
        <v>5</v>
      </c>
      <c r="B2099" s="11" t="s">
        <v>6</v>
      </c>
      <c r="C2099" s="8" t="s">
        <v>3292</v>
      </c>
      <c r="D2099" s="5" t="s">
        <v>3307</v>
      </c>
      <c r="E2099" s="7" t="s">
        <v>3309</v>
      </c>
      <c r="F2099" s="16"/>
      <c r="G2099" s="16"/>
      <c r="H2099" s="16"/>
      <c r="I2099" s="16"/>
      <c r="J2099" s="16"/>
      <c r="K2099" s="16"/>
      <c r="L2099" s="16"/>
      <c r="M2099" s="16"/>
      <c r="N2099" s="16"/>
      <c r="O2099" s="16"/>
      <c r="P2099" s="16"/>
      <c r="Q2099" s="16"/>
      <c r="R2099" s="16"/>
      <c r="S2099" s="16"/>
      <c r="T2099" s="16"/>
      <c r="U2099" s="16"/>
      <c r="V2099" s="16"/>
      <c r="W2099" s="16"/>
      <c r="X2099" s="16"/>
      <c r="Y2099" s="16"/>
    </row>
    <row r="2100" spans="1:25" ht="12.75">
      <c r="A2100" s="14" t="s">
        <v>5</v>
      </c>
      <c r="B2100" s="15" t="s">
        <v>2344</v>
      </c>
      <c r="C2100" s="5" t="s">
        <v>3310</v>
      </c>
      <c r="D2100" s="6" t="s">
        <v>3311</v>
      </c>
      <c r="E2100" s="10" t="s">
        <v>3312</v>
      </c>
      <c r="F2100" s="16"/>
      <c r="G2100" s="16"/>
      <c r="H2100" s="16"/>
      <c r="I2100" s="16"/>
      <c r="J2100" s="16"/>
      <c r="K2100" s="16"/>
      <c r="L2100" s="16"/>
      <c r="M2100" s="16"/>
      <c r="N2100" s="16"/>
      <c r="O2100" s="16"/>
      <c r="P2100" s="16"/>
      <c r="Q2100" s="16"/>
      <c r="R2100" s="16"/>
      <c r="S2100" s="16"/>
      <c r="T2100" s="16"/>
      <c r="U2100" s="16"/>
      <c r="V2100" s="16"/>
      <c r="W2100" s="16"/>
      <c r="X2100" s="16"/>
      <c r="Y2100" s="16"/>
    </row>
    <row r="2101" spans="1:25" ht="12.75">
      <c r="A2101" s="14" t="s">
        <v>5</v>
      </c>
      <c r="B2101" s="15" t="s">
        <v>2344</v>
      </c>
      <c r="C2101" s="5" t="s">
        <v>3310</v>
      </c>
      <c r="D2101" s="6" t="s">
        <v>3311</v>
      </c>
      <c r="E2101" s="10" t="s">
        <v>3313</v>
      </c>
      <c r="F2101" s="16"/>
      <c r="G2101" s="16"/>
      <c r="H2101" s="16"/>
      <c r="I2101" s="16"/>
      <c r="J2101" s="16"/>
      <c r="K2101" s="16"/>
      <c r="L2101" s="16"/>
      <c r="M2101" s="16"/>
      <c r="N2101" s="16"/>
      <c r="O2101" s="16"/>
      <c r="P2101" s="16"/>
      <c r="Q2101" s="16"/>
      <c r="R2101" s="16"/>
      <c r="S2101" s="16"/>
      <c r="T2101" s="16"/>
      <c r="U2101" s="16"/>
      <c r="V2101" s="16"/>
      <c r="W2101" s="16"/>
      <c r="X2101" s="16"/>
      <c r="Y2101" s="16"/>
    </row>
    <row r="2102" spans="1:25" ht="12.75">
      <c r="A2102" s="14" t="s">
        <v>5</v>
      </c>
      <c r="B2102" s="15" t="s">
        <v>2344</v>
      </c>
      <c r="C2102" s="5" t="s">
        <v>3310</v>
      </c>
      <c r="D2102" s="6" t="s">
        <v>3311</v>
      </c>
      <c r="E2102" s="7" t="s">
        <v>3314</v>
      </c>
      <c r="F2102" s="16"/>
      <c r="G2102" s="16"/>
      <c r="H2102" s="16"/>
      <c r="I2102" s="16"/>
      <c r="J2102" s="16"/>
      <c r="K2102" s="16"/>
      <c r="L2102" s="16"/>
      <c r="M2102" s="16"/>
      <c r="N2102" s="16"/>
      <c r="O2102" s="16"/>
      <c r="P2102" s="16"/>
      <c r="Q2102" s="16"/>
      <c r="R2102" s="16"/>
      <c r="S2102" s="16"/>
      <c r="T2102" s="16"/>
      <c r="U2102" s="16"/>
      <c r="V2102" s="16"/>
      <c r="W2102" s="16"/>
      <c r="X2102" s="16"/>
      <c r="Y2102" s="16"/>
    </row>
    <row r="2103" spans="1:25" ht="12.75">
      <c r="A2103" s="14" t="s">
        <v>5</v>
      </c>
      <c r="B2103" s="15" t="s">
        <v>2344</v>
      </c>
      <c r="C2103" s="5" t="s">
        <v>3310</v>
      </c>
      <c r="D2103" s="6" t="s">
        <v>3315</v>
      </c>
      <c r="E2103" s="7" t="s">
        <v>3316</v>
      </c>
      <c r="F2103" s="16"/>
      <c r="G2103" s="16"/>
      <c r="H2103" s="16"/>
      <c r="I2103" s="16"/>
      <c r="J2103" s="16"/>
      <c r="K2103" s="16"/>
      <c r="L2103" s="16"/>
      <c r="M2103" s="16"/>
      <c r="N2103" s="16"/>
      <c r="O2103" s="16"/>
      <c r="P2103" s="16"/>
      <c r="Q2103" s="16"/>
      <c r="R2103" s="16"/>
      <c r="S2103" s="16"/>
      <c r="T2103" s="16"/>
      <c r="U2103" s="16"/>
      <c r="V2103" s="16"/>
      <c r="W2103" s="16"/>
      <c r="X2103" s="16"/>
      <c r="Y2103" s="16"/>
    </row>
    <row r="2104" spans="1:25" ht="12.75">
      <c r="A2104" s="14" t="s">
        <v>5</v>
      </c>
      <c r="B2104" s="15" t="s">
        <v>2344</v>
      </c>
      <c r="C2104" s="5" t="s">
        <v>3310</v>
      </c>
      <c r="D2104" s="6" t="s">
        <v>3317</v>
      </c>
      <c r="E2104" s="7" t="s">
        <v>3318</v>
      </c>
      <c r="F2104" s="16"/>
      <c r="G2104" s="16"/>
      <c r="H2104" s="16"/>
      <c r="I2104" s="16"/>
      <c r="J2104" s="16"/>
      <c r="K2104" s="16"/>
      <c r="L2104" s="16"/>
      <c r="M2104" s="16"/>
      <c r="N2104" s="16"/>
      <c r="O2104" s="16"/>
      <c r="P2104" s="16"/>
      <c r="Q2104" s="16"/>
      <c r="R2104" s="16"/>
      <c r="S2104" s="16"/>
      <c r="T2104" s="16"/>
      <c r="U2104" s="16"/>
      <c r="V2104" s="16"/>
      <c r="W2104" s="16"/>
      <c r="X2104" s="16"/>
      <c r="Y2104" s="16"/>
    </row>
    <row r="2105" spans="1:25" ht="12.75">
      <c r="A2105" s="14" t="s">
        <v>5</v>
      </c>
      <c r="B2105" s="15" t="s">
        <v>2344</v>
      </c>
      <c r="C2105" s="5" t="s">
        <v>3310</v>
      </c>
      <c r="D2105" s="6" t="s">
        <v>3317</v>
      </c>
      <c r="E2105" s="7" t="s">
        <v>3319</v>
      </c>
      <c r="F2105" s="16"/>
      <c r="G2105" s="16"/>
      <c r="H2105" s="16"/>
      <c r="I2105" s="16"/>
      <c r="J2105" s="16"/>
      <c r="K2105" s="16"/>
      <c r="L2105" s="16"/>
      <c r="M2105" s="16"/>
      <c r="N2105" s="16"/>
      <c r="O2105" s="16"/>
      <c r="P2105" s="16"/>
      <c r="Q2105" s="16"/>
      <c r="R2105" s="16"/>
      <c r="S2105" s="16"/>
      <c r="T2105" s="16"/>
      <c r="U2105" s="16"/>
      <c r="V2105" s="16"/>
      <c r="W2105" s="16"/>
      <c r="X2105" s="16"/>
      <c r="Y2105" s="16"/>
    </row>
    <row r="2106" spans="1:25" ht="12.75">
      <c r="A2106" s="14" t="s">
        <v>5</v>
      </c>
      <c r="B2106" s="15" t="s">
        <v>2344</v>
      </c>
      <c r="C2106" s="5" t="s">
        <v>3310</v>
      </c>
      <c r="D2106" s="6" t="s">
        <v>3320</v>
      </c>
      <c r="E2106" s="7" t="s">
        <v>3321</v>
      </c>
      <c r="F2106" s="16"/>
      <c r="G2106" s="16"/>
      <c r="H2106" s="16"/>
      <c r="I2106" s="16"/>
      <c r="J2106" s="16"/>
      <c r="K2106" s="16"/>
      <c r="L2106" s="16"/>
      <c r="M2106" s="16"/>
      <c r="N2106" s="16"/>
      <c r="O2106" s="16"/>
      <c r="P2106" s="16"/>
      <c r="Q2106" s="16"/>
      <c r="R2106" s="16"/>
      <c r="S2106" s="16"/>
      <c r="T2106" s="16"/>
      <c r="U2106" s="16"/>
      <c r="V2106" s="16"/>
      <c r="W2106" s="16"/>
      <c r="X2106" s="16"/>
      <c r="Y2106" s="16"/>
    </row>
    <row r="2107" spans="1:25" ht="12.75">
      <c r="A2107" s="14" t="s">
        <v>5</v>
      </c>
      <c r="B2107" s="15" t="s">
        <v>2344</v>
      </c>
      <c r="C2107" s="5" t="s">
        <v>3310</v>
      </c>
      <c r="D2107" s="6" t="s">
        <v>3320</v>
      </c>
      <c r="E2107" s="7" t="s">
        <v>3322</v>
      </c>
      <c r="F2107" s="16"/>
      <c r="G2107" s="16"/>
      <c r="H2107" s="16"/>
      <c r="I2107" s="16"/>
      <c r="J2107" s="16"/>
      <c r="K2107" s="16"/>
      <c r="L2107" s="16"/>
      <c r="M2107" s="16"/>
      <c r="N2107" s="16"/>
      <c r="O2107" s="16"/>
      <c r="P2107" s="16"/>
      <c r="Q2107" s="16"/>
      <c r="R2107" s="16"/>
      <c r="S2107" s="16"/>
      <c r="T2107" s="16"/>
      <c r="U2107" s="16"/>
      <c r="V2107" s="16"/>
      <c r="W2107" s="16"/>
      <c r="X2107" s="16"/>
      <c r="Y2107" s="16"/>
    </row>
    <row r="2108" spans="1:25" ht="12.75">
      <c r="A2108" s="14" t="s">
        <v>5</v>
      </c>
      <c r="B2108" s="15" t="s">
        <v>2344</v>
      </c>
      <c r="C2108" s="5" t="s">
        <v>3310</v>
      </c>
      <c r="D2108" s="6" t="s">
        <v>3323</v>
      </c>
      <c r="E2108" s="7" t="s">
        <v>3324</v>
      </c>
      <c r="F2108" s="16"/>
      <c r="G2108" s="16"/>
      <c r="H2108" s="16"/>
      <c r="I2108" s="16"/>
      <c r="J2108" s="16"/>
      <c r="K2108" s="16"/>
      <c r="L2108" s="16"/>
      <c r="M2108" s="16"/>
      <c r="N2108" s="16"/>
      <c r="O2108" s="16"/>
      <c r="P2108" s="16"/>
      <c r="Q2108" s="16"/>
      <c r="R2108" s="16"/>
      <c r="S2108" s="16"/>
      <c r="T2108" s="16"/>
      <c r="U2108" s="16"/>
      <c r="V2108" s="16"/>
      <c r="W2108" s="16"/>
      <c r="X2108" s="16"/>
      <c r="Y2108" s="16"/>
    </row>
    <row r="2109" spans="1:25" ht="12.75">
      <c r="A2109" s="14" t="s">
        <v>5</v>
      </c>
      <c r="B2109" s="15" t="s">
        <v>2344</v>
      </c>
      <c r="C2109" s="5" t="s">
        <v>3310</v>
      </c>
      <c r="D2109" s="6" t="s">
        <v>3323</v>
      </c>
      <c r="E2109" s="7" t="s">
        <v>3325</v>
      </c>
      <c r="F2109" s="16"/>
      <c r="G2109" s="16"/>
      <c r="H2109" s="16"/>
      <c r="I2109" s="16"/>
      <c r="J2109" s="16"/>
      <c r="K2109" s="16"/>
      <c r="L2109" s="16"/>
      <c r="M2109" s="16"/>
      <c r="N2109" s="16"/>
      <c r="O2109" s="16"/>
      <c r="P2109" s="16"/>
      <c r="Q2109" s="16"/>
      <c r="R2109" s="16"/>
      <c r="S2109" s="16"/>
      <c r="T2109" s="16"/>
      <c r="U2109" s="16"/>
      <c r="V2109" s="16"/>
      <c r="W2109" s="16"/>
      <c r="X2109" s="16"/>
      <c r="Y2109" s="16"/>
    </row>
    <row r="2110" spans="1:25" ht="12.75">
      <c r="A2110" s="14" t="s">
        <v>5</v>
      </c>
      <c r="B2110" s="15" t="s">
        <v>2344</v>
      </c>
      <c r="C2110" s="5" t="s">
        <v>3310</v>
      </c>
      <c r="D2110" s="6" t="s">
        <v>3326</v>
      </c>
      <c r="E2110" s="7" t="s">
        <v>3327</v>
      </c>
      <c r="F2110" s="16"/>
      <c r="G2110" s="16"/>
      <c r="H2110" s="16"/>
      <c r="I2110" s="16"/>
      <c r="J2110" s="16"/>
      <c r="K2110" s="16"/>
      <c r="L2110" s="16"/>
      <c r="M2110" s="16"/>
      <c r="N2110" s="16"/>
      <c r="O2110" s="16"/>
      <c r="P2110" s="16"/>
      <c r="Q2110" s="16"/>
      <c r="R2110" s="16"/>
      <c r="S2110" s="16"/>
      <c r="T2110" s="16"/>
      <c r="U2110" s="16"/>
      <c r="V2110" s="16"/>
      <c r="W2110" s="16"/>
      <c r="X2110" s="16"/>
      <c r="Y2110" s="16"/>
    </row>
    <row r="2111" spans="1:25" ht="12.75">
      <c r="A2111" s="14" t="s">
        <v>5</v>
      </c>
      <c r="B2111" s="15" t="s">
        <v>2344</v>
      </c>
      <c r="C2111" s="8" t="s">
        <v>3310</v>
      </c>
      <c r="D2111" s="5" t="s">
        <v>3328</v>
      </c>
      <c r="E2111" s="7" t="s">
        <v>3329</v>
      </c>
      <c r="F2111" s="16"/>
      <c r="G2111" s="16"/>
      <c r="H2111" s="16"/>
      <c r="I2111" s="16"/>
      <c r="J2111" s="16"/>
      <c r="K2111" s="16"/>
      <c r="L2111" s="16"/>
      <c r="M2111" s="16"/>
      <c r="N2111" s="16"/>
      <c r="O2111" s="16"/>
      <c r="P2111" s="16"/>
      <c r="Q2111" s="16"/>
      <c r="R2111" s="16"/>
      <c r="S2111" s="16"/>
      <c r="T2111" s="16"/>
      <c r="U2111" s="16"/>
      <c r="V2111" s="16"/>
      <c r="W2111" s="16"/>
      <c r="X2111" s="16"/>
      <c r="Y2111" s="16"/>
    </row>
    <row r="2112" spans="1:25" ht="12.75">
      <c r="A2112" s="14" t="s">
        <v>5</v>
      </c>
      <c r="B2112" s="15" t="s">
        <v>2344</v>
      </c>
      <c r="C2112" s="5" t="s">
        <v>3310</v>
      </c>
      <c r="D2112" s="6" t="s">
        <v>3330</v>
      </c>
      <c r="E2112" s="7" t="s">
        <v>3331</v>
      </c>
      <c r="F2112" s="16"/>
      <c r="G2112" s="16"/>
      <c r="H2112" s="16"/>
      <c r="I2112" s="16"/>
      <c r="J2112" s="16"/>
      <c r="K2112" s="16"/>
      <c r="L2112" s="16"/>
      <c r="M2112" s="16"/>
      <c r="N2112" s="16"/>
      <c r="O2112" s="16"/>
      <c r="P2112" s="16"/>
      <c r="Q2112" s="16"/>
      <c r="R2112" s="16"/>
      <c r="S2112" s="16"/>
      <c r="T2112" s="16"/>
      <c r="U2112" s="16"/>
      <c r="V2112" s="16"/>
      <c r="W2112" s="16"/>
      <c r="X2112" s="16"/>
      <c r="Y2112" s="16"/>
    </row>
    <row r="2113" spans="1:25" ht="12.75">
      <c r="A2113" s="14" t="s">
        <v>5</v>
      </c>
      <c r="B2113" s="15" t="s">
        <v>2344</v>
      </c>
      <c r="C2113" s="5" t="s">
        <v>3310</v>
      </c>
      <c r="D2113" s="6" t="s">
        <v>3330</v>
      </c>
      <c r="E2113" s="7" t="s">
        <v>3332</v>
      </c>
      <c r="F2113" s="16"/>
      <c r="G2113" s="16"/>
      <c r="H2113" s="16"/>
      <c r="I2113" s="16"/>
      <c r="J2113" s="16"/>
      <c r="K2113" s="16"/>
      <c r="L2113" s="16"/>
      <c r="M2113" s="16"/>
      <c r="N2113" s="16"/>
      <c r="O2113" s="16"/>
      <c r="P2113" s="16"/>
      <c r="Q2113" s="16"/>
      <c r="R2113" s="16"/>
      <c r="S2113" s="16"/>
      <c r="T2113" s="16"/>
      <c r="U2113" s="16"/>
      <c r="V2113" s="16"/>
      <c r="W2113" s="16"/>
      <c r="X2113" s="16"/>
      <c r="Y2113" s="16"/>
    </row>
    <row r="2114" spans="1:25" ht="12.75">
      <c r="A2114" s="14" t="s">
        <v>5</v>
      </c>
      <c r="B2114" s="15" t="s">
        <v>2344</v>
      </c>
      <c r="C2114" s="5" t="s">
        <v>3310</v>
      </c>
      <c r="D2114" s="6" t="s">
        <v>3333</v>
      </c>
      <c r="E2114" s="7" t="s">
        <v>3334</v>
      </c>
      <c r="F2114" s="16"/>
      <c r="G2114" s="16"/>
      <c r="H2114" s="16"/>
      <c r="I2114" s="16"/>
      <c r="J2114" s="16"/>
      <c r="K2114" s="16"/>
      <c r="L2114" s="16"/>
      <c r="M2114" s="16"/>
      <c r="N2114" s="16"/>
      <c r="O2114" s="16"/>
      <c r="P2114" s="16"/>
      <c r="Q2114" s="16"/>
      <c r="R2114" s="16"/>
      <c r="S2114" s="16"/>
      <c r="T2114" s="16"/>
      <c r="U2114" s="16"/>
      <c r="V2114" s="16"/>
      <c r="W2114" s="16"/>
      <c r="X2114" s="16"/>
      <c r="Y2114" s="16"/>
    </row>
    <row r="2115" spans="1:25" ht="12.75">
      <c r="A2115" s="14" t="s">
        <v>5</v>
      </c>
      <c r="B2115" s="15" t="s">
        <v>2344</v>
      </c>
      <c r="C2115" s="5" t="s">
        <v>3310</v>
      </c>
      <c r="D2115" s="6" t="s">
        <v>3333</v>
      </c>
      <c r="E2115" s="7" t="s">
        <v>3335</v>
      </c>
      <c r="F2115" s="16"/>
      <c r="G2115" s="16"/>
      <c r="H2115" s="16"/>
      <c r="I2115" s="16"/>
      <c r="J2115" s="16"/>
      <c r="K2115" s="16"/>
      <c r="L2115" s="16"/>
      <c r="M2115" s="16"/>
      <c r="N2115" s="16"/>
      <c r="O2115" s="16"/>
      <c r="P2115" s="16"/>
      <c r="Q2115" s="16"/>
      <c r="R2115" s="16"/>
      <c r="S2115" s="16"/>
      <c r="T2115" s="16"/>
      <c r="U2115" s="16"/>
      <c r="V2115" s="16"/>
      <c r="W2115" s="16"/>
      <c r="X2115" s="16"/>
      <c r="Y2115" s="16"/>
    </row>
    <row r="2116" spans="1:25" ht="12.75">
      <c r="A2116" s="14" t="s">
        <v>5</v>
      </c>
      <c r="B2116" s="15" t="s">
        <v>2344</v>
      </c>
      <c r="C2116" s="5" t="s">
        <v>3310</v>
      </c>
      <c r="D2116" s="6" t="s">
        <v>3333</v>
      </c>
      <c r="E2116" s="7" t="s">
        <v>3336</v>
      </c>
      <c r="F2116" s="16"/>
      <c r="G2116" s="16"/>
      <c r="H2116" s="16"/>
      <c r="I2116" s="16"/>
      <c r="J2116" s="16"/>
      <c r="K2116" s="16"/>
      <c r="L2116" s="16"/>
      <c r="M2116" s="16"/>
      <c r="N2116" s="16"/>
      <c r="O2116" s="16"/>
      <c r="P2116" s="16"/>
      <c r="Q2116" s="16"/>
      <c r="R2116" s="16"/>
      <c r="S2116" s="16"/>
      <c r="T2116" s="16"/>
      <c r="U2116" s="16"/>
      <c r="V2116" s="16"/>
      <c r="W2116" s="16"/>
      <c r="X2116" s="16"/>
      <c r="Y2116" s="16"/>
    </row>
    <row r="2117" spans="1:25" ht="12.75">
      <c r="A2117" s="14" t="s">
        <v>5</v>
      </c>
      <c r="B2117" s="15" t="s">
        <v>558</v>
      </c>
      <c r="C2117" s="5" t="s">
        <v>3337</v>
      </c>
      <c r="D2117" s="6" t="s">
        <v>3338</v>
      </c>
      <c r="E2117" s="7" t="s">
        <v>3339</v>
      </c>
      <c r="F2117" s="16"/>
      <c r="G2117" s="16"/>
      <c r="H2117" s="16"/>
      <c r="I2117" s="16"/>
      <c r="J2117" s="16"/>
      <c r="K2117" s="16"/>
      <c r="L2117" s="16"/>
      <c r="M2117" s="16"/>
      <c r="N2117" s="16"/>
      <c r="O2117" s="16"/>
      <c r="P2117" s="16"/>
      <c r="Q2117" s="16"/>
      <c r="R2117" s="16"/>
      <c r="S2117" s="16"/>
      <c r="T2117" s="16"/>
      <c r="U2117" s="16"/>
      <c r="V2117" s="16"/>
      <c r="W2117" s="16"/>
      <c r="X2117" s="16"/>
      <c r="Y2117" s="16"/>
    </row>
    <row r="2118" spans="1:25" ht="12.75">
      <c r="A2118" s="14" t="s">
        <v>5</v>
      </c>
      <c r="B2118" s="15" t="s">
        <v>558</v>
      </c>
      <c r="C2118" s="8" t="s">
        <v>3337</v>
      </c>
      <c r="D2118" s="5" t="s">
        <v>3340</v>
      </c>
      <c r="E2118" s="7" t="s">
        <v>3341</v>
      </c>
      <c r="F2118" s="16"/>
      <c r="G2118" s="16"/>
      <c r="H2118" s="16"/>
      <c r="I2118" s="16"/>
      <c r="J2118" s="16"/>
      <c r="K2118" s="16"/>
      <c r="L2118" s="16"/>
      <c r="M2118" s="16"/>
      <c r="N2118" s="16"/>
      <c r="O2118" s="16"/>
      <c r="P2118" s="16"/>
      <c r="Q2118" s="16"/>
      <c r="R2118" s="16"/>
      <c r="S2118" s="16"/>
      <c r="T2118" s="16"/>
      <c r="U2118" s="16"/>
      <c r="V2118" s="16"/>
      <c r="W2118" s="16"/>
      <c r="X2118" s="16"/>
      <c r="Y2118" s="16"/>
    </row>
    <row r="2119" spans="1:25" ht="12.75">
      <c r="A2119" s="14" t="s">
        <v>5</v>
      </c>
      <c r="B2119" s="15" t="s">
        <v>558</v>
      </c>
      <c r="C2119" s="8" t="s">
        <v>3337</v>
      </c>
      <c r="D2119" s="5" t="s">
        <v>3340</v>
      </c>
      <c r="E2119" s="7" t="s">
        <v>3342</v>
      </c>
      <c r="F2119" s="16"/>
      <c r="G2119" s="16"/>
      <c r="H2119" s="16"/>
      <c r="I2119" s="16"/>
      <c r="J2119" s="16"/>
      <c r="K2119" s="16"/>
      <c r="L2119" s="16"/>
      <c r="M2119" s="16"/>
      <c r="N2119" s="16"/>
      <c r="O2119" s="16"/>
      <c r="P2119" s="16"/>
      <c r="Q2119" s="16"/>
      <c r="R2119" s="16"/>
      <c r="S2119" s="16"/>
      <c r="T2119" s="16"/>
      <c r="U2119" s="16"/>
      <c r="V2119" s="16"/>
      <c r="W2119" s="16"/>
      <c r="X2119" s="16"/>
      <c r="Y2119" s="16"/>
    </row>
    <row r="2120" spans="1:25" ht="12.75">
      <c r="A2120" s="14" t="s">
        <v>5</v>
      </c>
      <c r="B2120" s="15" t="s">
        <v>558</v>
      </c>
      <c r="C2120" s="5" t="s">
        <v>3337</v>
      </c>
      <c r="D2120" s="6" t="s">
        <v>3343</v>
      </c>
      <c r="E2120" s="7" t="s">
        <v>3344</v>
      </c>
      <c r="F2120" s="16"/>
      <c r="G2120" s="16"/>
      <c r="H2120" s="16"/>
      <c r="I2120" s="16"/>
      <c r="J2120" s="16"/>
      <c r="K2120" s="16"/>
      <c r="L2120" s="16"/>
      <c r="M2120" s="16"/>
      <c r="N2120" s="16"/>
      <c r="O2120" s="16"/>
      <c r="P2120" s="16"/>
      <c r="Q2120" s="16"/>
      <c r="R2120" s="16"/>
      <c r="S2120" s="16"/>
      <c r="T2120" s="16"/>
      <c r="U2120" s="16"/>
      <c r="V2120" s="16"/>
      <c r="W2120" s="16"/>
      <c r="X2120" s="16"/>
      <c r="Y2120" s="16"/>
    </row>
    <row r="2121" spans="1:25" ht="12.75">
      <c r="A2121" s="14" t="s">
        <v>5</v>
      </c>
      <c r="B2121" s="15" t="s">
        <v>558</v>
      </c>
      <c r="C2121" s="5" t="s">
        <v>3337</v>
      </c>
      <c r="D2121" s="6" t="s">
        <v>3345</v>
      </c>
      <c r="E2121" s="7" t="s">
        <v>3346</v>
      </c>
      <c r="F2121" s="16"/>
      <c r="G2121" s="16"/>
      <c r="H2121" s="16"/>
      <c r="I2121" s="16"/>
      <c r="J2121" s="16"/>
      <c r="K2121" s="16"/>
      <c r="L2121" s="16"/>
      <c r="M2121" s="16"/>
      <c r="N2121" s="16"/>
      <c r="O2121" s="16"/>
      <c r="P2121" s="16"/>
      <c r="Q2121" s="16"/>
      <c r="R2121" s="16"/>
      <c r="S2121" s="16"/>
      <c r="T2121" s="16"/>
      <c r="U2121" s="16"/>
      <c r="V2121" s="16"/>
      <c r="W2121" s="16"/>
      <c r="X2121" s="16"/>
      <c r="Y2121" s="16"/>
    </row>
    <row r="2122" spans="1:25" ht="12.75">
      <c r="A2122" s="14" t="s">
        <v>5</v>
      </c>
      <c r="B2122" s="15" t="s">
        <v>558</v>
      </c>
      <c r="C2122" s="5" t="s">
        <v>3337</v>
      </c>
      <c r="D2122" s="6" t="s">
        <v>3345</v>
      </c>
      <c r="E2122" s="7" t="s">
        <v>3347</v>
      </c>
      <c r="F2122" s="16"/>
      <c r="G2122" s="16"/>
      <c r="H2122" s="16"/>
      <c r="I2122" s="16"/>
      <c r="J2122" s="16"/>
      <c r="K2122" s="16"/>
      <c r="L2122" s="16"/>
      <c r="M2122" s="16"/>
      <c r="N2122" s="16"/>
      <c r="O2122" s="16"/>
      <c r="P2122" s="16"/>
      <c r="Q2122" s="16"/>
      <c r="R2122" s="16"/>
      <c r="S2122" s="16"/>
      <c r="T2122" s="16"/>
      <c r="U2122" s="16"/>
      <c r="V2122" s="16"/>
      <c r="W2122" s="16"/>
      <c r="X2122" s="16"/>
      <c r="Y2122" s="16"/>
    </row>
    <row r="2123" spans="1:25" ht="12.75">
      <c r="A2123" s="14" t="s">
        <v>5</v>
      </c>
      <c r="B2123" s="15" t="s">
        <v>558</v>
      </c>
      <c r="C2123" s="5" t="s">
        <v>3337</v>
      </c>
      <c r="D2123" s="6" t="s">
        <v>3348</v>
      </c>
      <c r="E2123" s="7" t="s">
        <v>3349</v>
      </c>
      <c r="F2123" s="16"/>
      <c r="G2123" s="16"/>
      <c r="H2123" s="16"/>
      <c r="I2123" s="16"/>
      <c r="J2123" s="16"/>
      <c r="K2123" s="16"/>
      <c r="L2123" s="16"/>
      <c r="M2123" s="16"/>
      <c r="N2123" s="16"/>
      <c r="O2123" s="16"/>
      <c r="P2123" s="16"/>
      <c r="Q2123" s="16"/>
      <c r="R2123" s="16"/>
      <c r="S2123" s="16"/>
      <c r="T2123" s="16"/>
      <c r="U2123" s="16"/>
      <c r="V2123" s="16"/>
      <c r="W2123" s="16"/>
      <c r="X2123" s="16"/>
      <c r="Y2123" s="16"/>
    </row>
    <row r="2124" spans="1:25" ht="12.75">
      <c r="A2124" s="14" t="s">
        <v>5</v>
      </c>
      <c r="B2124" s="15" t="s">
        <v>558</v>
      </c>
      <c r="C2124" s="5" t="s">
        <v>3337</v>
      </c>
      <c r="D2124" s="6" t="s">
        <v>3348</v>
      </c>
      <c r="E2124" s="7" t="s">
        <v>3350</v>
      </c>
      <c r="F2124" s="16"/>
      <c r="G2124" s="16"/>
      <c r="H2124" s="16"/>
      <c r="I2124" s="16"/>
      <c r="J2124" s="16"/>
      <c r="K2124" s="16"/>
      <c r="L2124" s="16"/>
      <c r="M2124" s="16"/>
      <c r="N2124" s="16"/>
      <c r="O2124" s="16"/>
      <c r="P2124" s="16"/>
      <c r="Q2124" s="16"/>
      <c r="R2124" s="16"/>
      <c r="S2124" s="16"/>
      <c r="T2124" s="16"/>
      <c r="U2124" s="16"/>
      <c r="V2124" s="16"/>
      <c r="W2124" s="16"/>
      <c r="X2124" s="16"/>
      <c r="Y2124" s="16"/>
    </row>
    <row r="2125" spans="1:25" ht="12.75">
      <c r="A2125" s="14" t="s">
        <v>5</v>
      </c>
      <c r="B2125" s="15" t="s">
        <v>558</v>
      </c>
      <c r="C2125" s="5" t="s">
        <v>3337</v>
      </c>
      <c r="D2125" s="6" t="s">
        <v>3348</v>
      </c>
      <c r="E2125" s="7" t="s">
        <v>3351</v>
      </c>
      <c r="F2125" s="16"/>
      <c r="G2125" s="16"/>
      <c r="H2125" s="16"/>
      <c r="I2125" s="16"/>
      <c r="J2125" s="16"/>
      <c r="K2125" s="16"/>
      <c r="L2125" s="16"/>
      <c r="M2125" s="16"/>
      <c r="N2125" s="16"/>
      <c r="O2125" s="16"/>
      <c r="P2125" s="16"/>
      <c r="Q2125" s="16"/>
      <c r="R2125" s="16"/>
      <c r="S2125" s="16"/>
      <c r="T2125" s="16"/>
      <c r="U2125" s="16"/>
      <c r="V2125" s="16"/>
      <c r="W2125" s="16"/>
      <c r="X2125" s="16"/>
      <c r="Y2125" s="16"/>
    </row>
    <row r="2126" spans="1:25" ht="12.75">
      <c r="A2126" s="14" t="s">
        <v>5</v>
      </c>
      <c r="B2126" s="15" t="s">
        <v>558</v>
      </c>
      <c r="C2126" s="5" t="s">
        <v>3337</v>
      </c>
      <c r="D2126" s="6" t="s">
        <v>3352</v>
      </c>
      <c r="E2126" s="7" t="s">
        <v>3353</v>
      </c>
      <c r="F2126" s="16"/>
      <c r="G2126" s="16"/>
      <c r="H2126" s="16"/>
      <c r="I2126" s="16"/>
      <c r="J2126" s="16"/>
      <c r="K2126" s="16"/>
      <c r="L2126" s="16"/>
      <c r="M2126" s="16"/>
      <c r="N2126" s="16"/>
      <c r="O2126" s="16"/>
      <c r="P2126" s="16"/>
      <c r="Q2126" s="16"/>
      <c r="R2126" s="16"/>
      <c r="S2126" s="16"/>
      <c r="T2126" s="16"/>
      <c r="U2126" s="16"/>
      <c r="V2126" s="16"/>
      <c r="W2126" s="16"/>
      <c r="X2126" s="16"/>
      <c r="Y2126" s="16"/>
    </row>
    <row r="2127" spans="1:25" ht="12.75">
      <c r="A2127" s="14" t="s">
        <v>5</v>
      </c>
      <c r="B2127" s="15" t="s">
        <v>558</v>
      </c>
      <c r="C2127" s="5" t="s">
        <v>3337</v>
      </c>
      <c r="D2127" s="6" t="s">
        <v>3352</v>
      </c>
      <c r="E2127" s="7" t="s">
        <v>3354</v>
      </c>
      <c r="F2127" s="16"/>
      <c r="G2127" s="16"/>
      <c r="H2127" s="16"/>
      <c r="I2127" s="16"/>
      <c r="J2127" s="16"/>
      <c r="K2127" s="16"/>
      <c r="L2127" s="16"/>
      <c r="M2127" s="16"/>
      <c r="N2127" s="16"/>
      <c r="O2127" s="16"/>
      <c r="P2127" s="16"/>
      <c r="Q2127" s="16"/>
      <c r="R2127" s="16"/>
      <c r="S2127" s="16"/>
      <c r="T2127" s="16"/>
      <c r="U2127" s="16"/>
      <c r="V2127" s="16"/>
      <c r="W2127" s="16"/>
      <c r="X2127" s="16"/>
      <c r="Y2127" s="16"/>
    </row>
    <row r="2128" spans="1:25" ht="12.75">
      <c r="A2128" s="14" t="s">
        <v>5</v>
      </c>
      <c r="B2128" s="15" t="s">
        <v>558</v>
      </c>
      <c r="C2128" s="5" t="s">
        <v>3337</v>
      </c>
      <c r="D2128" s="6" t="s">
        <v>3352</v>
      </c>
      <c r="E2128" s="7" t="s">
        <v>3355</v>
      </c>
      <c r="F2128" s="16"/>
      <c r="G2128" s="16"/>
      <c r="H2128" s="16"/>
      <c r="I2128" s="16"/>
      <c r="J2128" s="16"/>
      <c r="K2128" s="16"/>
      <c r="L2128" s="16"/>
      <c r="M2128" s="16"/>
      <c r="N2128" s="16"/>
      <c r="O2128" s="16"/>
      <c r="P2128" s="16"/>
      <c r="Q2128" s="16"/>
      <c r="R2128" s="16"/>
      <c r="S2128" s="16"/>
      <c r="T2128" s="16"/>
      <c r="U2128" s="16"/>
      <c r="V2128" s="16"/>
      <c r="W2128" s="16"/>
      <c r="X2128" s="16"/>
      <c r="Y2128" s="16"/>
    </row>
    <row r="2129" spans="1:25" ht="12.75">
      <c r="A2129" s="14" t="s">
        <v>5</v>
      </c>
      <c r="B2129" s="15" t="s">
        <v>558</v>
      </c>
      <c r="C2129" s="5" t="s">
        <v>3337</v>
      </c>
      <c r="D2129" s="6" t="s">
        <v>3352</v>
      </c>
      <c r="E2129" s="7" t="s">
        <v>3356</v>
      </c>
      <c r="F2129" s="16"/>
      <c r="G2129" s="16"/>
      <c r="H2129" s="16"/>
      <c r="I2129" s="16"/>
      <c r="J2129" s="16"/>
      <c r="K2129" s="16"/>
      <c r="L2129" s="16"/>
      <c r="M2129" s="16"/>
      <c r="N2129" s="16"/>
      <c r="O2129" s="16"/>
      <c r="P2129" s="16"/>
      <c r="Q2129" s="16"/>
      <c r="R2129" s="16"/>
      <c r="S2129" s="16"/>
      <c r="T2129" s="16"/>
      <c r="U2129" s="16"/>
      <c r="V2129" s="16"/>
      <c r="W2129" s="16"/>
      <c r="X2129" s="16"/>
      <c r="Y2129" s="16"/>
    </row>
    <row r="2130" spans="1:25" ht="12.75">
      <c r="A2130" s="14" t="s">
        <v>5</v>
      </c>
      <c r="B2130" s="15" t="s">
        <v>558</v>
      </c>
      <c r="C2130" s="8" t="s">
        <v>3337</v>
      </c>
      <c r="D2130" s="5" t="s">
        <v>3357</v>
      </c>
      <c r="E2130" s="7" t="s">
        <v>3358</v>
      </c>
      <c r="F2130" s="16"/>
      <c r="G2130" s="16"/>
      <c r="H2130" s="16"/>
      <c r="I2130" s="16"/>
      <c r="J2130" s="16"/>
      <c r="K2130" s="16"/>
      <c r="L2130" s="16"/>
      <c r="M2130" s="16"/>
      <c r="N2130" s="16"/>
      <c r="O2130" s="16"/>
      <c r="P2130" s="16"/>
      <c r="Q2130" s="16"/>
      <c r="R2130" s="16"/>
      <c r="S2130" s="16"/>
      <c r="T2130" s="16"/>
      <c r="U2130" s="16"/>
      <c r="V2130" s="16"/>
      <c r="W2130" s="16"/>
      <c r="X2130" s="16"/>
      <c r="Y2130" s="16"/>
    </row>
    <row r="2131" spans="1:25" ht="12.75">
      <c r="A2131" s="14" t="s">
        <v>5</v>
      </c>
      <c r="B2131" s="15" t="s">
        <v>558</v>
      </c>
      <c r="C2131" s="8" t="s">
        <v>3337</v>
      </c>
      <c r="D2131" s="5" t="s">
        <v>3357</v>
      </c>
      <c r="E2131" s="7" t="s">
        <v>3359</v>
      </c>
      <c r="F2131" s="16"/>
      <c r="G2131" s="16"/>
      <c r="H2131" s="16"/>
      <c r="I2131" s="16"/>
      <c r="J2131" s="16"/>
      <c r="K2131" s="16"/>
      <c r="L2131" s="16"/>
      <c r="M2131" s="16"/>
      <c r="N2131" s="16"/>
      <c r="O2131" s="16"/>
      <c r="P2131" s="16"/>
      <c r="Q2131" s="16"/>
      <c r="R2131" s="16"/>
      <c r="S2131" s="16"/>
      <c r="T2131" s="16"/>
      <c r="U2131" s="16"/>
      <c r="V2131" s="16"/>
      <c r="W2131" s="16"/>
      <c r="X2131" s="16"/>
      <c r="Y2131" s="16"/>
    </row>
    <row r="2132" spans="1:25" ht="12.75">
      <c r="A2132" s="14" t="s">
        <v>5</v>
      </c>
      <c r="B2132" s="15" t="s">
        <v>558</v>
      </c>
      <c r="C2132" s="5" t="s">
        <v>3337</v>
      </c>
      <c r="D2132" s="6" t="s">
        <v>3360</v>
      </c>
      <c r="E2132" s="7" t="s">
        <v>3361</v>
      </c>
      <c r="F2132" s="16"/>
      <c r="G2132" s="16"/>
      <c r="H2132" s="16"/>
      <c r="I2132" s="16"/>
      <c r="J2132" s="16"/>
      <c r="K2132" s="16"/>
      <c r="L2132" s="16"/>
      <c r="M2132" s="16"/>
      <c r="N2132" s="16"/>
      <c r="O2132" s="16"/>
      <c r="P2132" s="16"/>
      <c r="Q2132" s="16"/>
      <c r="R2132" s="16"/>
      <c r="S2132" s="16"/>
      <c r="T2132" s="16"/>
      <c r="U2132" s="16"/>
      <c r="V2132" s="16"/>
      <c r="W2132" s="16"/>
      <c r="X2132" s="16"/>
      <c r="Y2132" s="16"/>
    </row>
    <row r="2133" spans="1:25" ht="12.75">
      <c r="A2133" s="14" t="s">
        <v>5</v>
      </c>
      <c r="B2133" s="15" t="s">
        <v>558</v>
      </c>
      <c r="C2133" s="5" t="s">
        <v>3337</v>
      </c>
      <c r="D2133" s="6" t="s">
        <v>3360</v>
      </c>
      <c r="E2133" s="7" t="s">
        <v>3362</v>
      </c>
      <c r="F2133" s="16"/>
      <c r="G2133" s="16"/>
      <c r="H2133" s="16"/>
      <c r="I2133" s="16"/>
      <c r="J2133" s="16"/>
      <c r="K2133" s="16"/>
      <c r="L2133" s="16"/>
      <c r="M2133" s="16"/>
      <c r="N2133" s="16"/>
      <c r="O2133" s="16"/>
      <c r="P2133" s="16"/>
      <c r="Q2133" s="16"/>
      <c r="R2133" s="16"/>
      <c r="S2133" s="16"/>
      <c r="T2133" s="16"/>
      <c r="U2133" s="16"/>
      <c r="V2133" s="16"/>
      <c r="W2133" s="16"/>
      <c r="X2133" s="16"/>
      <c r="Y2133" s="16"/>
    </row>
    <row r="2134" spans="1:25" ht="12.75">
      <c r="A2134" s="14" t="s">
        <v>5</v>
      </c>
      <c r="B2134" s="15" t="s">
        <v>558</v>
      </c>
      <c r="C2134" s="8" t="s">
        <v>3337</v>
      </c>
      <c r="D2134" s="5" t="s">
        <v>3363</v>
      </c>
      <c r="E2134" s="7" t="s">
        <v>3364</v>
      </c>
      <c r="F2134" s="16"/>
      <c r="G2134" s="16"/>
      <c r="H2134" s="16"/>
      <c r="I2134" s="16"/>
      <c r="J2134" s="16"/>
      <c r="K2134" s="16"/>
      <c r="L2134" s="16"/>
      <c r="M2134" s="16"/>
      <c r="N2134" s="16"/>
      <c r="O2134" s="16"/>
      <c r="P2134" s="16"/>
      <c r="Q2134" s="16"/>
      <c r="R2134" s="16"/>
      <c r="S2134" s="16"/>
      <c r="T2134" s="16"/>
      <c r="U2134" s="16"/>
      <c r="V2134" s="16"/>
      <c r="W2134" s="16"/>
      <c r="X2134" s="16"/>
      <c r="Y2134" s="16"/>
    </row>
    <row r="2135" spans="1:25" ht="12.75">
      <c r="A2135" s="14" t="s">
        <v>5</v>
      </c>
      <c r="B2135" s="15" t="s">
        <v>558</v>
      </c>
      <c r="C2135" s="5" t="s">
        <v>3337</v>
      </c>
      <c r="D2135" s="6" t="s">
        <v>3365</v>
      </c>
      <c r="E2135" s="7" t="s">
        <v>3366</v>
      </c>
      <c r="F2135" s="16"/>
      <c r="G2135" s="16"/>
      <c r="H2135" s="16"/>
      <c r="I2135" s="16"/>
      <c r="J2135" s="16"/>
      <c r="K2135" s="16"/>
      <c r="L2135" s="16"/>
      <c r="M2135" s="16"/>
      <c r="N2135" s="16"/>
      <c r="O2135" s="16"/>
      <c r="P2135" s="16"/>
      <c r="Q2135" s="16"/>
      <c r="R2135" s="16"/>
      <c r="S2135" s="16"/>
      <c r="T2135" s="16"/>
      <c r="U2135" s="16"/>
      <c r="V2135" s="16"/>
      <c r="W2135" s="16"/>
      <c r="X2135" s="16"/>
      <c r="Y2135" s="16"/>
    </row>
    <row r="2136" spans="1:25" ht="12.75">
      <c r="A2136" s="14" t="s">
        <v>5</v>
      </c>
      <c r="B2136" s="15" t="s">
        <v>558</v>
      </c>
      <c r="C2136" s="5" t="s">
        <v>3337</v>
      </c>
      <c r="D2136" s="6" t="s">
        <v>3365</v>
      </c>
      <c r="E2136" s="7" t="s">
        <v>3367</v>
      </c>
      <c r="F2136" s="16"/>
      <c r="G2136" s="16"/>
      <c r="H2136" s="16"/>
      <c r="I2136" s="16"/>
      <c r="J2136" s="16"/>
      <c r="K2136" s="16"/>
      <c r="L2136" s="16"/>
      <c r="M2136" s="16"/>
      <c r="N2136" s="16"/>
      <c r="O2136" s="16"/>
      <c r="P2136" s="16"/>
      <c r="Q2136" s="16"/>
      <c r="R2136" s="16"/>
      <c r="S2136" s="16"/>
      <c r="T2136" s="16"/>
      <c r="U2136" s="16"/>
      <c r="V2136" s="16"/>
      <c r="W2136" s="16"/>
      <c r="X2136" s="16"/>
      <c r="Y2136" s="16"/>
    </row>
    <row r="2137" spans="1:25" ht="12.75">
      <c r="A2137" s="14" t="s">
        <v>5</v>
      </c>
      <c r="B2137" s="15" t="s">
        <v>558</v>
      </c>
      <c r="C2137" s="5" t="s">
        <v>3337</v>
      </c>
      <c r="D2137" s="6" t="s">
        <v>3368</v>
      </c>
      <c r="E2137" s="7" t="s">
        <v>3369</v>
      </c>
      <c r="F2137" s="16"/>
      <c r="G2137" s="16"/>
      <c r="H2137" s="16"/>
      <c r="I2137" s="16"/>
      <c r="J2137" s="16"/>
      <c r="K2137" s="16"/>
      <c r="L2137" s="16"/>
      <c r="M2137" s="16"/>
      <c r="N2137" s="16"/>
      <c r="O2137" s="16"/>
      <c r="P2137" s="16"/>
      <c r="Q2137" s="16"/>
      <c r="R2137" s="16"/>
      <c r="S2137" s="16"/>
      <c r="T2137" s="16"/>
      <c r="U2137" s="16"/>
      <c r="V2137" s="16"/>
      <c r="W2137" s="16"/>
      <c r="X2137" s="16"/>
      <c r="Y2137" s="16"/>
    </row>
    <row r="2138" spans="1:25" ht="12.75">
      <c r="A2138" s="14" t="s">
        <v>5</v>
      </c>
      <c r="B2138" s="15" t="s">
        <v>558</v>
      </c>
      <c r="C2138" s="5" t="s">
        <v>3337</v>
      </c>
      <c r="D2138" s="6" t="s">
        <v>3368</v>
      </c>
      <c r="E2138" s="7" t="s">
        <v>3370</v>
      </c>
      <c r="F2138" s="16"/>
      <c r="G2138" s="16"/>
      <c r="H2138" s="16"/>
      <c r="I2138" s="16"/>
      <c r="J2138" s="16"/>
      <c r="K2138" s="16"/>
      <c r="L2138" s="16"/>
      <c r="M2138" s="16"/>
      <c r="N2138" s="16"/>
      <c r="O2138" s="16"/>
      <c r="P2138" s="16"/>
      <c r="Q2138" s="16"/>
      <c r="R2138" s="16"/>
      <c r="S2138" s="16"/>
      <c r="T2138" s="16"/>
      <c r="U2138" s="16"/>
      <c r="V2138" s="16"/>
      <c r="W2138" s="16"/>
      <c r="X2138" s="16"/>
      <c r="Y2138" s="16"/>
    </row>
    <row r="2139" spans="1:25" ht="12.75">
      <c r="A2139" s="14" t="s">
        <v>5</v>
      </c>
      <c r="B2139" s="15" t="s">
        <v>558</v>
      </c>
      <c r="C2139" s="5" t="s">
        <v>3337</v>
      </c>
      <c r="D2139" s="6" t="s">
        <v>3371</v>
      </c>
      <c r="E2139" s="7" t="s">
        <v>3372</v>
      </c>
      <c r="F2139" s="16"/>
      <c r="G2139" s="16"/>
      <c r="H2139" s="16"/>
      <c r="I2139" s="16"/>
      <c r="J2139" s="16"/>
      <c r="K2139" s="16"/>
      <c r="L2139" s="16"/>
      <c r="M2139" s="16"/>
      <c r="N2139" s="16"/>
      <c r="O2139" s="16"/>
      <c r="P2139" s="16"/>
      <c r="Q2139" s="16"/>
      <c r="R2139" s="16"/>
      <c r="S2139" s="16"/>
      <c r="T2139" s="16"/>
      <c r="U2139" s="16"/>
      <c r="V2139" s="16"/>
      <c r="W2139" s="16"/>
      <c r="X2139" s="16"/>
      <c r="Y2139" s="16"/>
    </row>
    <row r="2140" spans="1:25" ht="12.75">
      <c r="A2140" s="14" t="s">
        <v>5</v>
      </c>
      <c r="B2140" s="15" t="s">
        <v>558</v>
      </c>
      <c r="C2140" s="8" t="s">
        <v>3337</v>
      </c>
      <c r="D2140" s="5" t="s">
        <v>3373</v>
      </c>
      <c r="E2140" s="7" t="s">
        <v>3374</v>
      </c>
      <c r="F2140" s="16"/>
      <c r="G2140" s="16"/>
      <c r="H2140" s="16"/>
      <c r="I2140" s="16"/>
      <c r="J2140" s="16"/>
      <c r="K2140" s="16"/>
      <c r="L2140" s="16"/>
      <c r="M2140" s="16"/>
      <c r="N2140" s="16"/>
      <c r="O2140" s="16"/>
      <c r="P2140" s="16"/>
      <c r="Q2140" s="16"/>
      <c r="R2140" s="16"/>
      <c r="S2140" s="16"/>
      <c r="T2140" s="16"/>
      <c r="U2140" s="16"/>
      <c r="V2140" s="16"/>
      <c r="W2140" s="16"/>
      <c r="X2140" s="16"/>
      <c r="Y2140" s="16"/>
    </row>
    <row r="2141" spans="1:25" ht="12.75">
      <c r="A2141" s="14" t="s">
        <v>5</v>
      </c>
      <c r="B2141" s="15" t="s">
        <v>558</v>
      </c>
      <c r="C2141" s="5" t="s">
        <v>3375</v>
      </c>
      <c r="D2141" s="6" t="s">
        <v>3266</v>
      </c>
      <c r="E2141" s="7" t="s">
        <v>3376</v>
      </c>
      <c r="F2141" s="16"/>
      <c r="G2141" s="16"/>
      <c r="H2141" s="16"/>
      <c r="I2141" s="16"/>
      <c r="J2141" s="16"/>
      <c r="K2141" s="16"/>
      <c r="L2141" s="16"/>
      <c r="M2141" s="16"/>
      <c r="N2141" s="16"/>
      <c r="O2141" s="16"/>
      <c r="P2141" s="16"/>
      <c r="Q2141" s="16"/>
      <c r="R2141" s="16"/>
      <c r="S2141" s="16"/>
      <c r="T2141" s="16"/>
      <c r="U2141" s="16"/>
      <c r="V2141" s="16"/>
      <c r="W2141" s="16"/>
      <c r="X2141" s="16"/>
      <c r="Y2141" s="16"/>
    </row>
    <row r="2142" spans="1:25" ht="12.75">
      <c r="A2142" s="14" t="s">
        <v>5</v>
      </c>
      <c r="B2142" s="15" t="s">
        <v>558</v>
      </c>
      <c r="C2142" s="5" t="s">
        <v>3375</v>
      </c>
      <c r="D2142" s="6" t="s">
        <v>3266</v>
      </c>
      <c r="E2142" s="7" t="s">
        <v>3377</v>
      </c>
      <c r="F2142" s="16"/>
      <c r="G2142" s="16"/>
      <c r="H2142" s="16"/>
      <c r="I2142" s="16"/>
      <c r="J2142" s="16"/>
      <c r="K2142" s="16"/>
      <c r="L2142" s="16"/>
      <c r="M2142" s="16"/>
      <c r="N2142" s="16"/>
      <c r="O2142" s="16"/>
      <c r="P2142" s="16"/>
      <c r="Q2142" s="16"/>
      <c r="R2142" s="16"/>
      <c r="S2142" s="16"/>
      <c r="T2142" s="16"/>
      <c r="U2142" s="16"/>
      <c r="V2142" s="16"/>
      <c r="W2142" s="16"/>
      <c r="X2142" s="16"/>
      <c r="Y2142" s="16"/>
    </row>
    <row r="2143" spans="1:25" ht="12.75">
      <c r="A2143" s="14" t="s">
        <v>5</v>
      </c>
      <c r="B2143" s="15" t="s">
        <v>558</v>
      </c>
      <c r="C2143" s="5" t="s">
        <v>3375</v>
      </c>
      <c r="D2143" s="9" t="s">
        <v>3269</v>
      </c>
      <c r="E2143" s="10" t="s">
        <v>3378</v>
      </c>
      <c r="F2143" s="16"/>
      <c r="G2143" s="16"/>
      <c r="H2143" s="16"/>
      <c r="I2143" s="16"/>
      <c r="J2143" s="16"/>
      <c r="K2143" s="16"/>
      <c r="L2143" s="16"/>
      <c r="M2143" s="16"/>
      <c r="N2143" s="16"/>
      <c r="O2143" s="16"/>
      <c r="P2143" s="16"/>
      <c r="Q2143" s="16"/>
      <c r="R2143" s="16"/>
      <c r="S2143" s="16"/>
      <c r="T2143" s="16"/>
      <c r="U2143" s="16"/>
      <c r="V2143" s="16"/>
      <c r="W2143" s="16"/>
      <c r="X2143" s="16"/>
      <c r="Y2143" s="16"/>
    </row>
    <row r="2144" spans="1:25" ht="12.75">
      <c r="A2144" s="14" t="s">
        <v>5</v>
      </c>
      <c r="B2144" s="15" t="s">
        <v>558</v>
      </c>
      <c r="C2144" s="5" t="s">
        <v>3375</v>
      </c>
      <c r="D2144" s="9" t="s">
        <v>3269</v>
      </c>
      <c r="E2144" s="10" t="s">
        <v>3379</v>
      </c>
      <c r="F2144" s="16"/>
      <c r="G2144" s="16"/>
      <c r="H2144" s="16"/>
      <c r="I2144" s="16"/>
      <c r="J2144" s="16"/>
      <c r="K2144" s="16"/>
      <c r="L2144" s="16"/>
      <c r="M2144" s="16"/>
      <c r="N2144" s="16"/>
      <c r="O2144" s="16"/>
      <c r="P2144" s="16"/>
      <c r="Q2144" s="16"/>
      <c r="R2144" s="16"/>
      <c r="S2144" s="16"/>
      <c r="T2144" s="16"/>
      <c r="U2144" s="16"/>
      <c r="V2144" s="16"/>
      <c r="W2144" s="16"/>
      <c r="X2144" s="16"/>
      <c r="Y2144" s="16"/>
    </row>
    <row r="2145" spans="1:25" ht="12.75">
      <c r="A2145" s="14" t="s">
        <v>5</v>
      </c>
      <c r="B2145" s="15" t="s">
        <v>558</v>
      </c>
      <c r="C2145" s="5" t="s">
        <v>3375</v>
      </c>
      <c r="D2145" s="9" t="s">
        <v>3272</v>
      </c>
      <c r="E2145" s="10" t="s">
        <v>3380</v>
      </c>
      <c r="F2145" s="16"/>
      <c r="G2145" s="16"/>
      <c r="H2145" s="16"/>
      <c r="I2145" s="16"/>
      <c r="J2145" s="16"/>
      <c r="K2145" s="16"/>
      <c r="L2145" s="16"/>
      <c r="M2145" s="16"/>
      <c r="N2145" s="16"/>
      <c r="O2145" s="16"/>
      <c r="P2145" s="16"/>
      <c r="Q2145" s="16"/>
      <c r="R2145" s="16"/>
      <c r="S2145" s="16"/>
      <c r="T2145" s="16"/>
      <c r="U2145" s="16"/>
      <c r="V2145" s="16"/>
      <c r="W2145" s="16"/>
      <c r="X2145" s="16"/>
      <c r="Y2145" s="16"/>
    </row>
    <row r="2146" spans="1:25" ht="12.75">
      <c r="A2146" s="14" t="s">
        <v>5</v>
      </c>
      <c r="B2146" s="15" t="s">
        <v>558</v>
      </c>
      <c r="C2146" s="5" t="s">
        <v>3375</v>
      </c>
      <c r="D2146" s="9" t="s">
        <v>3272</v>
      </c>
      <c r="E2146" s="10" t="s">
        <v>3381</v>
      </c>
      <c r="F2146" s="16"/>
      <c r="G2146" s="16"/>
      <c r="H2146" s="16"/>
      <c r="I2146" s="16"/>
      <c r="J2146" s="16"/>
      <c r="K2146" s="16"/>
      <c r="L2146" s="16"/>
      <c r="M2146" s="16"/>
      <c r="N2146" s="16"/>
      <c r="O2146" s="16"/>
      <c r="P2146" s="16"/>
      <c r="Q2146" s="16"/>
      <c r="R2146" s="16"/>
      <c r="S2146" s="16"/>
      <c r="T2146" s="16"/>
      <c r="U2146" s="16"/>
      <c r="V2146" s="16"/>
      <c r="W2146" s="16"/>
      <c r="X2146" s="16"/>
      <c r="Y2146" s="16"/>
    </row>
    <row r="2147" spans="1:25" ht="12.75">
      <c r="A2147" s="14" t="s">
        <v>5</v>
      </c>
      <c r="B2147" s="15" t="s">
        <v>558</v>
      </c>
      <c r="C2147" s="5" t="s">
        <v>3375</v>
      </c>
      <c r="D2147" s="9" t="s">
        <v>3272</v>
      </c>
      <c r="E2147" s="10" t="s">
        <v>3382</v>
      </c>
      <c r="F2147" s="16"/>
      <c r="G2147" s="16"/>
      <c r="H2147" s="16"/>
      <c r="I2147" s="16"/>
      <c r="J2147" s="16"/>
      <c r="K2147" s="16"/>
      <c r="L2147" s="16"/>
      <c r="M2147" s="16"/>
      <c r="N2147" s="16"/>
      <c r="O2147" s="16"/>
      <c r="P2147" s="16"/>
      <c r="Q2147" s="16"/>
      <c r="R2147" s="16"/>
      <c r="S2147" s="16"/>
      <c r="T2147" s="16"/>
      <c r="U2147" s="16"/>
      <c r="V2147" s="16"/>
      <c r="W2147" s="16"/>
      <c r="X2147" s="16"/>
      <c r="Y2147" s="16"/>
    </row>
    <row r="2148" spans="1:25" ht="12.75">
      <c r="A2148" s="14" t="s">
        <v>5</v>
      </c>
      <c r="B2148" s="15" t="s">
        <v>558</v>
      </c>
      <c r="C2148" s="5" t="s">
        <v>3375</v>
      </c>
      <c r="D2148" s="6" t="s">
        <v>3276</v>
      </c>
      <c r="E2148" s="7" t="s">
        <v>3383</v>
      </c>
      <c r="F2148" s="16"/>
      <c r="G2148" s="16"/>
      <c r="H2148" s="16"/>
      <c r="I2148" s="16"/>
      <c r="J2148" s="16"/>
      <c r="K2148" s="16"/>
      <c r="L2148" s="16"/>
      <c r="M2148" s="16"/>
      <c r="N2148" s="16"/>
      <c r="O2148" s="16"/>
      <c r="P2148" s="16"/>
      <c r="Q2148" s="16"/>
      <c r="R2148" s="16"/>
      <c r="S2148" s="16"/>
      <c r="T2148" s="16"/>
      <c r="U2148" s="16"/>
      <c r="V2148" s="16"/>
      <c r="W2148" s="16"/>
      <c r="X2148" s="16"/>
      <c r="Y2148" s="16"/>
    </row>
    <row r="2149" spans="1:25" ht="12.75">
      <c r="A2149" s="14" t="s">
        <v>5</v>
      </c>
      <c r="B2149" s="15" t="s">
        <v>558</v>
      </c>
      <c r="C2149" s="5" t="s">
        <v>3375</v>
      </c>
      <c r="D2149" s="6" t="s">
        <v>3278</v>
      </c>
      <c r="E2149" s="7" t="s">
        <v>3384</v>
      </c>
      <c r="F2149" s="16"/>
      <c r="G2149" s="16"/>
      <c r="H2149" s="16"/>
      <c r="I2149" s="16"/>
      <c r="J2149" s="16"/>
      <c r="K2149" s="16"/>
      <c r="L2149" s="16"/>
      <c r="M2149" s="16"/>
      <c r="N2149" s="16"/>
      <c r="O2149" s="16"/>
      <c r="P2149" s="16"/>
      <c r="Q2149" s="16"/>
      <c r="R2149" s="16"/>
      <c r="S2149" s="16"/>
      <c r="T2149" s="16"/>
      <c r="U2149" s="16"/>
      <c r="V2149" s="16"/>
      <c r="W2149" s="16"/>
      <c r="X2149" s="16"/>
      <c r="Y2149" s="16"/>
    </row>
    <row r="2150" spans="1:25" ht="12.75">
      <c r="A2150" s="14" t="s">
        <v>5</v>
      </c>
      <c r="B2150" s="15" t="s">
        <v>558</v>
      </c>
      <c r="C2150" s="5" t="s">
        <v>3375</v>
      </c>
      <c r="D2150" s="6" t="s">
        <v>3278</v>
      </c>
      <c r="E2150" s="7" t="s">
        <v>3385</v>
      </c>
      <c r="F2150" s="16"/>
      <c r="G2150" s="16"/>
      <c r="H2150" s="16"/>
      <c r="I2150" s="16"/>
      <c r="J2150" s="16"/>
      <c r="K2150" s="16"/>
      <c r="L2150" s="16"/>
      <c r="M2150" s="16"/>
      <c r="N2150" s="16"/>
      <c r="O2150" s="16"/>
      <c r="P2150" s="16"/>
      <c r="Q2150" s="16"/>
      <c r="R2150" s="16"/>
      <c r="S2150" s="16"/>
      <c r="T2150" s="16"/>
      <c r="U2150" s="16"/>
      <c r="V2150" s="16"/>
      <c r="W2150" s="16"/>
      <c r="X2150" s="16"/>
      <c r="Y2150" s="16"/>
    </row>
    <row r="2151" spans="1:25" ht="12.75">
      <c r="A2151" s="14" t="s">
        <v>5</v>
      </c>
      <c r="B2151" s="15" t="s">
        <v>558</v>
      </c>
      <c r="C2151" s="5" t="s">
        <v>3375</v>
      </c>
      <c r="D2151" s="6" t="s">
        <v>3281</v>
      </c>
      <c r="E2151" s="7" t="s">
        <v>3386</v>
      </c>
      <c r="F2151" s="16"/>
      <c r="G2151" s="16"/>
      <c r="H2151" s="16"/>
      <c r="I2151" s="16"/>
      <c r="J2151" s="16"/>
      <c r="K2151" s="16"/>
      <c r="L2151" s="16"/>
      <c r="M2151" s="16"/>
      <c r="N2151" s="16"/>
      <c r="O2151" s="16"/>
      <c r="P2151" s="16"/>
      <c r="Q2151" s="16"/>
      <c r="R2151" s="16"/>
      <c r="S2151" s="16"/>
      <c r="T2151" s="16"/>
      <c r="U2151" s="16"/>
      <c r="V2151" s="16"/>
      <c r="W2151" s="16"/>
      <c r="X2151" s="16"/>
      <c r="Y2151" s="16"/>
    </row>
    <row r="2152" spans="1:25" ht="12.75">
      <c r="A2152" s="14" t="s">
        <v>5</v>
      </c>
      <c r="B2152" s="15" t="s">
        <v>558</v>
      </c>
      <c r="C2152" s="5" t="s">
        <v>3375</v>
      </c>
      <c r="D2152" s="6" t="s">
        <v>3283</v>
      </c>
      <c r="E2152" s="7" t="s">
        <v>3387</v>
      </c>
      <c r="F2152" s="16"/>
      <c r="G2152" s="16"/>
      <c r="H2152" s="16"/>
      <c r="I2152" s="16"/>
      <c r="J2152" s="16"/>
      <c r="K2152" s="16"/>
      <c r="L2152" s="16"/>
      <c r="M2152" s="16"/>
      <c r="N2152" s="16"/>
      <c r="O2152" s="16"/>
      <c r="P2152" s="16"/>
      <c r="Q2152" s="16"/>
      <c r="R2152" s="16"/>
      <c r="S2152" s="16"/>
      <c r="T2152" s="16"/>
      <c r="U2152" s="16"/>
      <c r="V2152" s="16"/>
      <c r="W2152" s="16"/>
      <c r="X2152" s="16"/>
      <c r="Y2152" s="16"/>
    </row>
    <row r="2153" spans="1:25" ht="12.75">
      <c r="A2153" s="14" t="s">
        <v>5</v>
      </c>
      <c r="B2153" s="15" t="s">
        <v>558</v>
      </c>
      <c r="C2153" s="5" t="s">
        <v>3375</v>
      </c>
      <c r="D2153" s="6" t="s">
        <v>3285</v>
      </c>
      <c r="E2153" s="7" t="s">
        <v>3388</v>
      </c>
      <c r="F2153" s="16"/>
      <c r="G2153" s="16"/>
      <c r="H2153" s="16"/>
      <c r="I2153" s="16"/>
      <c r="J2153" s="16"/>
      <c r="K2153" s="16"/>
      <c r="L2153" s="16"/>
      <c r="M2153" s="16"/>
      <c r="N2153" s="16"/>
      <c r="O2153" s="16"/>
      <c r="P2153" s="16"/>
      <c r="Q2153" s="16"/>
      <c r="R2153" s="16"/>
      <c r="S2153" s="16"/>
      <c r="T2153" s="16"/>
      <c r="U2153" s="16"/>
      <c r="V2153" s="16"/>
      <c r="W2153" s="16"/>
      <c r="X2153" s="16"/>
      <c r="Y2153" s="16"/>
    </row>
    <row r="2154" spans="1:25" ht="12.75">
      <c r="A2154" s="14" t="s">
        <v>5</v>
      </c>
      <c r="B2154" s="15" t="s">
        <v>558</v>
      </c>
      <c r="C2154" s="5" t="s">
        <v>3375</v>
      </c>
      <c r="D2154" s="6" t="s">
        <v>3285</v>
      </c>
      <c r="E2154" s="7" t="s">
        <v>3389</v>
      </c>
      <c r="F2154" s="16"/>
      <c r="G2154" s="16"/>
      <c r="H2154" s="16"/>
      <c r="I2154" s="16"/>
      <c r="J2154" s="16"/>
      <c r="K2154" s="16"/>
      <c r="L2154" s="16"/>
      <c r="M2154" s="16"/>
      <c r="N2154" s="16"/>
      <c r="O2154" s="16"/>
      <c r="P2154" s="16"/>
      <c r="Q2154" s="16"/>
      <c r="R2154" s="16"/>
      <c r="S2154" s="16"/>
      <c r="T2154" s="16"/>
      <c r="U2154" s="16"/>
      <c r="V2154" s="16"/>
      <c r="W2154" s="16"/>
      <c r="X2154" s="16"/>
      <c r="Y2154" s="16"/>
    </row>
    <row r="2155" spans="1:25" ht="12.75">
      <c r="A2155" s="14" t="s">
        <v>5</v>
      </c>
      <c r="B2155" s="15" t="s">
        <v>558</v>
      </c>
      <c r="C2155" s="5" t="s">
        <v>3375</v>
      </c>
      <c r="D2155" s="6" t="s">
        <v>3288</v>
      </c>
      <c r="E2155" s="7" t="s">
        <v>3390</v>
      </c>
      <c r="F2155" s="16"/>
      <c r="G2155" s="16"/>
      <c r="H2155" s="16"/>
      <c r="I2155" s="16"/>
      <c r="J2155" s="16"/>
      <c r="K2155" s="16"/>
      <c r="L2155" s="16"/>
      <c r="M2155" s="16"/>
      <c r="N2155" s="16"/>
      <c r="O2155" s="16"/>
      <c r="P2155" s="16"/>
      <c r="Q2155" s="16"/>
      <c r="R2155" s="16"/>
      <c r="S2155" s="16"/>
      <c r="T2155" s="16"/>
      <c r="U2155" s="16"/>
      <c r="V2155" s="16"/>
      <c r="W2155" s="16"/>
      <c r="X2155" s="16"/>
      <c r="Y2155" s="16"/>
    </row>
    <row r="2156" spans="1:25" ht="12.75">
      <c r="A2156" s="14" t="s">
        <v>5</v>
      </c>
      <c r="B2156" s="15" t="s">
        <v>558</v>
      </c>
      <c r="C2156" s="5" t="s">
        <v>3375</v>
      </c>
      <c r="D2156" s="6" t="s">
        <v>3290</v>
      </c>
      <c r="E2156" s="7" t="s">
        <v>3391</v>
      </c>
      <c r="F2156" s="16"/>
      <c r="G2156" s="16"/>
      <c r="H2156" s="16"/>
      <c r="I2156" s="16"/>
      <c r="J2156" s="16"/>
      <c r="K2156" s="16"/>
      <c r="L2156" s="16"/>
      <c r="M2156" s="16"/>
      <c r="N2156" s="16"/>
      <c r="O2156" s="16"/>
      <c r="P2156" s="16"/>
      <c r="Q2156" s="16"/>
      <c r="R2156" s="16"/>
      <c r="S2156" s="16"/>
      <c r="T2156" s="16"/>
      <c r="U2156" s="16"/>
      <c r="V2156" s="16"/>
      <c r="W2156" s="16"/>
      <c r="X2156" s="16"/>
      <c r="Y2156" s="16"/>
    </row>
    <row r="2157" spans="1:25" ht="12.75">
      <c r="A2157" s="14" t="s">
        <v>5</v>
      </c>
      <c r="B2157" s="15" t="s">
        <v>3392</v>
      </c>
      <c r="C2157" s="5" t="s">
        <v>3393</v>
      </c>
      <c r="D2157" s="6" t="s">
        <v>3394</v>
      </c>
      <c r="E2157" s="7" t="s">
        <v>3395</v>
      </c>
      <c r="F2157" s="16"/>
      <c r="G2157" s="16"/>
      <c r="H2157" s="16"/>
      <c r="I2157" s="16"/>
      <c r="J2157" s="16"/>
      <c r="K2157" s="16"/>
      <c r="L2157" s="16"/>
      <c r="M2157" s="16"/>
      <c r="N2157" s="16"/>
      <c r="O2157" s="16"/>
      <c r="P2157" s="16"/>
      <c r="Q2157" s="16"/>
      <c r="R2157" s="16"/>
      <c r="S2157" s="16"/>
      <c r="T2157" s="16"/>
      <c r="U2157" s="16"/>
      <c r="V2157" s="16"/>
      <c r="W2157" s="16"/>
      <c r="X2157" s="16"/>
      <c r="Y2157" s="16"/>
    </row>
    <row r="2158" spans="1:25" ht="12.75">
      <c r="A2158" s="14" t="s">
        <v>5</v>
      </c>
      <c r="B2158" s="15" t="s">
        <v>3392</v>
      </c>
      <c r="C2158" s="5" t="s">
        <v>3393</v>
      </c>
      <c r="D2158" s="6" t="s">
        <v>3394</v>
      </c>
      <c r="E2158" s="7" t="s">
        <v>3396</v>
      </c>
      <c r="F2158" s="16"/>
      <c r="G2158" s="16"/>
      <c r="H2158" s="16"/>
      <c r="I2158" s="16"/>
      <c r="J2158" s="16"/>
      <c r="K2158" s="16"/>
      <c r="L2158" s="16"/>
      <c r="M2158" s="16"/>
      <c r="N2158" s="16"/>
      <c r="O2158" s="16"/>
      <c r="P2158" s="16"/>
      <c r="Q2158" s="16"/>
      <c r="R2158" s="16"/>
      <c r="S2158" s="16"/>
      <c r="T2158" s="16"/>
      <c r="U2158" s="16"/>
      <c r="V2158" s="16"/>
      <c r="W2158" s="16"/>
      <c r="X2158" s="16"/>
      <c r="Y2158" s="16"/>
    </row>
    <row r="2159" spans="1:25" ht="12.75">
      <c r="A2159" s="14" t="s">
        <v>5</v>
      </c>
      <c r="B2159" s="15" t="s">
        <v>3392</v>
      </c>
      <c r="C2159" s="5" t="s">
        <v>3393</v>
      </c>
      <c r="D2159" s="6" t="s">
        <v>3394</v>
      </c>
      <c r="E2159" s="7" t="s">
        <v>3397</v>
      </c>
      <c r="F2159" s="16"/>
      <c r="G2159" s="16"/>
      <c r="H2159" s="16"/>
      <c r="I2159" s="16"/>
      <c r="J2159" s="16"/>
      <c r="K2159" s="16"/>
      <c r="L2159" s="16"/>
      <c r="M2159" s="16"/>
      <c r="N2159" s="16"/>
      <c r="O2159" s="16"/>
      <c r="P2159" s="16"/>
      <c r="Q2159" s="16"/>
      <c r="R2159" s="16"/>
      <c r="S2159" s="16"/>
      <c r="T2159" s="16"/>
      <c r="U2159" s="16"/>
      <c r="V2159" s="16"/>
      <c r="W2159" s="16"/>
      <c r="X2159" s="16"/>
      <c r="Y2159" s="16"/>
    </row>
    <row r="2160" spans="1:25" ht="12.75">
      <c r="A2160" s="14" t="s">
        <v>5</v>
      </c>
      <c r="B2160" s="15" t="s">
        <v>3392</v>
      </c>
      <c r="C2160" s="5" t="s">
        <v>3393</v>
      </c>
      <c r="D2160" s="6" t="s">
        <v>3394</v>
      </c>
      <c r="E2160" s="7" t="s">
        <v>3398</v>
      </c>
      <c r="F2160" s="16"/>
      <c r="G2160" s="16"/>
      <c r="H2160" s="16"/>
      <c r="I2160" s="16"/>
      <c r="J2160" s="16"/>
      <c r="K2160" s="16"/>
      <c r="L2160" s="16"/>
      <c r="M2160" s="16"/>
      <c r="N2160" s="16"/>
      <c r="O2160" s="16"/>
      <c r="P2160" s="16"/>
      <c r="Q2160" s="16"/>
      <c r="R2160" s="16"/>
      <c r="S2160" s="16"/>
      <c r="T2160" s="16"/>
      <c r="U2160" s="16"/>
      <c r="V2160" s="16"/>
      <c r="W2160" s="16"/>
      <c r="X2160" s="16"/>
      <c r="Y2160" s="16"/>
    </row>
    <row r="2161" spans="1:25" ht="12.75">
      <c r="A2161" s="14" t="s">
        <v>5</v>
      </c>
      <c r="B2161" s="15" t="s">
        <v>3392</v>
      </c>
      <c r="C2161" s="5" t="s">
        <v>3393</v>
      </c>
      <c r="D2161" s="6" t="s">
        <v>3399</v>
      </c>
      <c r="E2161" s="7" t="s">
        <v>3400</v>
      </c>
      <c r="F2161" s="16"/>
      <c r="G2161" s="16"/>
      <c r="H2161" s="16"/>
      <c r="I2161" s="16"/>
      <c r="J2161" s="16"/>
      <c r="K2161" s="16"/>
      <c r="L2161" s="16"/>
      <c r="M2161" s="16"/>
      <c r="N2161" s="16"/>
      <c r="O2161" s="16"/>
      <c r="P2161" s="16"/>
      <c r="Q2161" s="16"/>
      <c r="R2161" s="16"/>
      <c r="S2161" s="16"/>
      <c r="T2161" s="16"/>
      <c r="U2161" s="16"/>
      <c r="V2161" s="16"/>
      <c r="W2161" s="16"/>
      <c r="X2161" s="16"/>
      <c r="Y2161" s="16"/>
    </row>
    <row r="2162" spans="1:25" ht="12.75">
      <c r="A2162" s="14" t="s">
        <v>5</v>
      </c>
      <c r="B2162" s="15" t="s">
        <v>3392</v>
      </c>
      <c r="C2162" s="8" t="s">
        <v>3393</v>
      </c>
      <c r="D2162" s="5" t="s">
        <v>3401</v>
      </c>
      <c r="E2162" s="7" t="s">
        <v>3402</v>
      </c>
      <c r="F2162" s="16"/>
      <c r="G2162" s="16"/>
      <c r="H2162" s="16"/>
      <c r="I2162" s="16"/>
      <c r="J2162" s="16"/>
      <c r="K2162" s="16"/>
      <c r="L2162" s="16"/>
      <c r="M2162" s="16"/>
      <c r="N2162" s="16"/>
      <c r="O2162" s="16"/>
      <c r="P2162" s="16"/>
      <c r="Q2162" s="16"/>
      <c r="R2162" s="16"/>
      <c r="S2162" s="16"/>
      <c r="T2162" s="16"/>
      <c r="U2162" s="16"/>
      <c r="V2162" s="16"/>
      <c r="W2162" s="16"/>
      <c r="X2162" s="16"/>
      <c r="Y2162" s="16"/>
    </row>
    <row r="2163" spans="1:25" ht="12.75">
      <c r="A2163" s="14" t="s">
        <v>5</v>
      </c>
      <c r="B2163" s="15" t="s">
        <v>3392</v>
      </c>
      <c r="C2163" s="8" t="s">
        <v>3393</v>
      </c>
      <c r="D2163" s="5" t="s">
        <v>3401</v>
      </c>
      <c r="E2163" s="7" t="s">
        <v>3403</v>
      </c>
      <c r="F2163" s="16"/>
      <c r="G2163" s="16"/>
      <c r="H2163" s="16"/>
      <c r="I2163" s="16"/>
      <c r="J2163" s="16"/>
      <c r="K2163" s="16"/>
      <c r="L2163" s="16"/>
      <c r="M2163" s="16"/>
      <c r="N2163" s="16"/>
      <c r="O2163" s="16"/>
      <c r="P2163" s="16"/>
      <c r="Q2163" s="16"/>
      <c r="R2163" s="16"/>
      <c r="S2163" s="16"/>
      <c r="T2163" s="16"/>
      <c r="U2163" s="16"/>
      <c r="V2163" s="16"/>
      <c r="W2163" s="16"/>
      <c r="X2163" s="16"/>
      <c r="Y2163" s="16"/>
    </row>
    <row r="2164" spans="1:25" ht="12.75">
      <c r="A2164" s="14" t="s">
        <v>5</v>
      </c>
      <c r="B2164" s="15" t="s">
        <v>3392</v>
      </c>
      <c r="C2164" s="5" t="s">
        <v>3393</v>
      </c>
      <c r="D2164" s="6" t="s">
        <v>3404</v>
      </c>
      <c r="E2164" s="7" t="s">
        <v>3405</v>
      </c>
      <c r="F2164" s="16"/>
      <c r="G2164" s="16"/>
      <c r="H2164" s="16"/>
      <c r="I2164" s="16"/>
      <c r="J2164" s="16"/>
      <c r="K2164" s="16"/>
      <c r="L2164" s="16"/>
      <c r="M2164" s="16"/>
      <c r="N2164" s="16"/>
      <c r="O2164" s="16"/>
      <c r="P2164" s="16"/>
      <c r="Q2164" s="16"/>
      <c r="R2164" s="16"/>
      <c r="S2164" s="16"/>
      <c r="T2164" s="16"/>
      <c r="U2164" s="16"/>
      <c r="V2164" s="16"/>
      <c r="W2164" s="16"/>
      <c r="X2164" s="16"/>
      <c r="Y2164" s="16"/>
    </row>
    <row r="2165" spans="1:25" ht="12.75">
      <c r="A2165" s="14" t="s">
        <v>5</v>
      </c>
      <c r="B2165" s="15" t="s">
        <v>3392</v>
      </c>
      <c r="C2165" s="8" t="s">
        <v>3393</v>
      </c>
      <c r="D2165" s="5" t="s">
        <v>3406</v>
      </c>
      <c r="E2165" s="7" t="s">
        <v>3407</v>
      </c>
      <c r="F2165" s="16"/>
      <c r="G2165" s="16"/>
      <c r="H2165" s="16"/>
      <c r="I2165" s="16"/>
      <c r="J2165" s="16"/>
      <c r="K2165" s="16"/>
      <c r="L2165" s="16"/>
      <c r="M2165" s="16"/>
      <c r="N2165" s="16"/>
      <c r="O2165" s="16"/>
      <c r="P2165" s="16"/>
      <c r="Q2165" s="16"/>
      <c r="R2165" s="16"/>
      <c r="S2165" s="16"/>
      <c r="T2165" s="16"/>
      <c r="U2165" s="16"/>
      <c r="V2165" s="16"/>
      <c r="W2165" s="16"/>
      <c r="X2165" s="16"/>
      <c r="Y2165" s="16"/>
    </row>
    <row r="2166" spans="1:25" ht="12.75">
      <c r="A2166" s="14" t="s">
        <v>5</v>
      </c>
      <c r="B2166" s="15" t="s">
        <v>3392</v>
      </c>
      <c r="C2166" s="8" t="s">
        <v>3393</v>
      </c>
      <c r="D2166" s="5" t="s">
        <v>3406</v>
      </c>
      <c r="E2166" s="7" t="s">
        <v>3408</v>
      </c>
      <c r="F2166" s="16"/>
      <c r="G2166" s="16"/>
      <c r="H2166" s="16"/>
      <c r="I2166" s="16"/>
      <c r="J2166" s="16"/>
      <c r="K2166" s="16"/>
      <c r="L2166" s="16"/>
      <c r="M2166" s="16"/>
      <c r="N2166" s="16"/>
      <c r="O2166" s="16"/>
      <c r="P2166" s="16"/>
      <c r="Q2166" s="16"/>
      <c r="R2166" s="16"/>
      <c r="S2166" s="16"/>
      <c r="T2166" s="16"/>
      <c r="U2166" s="16"/>
      <c r="V2166" s="16"/>
      <c r="W2166" s="16"/>
      <c r="X2166" s="16"/>
      <c r="Y2166" s="16"/>
    </row>
    <row r="2167" spans="1:25" ht="12.75">
      <c r="A2167" s="14" t="s">
        <v>5</v>
      </c>
      <c r="B2167" s="15" t="s">
        <v>3392</v>
      </c>
      <c r="C2167" s="5" t="s">
        <v>3393</v>
      </c>
      <c r="D2167" s="6" t="s">
        <v>3409</v>
      </c>
      <c r="E2167" s="7" t="s">
        <v>3410</v>
      </c>
      <c r="F2167" s="16"/>
      <c r="G2167" s="16"/>
      <c r="H2167" s="16"/>
      <c r="I2167" s="16"/>
      <c r="J2167" s="16"/>
      <c r="K2167" s="16"/>
      <c r="L2167" s="16"/>
      <c r="M2167" s="16"/>
      <c r="N2167" s="16"/>
      <c r="O2167" s="16"/>
      <c r="P2167" s="16"/>
      <c r="Q2167" s="16"/>
      <c r="R2167" s="16"/>
      <c r="S2167" s="16"/>
      <c r="T2167" s="16"/>
      <c r="U2167" s="16"/>
      <c r="V2167" s="16"/>
      <c r="W2167" s="16"/>
      <c r="X2167" s="16"/>
      <c r="Y2167" s="16"/>
    </row>
    <row r="2168" spans="1:25" ht="12.75">
      <c r="A2168" s="14" t="s">
        <v>5</v>
      </c>
      <c r="B2168" s="15" t="s">
        <v>3392</v>
      </c>
      <c r="C2168" s="5" t="s">
        <v>3393</v>
      </c>
      <c r="D2168" s="6" t="s">
        <v>3409</v>
      </c>
      <c r="E2168" s="7" t="s">
        <v>3411</v>
      </c>
      <c r="F2168" s="16"/>
      <c r="G2168" s="16"/>
      <c r="H2168" s="16"/>
      <c r="I2168" s="16"/>
      <c r="J2168" s="16"/>
      <c r="K2168" s="16"/>
      <c r="L2168" s="16"/>
      <c r="M2168" s="16"/>
      <c r="N2168" s="16"/>
      <c r="O2168" s="16"/>
      <c r="P2168" s="16"/>
      <c r="Q2168" s="16"/>
      <c r="R2168" s="16"/>
      <c r="S2168" s="16"/>
      <c r="T2168" s="16"/>
      <c r="U2168" s="16"/>
      <c r="V2168" s="16"/>
      <c r="W2168" s="16"/>
      <c r="X2168" s="16"/>
      <c r="Y2168" s="16"/>
    </row>
    <row r="2169" spans="1:25" ht="12.75">
      <c r="A2169" s="14" t="s">
        <v>5</v>
      </c>
      <c r="B2169" s="15" t="s">
        <v>3392</v>
      </c>
      <c r="C2169" s="8" t="s">
        <v>3393</v>
      </c>
      <c r="D2169" s="5" t="s">
        <v>3412</v>
      </c>
      <c r="E2169" s="7" t="s">
        <v>3413</v>
      </c>
      <c r="F2169" s="16"/>
      <c r="G2169" s="16"/>
      <c r="H2169" s="16"/>
      <c r="I2169" s="16"/>
      <c r="J2169" s="16"/>
      <c r="K2169" s="16"/>
      <c r="L2169" s="16"/>
      <c r="M2169" s="16"/>
      <c r="N2169" s="16"/>
      <c r="O2169" s="16"/>
      <c r="P2169" s="16"/>
      <c r="Q2169" s="16"/>
      <c r="R2169" s="16"/>
      <c r="S2169" s="16"/>
      <c r="T2169" s="16"/>
      <c r="U2169" s="16"/>
      <c r="V2169" s="16"/>
      <c r="W2169" s="16"/>
      <c r="X2169" s="16"/>
      <c r="Y2169" s="16"/>
    </row>
    <row r="2170" spans="1:25" ht="12.75">
      <c r="A2170" s="14" t="s">
        <v>5</v>
      </c>
      <c r="B2170" s="15" t="s">
        <v>3392</v>
      </c>
      <c r="C2170" s="5" t="s">
        <v>3393</v>
      </c>
      <c r="D2170" s="6" t="s">
        <v>3414</v>
      </c>
      <c r="E2170" s="7" t="s">
        <v>3415</v>
      </c>
      <c r="F2170" s="16"/>
      <c r="G2170" s="16"/>
      <c r="H2170" s="16"/>
      <c r="I2170" s="16"/>
      <c r="J2170" s="16"/>
      <c r="K2170" s="16"/>
      <c r="L2170" s="16"/>
      <c r="M2170" s="16"/>
      <c r="N2170" s="16"/>
      <c r="O2170" s="16"/>
      <c r="P2170" s="16"/>
      <c r="Q2170" s="16"/>
      <c r="R2170" s="16"/>
      <c r="S2170" s="16"/>
      <c r="T2170" s="16"/>
      <c r="U2170" s="16"/>
      <c r="V2170" s="16"/>
      <c r="W2170" s="16"/>
      <c r="X2170" s="16"/>
      <c r="Y2170" s="16"/>
    </row>
    <row r="2171" spans="1:25" ht="12.75">
      <c r="A2171" s="14" t="s">
        <v>5</v>
      </c>
      <c r="B2171" s="15" t="s">
        <v>3392</v>
      </c>
      <c r="C2171" s="5" t="s">
        <v>3393</v>
      </c>
      <c r="D2171" s="6" t="s">
        <v>3414</v>
      </c>
      <c r="E2171" s="7" t="s">
        <v>3416</v>
      </c>
      <c r="F2171" s="16"/>
      <c r="G2171" s="16"/>
      <c r="H2171" s="16"/>
      <c r="I2171" s="16"/>
      <c r="J2171" s="16"/>
      <c r="K2171" s="16"/>
      <c r="L2171" s="16"/>
      <c r="M2171" s="16"/>
      <c r="N2171" s="16"/>
      <c r="O2171" s="16"/>
      <c r="P2171" s="16"/>
      <c r="Q2171" s="16"/>
      <c r="R2171" s="16"/>
      <c r="S2171" s="16"/>
      <c r="T2171" s="16"/>
      <c r="U2171" s="16"/>
      <c r="V2171" s="16"/>
      <c r="W2171" s="16"/>
      <c r="X2171" s="16"/>
      <c r="Y2171" s="16"/>
    </row>
    <row r="2172" spans="1:25" ht="12.75">
      <c r="A2172" s="14" t="s">
        <v>5</v>
      </c>
      <c r="B2172" s="15" t="s">
        <v>3392</v>
      </c>
      <c r="C2172" s="5" t="s">
        <v>3393</v>
      </c>
      <c r="D2172" s="6" t="s">
        <v>3414</v>
      </c>
      <c r="E2172" s="7" t="s">
        <v>3417</v>
      </c>
      <c r="F2172" s="16"/>
      <c r="G2172" s="16"/>
      <c r="H2172" s="16"/>
      <c r="I2172" s="16"/>
      <c r="J2172" s="16"/>
      <c r="K2172" s="16"/>
      <c r="L2172" s="16"/>
      <c r="M2172" s="16"/>
      <c r="N2172" s="16"/>
      <c r="O2172" s="16"/>
      <c r="P2172" s="16"/>
      <c r="Q2172" s="16"/>
      <c r="R2172" s="16"/>
      <c r="S2172" s="16"/>
      <c r="T2172" s="16"/>
      <c r="U2172" s="16"/>
      <c r="V2172" s="16"/>
      <c r="W2172" s="16"/>
      <c r="X2172" s="16"/>
      <c r="Y2172" s="16"/>
    </row>
    <row r="2173" spans="1:25" ht="12.75">
      <c r="A2173" s="14" t="s">
        <v>5</v>
      </c>
      <c r="B2173" s="15" t="s">
        <v>3392</v>
      </c>
      <c r="C2173" s="5" t="s">
        <v>3393</v>
      </c>
      <c r="D2173" s="6" t="s">
        <v>3414</v>
      </c>
      <c r="E2173" s="7" t="s">
        <v>3418</v>
      </c>
      <c r="F2173" s="16"/>
      <c r="G2173" s="16"/>
      <c r="H2173" s="16"/>
      <c r="I2173" s="16"/>
      <c r="J2173" s="16"/>
      <c r="K2173" s="16"/>
      <c r="L2173" s="16"/>
      <c r="M2173" s="16"/>
      <c r="N2173" s="16"/>
      <c r="O2173" s="16"/>
      <c r="P2173" s="16"/>
      <c r="Q2173" s="16"/>
      <c r="R2173" s="16"/>
      <c r="S2173" s="16"/>
      <c r="T2173" s="16"/>
      <c r="U2173" s="16"/>
      <c r="V2173" s="16"/>
      <c r="W2173" s="16"/>
      <c r="X2173" s="16"/>
      <c r="Y2173" s="16"/>
    </row>
    <row r="2174" spans="1:25" ht="12.75">
      <c r="A2174" s="14" t="s">
        <v>5</v>
      </c>
      <c r="B2174" s="15" t="s">
        <v>3392</v>
      </c>
      <c r="C2174" s="5" t="s">
        <v>3393</v>
      </c>
      <c r="D2174" s="6" t="s">
        <v>3419</v>
      </c>
      <c r="E2174" s="7" t="s">
        <v>3420</v>
      </c>
      <c r="F2174" s="16"/>
      <c r="G2174" s="16"/>
      <c r="H2174" s="16"/>
      <c r="I2174" s="16"/>
      <c r="J2174" s="16"/>
      <c r="K2174" s="16"/>
      <c r="L2174" s="16"/>
      <c r="M2174" s="16"/>
      <c r="N2174" s="16"/>
      <c r="O2174" s="16"/>
      <c r="P2174" s="16"/>
      <c r="Q2174" s="16"/>
      <c r="R2174" s="16"/>
      <c r="S2174" s="16"/>
      <c r="T2174" s="16"/>
      <c r="U2174" s="16"/>
      <c r="V2174" s="16"/>
      <c r="W2174" s="16"/>
      <c r="X2174" s="16"/>
      <c r="Y2174" s="16"/>
    </row>
    <row r="2175" spans="1:25" ht="12.75">
      <c r="A2175" s="14" t="s">
        <v>5</v>
      </c>
      <c r="B2175" s="15" t="s">
        <v>3392</v>
      </c>
      <c r="C2175" s="5" t="s">
        <v>3393</v>
      </c>
      <c r="D2175" s="6" t="s">
        <v>3419</v>
      </c>
      <c r="E2175" s="7" t="s">
        <v>3421</v>
      </c>
      <c r="F2175" s="16"/>
      <c r="G2175" s="16"/>
      <c r="H2175" s="16"/>
      <c r="I2175" s="16"/>
      <c r="J2175" s="16"/>
      <c r="K2175" s="16"/>
      <c r="L2175" s="16"/>
      <c r="M2175" s="16"/>
      <c r="N2175" s="16"/>
      <c r="O2175" s="16"/>
      <c r="P2175" s="16"/>
      <c r="Q2175" s="16"/>
      <c r="R2175" s="16"/>
      <c r="S2175" s="16"/>
      <c r="T2175" s="16"/>
      <c r="U2175" s="16"/>
      <c r="V2175" s="16"/>
      <c r="W2175" s="16"/>
      <c r="X2175" s="16"/>
      <c r="Y2175" s="16"/>
    </row>
    <row r="2176" spans="1:25" ht="12.75">
      <c r="A2176" s="14" t="s">
        <v>5</v>
      </c>
      <c r="B2176" s="15" t="s">
        <v>3392</v>
      </c>
      <c r="C2176" s="5" t="s">
        <v>3393</v>
      </c>
      <c r="D2176" s="6" t="s">
        <v>3422</v>
      </c>
      <c r="E2176" s="7" t="s">
        <v>3423</v>
      </c>
      <c r="F2176" s="16"/>
      <c r="G2176" s="16"/>
      <c r="H2176" s="16"/>
      <c r="I2176" s="16"/>
      <c r="J2176" s="16"/>
      <c r="K2176" s="16"/>
      <c r="L2176" s="16"/>
      <c r="M2176" s="16"/>
      <c r="N2176" s="16"/>
      <c r="O2176" s="16"/>
      <c r="P2176" s="16"/>
      <c r="Q2176" s="16"/>
      <c r="R2176" s="16"/>
      <c r="S2176" s="16"/>
      <c r="T2176" s="16"/>
      <c r="U2176" s="16"/>
      <c r="V2176" s="16"/>
      <c r="W2176" s="16"/>
      <c r="X2176" s="16"/>
      <c r="Y2176" s="16"/>
    </row>
    <row r="2177" spans="1:25" ht="12.75">
      <c r="A2177" s="14" t="s">
        <v>5</v>
      </c>
      <c r="B2177" s="15" t="s">
        <v>3392</v>
      </c>
      <c r="C2177" s="5" t="s">
        <v>3393</v>
      </c>
      <c r="D2177" s="6" t="s">
        <v>3422</v>
      </c>
      <c r="E2177" s="7" t="s">
        <v>3424</v>
      </c>
      <c r="F2177" s="16"/>
      <c r="G2177" s="16"/>
      <c r="H2177" s="16"/>
      <c r="I2177" s="16"/>
      <c r="J2177" s="16"/>
      <c r="K2177" s="16"/>
      <c r="L2177" s="16"/>
      <c r="M2177" s="16"/>
      <c r="N2177" s="16"/>
      <c r="O2177" s="16"/>
      <c r="P2177" s="16"/>
      <c r="Q2177" s="16"/>
      <c r="R2177" s="16"/>
      <c r="S2177" s="16"/>
      <c r="T2177" s="16"/>
      <c r="U2177" s="16"/>
      <c r="V2177" s="16"/>
      <c r="W2177" s="16"/>
      <c r="X2177" s="16"/>
      <c r="Y2177" s="16"/>
    </row>
    <row r="2178" spans="1:25" ht="12.75">
      <c r="A2178" s="14" t="s">
        <v>5</v>
      </c>
      <c r="B2178" s="15" t="s">
        <v>558</v>
      </c>
      <c r="C2178" s="5" t="s">
        <v>3425</v>
      </c>
      <c r="D2178" s="6" t="s">
        <v>3426</v>
      </c>
      <c r="E2178" s="7" t="s">
        <v>3427</v>
      </c>
      <c r="F2178" s="16"/>
      <c r="G2178" s="16"/>
      <c r="H2178" s="16"/>
      <c r="I2178" s="16"/>
      <c r="J2178" s="16"/>
      <c r="K2178" s="16"/>
      <c r="L2178" s="16"/>
      <c r="M2178" s="16"/>
      <c r="N2178" s="16"/>
      <c r="O2178" s="16"/>
      <c r="P2178" s="16"/>
      <c r="Q2178" s="16"/>
      <c r="R2178" s="16"/>
      <c r="S2178" s="16"/>
      <c r="T2178" s="16"/>
      <c r="U2178" s="16"/>
      <c r="V2178" s="16"/>
      <c r="W2178" s="16"/>
      <c r="X2178" s="16"/>
      <c r="Y2178" s="16"/>
    </row>
    <row r="2179" spans="1:25" ht="12.75">
      <c r="A2179" s="14" t="s">
        <v>5</v>
      </c>
      <c r="B2179" s="15" t="s">
        <v>558</v>
      </c>
      <c r="C2179" s="5" t="s">
        <v>3425</v>
      </c>
      <c r="D2179" s="9" t="s">
        <v>3428</v>
      </c>
      <c r="E2179" s="10" t="s">
        <v>3429</v>
      </c>
      <c r="F2179" s="16"/>
      <c r="G2179" s="16"/>
      <c r="H2179" s="16"/>
      <c r="I2179" s="16"/>
      <c r="J2179" s="16"/>
      <c r="K2179" s="16"/>
      <c r="L2179" s="16"/>
      <c r="M2179" s="16"/>
      <c r="N2179" s="16"/>
      <c r="O2179" s="16"/>
      <c r="P2179" s="16"/>
      <c r="Q2179" s="16"/>
      <c r="R2179" s="16"/>
      <c r="S2179" s="16"/>
      <c r="T2179" s="16"/>
      <c r="U2179" s="16"/>
      <c r="V2179" s="16"/>
      <c r="W2179" s="16"/>
      <c r="X2179" s="16"/>
      <c r="Y2179" s="16"/>
    </row>
    <row r="2180" spans="1:25" ht="12.75">
      <c r="A2180" s="14" t="s">
        <v>5</v>
      </c>
      <c r="B2180" s="15" t="s">
        <v>558</v>
      </c>
      <c r="C2180" s="5" t="s">
        <v>3425</v>
      </c>
      <c r="D2180" s="9" t="s">
        <v>3428</v>
      </c>
      <c r="E2180" s="10" t="s">
        <v>3430</v>
      </c>
      <c r="F2180" s="16"/>
      <c r="G2180" s="16"/>
      <c r="H2180" s="16"/>
      <c r="I2180" s="16"/>
      <c r="J2180" s="16"/>
      <c r="K2180" s="16"/>
      <c r="L2180" s="16"/>
      <c r="M2180" s="16"/>
      <c r="N2180" s="16"/>
      <c r="O2180" s="16"/>
      <c r="P2180" s="16"/>
      <c r="Q2180" s="16"/>
      <c r="R2180" s="16"/>
      <c r="S2180" s="16"/>
      <c r="T2180" s="16"/>
      <c r="U2180" s="16"/>
      <c r="V2180" s="16"/>
      <c r="W2180" s="16"/>
      <c r="X2180" s="16"/>
      <c r="Y2180" s="16"/>
    </row>
    <row r="2181" spans="1:25" ht="12.75">
      <c r="A2181" s="14" t="s">
        <v>5</v>
      </c>
      <c r="B2181" s="15" t="s">
        <v>558</v>
      </c>
      <c r="C2181" s="5" t="s">
        <v>3425</v>
      </c>
      <c r="D2181" s="6" t="s">
        <v>3431</v>
      </c>
      <c r="E2181" s="7" t="s">
        <v>3432</v>
      </c>
      <c r="F2181" s="16"/>
      <c r="G2181" s="16"/>
      <c r="H2181" s="16"/>
      <c r="I2181" s="16"/>
      <c r="J2181" s="16"/>
      <c r="K2181" s="16"/>
      <c r="L2181" s="16"/>
      <c r="M2181" s="16"/>
      <c r="N2181" s="16"/>
      <c r="O2181" s="16"/>
      <c r="P2181" s="16"/>
      <c r="Q2181" s="16"/>
      <c r="R2181" s="16"/>
      <c r="S2181" s="16"/>
      <c r="T2181" s="16"/>
      <c r="U2181" s="16"/>
      <c r="V2181" s="16"/>
      <c r="W2181" s="16"/>
      <c r="X2181" s="16"/>
      <c r="Y2181" s="16"/>
    </row>
    <row r="2182" spans="1:25" ht="12.75">
      <c r="A2182" s="14" t="s">
        <v>5</v>
      </c>
      <c r="B2182" s="15" t="s">
        <v>558</v>
      </c>
      <c r="C2182" s="5" t="s">
        <v>3425</v>
      </c>
      <c r="D2182" s="6" t="s">
        <v>3433</v>
      </c>
      <c r="E2182" s="7" t="s">
        <v>3434</v>
      </c>
      <c r="F2182" s="16"/>
      <c r="G2182" s="16"/>
      <c r="H2182" s="16"/>
      <c r="I2182" s="16"/>
      <c r="J2182" s="16"/>
      <c r="K2182" s="16"/>
      <c r="L2182" s="16"/>
      <c r="M2182" s="16"/>
      <c r="N2182" s="16"/>
      <c r="O2182" s="16"/>
      <c r="P2182" s="16"/>
      <c r="Q2182" s="16"/>
      <c r="R2182" s="16"/>
      <c r="S2182" s="16"/>
      <c r="T2182" s="16"/>
      <c r="U2182" s="16"/>
      <c r="V2182" s="16"/>
      <c r="W2182" s="16"/>
      <c r="X2182" s="16"/>
      <c r="Y2182" s="16"/>
    </row>
    <row r="2183" spans="1:25" ht="12.75">
      <c r="A2183" s="14" t="s">
        <v>5</v>
      </c>
      <c r="B2183" s="15" t="s">
        <v>558</v>
      </c>
      <c r="C2183" s="5" t="s">
        <v>3425</v>
      </c>
      <c r="D2183" s="6" t="s">
        <v>3435</v>
      </c>
      <c r="E2183" s="7" t="s">
        <v>3436</v>
      </c>
      <c r="F2183" s="16"/>
      <c r="G2183" s="16"/>
      <c r="H2183" s="16"/>
      <c r="I2183" s="16"/>
      <c r="J2183" s="16"/>
      <c r="K2183" s="16"/>
      <c r="L2183" s="16"/>
      <c r="M2183" s="16"/>
      <c r="N2183" s="16"/>
      <c r="O2183" s="16"/>
      <c r="P2183" s="16"/>
      <c r="Q2183" s="16"/>
      <c r="R2183" s="16"/>
      <c r="S2183" s="16"/>
      <c r="T2183" s="16"/>
      <c r="U2183" s="16"/>
      <c r="V2183" s="16"/>
      <c r="W2183" s="16"/>
      <c r="X2183" s="16"/>
      <c r="Y2183" s="16"/>
    </row>
    <row r="2184" spans="1:25" ht="12.75">
      <c r="A2184" s="14" t="s">
        <v>5</v>
      </c>
      <c r="B2184" s="15" t="s">
        <v>558</v>
      </c>
      <c r="C2184" s="5" t="s">
        <v>3425</v>
      </c>
      <c r="D2184" s="6" t="s">
        <v>3437</v>
      </c>
      <c r="E2184" s="7" t="s">
        <v>3438</v>
      </c>
      <c r="F2184" s="16"/>
      <c r="G2184" s="16"/>
      <c r="H2184" s="16"/>
      <c r="I2184" s="16"/>
      <c r="J2184" s="16"/>
      <c r="K2184" s="16"/>
      <c r="L2184" s="16"/>
      <c r="M2184" s="16"/>
      <c r="N2184" s="16"/>
      <c r="O2184" s="16"/>
      <c r="P2184" s="16"/>
      <c r="Q2184" s="16"/>
      <c r="R2184" s="16"/>
      <c r="S2184" s="16"/>
      <c r="T2184" s="16"/>
      <c r="U2184" s="16"/>
      <c r="V2184" s="16"/>
      <c r="W2184" s="16"/>
      <c r="X2184" s="16"/>
      <c r="Y2184" s="16"/>
    </row>
    <row r="2185" spans="1:25" ht="12.75">
      <c r="A2185" s="14" t="s">
        <v>5</v>
      </c>
      <c r="B2185" s="15" t="s">
        <v>558</v>
      </c>
      <c r="C2185" s="5" t="s">
        <v>3425</v>
      </c>
      <c r="D2185" s="6" t="s">
        <v>3437</v>
      </c>
      <c r="E2185" s="7" t="s">
        <v>3439</v>
      </c>
      <c r="F2185" s="16"/>
      <c r="G2185" s="16"/>
      <c r="H2185" s="16"/>
      <c r="I2185" s="16"/>
      <c r="J2185" s="16"/>
      <c r="K2185" s="16"/>
      <c r="L2185" s="16"/>
      <c r="M2185" s="16"/>
      <c r="N2185" s="16"/>
      <c r="O2185" s="16"/>
      <c r="P2185" s="16"/>
      <c r="Q2185" s="16"/>
      <c r="R2185" s="16"/>
      <c r="S2185" s="16"/>
      <c r="T2185" s="16"/>
      <c r="U2185" s="16"/>
      <c r="V2185" s="16"/>
      <c r="W2185" s="16"/>
      <c r="X2185" s="16"/>
      <c r="Y2185" s="16"/>
    </row>
    <row r="2186" spans="1:25" ht="12.75">
      <c r="A2186" s="14" t="s">
        <v>5</v>
      </c>
      <c r="B2186" s="15" t="s">
        <v>558</v>
      </c>
      <c r="C2186" s="5" t="s">
        <v>3425</v>
      </c>
      <c r="D2186" s="6" t="s">
        <v>3440</v>
      </c>
      <c r="E2186" s="7" t="s">
        <v>3441</v>
      </c>
      <c r="F2186" s="16"/>
      <c r="G2186" s="16"/>
      <c r="H2186" s="16"/>
      <c r="I2186" s="16"/>
      <c r="J2186" s="16"/>
      <c r="K2186" s="16"/>
      <c r="L2186" s="16"/>
      <c r="M2186" s="16"/>
      <c r="N2186" s="16"/>
      <c r="O2186" s="16"/>
      <c r="P2186" s="16"/>
      <c r="Q2186" s="16"/>
      <c r="R2186" s="16"/>
      <c r="S2186" s="16"/>
      <c r="T2186" s="16"/>
      <c r="U2186" s="16"/>
      <c r="V2186" s="16"/>
      <c r="W2186" s="16"/>
      <c r="X2186" s="16"/>
      <c r="Y2186" s="16"/>
    </row>
    <row r="2187" spans="1:25" ht="12.75">
      <c r="A2187" s="14" t="s">
        <v>5</v>
      </c>
      <c r="B2187" s="15" t="s">
        <v>558</v>
      </c>
      <c r="C2187" s="8" t="s">
        <v>3425</v>
      </c>
      <c r="D2187" s="5" t="s">
        <v>3442</v>
      </c>
      <c r="E2187" s="7" t="s">
        <v>3443</v>
      </c>
      <c r="F2187" s="16"/>
      <c r="G2187" s="16"/>
      <c r="H2187" s="16"/>
      <c r="I2187" s="16"/>
      <c r="J2187" s="16"/>
      <c r="K2187" s="16"/>
      <c r="L2187" s="16"/>
      <c r="M2187" s="16"/>
      <c r="N2187" s="16"/>
      <c r="O2187" s="16"/>
      <c r="P2187" s="16"/>
      <c r="Q2187" s="16"/>
      <c r="R2187" s="16"/>
      <c r="S2187" s="16"/>
      <c r="T2187" s="16"/>
      <c r="U2187" s="16"/>
      <c r="V2187" s="16"/>
      <c r="W2187" s="16"/>
      <c r="X2187" s="16"/>
      <c r="Y2187" s="16"/>
    </row>
    <row r="2188" spans="1:25" ht="12.75">
      <c r="A2188" s="14" t="s">
        <v>5</v>
      </c>
      <c r="B2188" s="15" t="s">
        <v>558</v>
      </c>
      <c r="C2188" s="5" t="s">
        <v>3425</v>
      </c>
      <c r="D2188" s="6" t="s">
        <v>3444</v>
      </c>
      <c r="E2188" s="7" t="s">
        <v>3445</v>
      </c>
      <c r="F2188" s="16"/>
      <c r="G2188" s="16"/>
      <c r="H2188" s="16"/>
      <c r="I2188" s="16"/>
      <c r="J2188" s="16"/>
      <c r="K2188" s="16"/>
      <c r="L2188" s="16"/>
      <c r="M2188" s="16"/>
      <c r="N2188" s="16"/>
      <c r="O2188" s="16"/>
      <c r="P2188" s="16"/>
      <c r="Q2188" s="16"/>
      <c r="R2188" s="16"/>
      <c r="S2188" s="16"/>
      <c r="T2188" s="16"/>
      <c r="U2188" s="16"/>
      <c r="V2188" s="16"/>
      <c r="W2188" s="16"/>
      <c r="X2188" s="16"/>
      <c r="Y2188" s="16"/>
    </row>
    <row r="2189" spans="1:25" ht="12.75">
      <c r="A2189" s="14" t="s">
        <v>5</v>
      </c>
      <c r="B2189" s="15" t="s">
        <v>558</v>
      </c>
      <c r="C2189" s="5" t="s">
        <v>3425</v>
      </c>
      <c r="D2189" s="6" t="s">
        <v>3444</v>
      </c>
      <c r="E2189" s="7" t="s">
        <v>3446</v>
      </c>
      <c r="F2189" s="16"/>
      <c r="G2189" s="16"/>
      <c r="H2189" s="16"/>
      <c r="I2189" s="16"/>
      <c r="J2189" s="16"/>
      <c r="K2189" s="16"/>
      <c r="L2189" s="16"/>
      <c r="M2189" s="16"/>
      <c r="N2189" s="16"/>
      <c r="O2189" s="16"/>
      <c r="P2189" s="16"/>
      <c r="Q2189" s="16"/>
      <c r="R2189" s="16"/>
      <c r="S2189" s="16"/>
      <c r="T2189" s="16"/>
      <c r="U2189" s="16"/>
      <c r="V2189" s="16"/>
      <c r="W2189" s="16"/>
      <c r="X2189" s="16"/>
      <c r="Y2189" s="16"/>
    </row>
    <row r="2190" spans="1:25" ht="12.75">
      <c r="A2190" s="14" t="s">
        <v>5</v>
      </c>
      <c r="B2190" s="15" t="s">
        <v>558</v>
      </c>
      <c r="C2190" s="5" t="s">
        <v>3425</v>
      </c>
      <c r="D2190" s="6" t="s">
        <v>3447</v>
      </c>
      <c r="E2190" s="7" t="s">
        <v>3448</v>
      </c>
      <c r="F2190" s="16"/>
      <c r="G2190" s="16"/>
      <c r="H2190" s="16"/>
      <c r="I2190" s="16"/>
      <c r="J2190" s="16"/>
      <c r="K2190" s="16"/>
      <c r="L2190" s="16"/>
      <c r="M2190" s="16"/>
      <c r="N2190" s="16"/>
      <c r="O2190" s="16"/>
      <c r="P2190" s="16"/>
      <c r="Q2190" s="16"/>
      <c r="R2190" s="16"/>
      <c r="S2190" s="16"/>
      <c r="T2190" s="16"/>
      <c r="U2190" s="16"/>
      <c r="V2190" s="16"/>
      <c r="W2190" s="16"/>
      <c r="X2190" s="16"/>
      <c r="Y2190" s="16"/>
    </row>
    <row r="2191" spans="1:25" ht="12.75">
      <c r="A2191" s="14" t="s">
        <v>5</v>
      </c>
      <c r="B2191" s="15" t="s">
        <v>558</v>
      </c>
      <c r="C2191" s="8" t="s">
        <v>3425</v>
      </c>
      <c r="D2191" s="5" t="s">
        <v>3449</v>
      </c>
      <c r="E2191" s="10" t="s">
        <v>3450</v>
      </c>
      <c r="F2191" s="16"/>
      <c r="G2191" s="16"/>
      <c r="H2191" s="16"/>
      <c r="I2191" s="16"/>
      <c r="J2191" s="16"/>
      <c r="K2191" s="16"/>
      <c r="L2191" s="16"/>
      <c r="M2191" s="16"/>
      <c r="N2191" s="16"/>
      <c r="O2191" s="16"/>
      <c r="P2191" s="16"/>
      <c r="Q2191" s="16"/>
      <c r="R2191" s="16"/>
      <c r="S2191" s="16"/>
      <c r="T2191" s="16"/>
      <c r="U2191" s="16"/>
      <c r="V2191" s="16"/>
      <c r="W2191" s="16"/>
      <c r="X2191" s="16"/>
      <c r="Y2191" s="16"/>
    </row>
    <row r="2192" spans="1:25" ht="12.75">
      <c r="A2192" s="14" t="s">
        <v>5</v>
      </c>
      <c r="B2192" s="15" t="s">
        <v>558</v>
      </c>
      <c r="C2192" s="5" t="s">
        <v>3425</v>
      </c>
      <c r="D2192" s="6" t="s">
        <v>3451</v>
      </c>
      <c r="E2192" s="7" t="s">
        <v>3452</v>
      </c>
      <c r="F2192" s="16"/>
      <c r="G2192" s="16"/>
      <c r="H2192" s="16"/>
      <c r="I2192" s="16"/>
      <c r="J2192" s="16"/>
      <c r="K2192" s="16"/>
      <c r="L2192" s="16"/>
      <c r="M2192" s="16"/>
      <c r="N2192" s="16"/>
      <c r="O2192" s="16"/>
      <c r="P2192" s="16"/>
      <c r="Q2192" s="16"/>
      <c r="R2192" s="16"/>
      <c r="S2192" s="16"/>
      <c r="T2192" s="16"/>
      <c r="U2192" s="16"/>
      <c r="V2192" s="16"/>
      <c r="W2192" s="16"/>
      <c r="X2192" s="16"/>
      <c r="Y2192" s="16"/>
    </row>
    <row r="2193" spans="1:25" ht="12.75">
      <c r="A2193" s="14" t="s">
        <v>5</v>
      </c>
      <c r="B2193" s="15" t="s">
        <v>558</v>
      </c>
      <c r="C2193" s="5" t="s">
        <v>3425</v>
      </c>
      <c r="D2193" s="6" t="s">
        <v>3453</v>
      </c>
      <c r="E2193" s="7" t="s">
        <v>3454</v>
      </c>
      <c r="F2193" s="16"/>
      <c r="G2193" s="16"/>
      <c r="H2193" s="16"/>
      <c r="I2193" s="16"/>
      <c r="J2193" s="16"/>
      <c r="K2193" s="16"/>
      <c r="L2193" s="16"/>
      <c r="M2193" s="16"/>
      <c r="N2193" s="16"/>
      <c r="O2193" s="16"/>
      <c r="P2193" s="16"/>
      <c r="Q2193" s="16"/>
      <c r="R2193" s="16"/>
      <c r="S2193" s="16"/>
      <c r="T2193" s="16"/>
      <c r="U2193" s="16"/>
      <c r="V2193" s="16"/>
      <c r="W2193" s="16"/>
      <c r="X2193" s="16"/>
      <c r="Y2193" s="16"/>
    </row>
    <row r="2194" spans="1:25" ht="12.75">
      <c r="A2194" s="14" t="s">
        <v>5</v>
      </c>
      <c r="B2194" s="15" t="s">
        <v>558</v>
      </c>
      <c r="C2194" s="5" t="s">
        <v>3425</v>
      </c>
      <c r="D2194" s="6" t="s">
        <v>3455</v>
      </c>
      <c r="E2194" s="7" t="s">
        <v>3456</v>
      </c>
      <c r="F2194" s="16"/>
      <c r="G2194" s="16"/>
      <c r="H2194" s="16"/>
      <c r="I2194" s="16"/>
      <c r="J2194" s="16"/>
      <c r="K2194" s="16"/>
      <c r="L2194" s="16"/>
      <c r="M2194" s="16"/>
      <c r="N2194" s="16"/>
      <c r="O2194" s="16"/>
      <c r="P2194" s="16"/>
      <c r="Q2194" s="16"/>
      <c r="R2194" s="16"/>
      <c r="S2194" s="16"/>
      <c r="T2194" s="16"/>
      <c r="U2194" s="16"/>
      <c r="V2194" s="16"/>
      <c r="W2194" s="16"/>
      <c r="X2194" s="16"/>
      <c r="Y2194" s="16"/>
    </row>
    <row r="2195" spans="1:25" ht="12.75">
      <c r="A2195" s="14" t="s">
        <v>5</v>
      </c>
      <c r="B2195" s="15" t="s">
        <v>558</v>
      </c>
      <c r="C2195" s="5" t="s">
        <v>3425</v>
      </c>
      <c r="D2195" s="6" t="s">
        <v>29</v>
      </c>
      <c r="E2195" s="7" t="s">
        <v>3457</v>
      </c>
      <c r="F2195" s="16"/>
      <c r="G2195" s="16"/>
      <c r="H2195" s="16"/>
      <c r="I2195" s="16"/>
      <c r="J2195" s="16"/>
      <c r="K2195" s="16"/>
      <c r="L2195" s="16"/>
      <c r="M2195" s="16"/>
      <c r="N2195" s="16"/>
      <c r="O2195" s="16"/>
      <c r="P2195" s="16"/>
      <c r="Q2195" s="16"/>
      <c r="R2195" s="16"/>
      <c r="S2195" s="16"/>
      <c r="T2195" s="16"/>
      <c r="U2195" s="16"/>
      <c r="V2195" s="16"/>
      <c r="W2195" s="16"/>
      <c r="X2195" s="16"/>
      <c r="Y2195" s="16"/>
    </row>
    <row r="2196" spans="1:25" ht="12.75">
      <c r="A2196" s="14" t="s">
        <v>5</v>
      </c>
      <c r="B2196" s="15" t="s">
        <v>558</v>
      </c>
      <c r="C2196" s="5" t="s">
        <v>3425</v>
      </c>
      <c r="D2196" s="9" t="s">
        <v>3458</v>
      </c>
      <c r="E2196" s="10" t="s">
        <v>3459</v>
      </c>
      <c r="F2196" s="16"/>
      <c r="G2196" s="16"/>
      <c r="H2196" s="16"/>
      <c r="I2196" s="16"/>
      <c r="J2196" s="16"/>
      <c r="K2196" s="16"/>
      <c r="L2196" s="16"/>
      <c r="M2196" s="16"/>
      <c r="N2196" s="16"/>
      <c r="O2196" s="16"/>
      <c r="P2196" s="16"/>
      <c r="Q2196" s="16"/>
      <c r="R2196" s="16"/>
      <c r="S2196" s="16"/>
      <c r="T2196" s="16"/>
      <c r="U2196" s="16"/>
      <c r="V2196" s="16"/>
      <c r="W2196" s="16"/>
      <c r="X2196" s="16"/>
      <c r="Y2196" s="16"/>
    </row>
    <row r="2197" spans="1:25" ht="12.75">
      <c r="A2197" s="14" t="s">
        <v>5</v>
      </c>
      <c r="B2197" s="15" t="s">
        <v>558</v>
      </c>
      <c r="C2197" s="5" t="s">
        <v>3425</v>
      </c>
      <c r="D2197" s="6" t="s">
        <v>3460</v>
      </c>
      <c r="E2197" s="7" t="s">
        <v>3461</v>
      </c>
      <c r="F2197" s="16"/>
      <c r="G2197" s="16"/>
      <c r="H2197" s="16"/>
      <c r="I2197" s="16"/>
      <c r="J2197" s="16"/>
      <c r="K2197" s="16"/>
      <c r="L2197" s="16"/>
      <c r="M2197" s="16"/>
      <c r="N2197" s="16"/>
      <c r="O2197" s="16"/>
      <c r="P2197" s="16"/>
      <c r="Q2197" s="16"/>
      <c r="R2197" s="16"/>
      <c r="S2197" s="16"/>
      <c r="T2197" s="16"/>
      <c r="U2197" s="16"/>
      <c r="V2197" s="16"/>
      <c r="W2197" s="16"/>
      <c r="X2197" s="16"/>
      <c r="Y2197" s="16"/>
    </row>
    <row r="2198" spans="1:25" ht="12.75">
      <c r="A2198" s="14" t="s">
        <v>5</v>
      </c>
      <c r="B2198" s="15" t="s">
        <v>558</v>
      </c>
      <c r="C2198" s="5" t="s">
        <v>3425</v>
      </c>
      <c r="D2198" s="9" t="s">
        <v>3462</v>
      </c>
      <c r="E2198" s="10" t="s">
        <v>3463</v>
      </c>
      <c r="F2198" s="16"/>
      <c r="G2198" s="16"/>
      <c r="H2198" s="16"/>
      <c r="I2198" s="16"/>
      <c r="J2198" s="16"/>
      <c r="K2198" s="16"/>
      <c r="L2198" s="16"/>
      <c r="M2198" s="16"/>
      <c r="N2198" s="16"/>
      <c r="O2198" s="16"/>
      <c r="P2198" s="16"/>
      <c r="Q2198" s="16"/>
      <c r="R2198" s="16"/>
      <c r="S2198" s="16"/>
      <c r="T2198" s="16"/>
      <c r="U2198" s="16"/>
      <c r="V2198" s="16"/>
      <c r="W2198" s="16"/>
      <c r="X2198" s="16"/>
      <c r="Y2198" s="16"/>
    </row>
    <row r="2199" spans="1:25" ht="12.75">
      <c r="A2199" s="18" t="s">
        <v>5</v>
      </c>
      <c r="B2199" s="4" t="s">
        <v>6</v>
      </c>
      <c r="C2199" s="5" t="s">
        <v>3464</v>
      </c>
      <c r="D2199" s="6" t="s">
        <v>3465</v>
      </c>
      <c r="E2199" s="7" t="s">
        <v>3466</v>
      </c>
      <c r="F2199" s="16"/>
      <c r="G2199" s="16"/>
      <c r="H2199" s="16"/>
      <c r="I2199" s="16"/>
      <c r="J2199" s="16"/>
      <c r="K2199" s="16"/>
      <c r="L2199" s="16"/>
      <c r="M2199" s="16"/>
      <c r="N2199" s="16"/>
      <c r="O2199" s="16"/>
      <c r="P2199" s="16"/>
      <c r="Q2199" s="16"/>
      <c r="R2199" s="16"/>
      <c r="S2199" s="16"/>
      <c r="T2199" s="16"/>
      <c r="U2199" s="16"/>
      <c r="V2199" s="16"/>
      <c r="W2199" s="16"/>
      <c r="X2199" s="16"/>
      <c r="Y2199" s="16"/>
    </row>
    <row r="2200" spans="1:25" ht="12.75">
      <c r="A2200" s="18" t="s">
        <v>5</v>
      </c>
      <c r="B2200" s="4" t="s">
        <v>6</v>
      </c>
      <c r="C2200" s="5" t="s">
        <v>3464</v>
      </c>
      <c r="D2200" s="6" t="s">
        <v>3465</v>
      </c>
      <c r="E2200" s="7" t="s">
        <v>3467</v>
      </c>
      <c r="F2200" s="16"/>
      <c r="G2200" s="16"/>
      <c r="H2200" s="16"/>
      <c r="I2200" s="16"/>
      <c r="J2200" s="16"/>
      <c r="K2200" s="16"/>
      <c r="L2200" s="16"/>
      <c r="M2200" s="16"/>
      <c r="N2200" s="16"/>
      <c r="O2200" s="16"/>
      <c r="P2200" s="16"/>
      <c r="Q2200" s="16"/>
      <c r="R2200" s="16"/>
      <c r="S2200" s="16"/>
      <c r="T2200" s="16"/>
      <c r="U2200" s="16"/>
      <c r="V2200" s="16"/>
      <c r="W2200" s="16"/>
      <c r="X2200" s="16"/>
      <c r="Y2200" s="16"/>
    </row>
    <row r="2201" spans="1:25" ht="12.75">
      <c r="A2201" s="18" t="s">
        <v>5</v>
      </c>
      <c r="B2201" s="4" t="s">
        <v>6</v>
      </c>
      <c r="C2201" s="5" t="s">
        <v>3464</v>
      </c>
      <c r="D2201" s="6" t="s">
        <v>3468</v>
      </c>
      <c r="E2201" s="7" t="s">
        <v>3469</v>
      </c>
      <c r="F2201" s="16"/>
      <c r="G2201" s="16"/>
      <c r="H2201" s="16"/>
      <c r="I2201" s="16"/>
      <c r="J2201" s="16"/>
      <c r="K2201" s="16"/>
      <c r="L2201" s="16"/>
      <c r="M2201" s="16"/>
      <c r="N2201" s="16"/>
      <c r="O2201" s="16"/>
      <c r="P2201" s="16"/>
      <c r="Q2201" s="16"/>
      <c r="R2201" s="16"/>
      <c r="S2201" s="16"/>
      <c r="T2201" s="16"/>
      <c r="U2201" s="16"/>
      <c r="V2201" s="16"/>
      <c r="W2201" s="16"/>
      <c r="X2201" s="16"/>
      <c r="Y2201" s="16"/>
    </row>
    <row r="2202" spans="1:25" ht="12.75">
      <c r="A2202" s="18" t="s">
        <v>5</v>
      </c>
      <c r="B2202" s="4" t="s">
        <v>6</v>
      </c>
      <c r="C2202" s="8" t="s">
        <v>3464</v>
      </c>
      <c r="D2202" s="5" t="s">
        <v>1292</v>
      </c>
      <c r="E2202" s="7" t="s">
        <v>3470</v>
      </c>
      <c r="F2202" s="16"/>
      <c r="G2202" s="16"/>
      <c r="H2202" s="16"/>
      <c r="I2202" s="16"/>
      <c r="J2202" s="16"/>
      <c r="K2202" s="16"/>
      <c r="L2202" s="16"/>
      <c r="M2202" s="16"/>
      <c r="N2202" s="16"/>
      <c r="O2202" s="16"/>
      <c r="P2202" s="16"/>
      <c r="Q2202" s="16"/>
      <c r="R2202" s="16"/>
      <c r="S2202" s="16"/>
      <c r="T2202" s="16"/>
      <c r="U2202" s="16"/>
      <c r="V2202" s="16"/>
      <c r="W2202" s="16"/>
      <c r="X2202" s="16"/>
      <c r="Y2202" s="16"/>
    </row>
    <row r="2203" spans="1:25" ht="12.75">
      <c r="A2203" s="18" t="s">
        <v>5</v>
      </c>
      <c r="B2203" s="4" t="s">
        <v>6</v>
      </c>
      <c r="C2203" s="5" t="s">
        <v>3464</v>
      </c>
      <c r="D2203" s="6" t="s">
        <v>3471</v>
      </c>
      <c r="E2203" s="7" t="s">
        <v>3472</v>
      </c>
      <c r="F2203" s="16"/>
      <c r="G2203" s="16"/>
      <c r="H2203" s="16"/>
      <c r="I2203" s="16"/>
      <c r="J2203" s="16"/>
      <c r="K2203" s="16"/>
      <c r="L2203" s="16"/>
      <c r="M2203" s="16"/>
      <c r="N2203" s="16"/>
      <c r="O2203" s="16"/>
      <c r="P2203" s="16"/>
      <c r="Q2203" s="16"/>
      <c r="R2203" s="16"/>
      <c r="S2203" s="16"/>
      <c r="T2203" s="16"/>
      <c r="U2203" s="16"/>
      <c r="V2203" s="16"/>
      <c r="W2203" s="16"/>
      <c r="X2203" s="16"/>
      <c r="Y2203" s="16"/>
    </row>
    <row r="2204" spans="1:25" ht="12.75">
      <c r="A2204" s="18" t="s">
        <v>5</v>
      </c>
      <c r="B2204" s="4" t="s">
        <v>6</v>
      </c>
      <c r="C2204" s="5" t="s">
        <v>3464</v>
      </c>
      <c r="D2204" s="6" t="s">
        <v>3471</v>
      </c>
      <c r="E2204" s="7" t="s">
        <v>3473</v>
      </c>
      <c r="F2204" s="16"/>
      <c r="G2204" s="16"/>
      <c r="H2204" s="16"/>
      <c r="I2204" s="16"/>
      <c r="J2204" s="16"/>
      <c r="K2204" s="16"/>
      <c r="L2204" s="16"/>
      <c r="M2204" s="16"/>
      <c r="N2204" s="16"/>
      <c r="O2204" s="16"/>
      <c r="P2204" s="16"/>
      <c r="Q2204" s="16"/>
      <c r="R2204" s="16"/>
      <c r="S2204" s="16"/>
      <c r="T2204" s="16"/>
      <c r="U2204" s="16"/>
      <c r="V2204" s="16"/>
      <c r="W2204" s="16"/>
      <c r="X2204" s="16"/>
      <c r="Y2204" s="16"/>
    </row>
    <row r="2205" spans="1:25" ht="12.75">
      <c r="A2205" s="18" t="s">
        <v>5</v>
      </c>
      <c r="B2205" s="4" t="s">
        <v>6</v>
      </c>
      <c r="C2205" s="5" t="s">
        <v>3464</v>
      </c>
      <c r="D2205" s="6" t="s">
        <v>3474</v>
      </c>
      <c r="E2205" s="7" t="s">
        <v>3475</v>
      </c>
      <c r="F2205" s="16"/>
      <c r="G2205" s="16"/>
      <c r="H2205" s="16"/>
      <c r="I2205" s="16"/>
      <c r="J2205" s="16"/>
      <c r="K2205" s="16"/>
      <c r="L2205" s="16"/>
      <c r="M2205" s="16"/>
      <c r="N2205" s="16"/>
      <c r="O2205" s="16"/>
      <c r="P2205" s="16"/>
      <c r="Q2205" s="16"/>
      <c r="R2205" s="16"/>
      <c r="S2205" s="16"/>
      <c r="T2205" s="16"/>
      <c r="U2205" s="16"/>
      <c r="V2205" s="16"/>
      <c r="W2205" s="16"/>
      <c r="X2205" s="16"/>
      <c r="Y2205" s="16"/>
    </row>
    <row r="2206" spans="1:25" ht="12.75">
      <c r="A2206" s="18" t="s">
        <v>5</v>
      </c>
      <c r="B2206" s="4" t="s">
        <v>6</v>
      </c>
      <c r="C2206" s="5" t="s">
        <v>3464</v>
      </c>
      <c r="D2206" s="6" t="s">
        <v>3476</v>
      </c>
      <c r="E2206" s="7" t="s">
        <v>3477</v>
      </c>
      <c r="F2206" s="16"/>
      <c r="G2206" s="16"/>
      <c r="H2206" s="16"/>
      <c r="I2206" s="16"/>
      <c r="J2206" s="16"/>
      <c r="K2206" s="16"/>
      <c r="L2206" s="16"/>
      <c r="M2206" s="16"/>
      <c r="N2206" s="16"/>
      <c r="O2206" s="16"/>
      <c r="P2206" s="16"/>
      <c r="Q2206" s="16"/>
      <c r="R2206" s="16"/>
      <c r="S2206" s="16"/>
      <c r="T2206" s="16"/>
      <c r="U2206" s="16"/>
      <c r="V2206" s="16"/>
      <c r="W2206" s="16"/>
      <c r="X2206" s="16"/>
      <c r="Y2206" s="16"/>
    </row>
    <row r="2207" spans="1:25" ht="12.75">
      <c r="A2207" s="18" t="s">
        <v>5</v>
      </c>
      <c r="B2207" s="4" t="s">
        <v>6</v>
      </c>
      <c r="C2207" s="5" t="s">
        <v>3464</v>
      </c>
      <c r="D2207" s="6" t="s">
        <v>3476</v>
      </c>
      <c r="E2207" s="7" t="s">
        <v>3478</v>
      </c>
      <c r="F2207" s="16"/>
      <c r="G2207" s="16"/>
      <c r="H2207" s="16"/>
      <c r="I2207" s="16"/>
      <c r="J2207" s="16"/>
      <c r="K2207" s="16"/>
      <c r="L2207" s="16"/>
      <c r="M2207" s="16"/>
      <c r="N2207" s="16"/>
      <c r="O2207" s="16"/>
      <c r="P2207" s="16"/>
      <c r="Q2207" s="16"/>
      <c r="R2207" s="16"/>
      <c r="S2207" s="16"/>
      <c r="T2207" s="16"/>
      <c r="U2207" s="16"/>
      <c r="V2207" s="16"/>
      <c r="W2207" s="16"/>
      <c r="X2207" s="16"/>
      <c r="Y2207" s="16"/>
    </row>
    <row r="2208" spans="1:25" ht="12.75">
      <c r="A2208" s="18" t="s">
        <v>5</v>
      </c>
      <c r="B2208" s="4" t="s">
        <v>6</v>
      </c>
      <c r="C2208" s="5" t="s">
        <v>3464</v>
      </c>
      <c r="D2208" s="6" t="s">
        <v>3479</v>
      </c>
      <c r="E2208" s="7" t="s">
        <v>3480</v>
      </c>
      <c r="F2208" s="16"/>
      <c r="G2208" s="16"/>
      <c r="H2208" s="16"/>
      <c r="I2208" s="16"/>
      <c r="J2208" s="16"/>
      <c r="K2208" s="16"/>
      <c r="L2208" s="16"/>
      <c r="M2208" s="16"/>
      <c r="N2208" s="16"/>
      <c r="O2208" s="16"/>
      <c r="P2208" s="16"/>
      <c r="Q2208" s="16"/>
      <c r="R2208" s="16"/>
      <c r="S2208" s="16"/>
      <c r="T2208" s="16"/>
      <c r="U2208" s="16"/>
      <c r="V2208" s="16"/>
      <c r="W2208" s="16"/>
      <c r="X2208" s="16"/>
      <c r="Y2208" s="16"/>
    </row>
    <row r="2209" spans="1:25" ht="12.75">
      <c r="A2209" s="18" t="s">
        <v>5</v>
      </c>
      <c r="B2209" s="4" t="s">
        <v>6</v>
      </c>
      <c r="C2209" s="5" t="s">
        <v>3464</v>
      </c>
      <c r="D2209" s="6" t="s">
        <v>3479</v>
      </c>
      <c r="E2209" s="7" t="s">
        <v>3481</v>
      </c>
      <c r="F2209" s="16"/>
      <c r="G2209" s="16"/>
      <c r="H2209" s="16"/>
      <c r="I2209" s="16"/>
      <c r="J2209" s="16"/>
      <c r="K2209" s="16"/>
      <c r="L2209" s="16"/>
      <c r="M2209" s="16"/>
      <c r="N2209" s="16"/>
      <c r="O2209" s="16"/>
      <c r="P2209" s="16"/>
      <c r="Q2209" s="16"/>
      <c r="R2209" s="16"/>
      <c r="S2209" s="16"/>
      <c r="T2209" s="16"/>
      <c r="U2209" s="16"/>
      <c r="V2209" s="16"/>
      <c r="W2209" s="16"/>
      <c r="X2209" s="16"/>
      <c r="Y2209" s="16"/>
    </row>
    <row r="2210" spans="1:25" ht="12.75">
      <c r="A2210" s="18" t="s">
        <v>5</v>
      </c>
      <c r="B2210" s="4" t="s">
        <v>6</v>
      </c>
      <c r="C2210" s="8" t="s">
        <v>3464</v>
      </c>
      <c r="D2210" s="5" t="s">
        <v>3482</v>
      </c>
      <c r="E2210" s="7" t="s">
        <v>3483</v>
      </c>
      <c r="F2210" s="16"/>
      <c r="G2210" s="16"/>
      <c r="H2210" s="16"/>
      <c r="I2210" s="16"/>
      <c r="J2210" s="16"/>
      <c r="K2210" s="16"/>
      <c r="L2210" s="16"/>
      <c r="M2210" s="16"/>
      <c r="N2210" s="16"/>
      <c r="O2210" s="16"/>
      <c r="P2210" s="16"/>
      <c r="Q2210" s="16"/>
      <c r="R2210" s="16"/>
      <c r="S2210" s="16"/>
      <c r="T2210" s="16"/>
      <c r="U2210" s="16"/>
      <c r="V2210" s="16"/>
      <c r="W2210" s="16"/>
      <c r="X2210" s="16"/>
      <c r="Y2210" s="16"/>
    </row>
    <row r="2211" spans="1:25" ht="12.75">
      <c r="A2211" s="18" t="s">
        <v>5</v>
      </c>
      <c r="B2211" s="4" t="s">
        <v>6</v>
      </c>
      <c r="C2211" s="8" t="s">
        <v>3464</v>
      </c>
      <c r="D2211" s="5" t="s">
        <v>3482</v>
      </c>
      <c r="E2211" s="7" t="s">
        <v>3484</v>
      </c>
      <c r="F2211" s="16"/>
      <c r="G2211" s="16"/>
      <c r="H2211" s="16"/>
      <c r="I2211" s="16"/>
      <c r="J2211" s="16"/>
      <c r="K2211" s="16"/>
      <c r="L2211" s="16"/>
      <c r="M2211" s="16"/>
      <c r="N2211" s="16"/>
      <c r="O2211" s="16"/>
      <c r="P2211" s="16"/>
      <c r="Q2211" s="16"/>
      <c r="R2211" s="16"/>
      <c r="S2211" s="16"/>
      <c r="T2211" s="16"/>
      <c r="U2211" s="16"/>
      <c r="V2211" s="16"/>
      <c r="W2211" s="16"/>
      <c r="X2211" s="16"/>
      <c r="Y2211" s="16"/>
    </row>
    <row r="2212" spans="1:25" ht="12.75">
      <c r="A2212" s="18" t="s">
        <v>5</v>
      </c>
      <c r="B2212" s="4" t="s">
        <v>6</v>
      </c>
      <c r="C2212" s="8" t="s">
        <v>3464</v>
      </c>
      <c r="D2212" s="5" t="s">
        <v>3482</v>
      </c>
      <c r="E2212" s="7" t="s">
        <v>3485</v>
      </c>
      <c r="F2212" s="16"/>
      <c r="G2212" s="16"/>
      <c r="H2212" s="16"/>
      <c r="I2212" s="16"/>
      <c r="J2212" s="16"/>
      <c r="K2212" s="16"/>
      <c r="L2212" s="16"/>
      <c r="M2212" s="16"/>
      <c r="N2212" s="16"/>
      <c r="O2212" s="16"/>
      <c r="P2212" s="16"/>
      <c r="Q2212" s="16"/>
      <c r="R2212" s="16"/>
      <c r="S2212" s="16"/>
      <c r="T2212" s="16"/>
      <c r="U2212" s="16"/>
      <c r="V2212" s="16"/>
      <c r="W2212" s="16"/>
      <c r="X2212" s="16"/>
      <c r="Y2212" s="16"/>
    </row>
    <row r="2213" spans="1:25" ht="12.75">
      <c r="A2213" s="18" t="s">
        <v>5</v>
      </c>
      <c r="B2213" s="4" t="s">
        <v>6</v>
      </c>
      <c r="C2213" s="8" t="s">
        <v>3464</v>
      </c>
      <c r="D2213" s="5" t="s">
        <v>3482</v>
      </c>
      <c r="E2213" s="7" t="s">
        <v>3486</v>
      </c>
      <c r="F2213" s="16"/>
      <c r="G2213" s="16"/>
      <c r="H2213" s="16"/>
      <c r="I2213" s="16"/>
      <c r="J2213" s="16"/>
      <c r="K2213" s="16"/>
      <c r="L2213" s="16"/>
      <c r="M2213" s="16"/>
      <c r="N2213" s="16"/>
      <c r="O2213" s="16"/>
      <c r="P2213" s="16"/>
      <c r="Q2213" s="16"/>
      <c r="R2213" s="16"/>
      <c r="S2213" s="16"/>
      <c r="T2213" s="16"/>
      <c r="U2213" s="16"/>
      <c r="V2213" s="16"/>
      <c r="W2213" s="16"/>
      <c r="X2213" s="16"/>
      <c r="Y2213" s="16"/>
    </row>
    <row r="2214" spans="1:25" ht="12.75">
      <c r="A2214" s="18" t="s">
        <v>5</v>
      </c>
      <c r="B2214" s="4" t="s">
        <v>6</v>
      </c>
      <c r="C2214" s="8" t="s">
        <v>3464</v>
      </c>
      <c r="D2214" s="5" t="s">
        <v>3482</v>
      </c>
      <c r="E2214" s="7" t="s">
        <v>3487</v>
      </c>
      <c r="F2214" s="16"/>
      <c r="G2214" s="16"/>
      <c r="H2214" s="16"/>
      <c r="I2214" s="16"/>
      <c r="J2214" s="16"/>
      <c r="K2214" s="16"/>
      <c r="L2214" s="16"/>
      <c r="M2214" s="16"/>
      <c r="N2214" s="16"/>
      <c r="O2214" s="16"/>
      <c r="P2214" s="16"/>
      <c r="Q2214" s="16"/>
      <c r="R2214" s="16"/>
      <c r="S2214" s="16"/>
      <c r="T2214" s="16"/>
      <c r="U2214" s="16"/>
      <c r="V2214" s="16"/>
      <c r="W2214" s="16"/>
      <c r="X2214" s="16"/>
      <c r="Y2214" s="16"/>
    </row>
    <row r="2215" spans="1:25" ht="12.75">
      <c r="A2215" s="18" t="s">
        <v>5</v>
      </c>
      <c r="B2215" s="4" t="s">
        <v>6</v>
      </c>
      <c r="C2215" s="5" t="s">
        <v>3464</v>
      </c>
      <c r="D2215" s="6" t="s">
        <v>3488</v>
      </c>
      <c r="E2215" s="7" t="s">
        <v>3489</v>
      </c>
      <c r="F2215" s="16"/>
      <c r="G2215" s="16"/>
      <c r="H2215" s="16"/>
      <c r="I2215" s="16"/>
      <c r="J2215" s="16"/>
      <c r="K2215" s="16"/>
      <c r="L2215" s="16"/>
      <c r="M2215" s="16"/>
      <c r="N2215" s="16"/>
      <c r="O2215" s="16"/>
      <c r="P2215" s="16"/>
      <c r="Q2215" s="16"/>
      <c r="R2215" s="16"/>
      <c r="S2215" s="16"/>
      <c r="T2215" s="16"/>
      <c r="U2215" s="16"/>
      <c r="V2215" s="16"/>
      <c r="W2215" s="16"/>
      <c r="X2215" s="16"/>
      <c r="Y2215" s="16"/>
    </row>
    <row r="2216" spans="1:25" ht="12.75">
      <c r="A2216" s="18" t="s">
        <v>5</v>
      </c>
      <c r="B2216" s="4" t="s">
        <v>6</v>
      </c>
      <c r="C2216" s="5" t="s">
        <v>3464</v>
      </c>
      <c r="D2216" s="6" t="s">
        <v>3488</v>
      </c>
      <c r="E2216" s="7" t="s">
        <v>3490</v>
      </c>
      <c r="F2216" s="16"/>
      <c r="G2216" s="16"/>
      <c r="H2216" s="16"/>
      <c r="I2216" s="16"/>
      <c r="J2216" s="16"/>
      <c r="K2216" s="16"/>
      <c r="L2216" s="16"/>
      <c r="M2216" s="16"/>
      <c r="N2216" s="16"/>
      <c r="O2216" s="16"/>
      <c r="P2216" s="16"/>
      <c r="Q2216" s="16"/>
      <c r="R2216" s="16"/>
      <c r="S2216" s="16"/>
      <c r="T2216" s="16"/>
      <c r="U2216" s="16"/>
      <c r="V2216" s="16"/>
      <c r="W2216" s="16"/>
      <c r="X2216" s="16"/>
      <c r="Y2216" s="16"/>
    </row>
    <row r="2217" spans="1:25" ht="12.75">
      <c r="A2217" s="18" t="s">
        <v>5</v>
      </c>
      <c r="B2217" s="4" t="s">
        <v>6</v>
      </c>
      <c r="C2217" s="5" t="s">
        <v>3464</v>
      </c>
      <c r="D2217" s="6" t="s">
        <v>3491</v>
      </c>
      <c r="E2217" s="7" t="s">
        <v>3492</v>
      </c>
      <c r="F2217" s="16"/>
      <c r="G2217" s="16"/>
      <c r="H2217" s="16"/>
      <c r="I2217" s="16"/>
      <c r="J2217" s="16"/>
      <c r="K2217" s="16"/>
      <c r="L2217" s="16"/>
      <c r="M2217" s="16"/>
      <c r="N2217" s="16"/>
      <c r="O2217" s="16"/>
      <c r="P2217" s="16"/>
      <c r="Q2217" s="16"/>
      <c r="R2217" s="16"/>
      <c r="S2217" s="16"/>
      <c r="T2217" s="16"/>
      <c r="U2217" s="16"/>
      <c r="V2217" s="16"/>
      <c r="W2217" s="16"/>
      <c r="X2217" s="16"/>
      <c r="Y2217" s="16"/>
    </row>
    <row r="2218" spans="1:25" ht="12.75">
      <c r="A2218" s="18" t="s">
        <v>5</v>
      </c>
      <c r="B2218" s="4" t="s">
        <v>6</v>
      </c>
      <c r="C2218" s="5" t="s">
        <v>3464</v>
      </c>
      <c r="D2218" s="6" t="s">
        <v>3491</v>
      </c>
      <c r="E2218" s="7" t="s">
        <v>3493</v>
      </c>
      <c r="F2218" s="16"/>
      <c r="G2218" s="16"/>
      <c r="H2218" s="16"/>
      <c r="I2218" s="16"/>
      <c r="J2218" s="16"/>
      <c r="K2218" s="16"/>
      <c r="L2218" s="16"/>
      <c r="M2218" s="16"/>
      <c r="N2218" s="16"/>
      <c r="O2218" s="16"/>
      <c r="P2218" s="16"/>
      <c r="Q2218" s="16"/>
      <c r="R2218" s="16"/>
      <c r="S2218" s="16"/>
      <c r="T2218" s="16"/>
      <c r="U2218" s="16"/>
      <c r="V2218" s="16"/>
      <c r="W2218" s="16"/>
      <c r="X2218" s="16"/>
      <c r="Y2218" s="16"/>
    </row>
    <row r="2219" spans="1:25" ht="12.75">
      <c r="A2219" s="18" t="s">
        <v>5</v>
      </c>
      <c r="B2219" s="19" t="s">
        <v>525</v>
      </c>
      <c r="C2219" s="8" t="s">
        <v>3494</v>
      </c>
      <c r="D2219" s="5" t="s">
        <v>3495</v>
      </c>
      <c r="E2219" s="7" t="s">
        <v>3496</v>
      </c>
      <c r="F2219" s="16"/>
      <c r="G2219" s="16"/>
      <c r="H2219" s="16"/>
      <c r="I2219" s="16"/>
      <c r="J2219" s="16"/>
      <c r="K2219" s="16"/>
      <c r="L2219" s="16"/>
      <c r="M2219" s="16"/>
      <c r="N2219" s="16"/>
      <c r="O2219" s="16"/>
      <c r="P2219" s="16"/>
      <c r="Q2219" s="16"/>
      <c r="R2219" s="16"/>
      <c r="S2219" s="16"/>
      <c r="T2219" s="16"/>
      <c r="U2219" s="16"/>
      <c r="V2219" s="16"/>
      <c r="W2219" s="16"/>
      <c r="X2219" s="16"/>
      <c r="Y2219" s="16"/>
    </row>
    <row r="2220" spans="1:25" ht="12.75">
      <c r="A2220" s="18" t="s">
        <v>5</v>
      </c>
      <c r="B2220" s="19" t="s">
        <v>525</v>
      </c>
      <c r="C2220" s="8" t="s">
        <v>3494</v>
      </c>
      <c r="D2220" s="5" t="s">
        <v>3495</v>
      </c>
      <c r="E2220" s="7" t="s">
        <v>3497</v>
      </c>
      <c r="F2220" s="16"/>
      <c r="G2220" s="16"/>
      <c r="H2220" s="16"/>
      <c r="I2220" s="16"/>
      <c r="J2220" s="16"/>
      <c r="K2220" s="16"/>
      <c r="L2220" s="16"/>
      <c r="M2220" s="16"/>
      <c r="N2220" s="16"/>
      <c r="O2220" s="16"/>
      <c r="P2220" s="16"/>
      <c r="Q2220" s="16"/>
      <c r="R2220" s="16"/>
      <c r="S2220" s="16"/>
      <c r="T2220" s="16"/>
      <c r="U2220" s="16"/>
      <c r="V2220" s="16"/>
      <c r="W2220" s="16"/>
      <c r="X2220" s="16"/>
      <c r="Y2220" s="16"/>
    </row>
    <row r="2221" spans="1:25" ht="12.75">
      <c r="A2221" s="18" t="s">
        <v>5</v>
      </c>
      <c r="B2221" s="19" t="s">
        <v>525</v>
      </c>
      <c r="C2221" s="5" t="s">
        <v>3494</v>
      </c>
      <c r="D2221" s="6" t="s">
        <v>3498</v>
      </c>
      <c r="E2221" s="7" t="s">
        <v>3499</v>
      </c>
      <c r="F2221" s="16"/>
      <c r="G2221" s="16"/>
      <c r="H2221" s="16"/>
      <c r="I2221" s="16"/>
      <c r="J2221" s="16"/>
      <c r="K2221" s="16"/>
      <c r="L2221" s="16"/>
      <c r="M2221" s="16"/>
      <c r="N2221" s="16"/>
      <c r="O2221" s="16"/>
      <c r="P2221" s="16"/>
      <c r="Q2221" s="16"/>
      <c r="R2221" s="16"/>
      <c r="S2221" s="16"/>
      <c r="T2221" s="16"/>
      <c r="U2221" s="16"/>
      <c r="V2221" s="16"/>
      <c r="W2221" s="16"/>
      <c r="X2221" s="16"/>
      <c r="Y2221" s="16"/>
    </row>
    <row r="2222" spans="1:25" ht="12.75">
      <c r="A2222" s="18" t="s">
        <v>5</v>
      </c>
      <c r="B2222" s="19" t="s">
        <v>525</v>
      </c>
      <c r="C2222" s="8" t="s">
        <v>3494</v>
      </c>
      <c r="D2222" s="5" t="s">
        <v>3500</v>
      </c>
      <c r="E2222" s="7" t="s">
        <v>3501</v>
      </c>
      <c r="F2222" s="16"/>
      <c r="G2222" s="16"/>
      <c r="H2222" s="16"/>
      <c r="I2222" s="16"/>
      <c r="J2222" s="16"/>
      <c r="K2222" s="16"/>
      <c r="L2222" s="16"/>
      <c r="M2222" s="16"/>
      <c r="N2222" s="16"/>
      <c r="O2222" s="16"/>
      <c r="P2222" s="16"/>
      <c r="Q2222" s="16"/>
      <c r="R2222" s="16"/>
      <c r="S2222" s="16"/>
      <c r="T2222" s="16"/>
      <c r="U2222" s="16"/>
      <c r="V2222" s="16"/>
      <c r="W2222" s="16"/>
      <c r="X2222" s="16"/>
      <c r="Y2222" s="16"/>
    </row>
    <row r="2223" spans="1:25" ht="12.75">
      <c r="A2223" s="18" t="s">
        <v>5</v>
      </c>
      <c r="B2223" s="19" t="s">
        <v>525</v>
      </c>
      <c r="C2223" s="8" t="s">
        <v>3494</v>
      </c>
      <c r="D2223" s="5" t="s">
        <v>3500</v>
      </c>
      <c r="E2223" s="7" t="s">
        <v>3502</v>
      </c>
      <c r="F2223" s="16"/>
      <c r="G2223" s="16"/>
      <c r="H2223" s="16"/>
      <c r="I2223" s="16"/>
      <c r="J2223" s="16"/>
      <c r="K2223" s="16"/>
      <c r="L2223" s="16"/>
      <c r="M2223" s="16"/>
      <c r="N2223" s="16"/>
      <c r="O2223" s="16"/>
      <c r="P2223" s="16"/>
      <c r="Q2223" s="16"/>
      <c r="R2223" s="16"/>
      <c r="S2223" s="16"/>
      <c r="T2223" s="16"/>
      <c r="U2223" s="16"/>
      <c r="V2223" s="16"/>
      <c r="W2223" s="16"/>
      <c r="X2223" s="16"/>
      <c r="Y2223" s="16"/>
    </row>
    <row r="2224" spans="1:25" ht="12.75">
      <c r="A2224" s="18" t="s">
        <v>5</v>
      </c>
      <c r="B2224" s="19" t="s">
        <v>525</v>
      </c>
      <c r="C2224" s="8" t="s">
        <v>3494</v>
      </c>
      <c r="D2224" s="5" t="s">
        <v>3503</v>
      </c>
      <c r="E2224" s="7" t="s">
        <v>3504</v>
      </c>
      <c r="F2224" s="16"/>
      <c r="G2224" s="16"/>
      <c r="H2224" s="16"/>
      <c r="I2224" s="16"/>
      <c r="J2224" s="16"/>
      <c r="K2224" s="16"/>
      <c r="L2224" s="16"/>
      <c r="M2224" s="16"/>
      <c r="N2224" s="16"/>
      <c r="O2224" s="16"/>
      <c r="P2224" s="16"/>
      <c r="Q2224" s="16"/>
      <c r="R2224" s="16"/>
      <c r="S2224" s="16"/>
      <c r="T2224" s="16"/>
      <c r="U2224" s="16"/>
      <c r="V2224" s="16"/>
      <c r="W2224" s="16"/>
      <c r="X2224" s="16"/>
      <c r="Y2224" s="16"/>
    </row>
    <row r="2225" spans="1:25" ht="12.75">
      <c r="A2225" s="18" t="s">
        <v>5</v>
      </c>
      <c r="B2225" s="19" t="s">
        <v>525</v>
      </c>
      <c r="C2225" s="8" t="s">
        <v>3494</v>
      </c>
      <c r="D2225" s="5" t="s">
        <v>3503</v>
      </c>
      <c r="E2225" s="7" t="s">
        <v>3505</v>
      </c>
      <c r="F2225" s="16"/>
      <c r="G2225" s="16"/>
      <c r="H2225" s="16"/>
      <c r="I2225" s="16"/>
      <c r="J2225" s="16"/>
      <c r="K2225" s="16"/>
      <c r="L2225" s="16"/>
      <c r="M2225" s="16"/>
      <c r="N2225" s="16"/>
      <c r="O2225" s="16"/>
      <c r="P2225" s="16"/>
      <c r="Q2225" s="16"/>
      <c r="R2225" s="16"/>
      <c r="S2225" s="16"/>
      <c r="T2225" s="16"/>
      <c r="U2225" s="16"/>
      <c r="V2225" s="16"/>
      <c r="W2225" s="16"/>
      <c r="X2225" s="16"/>
      <c r="Y2225" s="16"/>
    </row>
    <row r="2226" spans="1:25" ht="12.75">
      <c r="A2226" s="18" t="s">
        <v>5</v>
      </c>
      <c r="B2226" s="19" t="s">
        <v>525</v>
      </c>
      <c r="C2226" s="5" t="s">
        <v>3494</v>
      </c>
      <c r="D2226" s="6" t="s">
        <v>3506</v>
      </c>
      <c r="E2226" s="10" t="s">
        <v>3507</v>
      </c>
      <c r="F2226" s="16"/>
      <c r="G2226" s="16"/>
      <c r="H2226" s="16"/>
      <c r="I2226" s="16"/>
      <c r="J2226" s="16"/>
      <c r="K2226" s="16"/>
      <c r="L2226" s="16"/>
      <c r="M2226" s="16"/>
      <c r="N2226" s="16"/>
      <c r="O2226" s="16"/>
      <c r="P2226" s="16"/>
      <c r="Q2226" s="16"/>
      <c r="R2226" s="16"/>
      <c r="S2226" s="16"/>
      <c r="T2226" s="16"/>
      <c r="U2226" s="16"/>
      <c r="V2226" s="16"/>
      <c r="W2226" s="16"/>
      <c r="X2226" s="16"/>
      <c r="Y2226" s="16"/>
    </row>
    <row r="2227" spans="1:25" ht="12.75">
      <c r="A2227" s="18" t="s">
        <v>5</v>
      </c>
      <c r="B2227" s="19" t="s">
        <v>525</v>
      </c>
      <c r="C2227" s="5" t="s">
        <v>3494</v>
      </c>
      <c r="D2227" s="6" t="s">
        <v>3508</v>
      </c>
      <c r="E2227" s="7" t="s">
        <v>3509</v>
      </c>
      <c r="F2227" s="16"/>
      <c r="G2227" s="16"/>
      <c r="H2227" s="16"/>
      <c r="I2227" s="16"/>
      <c r="J2227" s="16"/>
      <c r="K2227" s="16"/>
      <c r="L2227" s="16"/>
      <c r="M2227" s="16"/>
      <c r="N2227" s="16"/>
      <c r="O2227" s="16"/>
      <c r="P2227" s="16"/>
      <c r="Q2227" s="16"/>
      <c r="R2227" s="16"/>
      <c r="S2227" s="16"/>
      <c r="T2227" s="16"/>
      <c r="U2227" s="16"/>
      <c r="V2227" s="16"/>
      <c r="W2227" s="16"/>
      <c r="X2227" s="16"/>
      <c r="Y2227" s="16"/>
    </row>
    <row r="2228" spans="1:25" ht="12.75">
      <c r="A2228" s="18" t="s">
        <v>5</v>
      </c>
      <c r="B2228" s="19" t="s">
        <v>525</v>
      </c>
      <c r="C2228" s="5" t="s">
        <v>3494</v>
      </c>
      <c r="D2228" s="6" t="s">
        <v>3508</v>
      </c>
      <c r="E2228" s="7" t="s">
        <v>3510</v>
      </c>
      <c r="F2228" s="16"/>
      <c r="G2228" s="16"/>
      <c r="H2228" s="16"/>
      <c r="I2228" s="16"/>
      <c r="J2228" s="16"/>
      <c r="K2228" s="16"/>
      <c r="L2228" s="16"/>
      <c r="M2228" s="16"/>
      <c r="N2228" s="16"/>
      <c r="O2228" s="16"/>
      <c r="P2228" s="16"/>
      <c r="Q2228" s="16"/>
      <c r="R2228" s="16"/>
      <c r="S2228" s="16"/>
      <c r="T2228" s="16"/>
      <c r="U2228" s="16"/>
      <c r="V2228" s="16"/>
      <c r="W2228" s="16"/>
      <c r="X2228" s="16"/>
      <c r="Y2228" s="16"/>
    </row>
    <row r="2229" spans="1:25" ht="12.75">
      <c r="A2229" s="18" t="s">
        <v>5</v>
      </c>
      <c r="B2229" s="19" t="s">
        <v>525</v>
      </c>
      <c r="C2229" s="5" t="s">
        <v>3494</v>
      </c>
      <c r="D2229" s="9" t="s">
        <v>3511</v>
      </c>
      <c r="E2229" s="10" t="s">
        <v>3512</v>
      </c>
      <c r="F2229" s="16"/>
      <c r="G2229" s="16"/>
      <c r="H2229" s="16"/>
      <c r="I2229" s="16"/>
      <c r="J2229" s="16"/>
      <c r="K2229" s="16"/>
      <c r="L2229" s="16"/>
      <c r="M2229" s="16"/>
      <c r="N2229" s="16"/>
      <c r="O2229" s="16"/>
      <c r="P2229" s="16"/>
      <c r="Q2229" s="16"/>
      <c r="R2229" s="16"/>
      <c r="S2229" s="16"/>
      <c r="T2229" s="16"/>
      <c r="U2229" s="16"/>
      <c r="V2229" s="16"/>
      <c r="W2229" s="16"/>
      <c r="X2229" s="16"/>
      <c r="Y2229" s="16"/>
    </row>
    <row r="2230" spans="1:25" ht="12.75">
      <c r="A2230" s="18" t="s">
        <v>5</v>
      </c>
      <c r="B2230" s="19" t="s">
        <v>525</v>
      </c>
      <c r="C2230" s="5" t="s">
        <v>3494</v>
      </c>
      <c r="D2230" s="9" t="s">
        <v>3513</v>
      </c>
      <c r="E2230" s="10" t="s">
        <v>3514</v>
      </c>
      <c r="F2230" s="16"/>
      <c r="G2230" s="16"/>
      <c r="H2230" s="16"/>
      <c r="I2230" s="16"/>
      <c r="J2230" s="16"/>
      <c r="K2230" s="16"/>
      <c r="L2230" s="16"/>
      <c r="M2230" s="16"/>
      <c r="N2230" s="16"/>
      <c r="O2230" s="16"/>
      <c r="P2230" s="16"/>
      <c r="Q2230" s="16"/>
      <c r="R2230" s="16"/>
      <c r="S2230" s="16"/>
      <c r="T2230" s="16"/>
      <c r="U2230" s="16"/>
      <c r="V2230" s="16"/>
      <c r="W2230" s="16"/>
      <c r="X2230" s="16"/>
      <c r="Y2230" s="16"/>
    </row>
    <row r="2231" spans="1:25" ht="12.75">
      <c r="A2231" s="18" t="s">
        <v>5</v>
      </c>
      <c r="B2231" s="19" t="s">
        <v>525</v>
      </c>
      <c r="C2231" s="5" t="s">
        <v>3494</v>
      </c>
      <c r="D2231" s="6" t="s">
        <v>3515</v>
      </c>
      <c r="E2231" s="7" t="s">
        <v>3516</v>
      </c>
      <c r="F2231" s="16"/>
      <c r="G2231" s="16"/>
      <c r="H2231" s="16"/>
      <c r="I2231" s="16"/>
      <c r="J2231" s="16"/>
      <c r="K2231" s="16"/>
      <c r="L2231" s="16"/>
      <c r="M2231" s="16"/>
      <c r="N2231" s="16"/>
      <c r="O2231" s="16"/>
      <c r="P2231" s="16"/>
      <c r="Q2231" s="16"/>
      <c r="R2231" s="16"/>
      <c r="S2231" s="16"/>
      <c r="T2231" s="16"/>
      <c r="U2231" s="16"/>
      <c r="V2231" s="16"/>
      <c r="W2231" s="16"/>
      <c r="X2231" s="16"/>
      <c r="Y2231" s="16"/>
    </row>
    <row r="2232" spans="1:25" ht="12.75">
      <c r="A2232" s="18" t="s">
        <v>5</v>
      </c>
      <c r="B2232" s="19" t="s">
        <v>525</v>
      </c>
      <c r="C2232" s="5" t="s">
        <v>3494</v>
      </c>
      <c r="D2232" s="6" t="s">
        <v>3515</v>
      </c>
      <c r="E2232" s="7" t="s">
        <v>3517</v>
      </c>
      <c r="F2232" s="16"/>
      <c r="G2232" s="16"/>
      <c r="H2232" s="16"/>
      <c r="I2232" s="16"/>
      <c r="J2232" s="16"/>
      <c r="K2232" s="16"/>
      <c r="L2232" s="16"/>
      <c r="M2232" s="16"/>
      <c r="N2232" s="16"/>
      <c r="O2232" s="16"/>
      <c r="P2232" s="16"/>
      <c r="Q2232" s="16"/>
      <c r="R2232" s="16"/>
      <c r="S2232" s="16"/>
      <c r="T2232" s="16"/>
      <c r="U2232" s="16"/>
      <c r="V2232" s="16"/>
      <c r="W2232" s="16"/>
      <c r="X2232" s="16"/>
      <c r="Y2232" s="16"/>
    </row>
    <row r="2233" spans="1:25" ht="12.75">
      <c r="A2233" s="14" t="s">
        <v>5</v>
      </c>
      <c r="B2233" s="11" t="s">
        <v>558</v>
      </c>
      <c r="C2233" s="5" t="s">
        <v>3518</v>
      </c>
      <c r="D2233" s="6" t="s">
        <v>3519</v>
      </c>
      <c r="E2233" s="7" t="s">
        <v>3520</v>
      </c>
      <c r="F2233" s="16"/>
      <c r="G2233" s="16"/>
      <c r="H2233" s="16"/>
      <c r="I2233" s="16"/>
      <c r="J2233" s="16"/>
      <c r="K2233" s="16"/>
      <c r="L2233" s="16"/>
      <c r="M2233" s="16"/>
      <c r="N2233" s="16"/>
      <c r="O2233" s="16"/>
      <c r="P2233" s="16"/>
      <c r="Q2233" s="16"/>
      <c r="R2233" s="16"/>
      <c r="S2233" s="16"/>
      <c r="T2233" s="16"/>
      <c r="U2233" s="16"/>
      <c r="V2233" s="16"/>
      <c r="W2233" s="16"/>
      <c r="X2233" s="16"/>
      <c r="Y2233" s="16"/>
    </row>
    <row r="2234" spans="1:25" ht="12.75">
      <c r="A2234" s="14" t="s">
        <v>5</v>
      </c>
      <c r="B2234" s="11" t="s">
        <v>558</v>
      </c>
      <c r="C2234" s="5" t="s">
        <v>3518</v>
      </c>
      <c r="D2234" s="6" t="s">
        <v>3519</v>
      </c>
      <c r="E2234" s="7" t="s">
        <v>3521</v>
      </c>
      <c r="F2234" s="16"/>
      <c r="G2234" s="16"/>
      <c r="H2234" s="16"/>
      <c r="I2234" s="16"/>
      <c r="J2234" s="16"/>
      <c r="K2234" s="16"/>
      <c r="L2234" s="16"/>
      <c r="M2234" s="16"/>
      <c r="N2234" s="16"/>
      <c r="O2234" s="16"/>
      <c r="P2234" s="16"/>
      <c r="Q2234" s="16"/>
      <c r="R2234" s="16"/>
      <c r="S2234" s="16"/>
      <c r="T2234" s="16"/>
      <c r="U2234" s="16"/>
      <c r="V2234" s="16"/>
      <c r="W2234" s="16"/>
      <c r="X2234" s="16"/>
      <c r="Y2234" s="16"/>
    </row>
    <row r="2235" spans="1:25" ht="12.75">
      <c r="A2235" s="14" t="s">
        <v>5</v>
      </c>
      <c r="B2235" s="11" t="s">
        <v>558</v>
      </c>
      <c r="C2235" s="5" t="s">
        <v>3518</v>
      </c>
      <c r="D2235" s="6" t="s">
        <v>3522</v>
      </c>
      <c r="E2235" s="7" t="s">
        <v>3523</v>
      </c>
      <c r="F2235" s="16"/>
      <c r="G2235" s="16"/>
      <c r="H2235" s="16"/>
      <c r="I2235" s="16"/>
      <c r="J2235" s="16"/>
      <c r="K2235" s="16"/>
      <c r="L2235" s="16"/>
      <c r="M2235" s="16"/>
      <c r="N2235" s="16"/>
      <c r="O2235" s="16"/>
      <c r="P2235" s="16"/>
      <c r="Q2235" s="16"/>
      <c r="R2235" s="16"/>
      <c r="S2235" s="16"/>
      <c r="T2235" s="16"/>
      <c r="U2235" s="16"/>
      <c r="V2235" s="16"/>
      <c r="W2235" s="16"/>
      <c r="X2235" s="16"/>
      <c r="Y2235" s="16"/>
    </row>
    <row r="2236" spans="1:25" ht="12.75">
      <c r="A2236" s="14" t="s">
        <v>5</v>
      </c>
      <c r="B2236" s="11" t="s">
        <v>558</v>
      </c>
      <c r="C2236" s="5" t="s">
        <v>3518</v>
      </c>
      <c r="D2236" s="6" t="s">
        <v>3522</v>
      </c>
      <c r="E2236" s="7" t="s">
        <v>3524</v>
      </c>
      <c r="F2236" s="16"/>
      <c r="G2236" s="16"/>
      <c r="H2236" s="16"/>
      <c r="I2236" s="16"/>
      <c r="J2236" s="16"/>
      <c r="K2236" s="16"/>
      <c r="L2236" s="16"/>
      <c r="M2236" s="16"/>
      <c r="N2236" s="16"/>
      <c r="O2236" s="16"/>
      <c r="P2236" s="16"/>
      <c r="Q2236" s="16"/>
      <c r="R2236" s="16"/>
      <c r="S2236" s="16"/>
      <c r="T2236" s="16"/>
      <c r="U2236" s="16"/>
      <c r="V2236" s="16"/>
      <c r="W2236" s="16"/>
      <c r="X2236" s="16"/>
      <c r="Y2236" s="16"/>
    </row>
    <row r="2237" spans="1:25" ht="12.75">
      <c r="A2237" s="14" t="s">
        <v>5</v>
      </c>
      <c r="B2237" s="11" t="s">
        <v>558</v>
      </c>
      <c r="C2237" s="5" t="s">
        <v>3518</v>
      </c>
      <c r="D2237" s="6" t="s">
        <v>3525</v>
      </c>
      <c r="E2237" s="7" t="s">
        <v>3526</v>
      </c>
      <c r="F2237" s="16"/>
      <c r="G2237" s="16"/>
      <c r="H2237" s="16"/>
      <c r="I2237" s="16"/>
      <c r="J2237" s="16"/>
      <c r="K2237" s="16"/>
      <c r="L2237" s="16"/>
      <c r="M2237" s="16"/>
      <c r="N2237" s="16"/>
      <c r="O2237" s="16"/>
      <c r="P2237" s="16"/>
      <c r="Q2237" s="16"/>
      <c r="R2237" s="16"/>
      <c r="S2237" s="16"/>
      <c r="T2237" s="16"/>
      <c r="U2237" s="16"/>
      <c r="V2237" s="16"/>
      <c r="W2237" s="16"/>
      <c r="X2237" s="16"/>
      <c r="Y2237" s="16"/>
    </row>
    <row r="2238" spans="1:25" ht="12.75">
      <c r="A2238" s="14" t="s">
        <v>5</v>
      </c>
      <c r="B2238" s="11" t="s">
        <v>558</v>
      </c>
      <c r="C2238" s="5" t="s">
        <v>3518</v>
      </c>
      <c r="D2238" s="6" t="s">
        <v>3527</v>
      </c>
      <c r="E2238" s="7" t="s">
        <v>3528</v>
      </c>
      <c r="F2238" s="16"/>
      <c r="G2238" s="16"/>
      <c r="H2238" s="16"/>
      <c r="I2238" s="16"/>
      <c r="J2238" s="16"/>
      <c r="K2238" s="16"/>
      <c r="L2238" s="16"/>
      <c r="M2238" s="16"/>
      <c r="N2238" s="16"/>
      <c r="O2238" s="16"/>
      <c r="P2238" s="16"/>
      <c r="Q2238" s="16"/>
      <c r="R2238" s="16"/>
      <c r="S2238" s="16"/>
      <c r="T2238" s="16"/>
      <c r="U2238" s="16"/>
      <c r="V2238" s="16"/>
      <c r="W2238" s="16"/>
      <c r="X2238" s="16"/>
      <c r="Y2238" s="16"/>
    </row>
    <row r="2239" spans="1:25" ht="12.75">
      <c r="A2239" s="14" t="s">
        <v>5</v>
      </c>
      <c r="B2239" s="11" t="s">
        <v>558</v>
      </c>
      <c r="C2239" s="5" t="s">
        <v>3518</v>
      </c>
      <c r="D2239" s="6" t="s">
        <v>3527</v>
      </c>
      <c r="E2239" s="7" t="s">
        <v>3529</v>
      </c>
      <c r="F2239" s="16"/>
      <c r="G2239" s="16"/>
      <c r="H2239" s="16"/>
      <c r="I2239" s="16"/>
      <c r="J2239" s="16"/>
      <c r="K2239" s="16"/>
      <c r="L2239" s="16"/>
      <c r="M2239" s="16"/>
      <c r="N2239" s="16"/>
      <c r="O2239" s="16"/>
      <c r="P2239" s="16"/>
      <c r="Q2239" s="16"/>
      <c r="R2239" s="16"/>
      <c r="S2239" s="16"/>
      <c r="T2239" s="16"/>
      <c r="U2239" s="16"/>
      <c r="V2239" s="16"/>
      <c r="W2239" s="16"/>
      <c r="X2239" s="16"/>
      <c r="Y2239" s="16"/>
    </row>
    <row r="2240" spans="1:25" ht="12.75">
      <c r="A2240" s="14" t="s">
        <v>5</v>
      </c>
      <c r="B2240" s="11" t="s">
        <v>558</v>
      </c>
      <c r="C2240" s="5" t="s">
        <v>3518</v>
      </c>
      <c r="D2240" s="6" t="s">
        <v>3530</v>
      </c>
      <c r="E2240" s="10" t="s">
        <v>3531</v>
      </c>
      <c r="F2240" s="16"/>
      <c r="G2240" s="16"/>
      <c r="H2240" s="16"/>
      <c r="I2240" s="16"/>
      <c r="J2240" s="16"/>
      <c r="K2240" s="16"/>
      <c r="L2240" s="16"/>
      <c r="M2240" s="16"/>
      <c r="N2240" s="16"/>
      <c r="O2240" s="16"/>
      <c r="P2240" s="16"/>
      <c r="Q2240" s="16"/>
      <c r="R2240" s="16"/>
      <c r="S2240" s="16"/>
      <c r="T2240" s="16"/>
      <c r="U2240" s="16"/>
      <c r="V2240" s="16"/>
      <c r="W2240" s="16"/>
      <c r="X2240" s="16"/>
      <c r="Y2240" s="16"/>
    </row>
    <row r="2241" spans="1:25" ht="12.75">
      <c r="A2241" s="14" t="s">
        <v>5</v>
      </c>
      <c r="B2241" s="11" t="s">
        <v>558</v>
      </c>
      <c r="C2241" s="5" t="s">
        <v>3518</v>
      </c>
      <c r="D2241" s="6" t="s">
        <v>3532</v>
      </c>
      <c r="E2241" s="7" t="s">
        <v>3533</v>
      </c>
      <c r="F2241" s="16"/>
      <c r="G2241" s="16"/>
      <c r="H2241" s="16"/>
      <c r="I2241" s="16"/>
      <c r="J2241" s="16"/>
      <c r="K2241" s="16"/>
      <c r="L2241" s="16"/>
      <c r="M2241" s="16"/>
      <c r="N2241" s="16"/>
      <c r="O2241" s="16"/>
      <c r="P2241" s="16"/>
      <c r="Q2241" s="16"/>
      <c r="R2241" s="16"/>
      <c r="S2241" s="16"/>
      <c r="T2241" s="16"/>
      <c r="U2241" s="16"/>
      <c r="V2241" s="16"/>
      <c r="W2241" s="16"/>
      <c r="X2241" s="16"/>
      <c r="Y2241" s="16"/>
    </row>
    <row r="2242" spans="1:25" ht="12.75">
      <c r="A2242" s="14" t="s">
        <v>5</v>
      </c>
      <c r="B2242" s="11" t="s">
        <v>558</v>
      </c>
      <c r="C2242" s="5" t="s">
        <v>3518</v>
      </c>
      <c r="D2242" s="6" t="s">
        <v>3532</v>
      </c>
      <c r="E2242" s="7" t="s">
        <v>3534</v>
      </c>
      <c r="F2242" s="16"/>
      <c r="G2242" s="16"/>
      <c r="H2242" s="16"/>
      <c r="I2242" s="16"/>
      <c r="J2242" s="16"/>
      <c r="K2242" s="16"/>
      <c r="L2242" s="16"/>
      <c r="M2242" s="16"/>
      <c r="N2242" s="16"/>
      <c r="O2242" s="16"/>
      <c r="P2242" s="16"/>
      <c r="Q2242" s="16"/>
      <c r="R2242" s="16"/>
      <c r="S2242" s="16"/>
      <c r="T2242" s="16"/>
      <c r="U2242" s="16"/>
      <c r="V2242" s="16"/>
      <c r="W2242" s="16"/>
      <c r="X2242" s="16"/>
      <c r="Y2242" s="16"/>
    </row>
    <row r="2243" spans="1:25" ht="12.75">
      <c r="A2243" s="14" t="s">
        <v>5</v>
      </c>
      <c r="B2243" s="11" t="s">
        <v>558</v>
      </c>
      <c r="C2243" s="5" t="s">
        <v>3518</v>
      </c>
      <c r="D2243" s="6" t="s">
        <v>3535</v>
      </c>
      <c r="E2243" s="7" t="s">
        <v>3536</v>
      </c>
      <c r="F2243" s="16"/>
      <c r="G2243" s="16"/>
      <c r="H2243" s="16"/>
      <c r="I2243" s="16"/>
      <c r="J2243" s="16"/>
      <c r="K2243" s="16"/>
      <c r="L2243" s="16"/>
      <c r="M2243" s="16"/>
      <c r="N2243" s="16"/>
      <c r="O2243" s="16"/>
      <c r="P2243" s="16"/>
      <c r="Q2243" s="16"/>
      <c r="R2243" s="16"/>
      <c r="S2243" s="16"/>
      <c r="T2243" s="16"/>
      <c r="U2243" s="16"/>
      <c r="V2243" s="16"/>
      <c r="W2243" s="16"/>
      <c r="X2243" s="16"/>
      <c r="Y2243" s="16"/>
    </row>
    <row r="2244" spans="1:25" ht="12.75">
      <c r="A2244" s="14" t="s">
        <v>5</v>
      </c>
      <c r="B2244" s="11" t="s">
        <v>558</v>
      </c>
      <c r="C2244" s="5" t="s">
        <v>3518</v>
      </c>
      <c r="D2244" s="6" t="s">
        <v>3535</v>
      </c>
      <c r="E2244" s="7" t="s">
        <v>3537</v>
      </c>
      <c r="F2244" s="16"/>
      <c r="G2244" s="16"/>
      <c r="H2244" s="16"/>
      <c r="I2244" s="16"/>
      <c r="J2244" s="16"/>
      <c r="K2244" s="16"/>
      <c r="L2244" s="16"/>
      <c r="M2244" s="16"/>
      <c r="N2244" s="16"/>
      <c r="O2244" s="16"/>
      <c r="P2244" s="16"/>
      <c r="Q2244" s="16"/>
      <c r="R2244" s="16"/>
      <c r="S2244" s="16"/>
      <c r="T2244" s="16"/>
      <c r="U2244" s="16"/>
      <c r="V2244" s="16"/>
      <c r="W2244" s="16"/>
      <c r="X2244" s="16"/>
      <c r="Y2244" s="16"/>
    </row>
    <row r="2245" spans="1:25" ht="12.75">
      <c r="A2245" s="14" t="s">
        <v>5</v>
      </c>
      <c r="B2245" s="11" t="s">
        <v>558</v>
      </c>
      <c r="C2245" s="8" t="s">
        <v>3518</v>
      </c>
      <c r="D2245" s="5" t="s">
        <v>3538</v>
      </c>
      <c r="E2245" s="7" t="s">
        <v>3539</v>
      </c>
      <c r="F2245" s="16"/>
      <c r="G2245" s="16"/>
      <c r="H2245" s="16"/>
      <c r="I2245" s="16"/>
      <c r="J2245" s="16"/>
      <c r="K2245" s="16"/>
      <c r="L2245" s="16"/>
      <c r="M2245" s="16"/>
      <c r="N2245" s="16"/>
      <c r="O2245" s="16"/>
      <c r="P2245" s="16"/>
      <c r="Q2245" s="16"/>
      <c r="R2245" s="16"/>
      <c r="S2245" s="16"/>
      <c r="T2245" s="16"/>
      <c r="U2245" s="16"/>
      <c r="V2245" s="16"/>
      <c r="W2245" s="16"/>
      <c r="X2245" s="16"/>
      <c r="Y2245" s="16"/>
    </row>
    <row r="2246" spans="1:25" ht="12.75">
      <c r="A2246" s="14" t="s">
        <v>5</v>
      </c>
      <c r="B2246" s="11" t="s">
        <v>558</v>
      </c>
      <c r="C2246" s="8" t="s">
        <v>3518</v>
      </c>
      <c r="D2246" s="5" t="s">
        <v>3538</v>
      </c>
      <c r="E2246" s="7" t="s">
        <v>3540</v>
      </c>
      <c r="F2246" s="16"/>
      <c r="G2246" s="16"/>
      <c r="H2246" s="16"/>
      <c r="I2246" s="16"/>
      <c r="J2246" s="16"/>
      <c r="K2246" s="16"/>
      <c r="L2246" s="16"/>
      <c r="M2246" s="16"/>
      <c r="N2246" s="16"/>
      <c r="O2246" s="16"/>
      <c r="P2246" s="16"/>
      <c r="Q2246" s="16"/>
      <c r="R2246" s="16"/>
      <c r="S2246" s="16"/>
      <c r="T2246" s="16"/>
      <c r="U2246" s="16"/>
      <c r="V2246" s="16"/>
      <c r="W2246" s="16"/>
      <c r="X2246" s="16"/>
      <c r="Y2246" s="16"/>
    </row>
    <row r="2247" spans="1:25" ht="12.75">
      <c r="A2247" s="14" t="s">
        <v>5</v>
      </c>
      <c r="B2247" s="11" t="s">
        <v>558</v>
      </c>
      <c r="C2247" s="5" t="s">
        <v>3518</v>
      </c>
      <c r="D2247" s="6" t="s">
        <v>3541</v>
      </c>
      <c r="E2247" s="7" t="s">
        <v>3542</v>
      </c>
      <c r="F2247" s="16"/>
      <c r="G2247" s="16"/>
      <c r="H2247" s="16"/>
      <c r="I2247" s="16"/>
      <c r="J2247" s="16"/>
      <c r="K2247" s="16"/>
      <c r="L2247" s="16"/>
      <c r="M2247" s="16"/>
      <c r="N2247" s="16"/>
      <c r="O2247" s="16"/>
      <c r="P2247" s="16"/>
      <c r="Q2247" s="16"/>
      <c r="R2247" s="16"/>
      <c r="S2247" s="16"/>
      <c r="T2247" s="16"/>
      <c r="U2247" s="16"/>
      <c r="V2247" s="16"/>
      <c r="W2247" s="16"/>
      <c r="X2247" s="16"/>
      <c r="Y2247" s="16"/>
    </row>
    <row r="2248" spans="1:25" ht="12.75">
      <c r="A2248" s="14" t="s">
        <v>5</v>
      </c>
      <c r="B2248" s="11" t="s">
        <v>558</v>
      </c>
      <c r="C2248" s="5" t="s">
        <v>3518</v>
      </c>
      <c r="D2248" s="6" t="s">
        <v>3541</v>
      </c>
      <c r="E2248" s="7" t="s">
        <v>3543</v>
      </c>
      <c r="F2248" s="16"/>
      <c r="G2248" s="16"/>
      <c r="H2248" s="16"/>
      <c r="I2248" s="16"/>
      <c r="J2248" s="16"/>
      <c r="K2248" s="16"/>
      <c r="L2248" s="16"/>
      <c r="M2248" s="16"/>
      <c r="N2248" s="16"/>
      <c r="O2248" s="16"/>
      <c r="P2248" s="16"/>
      <c r="Q2248" s="16"/>
      <c r="R2248" s="16"/>
      <c r="S2248" s="16"/>
      <c r="T2248" s="16"/>
      <c r="U2248" s="16"/>
      <c r="V2248" s="16"/>
      <c r="W2248" s="16"/>
      <c r="X2248" s="16"/>
      <c r="Y2248" s="16"/>
    </row>
    <row r="2249" spans="1:25" ht="12.75">
      <c r="A2249" s="14" t="s">
        <v>5</v>
      </c>
      <c r="B2249" s="11" t="s">
        <v>558</v>
      </c>
      <c r="C2249" s="5" t="s">
        <v>3518</v>
      </c>
      <c r="D2249" s="6" t="s">
        <v>3544</v>
      </c>
      <c r="E2249" s="7" t="s">
        <v>3545</v>
      </c>
      <c r="F2249" s="16"/>
      <c r="G2249" s="16"/>
      <c r="H2249" s="16"/>
      <c r="I2249" s="16"/>
      <c r="J2249" s="16"/>
      <c r="K2249" s="16"/>
      <c r="L2249" s="16"/>
      <c r="M2249" s="16"/>
      <c r="N2249" s="16"/>
      <c r="O2249" s="16"/>
      <c r="P2249" s="16"/>
      <c r="Q2249" s="16"/>
      <c r="R2249" s="16"/>
      <c r="S2249" s="16"/>
      <c r="T2249" s="16"/>
      <c r="U2249" s="16"/>
      <c r="V2249" s="16"/>
      <c r="W2249" s="16"/>
      <c r="X2249" s="16"/>
      <c r="Y2249" s="16"/>
    </row>
    <row r="2250" spans="1:25" ht="12.75">
      <c r="A2250" s="14" t="s">
        <v>5</v>
      </c>
      <c r="B2250" s="11" t="s">
        <v>558</v>
      </c>
      <c r="C2250" s="5" t="s">
        <v>3518</v>
      </c>
      <c r="D2250" s="6" t="s">
        <v>3544</v>
      </c>
      <c r="E2250" s="7" t="s">
        <v>3546</v>
      </c>
      <c r="F2250" s="16"/>
      <c r="G2250" s="16"/>
      <c r="H2250" s="16"/>
      <c r="I2250" s="16"/>
      <c r="J2250" s="16"/>
      <c r="K2250" s="16"/>
      <c r="L2250" s="16"/>
      <c r="M2250" s="16"/>
      <c r="N2250" s="16"/>
      <c r="O2250" s="16"/>
      <c r="P2250" s="16"/>
      <c r="Q2250" s="16"/>
      <c r="R2250" s="16"/>
      <c r="S2250" s="16"/>
      <c r="T2250" s="16"/>
      <c r="U2250" s="16"/>
      <c r="V2250" s="16"/>
      <c r="W2250" s="16"/>
      <c r="X2250" s="16"/>
      <c r="Y2250" s="16"/>
    </row>
    <row r="2251" spans="1:25" ht="12.75">
      <c r="A2251" s="14" t="s">
        <v>5</v>
      </c>
      <c r="B2251" s="11" t="s">
        <v>558</v>
      </c>
      <c r="C2251" s="5" t="s">
        <v>3518</v>
      </c>
      <c r="D2251" s="6" t="s">
        <v>3547</v>
      </c>
      <c r="E2251" s="7" t="s">
        <v>3548</v>
      </c>
      <c r="F2251" s="16"/>
      <c r="G2251" s="16"/>
      <c r="H2251" s="16"/>
      <c r="I2251" s="16"/>
      <c r="J2251" s="16"/>
      <c r="K2251" s="16"/>
      <c r="L2251" s="16"/>
      <c r="M2251" s="16"/>
      <c r="N2251" s="16"/>
      <c r="O2251" s="16"/>
      <c r="P2251" s="16"/>
      <c r="Q2251" s="16"/>
      <c r="R2251" s="16"/>
      <c r="S2251" s="16"/>
      <c r="T2251" s="16"/>
      <c r="U2251" s="16"/>
      <c r="V2251" s="16"/>
      <c r="W2251" s="16"/>
      <c r="X2251" s="16"/>
      <c r="Y2251" s="16"/>
    </row>
    <row r="2252" spans="1:25" ht="12.75">
      <c r="A2252" s="14" t="s">
        <v>5</v>
      </c>
      <c r="B2252" s="11" t="s">
        <v>558</v>
      </c>
      <c r="C2252" s="5" t="s">
        <v>3518</v>
      </c>
      <c r="D2252" s="6" t="s">
        <v>3547</v>
      </c>
      <c r="E2252" s="7" t="s">
        <v>3549</v>
      </c>
      <c r="F2252" s="16"/>
      <c r="G2252" s="16"/>
      <c r="H2252" s="16"/>
      <c r="I2252" s="16"/>
      <c r="J2252" s="16"/>
      <c r="K2252" s="16"/>
      <c r="L2252" s="16"/>
      <c r="M2252" s="16"/>
      <c r="N2252" s="16"/>
      <c r="O2252" s="16"/>
      <c r="P2252" s="16"/>
      <c r="Q2252" s="16"/>
      <c r="R2252" s="16"/>
      <c r="S2252" s="16"/>
      <c r="T2252" s="16"/>
      <c r="U2252" s="16"/>
      <c r="V2252" s="16"/>
      <c r="W2252" s="16"/>
      <c r="X2252" s="16"/>
      <c r="Y2252" s="16"/>
    </row>
    <row r="2253" spans="1:25" ht="12.75">
      <c r="A2253" s="14" t="s">
        <v>5</v>
      </c>
      <c r="B2253" s="11" t="s">
        <v>558</v>
      </c>
      <c r="C2253" s="5" t="s">
        <v>3518</v>
      </c>
      <c r="D2253" s="6" t="s">
        <v>3547</v>
      </c>
      <c r="E2253" s="7" t="s">
        <v>3550</v>
      </c>
      <c r="F2253" s="16"/>
      <c r="G2253" s="16"/>
      <c r="H2253" s="16"/>
      <c r="I2253" s="16"/>
      <c r="J2253" s="16"/>
      <c r="K2253" s="16"/>
      <c r="L2253" s="16"/>
      <c r="M2253" s="16"/>
      <c r="N2253" s="16"/>
      <c r="O2253" s="16"/>
      <c r="P2253" s="16"/>
      <c r="Q2253" s="16"/>
      <c r="R2253" s="16"/>
      <c r="S2253" s="16"/>
      <c r="T2253" s="16"/>
      <c r="U2253" s="16"/>
      <c r="V2253" s="16"/>
      <c r="W2253" s="16"/>
      <c r="X2253" s="16"/>
      <c r="Y2253" s="16"/>
    </row>
    <row r="2254" spans="1:25" ht="12.75">
      <c r="A2254" s="14" t="s">
        <v>897</v>
      </c>
      <c r="B2254" s="3" t="s">
        <v>898</v>
      </c>
      <c r="C2254" s="8" t="s">
        <v>3551</v>
      </c>
      <c r="D2254" s="5" t="s">
        <v>3552</v>
      </c>
      <c r="E2254" s="7" t="s">
        <v>3553</v>
      </c>
      <c r="F2254" s="16"/>
      <c r="G2254" s="16"/>
      <c r="H2254" s="16"/>
      <c r="I2254" s="16"/>
      <c r="J2254" s="16"/>
      <c r="K2254" s="16"/>
      <c r="L2254" s="16"/>
      <c r="M2254" s="16"/>
      <c r="N2254" s="16"/>
      <c r="O2254" s="16"/>
      <c r="P2254" s="16"/>
      <c r="Q2254" s="16"/>
      <c r="R2254" s="16"/>
      <c r="S2254" s="16"/>
      <c r="T2254" s="16"/>
      <c r="U2254" s="16"/>
      <c r="V2254" s="16"/>
      <c r="W2254" s="16"/>
      <c r="X2254" s="16"/>
      <c r="Y2254" s="16"/>
    </row>
    <row r="2255" spans="1:25" ht="12.75">
      <c r="A2255" s="14" t="s">
        <v>897</v>
      </c>
      <c r="B2255" s="3" t="s">
        <v>898</v>
      </c>
      <c r="C2255" s="8" t="s">
        <v>3551</v>
      </c>
      <c r="D2255" s="5" t="s">
        <v>3552</v>
      </c>
      <c r="E2255" s="10" t="s">
        <v>3554</v>
      </c>
      <c r="F2255" s="16"/>
      <c r="G2255" s="16"/>
      <c r="H2255" s="16"/>
      <c r="I2255" s="16"/>
      <c r="J2255" s="16"/>
      <c r="K2255" s="16"/>
      <c r="L2255" s="16"/>
      <c r="M2255" s="16"/>
      <c r="N2255" s="16"/>
      <c r="O2255" s="16"/>
      <c r="P2255" s="16"/>
      <c r="Q2255" s="16"/>
      <c r="R2255" s="16"/>
      <c r="S2255" s="16"/>
      <c r="T2255" s="16"/>
      <c r="U2255" s="16"/>
      <c r="V2255" s="16"/>
      <c r="W2255" s="16"/>
      <c r="X2255" s="16"/>
      <c r="Y2255" s="16"/>
    </row>
    <row r="2256" spans="1:25" ht="12.75">
      <c r="A2256" s="14" t="s">
        <v>897</v>
      </c>
      <c r="B2256" s="3" t="s">
        <v>898</v>
      </c>
      <c r="C2256" s="8" t="s">
        <v>3551</v>
      </c>
      <c r="D2256" s="5" t="s">
        <v>3552</v>
      </c>
      <c r="E2256" s="7" t="s">
        <v>3555</v>
      </c>
      <c r="F2256" s="16"/>
      <c r="G2256" s="16"/>
      <c r="H2256" s="16"/>
      <c r="I2256" s="16"/>
      <c r="J2256" s="16"/>
      <c r="K2256" s="16"/>
      <c r="L2256" s="16"/>
      <c r="M2256" s="16"/>
      <c r="N2256" s="16"/>
      <c r="O2256" s="16"/>
      <c r="P2256" s="16"/>
      <c r="Q2256" s="16"/>
      <c r="R2256" s="16"/>
      <c r="S2256" s="16"/>
      <c r="T2256" s="16"/>
      <c r="U2256" s="16"/>
      <c r="V2256" s="16"/>
      <c r="W2256" s="16"/>
      <c r="X2256" s="16"/>
      <c r="Y2256" s="16"/>
    </row>
    <row r="2257" spans="1:25" ht="12.75">
      <c r="A2257" s="14" t="s">
        <v>897</v>
      </c>
      <c r="B2257" s="3" t="s">
        <v>898</v>
      </c>
      <c r="C2257" s="8" t="s">
        <v>3551</v>
      </c>
      <c r="D2257" s="5" t="s">
        <v>3552</v>
      </c>
      <c r="E2257" s="7" t="s">
        <v>3556</v>
      </c>
      <c r="F2257" s="16"/>
      <c r="G2257" s="16"/>
      <c r="H2257" s="16"/>
      <c r="I2257" s="16"/>
      <c r="J2257" s="16"/>
      <c r="K2257" s="16"/>
      <c r="L2257" s="16"/>
      <c r="M2257" s="16"/>
      <c r="N2257" s="16"/>
      <c r="O2257" s="16"/>
      <c r="P2257" s="16"/>
      <c r="Q2257" s="16"/>
      <c r="R2257" s="16"/>
      <c r="S2257" s="16"/>
      <c r="T2257" s="16"/>
      <c r="U2257" s="16"/>
      <c r="V2257" s="16"/>
      <c r="W2257" s="16"/>
      <c r="X2257" s="16"/>
      <c r="Y2257" s="16"/>
    </row>
    <row r="2258" spans="1:25" ht="12.75">
      <c r="A2258" s="14" t="s">
        <v>897</v>
      </c>
      <c r="B2258" s="3" t="s">
        <v>898</v>
      </c>
      <c r="C2258" s="5" t="s">
        <v>3551</v>
      </c>
      <c r="D2258" s="9" t="s">
        <v>3557</v>
      </c>
      <c r="E2258" s="10" t="s">
        <v>3558</v>
      </c>
      <c r="F2258" s="16"/>
      <c r="G2258" s="16"/>
      <c r="H2258" s="16"/>
      <c r="I2258" s="16"/>
      <c r="J2258" s="16"/>
      <c r="K2258" s="16"/>
      <c r="L2258" s="16"/>
      <c r="M2258" s="16"/>
      <c r="N2258" s="16"/>
      <c r="O2258" s="16"/>
      <c r="P2258" s="16"/>
      <c r="Q2258" s="16"/>
      <c r="R2258" s="16"/>
      <c r="S2258" s="16"/>
      <c r="T2258" s="16"/>
      <c r="U2258" s="16"/>
      <c r="V2258" s="16"/>
      <c r="W2258" s="16"/>
      <c r="X2258" s="16"/>
      <c r="Y2258" s="16"/>
    </row>
    <row r="2259" spans="1:25" ht="12.75">
      <c r="A2259" s="14" t="s">
        <v>897</v>
      </c>
      <c r="B2259" s="3" t="s">
        <v>898</v>
      </c>
      <c r="C2259" s="5" t="s">
        <v>3551</v>
      </c>
      <c r="D2259" s="6" t="s">
        <v>3559</v>
      </c>
      <c r="E2259" s="7" t="s">
        <v>3560</v>
      </c>
      <c r="F2259" s="16"/>
      <c r="G2259" s="16"/>
      <c r="H2259" s="16"/>
      <c r="I2259" s="16"/>
      <c r="J2259" s="16"/>
      <c r="K2259" s="16"/>
      <c r="L2259" s="16"/>
      <c r="M2259" s="16"/>
      <c r="N2259" s="16"/>
      <c r="O2259" s="16"/>
      <c r="P2259" s="16"/>
      <c r="Q2259" s="16"/>
      <c r="R2259" s="16"/>
      <c r="S2259" s="16"/>
      <c r="T2259" s="16"/>
      <c r="U2259" s="16"/>
      <c r="V2259" s="16"/>
      <c r="W2259" s="16"/>
      <c r="X2259" s="16"/>
      <c r="Y2259" s="16"/>
    </row>
    <row r="2260" spans="1:25" ht="12.75">
      <c r="A2260" s="14" t="s">
        <v>897</v>
      </c>
      <c r="B2260" s="3" t="s">
        <v>898</v>
      </c>
      <c r="C2260" s="5" t="s">
        <v>3551</v>
      </c>
      <c r="D2260" s="6" t="s">
        <v>3561</v>
      </c>
      <c r="E2260" s="7" t="s">
        <v>3562</v>
      </c>
      <c r="F2260" s="16"/>
      <c r="G2260" s="16"/>
      <c r="H2260" s="16"/>
      <c r="I2260" s="16"/>
      <c r="J2260" s="16"/>
      <c r="K2260" s="16"/>
      <c r="L2260" s="16"/>
      <c r="M2260" s="16"/>
      <c r="N2260" s="16"/>
      <c r="O2260" s="16"/>
      <c r="P2260" s="16"/>
      <c r="Q2260" s="16"/>
      <c r="R2260" s="16"/>
      <c r="S2260" s="16"/>
      <c r="T2260" s="16"/>
      <c r="U2260" s="16"/>
      <c r="V2260" s="16"/>
      <c r="W2260" s="16"/>
      <c r="X2260" s="16"/>
      <c r="Y2260" s="16"/>
    </row>
    <row r="2261" spans="1:25" ht="12.75">
      <c r="A2261" s="14" t="s">
        <v>897</v>
      </c>
      <c r="B2261" s="3" t="s">
        <v>898</v>
      </c>
      <c r="C2261" s="5" t="s">
        <v>3551</v>
      </c>
      <c r="D2261" s="6" t="s">
        <v>3561</v>
      </c>
      <c r="E2261" s="7" t="s">
        <v>3563</v>
      </c>
      <c r="F2261" s="16"/>
      <c r="G2261" s="16"/>
      <c r="H2261" s="16"/>
      <c r="I2261" s="16"/>
      <c r="J2261" s="16"/>
      <c r="K2261" s="16"/>
      <c r="L2261" s="16"/>
      <c r="M2261" s="16"/>
      <c r="N2261" s="16"/>
      <c r="O2261" s="16"/>
      <c r="P2261" s="16"/>
      <c r="Q2261" s="16"/>
      <c r="R2261" s="16"/>
      <c r="S2261" s="16"/>
      <c r="T2261" s="16"/>
      <c r="U2261" s="16"/>
      <c r="V2261" s="16"/>
      <c r="W2261" s="16"/>
      <c r="X2261" s="16"/>
      <c r="Y2261" s="16"/>
    </row>
    <row r="2262" spans="1:25" ht="12.75">
      <c r="A2262" s="14" t="s">
        <v>897</v>
      </c>
      <c r="B2262" s="3" t="s">
        <v>898</v>
      </c>
      <c r="C2262" s="5" t="s">
        <v>3551</v>
      </c>
      <c r="D2262" s="9" t="s">
        <v>3564</v>
      </c>
      <c r="E2262" s="10" t="s">
        <v>3565</v>
      </c>
      <c r="F2262" s="16"/>
      <c r="G2262" s="16"/>
      <c r="H2262" s="16"/>
      <c r="I2262" s="16"/>
      <c r="J2262" s="16"/>
      <c r="K2262" s="16"/>
      <c r="L2262" s="16"/>
      <c r="M2262" s="16"/>
      <c r="N2262" s="16"/>
      <c r="O2262" s="16"/>
      <c r="P2262" s="16"/>
      <c r="Q2262" s="16"/>
      <c r="R2262" s="16"/>
      <c r="S2262" s="16"/>
      <c r="T2262" s="16"/>
      <c r="U2262" s="16"/>
      <c r="V2262" s="16"/>
      <c r="W2262" s="16"/>
      <c r="X2262" s="16"/>
      <c r="Y2262" s="16"/>
    </row>
    <row r="2263" spans="1:25" ht="12.75">
      <c r="A2263" s="14" t="s">
        <v>897</v>
      </c>
      <c r="B2263" s="3" t="s">
        <v>898</v>
      </c>
      <c r="C2263" s="5" t="s">
        <v>3551</v>
      </c>
      <c r="D2263" s="9" t="s">
        <v>3564</v>
      </c>
      <c r="E2263" s="10" t="s">
        <v>3566</v>
      </c>
      <c r="F2263" s="16"/>
      <c r="G2263" s="16"/>
      <c r="H2263" s="16"/>
      <c r="I2263" s="16"/>
      <c r="J2263" s="16"/>
      <c r="K2263" s="16"/>
      <c r="L2263" s="16"/>
      <c r="M2263" s="16"/>
      <c r="N2263" s="16"/>
      <c r="O2263" s="16"/>
      <c r="P2263" s="16"/>
      <c r="Q2263" s="16"/>
      <c r="R2263" s="16"/>
      <c r="S2263" s="16"/>
      <c r="T2263" s="16"/>
      <c r="U2263" s="16"/>
      <c r="V2263" s="16"/>
      <c r="W2263" s="16"/>
      <c r="X2263" s="16"/>
      <c r="Y2263" s="16"/>
    </row>
    <row r="2264" spans="1:25" ht="12.75">
      <c r="A2264" s="14" t="s">
        <v>897</v>
      </c>
      <c r="B2264" s="3" t="s">
        <v>898</v>
      </c>
      <c r="C2264" s="5" t="s">
        <v>3551</v>
      </c>
      <c r="D2264" s="9" t="s">
        <v>3567</v>
      </c>
      <c r="E2264" s="10" t="s">
        <v>3568</v>
      </c>
      <c r="F2264" s="16"/>
      <c r="G2264" s="16"/>
      <c r="H2264" s="16"/>
      <c r="I2264" s="16"/>
      <c r="J2264" s="16"/>
      <c r="K2264" s="16"/>
      <c r="L2264" s="16"/>
      <c r="M2264" s="16"/>
      <c r="N2264" s="16"/>
      <c r="O2264" s="16"/>
      <c r="P2264" s="16"/>
      <c r="Q2264" s="16"/>
      <c r="R2264" s="16"/>
      <c r="S2264" s="16"/>
      <c r="T2264" s="16"/>
      <c r="U2264" s="16"/>
      <c r="V2264" s="16"/>
      <c r="W2264" s="16"/>
      <c r="X2264" s="16"/>
      <c r="Y2264" s="16"/>
    </row>
    <row r="2265" spans="1:25" ht="12.75">
      <c r="A2265" s="14" t="s">
        <v>897</v>
      </c>
      <c r="B2265" s="3" t="s">
        <v>898</v>
      </c>
      <c r="C2265" s="5" t="s">
        <v>3551</v>
      </c>
      <c r="D2265" s="9" t="s">
        <v>3567</v>
      </c>
      <c r="E2265" s="10" t="s">
        <v>3569</v>
      </c>
      <c r="F2265" s="16"/>
      <c r="G2265" s="16"/>
      <c r="H2265" s="16"/>
      <c r="I2265" s="16"/>
      <c r="J2265" s="16"/>
      <c r="K2265" s="16"/>
      <c r="L2265" s="16"/>
      <c r="M2265" s="16"/>
      <c r="N2265" s="16"/>
      <c r="O2265" s="16"/>
      <c r="P2265" s="16"/>
      <c r="Q2265" s="16"/>
      <c r="R2265" s="16"/>
      <c r="S2265" s="16"/>
      <c r="T2265" s="16"/>
      <c r="U2265" s="16"/>
      <c r="V2265" s="16"/>
      <c r="W2265" s="16"/>
      <c r="X2265" s="16"/>
      <c r="Y2265" s="16"/>
    </row>
    <row r="2266" spans="1:25" ht="12.75">
      <c r="A2266" s="14" t="s">
        <v>897</v>
      </c>
      <c r="B2266" s="3" t="s">
        <v>898</v>
      </c>
      <c r="C2266" s="5" t="s">
        <v>3551</v>
      </c>
      <c r="D2266" s="9" t="s">
        <v>3567</v>
      </c>
      <c r="E2266" s="10" t="s">
        <v>3570</v>
      </c>
      <c r="F2266" s="16"/>
      <c r="G2266" s="16"/>
      <c r="H2266" s="16"/>
      <c r="I2266" s="16"/>
      <c r="J2266" s="16"/>
      <c r="K2266" s="16"/>
      <c r="L2266" s="16"/>
      <c r="M2266" s="16"/>
      <c r="N2266" s="16"/>
      <c r="O2266" s="16"/>
      <c r="P2266" s="16"/>
      <c r="Q2266" s="16"/>
      <c r="R2266" s="16"/>
      <c r="S2266" s="16"/>
      <c r="T2266" s="16"/>
      <c r="U2266" s="16"/>
      <c r="V2266" s="16"/>
      <c r="W2266" s="16"/>
      <c r="X2266" s="16"/>
      <c r="Y2266" s="16"/>
    </row>
    <row r="2267" spans="1:25" ht="12.75">
      <c r="A2267" s="14" t="s">
        <v>897</v>
      </c>
      <c r="B2267" s="3" t="s">
        <v>898</v>
      </c>
      <c r="C2267" s="5" t="s">
        <v>3551</v>
      </c>
      <c r="D2267" s="9" t="s">
        <v>3567</v>
      </c>
      <c r="E2267" s="10" t="s">
        <v>3571</v>
      </c>
      <c r="F2267" s="16"/>
      <c r="G2267" s="16"/>
      <c r="H2267" s="16"/>
      <c r="I2267" s="16"/>
      <c r="J2267" s="16"/>
      <c r="K2267" s="16"/>
      <c r="L2267" s="16"/>
      <c r="M2267" s="16"/>
      <c r="N2267" s="16"/>
      <c r="O2267" s="16"/>
      <c r="P2267" s="16"/>
      <c r="Q2267" s="16"/>
      <c r="R2267" s="16"/>
      <c r="S2267" s="16"/>
      <c r="T2267" s="16"/>
      <c r="U2267" s="16"/>
      <c r="V2267" s="16"/>
      <c r="W2267" s="16"/>
      <c r="X2267" s="16"/>
      <c r="Y2267" s="16"/>
    </row>
    <row r="2268" spans="1:25" ht="12.75">
      <c r="A2268" s="14" t="s">
        <v>897</v>
      </c>
      <c r="B2268" s="3" t="s">
        <v>898</v>
      </c>
      <c r="C2268" s="5" t="s">
        <v>3551</v>
      </c>
      <c r="D2268" s="9" t="s">
        <v>3572</v>
      </c>
      <c r="E2268" s="10" t="s">
        <v>3573</v>
      </c>
      <c r="F2268" s="16"/>
      <c r="G2268" s="16"/>
      <c r="H2268" s="16"/>
      <c r="I2268" s="16"/>
      <c r="J2268" s="16"/>
      <c r="K2268" s="16"/>
      <c r="L2268" s="16"/>
      <c r="M2268" s="16"/>
      <c r="N2268" s="16"/>
      <c r="O2268" s="16"/>
      <c r="P2268" s="16"/>
      <c r="Q2268" s="16"/>
      <c r="R2268" s="16"/>
      <c r="S2268" s="16"/>
      <c r="T2268" s="16"/>
      <c r="U2268" s="16"/>
      <c r="V2268" s="16"/>
      <c r="W2268" s="16"/>
      <c r="X2268" s="16"/>
      <c r="Y2268" s="16"/>
    </row>
    <row r="2269" spans="1:25" ht="12.75">
      <c r="A2269" s="14" t="s">
        <v>897</v>
      </c>
      <c r="B2269" s="3" t="s">
        <v>898</v>
      </c>
      <c r="C2269" s="5" t="s">
        <v>3551</v>
      </c>
      <c r="D2269" s="9" t="s">
        <v>3574</v>
      </c>
      <c r="E2269" s="10" t="s">
        <v>3575</v>
      </c>
      <c r="F2269" s="16"/>
      <c r="G2269" s="16"/>
      <c r="H2269" s="16"/>
      <c r="I2269" s="16"/>
      <c r="J2269" s="16"/>
      <c r="K2269" s="16"/>
      <c r="L2269" s="16"/>
      <c r="M2269" s="16"/>
      <c r="N2269" s="16"/>
      <c r="O2269" s="16"/>
      <c r="P2269" s="16"/>
      <c r="Q2269" s="16"/>
      <c r="R2269" s="16"/>
      <c r="S2269" s="16"/>
      <c r="T2269" s="16"/>
      <c r="U2269" s="16"/>
      <c r="V2269" s="16"/>
      <c r="W2269" s="16"/>
      <c r="X2269" s="16"/>
      <c r="Y2269" s="16"/>
    </row>
    <row r="2270" spans="1:25" ht="12.75">
      <c r="A2270" s="14" t="s">
        <v>5</v>
      </c>
      <c r="B2270" s="15" t="s">
        <v>2344</v>
      </c>
      <c r="C2270" s="5" t="s">
        <v>3576</v>
      </c>
      <c r="D2270" s="9" t="s">
        <v>3577</v>
      </c>
      <c r="E2270" s="10" t="s">
        <v>3578</v>
      </c>
      <c r="F2270" s="16"/>
      <c r="G2270" s="16"/>
      <c r="H2270" s="16"/>
      <c r="I2270" s="16"/>
      <c r="J2270" s="16"/>
      <c r="K2270" s="16"/>
      <c r="L2270" s="16"/>
      <c r="M2270" s="16"/>
      <c r="N2270" s="16"/>
      <c r="O2270" s="16"/>
      <c r="P2270" s="16"/>
      <c r="Q2270" s="16"/>
      <c r="R2270" s="16"/>
      <c r="S2270" s="16"/>
      <c r="T2270" s="16"/>
      <c r="U2270" s="16"/>
      <c r="V2270" s="16"/>
      <c r="W2270" s="16"/>
      <c r="X2270" s="16"/>
      <c r="Y2270" s="16"/>
    </row>
    <row r="2271" spans="1:25" ht="12.75">
      <c r="A2271" s="14" t="s">
        <v>5</v>
      </c>
      <c r="B2271" s="15" t="s">
        <v>2344</v>
      </c>
      <c r="C2271" s="5" t="s">
        <v>3576</v>
      </c>
      <c r="D2271" s="6" t="s">
        <v>3579</v>
      </c>
      <c r="E2271" s="10" t="s">
        <v>3580</v>
      </c>
      <c r="F2271" s="16"/>
      <c r="G2271" s="16"/>
      <c r="H2271" s="16"/>
      <c r="I2271" s="16"/>
      <c r="J2271" s="16"/>
      <c r="K2271" s="16"/>
      <c r="L2271" s="16"/>
      <c r="M2271" s="16"/>
      <c r="N2271" s="16"/>
      <c r="O2271" s="16"/>
      <c r="P2271" s="16"/>
      <c r="Q2271" s="16"/>
      <c r="R2271" s="16"/>
      <c r="S2271" s="16"/>
      <c r="T2271" s="16"/>
      <c r="U2271" s="16"/>
      <c r="V2271" s="16"/>
      <c r="W2271" s="16"/>
      <c r="X2271" s="16"/>
      <c r="Y2271" s="16"/>
    </row>
    <row r="2272" spans="1:25" ht="12.75">
      <c r="A2272" s="14" t="s">
        <v>5</v>
      </c>
      <c r="B2272" s="15" t="s">
        <v>2344</v>
      </c>
      <c r="C2272" s="5" t="s">
        <v>3576</v>
      </c>
      <c r="D2272" s="6" t="s">
        <v>3579</v>
      </c>
      <c r="E2272" s="7" t="s">
        <v>3581</v>
      </c>
      <c r="F2272" s="16"/>
      <c r="G2272" s="16"/>
      <c r="H2272" s="16"/>
      <c r="I2272" s="16"/>
      <c r="J2272" s="16"/>
      <c r="K2272" s="16"/>
      <c r="L2272" s="16"/>
      <c r="M2272" s="16"/>
      <c r="N2272" s="16"/>
      <c r="O2272" s="16"/>
      <c r="P2272" s="16"/>
      <c r="Q2272" s="16"/>
      <c r="R2272" s="16"/>
      <c r="S2272" s="16"/>
      <c r="T2272" s="16"/>
      <c r="U2272" s="16"/>
      <c r="V2272" s="16"/>
      <c r="W2272" s="16"/>
      <c r="X2272" s="16"/>
      <c r="Y2272" s="16"/>
    </row>
    <row r="2273" spans="1:25" ht="12.75">
      <c r="A2273" s="14" t="s">
        <v>5</v>
      </c>
      <c r="B2273" s="15" t="s">
        <v>2344</v>
      </c>
      <c r="C2273" s="5" t="s">
        <v>3576</v>
      </c>
      <c r="D2273" s="6" t="s">
        <v>714</v>
      </c>
      <c r="E2273" s="10" t="s">
        <v>3582</v>
      </c>
      <c r="F2273" s="16"/>
      <c r="G2273" s="16"/>
      <c r="H2273" s="16"/>
      <c r="I2273" s="16"/>
      <c r="J2273" s="16"/>
      <c r="K2273" s="16"/>
      <c r="L2273" s="16"/>
      <c r="M2273" s="16"/>
      <c r="N2273" s="16"/>
      <c r="O2273" s="16"/>
      <c r="P2273" s="16"/>
      <c r="Q2273" s="16"/>
      <c r="R2273" s="16"/>
      <c r="S2273" s="16"/>
      <c r="T2273" s="16"/>
      <c r="U2273" s="16"/>
      <c r="V2273" s="16"/>
      <c r="W2273" s="16"/>
      <c r="X2273" s="16"/>
      <c r="Y2273" s="16"/>
    </row>
    <row r="2274" spans="1:25" ht="12.75">
      <c r="A2274" s="14" t="s">
        <v>5</v>
      </c>
      <c r="B2274" s="15" t="s">
        <v>2344</v>
      </c>
      <c r="C2274" s="5" t="s">
        <v>3576</v>
      </c>
      <c r="D2274" s="6" t="s">
        <v>714</v>
      </c>
      <c r="E2274" s="10" t="s">
        <v>3583</v>
      </c>
      <c r="F2274" s="16"/>
      <c r="G2274" s="16"/>
      <c r="H2274" s="16"/>
      <c r="I2274" s="16"/>
      <c r="J2274" s="16"/>
      <c r="K2274" s="16"/>
      <c r="L2274" s="16"/>
      <c r="M2274" s="16"/>
      <c r="N2274" s="16"/>
      <c r="O2274" s="16"/>
      <c r="P2274" s="16"/>
      <c r="Q2274" s="16"/>
      <c r="R2274" s="16"/>
      <c r="S2274" s="16"/>
      <c r="T2274" s="16"/>
      <c r="U2274" s="16"/>
      <c r="V2274" s="16"/>
      <c r="W2274" s="16"/>
      <c r="X2274" s="16"/>
      <c r="Y2274" s="16"/>
    </row>
    <row r="2275" spans="1:25" ht="12.75">
      <c r="A2275" s="14" t="s">
        <v>5</v>
      </c>
      <c r="B2275" s="15" t="s">
        <v>2344</v>
      </c>
      <c r="C2275" s="5" t="s">
        <v>3576</v>
      </c>
      <c r="D2275" s="6" t="s">
        <v>3584</v>
      </c>
      <c r="E2275" s="7" t="s">
        <v>3585</v>
      </c>
      <c r="F2275" s="16"/>
      <c r="G2275" s="16"/>
      <c r="H2275" s="16"/>
      <c r="I2275" s="16"/>
      <c r="J2275" s="16"/>
      <c r="K2275" s="16"/>
      <c r="L2275" s="16"/>
      <c r="M2275" s="16"/>
      <c r="N2275" s="16"/>
      <c r="O2275" s="16"/>
      <c r="P2275" s="16"/>
      <c r="Q2275" s="16"/>
      <c r="R2275" s="16"/>
      <c r="S2275" s="16"/>
      <c r="T2275" s="16"/>
      <c r="U2275" s="16"/>
      <c r="V2275" s="16"/>
      <c r="W2275" s="16"/>
      <c r="X2275" s="16"/>
      <c r="Y2275" s="16"/>
    </row>
    <row r="2276" spans="1:25" ht="12.75">
      <c r="A2276" s="14" t="s">
        <v>5</v>
      </c>
      <c r="B2276" s="15" t="s">
        <v>2344</v>
      </c>
      <c r="C2276" s="5" t="s">
        <v>3576</v>
      </c>
      <c r="D2276" s="6" t="s">
        <v>3584</v>
      </c>
      <c r="E2276" s="10" t="s">
        <v>3586</v>
      </c>
      <c r="F2276" s="16"/>
      <c r="G2276" s="16"/>
      <c r="H2276" s="16"/>
      <c r="I2276" s="16"/>
      <c r="J2276" s="16"/>
      <c r="K2276" s="16"/>
      <c r="L2276" s="16"/>
      <c r="M2276" s="16"/>
      <c r="N2276" s="16"/>
      <c r="O2276" s="16"/>
      <c r="P2276" s="16"/>
      <c r="Q2276" s="16"/>
      <c r="R2276" s="16"/>
      <c r="S2276" s="16"/>
      <c r="T2276" s="16"/>
      <c r="U2276" s="16"/>
      <c r="V2276" s="16"/>
      <c r="W2276" s="16"/>
      <c r="X2276" s="16"/>
      <c r="Y2276" s="16"/>
    </row>
    <row r="2277" spans="1:25" ht="12.75">
      <c r="A2277" s="14" t="s">
        <v>5</v>
      </c>
      <c r="B2277" s="15" t="s">
        <v>2344</v>
      </c>
      <c r="C2277" s="5" t="s">
        <v>3576</v>
      </c>
      <c r="D2277" s="6" t="s">
        <v>725</v>
      </c>
      <c r="E2277" s="10" t="s">
        <v>3587</v>
      </c>
      <c r="F2277" s="16"/>
      <c r="G2277" s="16"/>
      <c r="H2277" s="16"/>
      <c r="I2277" s="16"/>
      <c r="J2277" s="16"/>
      <c r="K2277" s="16"/>
      <c r="L2277" s="16"/>
      <c r="M2277" s="16"/>
      <c r="N2277" s="16"/>
      <c r="O2277" s="16"/>
      <c r="P2277" s="16"/>
      <c r="Q2277" s="16"/>
      <c r="R2277" s="16"/>
      <c r="S2277" s="16"/>
      <c r="T2277" s="16"/>
      <c r="U2277" s="16"/>
      <c r="V2277" s="16"/>
      <c r="W2277" s="16"/>
      <c r="X2277" s="16"/>
      <c r="Y2277" s="16"/>
    </row>
    <row r="2278" spans="1:25" ht="12.75">
      <c r="A2278" s="14" t="s">
        <v>5</v>
      </c>
      <c r="B2278" s="15" t="s">
        <v>2344</v>
      </c>
      <c r="C2278" s="5" t="s">
        <v>3576</v>
      </c>
      <c r="D2278" s="6" t="s">
        <v>725</v>
      </c>
      <c r="E2278" s="10" t="s">
        <v>3588</v>
      </c>
      <c r="F2278" s="16"/>
      <c r="G2278" s="16"/>
      <c r="H2278" s="16"/>
      <c r="I2278" s="16"/>
      <c r="J2278" s="16"/>
      <c r="K2278" s="16"/>
      <c r="L2278" s="16"/>
      <c r="M2278" s="16"/>
      <c r="N2278" s="16"/>
      <c r="O2278" s="16"/>
      <c r="P2278" s="16"/>
      <c r="Q2278" s="16"/>
      <c r="R2278" s="16"/>
      <c r="S2278" s="16"/>
      <c r="T2278" s="16"/>
      <c r="U2278" s="16"/>
      <c r="V2278" s="16"/>
      <c r="W2278" s="16"/>
      <c r="X2278" s="16"/>
      <c r="Y2278" s="16"/>
    </row>
    <row r="2279" spans="1:25" ht="12.75">
      <c r="A2279" s="14" t="s">
        <v>5</v>
      </c>
      <c r="B2279" s="15" t="s">
        <v>2344</v>
      </c>
      <c r="C2279" s="8" t="s">
        <v>3576</v>
      </c>
      <c r="D2279" s="5" t="s">
        <v>3589</v>
      </c>
      <c r="E2279" s="7" t="s">
        <v>3590</v>
      </c>
      <c r="F2279" s="16"/>
      <c r="G2279" s="16"/>
      <c r="H2279" s="16"/>
      <c r="I2279" s="16"/>
      <c r="J2279" s="16"/>
      <c r="K2279" s="16"/>
      <c r="L2279" s="16"/>
      <c r="M2279" s="16"/>
      <c r="N2279" s="16"/>
      <c r="O2279" s="16"/>
      <c r="P2279" s="16"/>
      <c r="Q2279" s="16"/>
      <c r="R2279" s="16"/>
      <c r="S2279" s="16"/>
      <c r="T2279" s="16"/>
      <c r="U2279" s="16"/>
      <c r="V2279" s="16"/>
      <c r="W2279" s="16"/>
      <c r="X2279" s="16"/>
      <c r="Y2279" s="16"/>
    </row>
    <row r="2280" spans="1:25" ht="12.75">
      <c r="A2280" s="14" t="s">
        <v>5</v>
      </c>
      <c r="B2280" s="15" t="s">
        <v>2344</v>
      </c>
      <c r="C2280" s="8" t="s">
        <v>3576</v>
      </c>
      <c r="D2280" s="5" t="s">
        <v>3589</v>
      </c>
      <c r="E2280" s="10" t="s">
        <v>3591</v>
      </c>
      <c r="F2280" s="16"/>
      <c r="G2280" s="16"/>
      <c r="H2280" s="16"/>
      <c r="I2280" s="16"/>
      <c r="J2280" s="16"/>
      <c r="K2280" s="16"/>
      <c r="L2280" s="16"/>
      <c r="M2280" s="16"/>
      <c r="N2280" s="16"/>
      <c r="O2280" s="16"/>
      <c r="P2280" s="16"/>
      <c r="Q2280" s="16"/>
      <c r="R2280" s="16"/>
      <c r="S2280" s="16"/>
      <c r="T2280" s="16"/>
      <c r="U2280" s="16"/>
      <c r="V2280" s="16"/>
      <c r="W2280" s="16"/>
      <c r="X2280" s="16"/>
      <c r="Y2280" s="16"/>
    </row>
    <row r="2281" spans="1:25" ht="12.75">
      <c r="A2281" s="14" t="s">
        <v>5</v>
      </c>
      <c r="B2281" s="15" t="s">
        <v>2344</v>
      </c>
      <c r="C2281" s="5" t="s">
        <v>3576</v>
      </c>
      <c r="D2281" s="6" t="s">
        <v>3592</v>
      </c>
      <c r="E2281" s="7" t="s">
        <v>3593</v>
      </c>
      <c r="F2281" s="16"/>
      <c r="G2281" s="16"/>
      <c r="H2281" s="16"/>
      <c r="I2281" s="16"/>
      <c r="J2281" s="16"/>
      <c r="K2281" s="16"/>
      <c r="L2281" s="16"/>
      <c r="M2281" s="16"/>
      <c r="N2281" s="16"/>
      <c r="O2281" s="16"/>
      <c r="P2281" s="16"/>
      <c r="Q2281" s="16"/>
      <c r="R2281" s="16"/>
      <c r="S2281" s="16"/>
      <c r="T2281" s="16"/>
      <c r="U2281" s="16"/>
      <c r="V2281" s="16"/>
      <c r="W2281" s="16"/>
      <c r="X2281" s="16"/>
      <c r="Y2281" s="16"/>
    </row>
    <row r="2282" spans="1:25" ht="12.75">
      <c r="A2282" s="14" t="s">
        <v>5</v>
      </c>
      <c r="B2282" s="15" t="s">
        <v>2344</v>
      </c>
      <c r="C2282" s="5" t="s">
        <v>3576</v>
      </c>
      <c r="D2282" s="6" t="s">
        <v>3592</v>
      </c>
      <c r="E2282" s="7" t="s">
        <v>3594</v>
      </c>
      <c r="F2282" s="16"/>
      <c r="G2282" s="16"/>
      <c r="H2282" s="16"/>
      <c r="I2282" s="16"/>
      <c r="J2282" s="16"/>
      <c r="K2282" s="16"/>
      <c r="L2282" s="16"/>
      <c r="M2282" s="16"/>
      <c r="N2282" s="16"/>
      <c r="O2282" s="16"/>
      <c r="P2282" s="16"/>
      <c r="Q2282" s="16"/>
      <c r="R2282" s="16"/>
      <c r="S2282" s="16"/>
      <c r="T2282" s="16"/>
      <c r="U2282" s="16"/>
      <c r="V2282" s="16"/>
      <c r="W2282" s="16"/>
      <c r="X2282" s="16"/>
      <c r="Y2282" s="16"/>
    </row>
    <row r="2283" spans="1:25" ht="12.75">
      <c r="A2283" s="14" t="s">
        <v>5</v>
      </c>
      <c r="B2283" s="15" t="s">
        <v>2344</v>
      </c>
      <c r="C2283" s="5" t="s">
        <v>3576</v>
      </c>
      <c r="D2283" s="6" t="s">
        <v>737</v>
      </c>
      <c r="E2283" s="10" t="s">
        <v>3595</v>
      </c>
      <c r="F2283" s="16"/>
      <c r="G2283" s="16"/>
      <c r="H2283" s="16"/>
      <c r="I2283" s="16"/>
      <c r="J2283" s="16"/>
      <c r="K2283" s="16"/>
      <c r="L2283" s="16"/>
      <c r="M2283" s="16"/>
      <c r="N2283" s="16"/>
      <c r="O2283" s="16"/>
      <c r="P2283" s="16"/>
      <c r="Q2283" s="16"/>
      <c r="R2283" s="16"/>
      <c r="S2283" s="16"/>
      <c r="T2283" s="16"/>
      <c r="U2283" s="16"/>
      <c r="V2283" s="16"/>
      <c r="W2283" s="16"/>
      <c r="X2283" s="16"/>
      <c r="Y2283" s="16"/>
    </row>
    <row r="2284" spans="1:25" ht="12.75">
      <c r="A2284" s="14" t="s">
        <v>5</v>
      </c>
      <c r="B2284" s="15" t="s">
        <v>2344</v>
      </c>
      <c r="C2284" s="5" t="s">
        <v>3576</v>
      </c>
      <c r="D2284" s="6" t="s">
        <v>737</v>
      </c>
      <c r="E2284" s="7" t="s">
        <v>3596</v>
      </c>
      <c r="F2284" s="16"/>
      <c r="G2284" s="16"/>
      <c r="H2284" s="16"/>
      <c r="I2284" s="16"/>
      <c r="J2284" s="16"/>
      <c r="K2284" s="16"/>
      <c r="L2284" s="16"/>
      <c r="M2284" s="16"/>
      <c r="N2284" s="16"/>
      <c r="O2284" s="16"/>
      <c r="P2284" s="16"/>
      <c r="Q2284" s="16"/>
      <c r="R2284" s="16"/>
      <c r="S2284" s="16"/>
      <c r="T2284" s="16"/>
      <c r="U2284" s="16"/>
      <c r="V2284" s="16"/>
      <c r="W2284" s="16"/>
      <c r="X2284" s="16"/>
      <c r="Y2284" s="16"/>
    </row>
    <row r="2285" spans="1:25" ht="12.75">
      <c r="A2285" s="14" t="s">
        <v>5</v>
      </c>
      <c r="B2285" s="15" t="s">
        <v>2344</v>
      </c>
      <c r="C2285" s="5" t="s">
        <v>3576</v>
      </c>
      <c r="D2285" s="9" t="s">
        <v>3597</v>
      </c>
      <c r="E2285" s="10" t="s">
        <v>3598</v>
      </c>
      <c r="F2285" s="16"/>
      <c r="G2285" s="16"/>
      <c r="H2285" s="16"/>
      <c r="I2285" s="16"/>
      <c r="J2285" s="16"/>
      <c r="K2285" s="16"/>
      <c r="L2285" s="16"/>
      <c r="M2285" s="16"/>
      <c r="N2285" s="16"/>
      <c r="O2285" s="16"/>
      <c r="P2285" s="16"/>
      <c r="Q2285" s="16"/>
      <c r="R2285" s="16"/>
      <c r="S2285" s="16"/>
      <c r="T2285" s="16"/>
      <c r="U2285" s="16"/>
      <c r="V2285" s="16"/>
      <c r="W2285" s="16"/>
      <c r="X2285" s="16"/>
      <c r="Y2285" s="16"/>
    </row>
    <row r="2286" spans="1:25" ht="12.75">
      <c r="A2286" s="14" t="s">
        <v>5</v>
      </c>
      <c r="B2286" s="15" t="s">
        <v>2344</v>
      </c>
      <c r="C2286" s="5" t="s">
        <v>3576</v>
      </c>
      <c r="D2286" s="9" t="s">
        <v>3599</v>
      </c>
      <c r="E2286" s="10" t="s">
        <v>3600</v>
      </c>
      <c r="F2286" s="16"/>
      <c r="G2286" s="16"/>
      <c r="H2286" s="16"/>
      <c r="I2286" s="16"/>
      <c r="J2286" s="16"/>
      <c r="K2286" s="16"/>
      <c r="L2286" s="16"/>
      <c r="M2286" s="16"/>
      <c r="N2286" s="16"/>
      <c r="O2286" s="16"/>
      <c r="P2286" s="16"/>
      <c r="Q2286" s="16"/>
      <c r="R2286" s="16"/>
      <c r="S2286" s="16"/>
      <c r="T2286" s="16"/>
      <c r="U2286" s="16"/>
      <c r="V2286" s="16"/>
      <c r="W2286" s="16"/>
      <c r="X2286" s="16"/>
      <c r="Y2286" s="16"/>
    </row>
    <row r="2287" spans="1:25" ht="12.75">
      <c r="A2287" s="14" t="s">
        <v>5</v>
      </c>
      <c r="B2287" s="15" t="s">
        <v>2344</v>
      </c>
      <c r="C2287" s="5" t="s">
        <v>3576</v>
      </c>
      <c r="D2287" s="9" t="s">
        <v>3599</v>
      </c>
      <c r="E2287" s="10" t="s">
        <v>3601</v>
      </c>
      <c r="F2287" s="16"/>
      <c r="G2287" s="16"/>
      <c r="H2287" s="16"/>
      <c r="I2287" s="16"/>
      <c r="J2287" s="16"/>
      <c r="K2287" s="16"/>
      <c r="L2287" s="16"/>
      <c r="M2287" s="16"/>
      <c r="N2287" s="16"/>
      <c r="O2287" s="16"/>
      <c r="P2287" s="16"/>
      <c r="Q2287" s="16"/>
      <c r="R2287" s="16"/>
      <c r="S2287" s="16"/>
      <c r="T2287" s="16"/>
      <c r="U2287" s="16"/>
      <c r="V2287" s="16"/>
      <c r="W2287" s="16"/>
      <c r="X2287" s="16"/>
      <c r="Y2287" s="16"/>
    </row>
    <row r="2288" spans="1:25" ht="12.75">
      <c r="A2288" s="14" t="s">
        <v>5</v>
      </c>
      <c r="B2288" s="15" t="s">
        <v>2344</v>
      </c>
      <c r="C2288" s="5" t="s">
        <v>3576</v>
      </c>
      <c r="D2288" s="6" t="s">
        <v>3602</v>
      </c>
      <c r="E2288" s="7" t="s">
        <v>3603</v>
      </c>
      <c r="F2288" s="16"/>
      <c r="G2288" s="16"/>
      <c r="H2288" s="16"/>
      <c r="I2288" s="16"/>
      <c r="J2288" s="16"/>
      <c r="K2288" s="16"/>
      <c r="L2288" s="16"/>
      <c r="M2288" s="16"/>
      <c r="N2288" s="16"/>
      <c r="O2288" s="16"/>
      <c r="P2288" s="16"/>
      <c r="Q2288" s="16"/>
      <c r="R2288" s="16"/>
      <c r="S2288" s="16"/>
      <c r="T2288" s="16"/>
      <c r="U2288" s="16"/>
      <c r="V2288" s="16"/>
      <c r="W2288" s="16"/>
      <c r="X2288" s="16"/>
      <c r="Y2288" s="16"/>
    </row>
    <row r="2289" spans="1:25" ht="12.75">
      <c r="A2289" s="14" t="s">
        <v>5</v>
      </c>
      <c r="B2289" s="15" t="s">
        <v>2344</v>
      </c>
      <c r="C2289" s="5" t="s">
        <v>3576</v>
      </c>
      <c r="D2289" s="9" t="s">
        <v>3604</v>
      </c>
      <c r="E2289" s="10" t="s">
        <v>3605</v>
      </c>
      <c r="F2289" s="16"/>
      <c r="G2289" s="16"/>
      <c r="H2289" s="16"/>
      <c r="I2289" s="16"/>
      <c r="J2289" s="16"/>
      <c r="K2289" s="16"/>
      <c r="L2289" s="16"/>
      <c r="M2289" s="16"/>
      <c r="N2289" s="16"/>
      <c r="O2289" s="16"/>
      <c r="P2289" s="16"/>
      <c r="Q2289" s="16"/>
      <c r="R2289" s="16"/>
      <c r="S2289" s="16"/>
      <c r="T2289" s="16"/>
      <c r="U2289" s="16"/>
      <c r="V2289" s="16"/>
      <c r="W2289" s="16"/>
      <c r="X2289" s="16"/>
      <c r="Y2289" s="16"/>
    </row>
    <row r="2290" spans="1:25" ht="12.75">
      <c r="A2290" s="14" t="s">
        <v>5</v>
      </c>
      <c r="B2290" s="15" t="s">
        <v>2344</v>
      </c>
      <c r="C2290" s="5" t="s">
        <v>3576</v>
      </c>
      <c r="D2290" s="9" t="s">
        <v>3604</v>
      </c>
      <c r="E2290" s="10" t="s">
        <v>3606</v>
      </c>
      <c r="F2290" s="16"/>
      <c r="G2290" s="16"/>
      <c r="H2290" s="16"/>
      <c r="I2290" s="16"/>
      <c r="J2290" s="16"/>
      <c r="K2290" s="16"/>
      <c r="L2290" s="16"/>
      <c r="M2290" s="16"/>
      <c r="N2290" s="16"/>
      <c r="O2290" s="16"/>
      <c r="P2290" s="16"/>
      <c r="Q2290" s="16"/>
      <c r="R2290" s="16"/>
      <c r="S2290" s="16"/>
      <c r="T2290" s="16"/>
      <c r="U2290" s="16"/>
      <c r="V2290" s="16"/>
      <c r="W2290" s="16"/>
      <c r="X2290" s="16"/>
      <c r="Y2290" s="16"/>
    </row>
    <row r="2291" spans="1:25" ht="12.75">
      <c r="A2291" s="14" t="s">
        <v>5</v>
      </c>
      <c r="B2291" s="15" t="s">
        <v>2344</v>
      </c>
      <c r="C2291" s="5" t="s">
        <v>3576</v>
      </c>
      <c r="D2291" s="6" t="s">
        <v>3607</v>
      </c>
      <c r="E2291" s="10" t="s">
        <v>3608</v>
      </c>
      <c r="F2291" s="16"/>
      <c r="G2291" s="16"/>
      <c r="H2291" s="16"/>
      <c r="I2291" s="16"/>
      <c r="J2291" s="16"/>
      <c r="K2291" s="16"/>
      <c r="L2291" s="16"/>
      <c r="M2291" s="16"/>
      <c r="N2291" s="16"/>
      <c r="O2291" s="16"/>
      <c r="P2291" s="16"/>
      <c r="Q2291" s="16"/>
      <c r="R2291" s="16"/>
      <c r="S2291" s="16"/>
      <c r="T2291" s="16"/>
      <c r="U2291" s="16"/>
      <c r="V2291" s="16"/>
      <c r="W2291" s="16"/>
      <c r="X2291" s="16"/>
      <c r="Y2291" s="16"/>
    </row>
    <row r="2292" spans="1:25" ht="12.75">
      <c r="A2292" s="14" t="s">
        <v>5</v>
      </c>
      <c r="B2292" s="15" t="s">
        <v>2344</v>
      </c>
      <c r="C2292" s="5" t="s">
        <v>3576</v>
      </c>
      <c r="D2292" s="9" t="s">
        <v>3609</v>
      </c>
      <c r="E2292" s="10" t="s">
        <v>3610</v>
      </c>
      <c r="F2292" s="16"/>
      <c r="G2292" s="16"/>
      <c r="H2292" s="16"/>
      <c r="I2292" s="16"/>
      <c r="J2292" s="16"/>
      <c r="K2292" s="16"/>
      <c r="L2292" s="16"/>
      <c r="M2292" s="16"/>
      <c r="N2292" s="16"/>
      <c r="O2292" s="16"/>
      <c r="P2292" s="16"/>
      <c r="Q2292" s="16"/>
      <c r="R2292" s="16"/>
      <c r="S2292" s="16"/>
      <c r="T2292" s="16"/>
      <c r="U2292" s="16"/>
      <c r="V2292" s="16"/>
      <c r="W2292" s="16"/>
      <c r="X2292" s="16"/>
      <c r="Y2292" s="16"/>
    </row>
    <row r="2293" spans="1:25" ht="12.75">
      <c r="A2293" s="14" t="s">
        <v>5</v>
      </c>
      <c r="B2293" s="15" t="s">
        <v>2415</v>
      </c>
      <c r="C2293" s="5" t="s">
        <v>3611</v>
      </c>
      <c r="D2293" s="6" t="s">
        <v>3612</v>
      </c>
      <c r="E2293" s="7" t="s">
        <v>3613</v>
      </c>
      <c r="F2293" s="16"/>
      <c r="G2293" s="16"/>
      <c r="H2293" s="16"/>
      <c r="I2293" s="16"/>
      <c r="J2293" s="16"/>
      <c r="K2293" s="16"/>
      <c r="L2293" s="16"/>
      <c r="M2293" s="16"/>
      <c r="N2293" s="16"/>
      <c r="O2293" s="16"/>
      <c r="P2293" s="16"/>
      <c r="Q2293" s="16"/>
      <c r="R2293" s="16"/>
      <c r="S2293" s="16"/>
      <c r="T2293" s="16"/>
      <c r="U2293" s="16"/>
      <c r="V2293" s="16"/>
      <c r="W2293" s="16"/>
      <c r="X2293" s="16"/>
      <c r="Y2293" s="16"/>
    </row>
    <row r="2294" spans="1:25" ht="12.75">
      <c r="A2294" s="14" t="s">
        <v>5</v>
      </c>
      <c r="B2294" s="15" t="s">
        <v>2415</v>
      </c>
      <c r="C2294" s="5" t="s">
        <v>3611</v>
      </c>
      <c r="D2294" s="6" t="s">
        <v>3612</v>
      </c>
      <c r="E2294" s="7" t="s">
        <v>3614</v>
      </c>
      <c r="F2294" s="16"/>
      <c r="G2294" s="16"/>
      <c r="H2294" s="16"/>
      <c r="I2294" s="16"/>
      <c r="J2294" s="16"/>
      <c r="K2294" s="16"/>
      <c r="L2294" s="16"/>
      <c r="M2294" s="16"/>
      <c r="N2294" s="16"/>
      <c r="O2294" s="16"/>
      <c r="P2294" s="16"/>
      <c r="Q2294" s="16"/>
      <c r="R2294" s="16"/>
      <c r="S2294" s="16"/>
      <c r="T2294" s="16"/>
      <c r="U2294" s="16"/>
      <c r="V2294" s="16"/>
      <c r="W2294" s="16"/>
      <c r="X2294" s="16"/>
      <c r="Y2294" s="16"/>
    </row>
    <row r="2295" spans="1:25" ht="12.75">
      <c r="A2295" s="14" t="s">
        <v>5</v>
      </c>
      <c r="B2295" s="15" t="s">
        <v>2415</v>
      </c>
      <c r="C2295" s="5" t="s">
        <v>3611</v>
      </c>
      <c r="D2295" s="9" t="s">
        <v>3615</v>
      </c>
      <c r="E2295" s="10" t="s">
        <v>3616</v>
      </c>
      <c r="F2295" s="16"/>
      <c r="G2295" s="16"/>
      <c r="H2295" s="16"/>
      <c r="I2295" s="16"/>
      <c r="J2295" s="16"/>
      <c r="K2295" s="16"/>
      <c r="L2295" s="16"/>
      <c r="M2295" s="16"/>
      <c r="N2295" s="16"/>
      <c r="O2295" s="16"/>
      <c r="P2295" s="16"/>
      <c r="Q2295" s="16"/>
      <c r="R2295" s="16"/>
      <c r="S2295" s="16"/>
      <c r="T2295" s="16"/>
      <c r="U2295" s="16"/>
      <c r="V2295" s="16"/>
      <c r="W2295" s="16"/>
      <c r="X2295" s="16"/>
      <c r="Y2295" s="16"/>
    </row>
    <row r="2296" spans="1:25" ht="12.75">
      <c r="A2296" s="14" t="s">
        <v>5</v>
      </c>
      <c r="B2296" s="15" t="s">
        <v>2415</v>
      </c>
      <c r="C2296" s="5" t="s">
        <v>3611</v>
      </c>
      <c r="D2296" s="9" t="s">
        <v>3617</v>
      </c>
      <c r="E2296" s="10" t="s">
        <v>3618</v>
      </c>
      <c r="F2296" s="16"/>
      <c r="G2296" s="16"/>
      <c r="H2296" s="16"/>
      <c r="I2296" s="16"/>
      <c r="J2296" s="16"/>
      <c r="K2296" s="16"/>
      <c r="L2296" s="16"/>
      <c r="M2296" s="16"/>
      <c r="N2296" s="16"/>
      <c r="O2296" s="16"/>
      <c r="P2296" s="16"/>
      <c r="Q2296" s="16"/>
      <c r="R2296" s="16"/>
      <c r="S2296" s="16"/>
      <c r="T2296" s="16"/>
      <c r="U2296" s="16"/>
      <c r="V2296" s="16"/>
      <c r="W2296" s="16"/>
      <c r="X2296" s="16"/>
      <c r="Y2296" s="16"/>
    </row>
    <row r="2297" spans="1:25" ht="12.75">
      <c r="A2297" s="14" t="s">
        <v>5</v>
      </c>
      <c r="B2297" s="15" t="s">
        <v>2415</v>
      </c>
      <c r="C2297" s="8" t="s">
        <v>3611</v>
      </c>
      <c r="D2297" s="5" t="s">
        <v>3619</v>
      </c>
      <c r="E2297" s="7" t="s">
        <v>3620</v>
      </c>
      <c r="F2297" s="16"/>
      <c r="G2297" s="16"/>
      <c r="H2297" s="16"/>
      <c r="I2297" s="16"/>
      <c r="J2297" s="16"/>
      <c r="K2297" s="16"/>
      <c r="L2297" s="16"/>
      <c r="M2297" s="16"/>
      <c r="N2297" s="16"/>
      <c r="O2297" s="16"/>
      <c r="P2297" s="16"/>
      <c r="Q2297" s="16"/>
      <c r="R2297" s="16"/>
      <c r="S2297" s="16"/>
      <c r="T2297" s="16"/>
      <c r="U2297" s="16"/>
      <c r="V2297" s="16"/>
      <c r="W2297" s="16"/>
      <c r="X2297" s="16"/>
      <c r="Y2297" s="16"/>
    </row>
    <row r="2298" spans="1:25" ht="12.75">
      <c r="A2298" s="14" t="s">
        <v>5</v>
      </c>
      <c r="B2298" s="15" t="s">
        <v>2415</v>
      </c>
      <c r="C2298" s="8" t="s">
        <v>3611</v>
      </c>
      <c r="D2298" s="5" t="s">
        <v>3621</v>
      </c>
      <c r="E2298" s="7" t="s">
        <v>3622</v>
      </c>
      <c r="F2298" s="16"/>
      <c r="G2298" s="16"/>
      <c r="H2298" s="16"/>
      <c r="I2298" s="16"/>
      <c r="J2298" s="16"/>
      <c r="K2298" s="16"/>
      <c r="L2298" s="16"/>
      <c r="M2298" s="16"/>
      <c r="N2298" s="16"/>
      <c r="O2298" s="16"/>
      <c r="P2298" s="16"/>
      <c r="Q2298" s="16"/>
      <c r="R2298" s="16"/>
      <c r="S2298" s="16"/>
      <c r="T2298" s="16"/>
      <c r="U2298" s="16"/>
      <c r="V2298" s="16"/>
      <c r="W2298" s="16"/>
      <c r="X2298" s="16"/>
      <c r="Y2298" s="16"/>
    </row>
    <row r="2299" spans="1:25" ht="12.75">
      <c r="A2299" s="14" t="s">
        <v>5</v>
      </c>
      <c r="B2299" s="15" t="s">
        <v>2415</v>
      </c>
      <c r="C2299" s="8" t="s">
        <v>3611</v>
      </c>
      <c r="D2299" s="5" t="s">
        <v>3623</v>
      </c>
      <c r="E2299" s="7" t="s">
        <v>3624</v>
      </c>
      <c r="F2299" s="16"/>
      <c r="G2299" s="16"/>
      <c r="H2299" s="16"/>
      <c r="I2299" s="16"/>
      <c r="J2299" s="16"/>
      <c r="K2299" s="16"/>
      <c r="L2299" s="16"/>
      <c r="M2299" s="16"/>
      <c r="N2299" s="16"/>
      <c r="O2299" s="16"/>
      <c r="P2299" s="16"/>
      <c r="Q2299" s="16"/>
      <c r="R2299" s="16"/>
      <c r="S2299" s="16"/>
      <c r="T2299" s="16"/>
      <c r="U2299" s="16"/>
      <c r="V2299" s="16"/>
      <c r="W2299" s="16"/>
      <c r="X2299" s="16"/>
      <c r="Y2299" s="16"/>
    </row>
    <row r="2300" spans="1:25" ht="12.75">
      <c r="A2300" s="14" t="s">
        <v>5</v>
      </c>
      <c r="B2300" s="15" t="s">
        <v>2415</v>
      </c>
      <c r="C2300" s="8" t="s">
        <v>3611</v>
      </c>
      <c r="D2300" s="5" t="s">
        <v>3625</v>
      </c>
      <c r="E2300" s="7" t="s">
        <v>3626</v>
      </c>
      <c r="F2300" s="16"/>
      <c r="G2300" s="16"/>
      <c r="H2300" s="16"/>
      <c r="I2300" s="16"/>
      <c r="J2300" s="16"/>
      <c r="K2300" s="16"/>
      <c r="L2300" s="16"/>
      <c r="M2300" s="16"/>
      <c r="N2300" s="16"/>
      <c r="O2300" s="16"/>
      <c r="P2300" s="16"/>
      <c r="Q2300" s="16"/>
      <c r="R2300" s="16"/>
      <c r="S2300" s="16"/>
      <c r="T2300" s="16"/>
      <c r="U2300" s="16"/>
      <c r="V2300" s="16"/>
      <c r="W2300" s="16"/>
      <c r="X2300" s="16"/>
      <c r="Y2300" s="16"/>
    </row>
    <row r="2301" spans="1:25" ht="12.75">
      <c r="A2301" s="14" t="s">
        <v>5</v>
      </c>
      <c r="B2301" s="15" t="s">
        <v>2415</v>
      </c>
      <c r="C2301" s="5" t="s">
        <v>3611</v>
      </c>
      <c r="D2301" s="6" t="s">
        <v>3627</v>
      </c>
      <c r="E2301" s="7" t="s">
        <v>3628</v>
      </c>
      <c r="F2301" s="16"/>
      <c r="G2301" s="16"/>
      <c r="H2301" s="16"/>
      <c r="I2301" s="16"/>
      <c r="J2301" s="16"/>
      <c r="K2301" s="16"/>
      <c r="L2301" s="16"/>
      <c r="M2301" s="16"/>
      <c r="N2301" s="16"/>
      <c r="O2301" s="16"/>
      <c r="P2301" s="16"/>
      <c r="Q2301" s="16"/>
      <c r="R2301" s="16"/>
      <c r="S2301" s="16"/>
      <c r="T2301" s="16"/>
      <c r="U2301" s="16"/>
      <c r="V2301" s="16"/>
      <c r="W2301" s="16"/>
      <c r="X2301" s="16"/>
      <c r="Y2301" s="16"/>
    </row>
    <row r="2302" spans="1:25" ht="12.75">
      <c r="A2302" s="14" t="s">
        <v>5</v>
      </c>
      <c r="B2302" s="15" t="s">
        <v>2415</v>
      </c>
      <c r="C2302" s="8" t="s">
        <v>3611</v>
      </c>
      <c r="D2302" s="5" t="s">
        <v>3629</v>
      </c>
      <c r="E2302" s="7" t="s">
        <v>3630</v>
      </c>
      <c r="F2302" s="16"/>
      <c r="G2302" s="16"/>
      <c r="H2302" s="16"/>
      <c r="I2302" s="16"/>
      <c r="J2302" s="16"/>
      <c r="K2302" s="16"/>
      <c r="L2302" s="16"/>
      <c r="M2302" s="16"/>
      <c r="N2302" s="16"/>
      <c r="O2302" s="16"/>
      <c r="P2302" s="16"/>
      <c r="Q2302" s="16"/>
      <c r="R2302" s="16"/>
      <c r="S2302" s="16"/>
      <c r="T2302" s="16"/>
      <c r="U2302" s="16"/>
      <c r="V2302" s="16"/>
      <c r="W2302" s="16"/>
      <c r="X2302" s="16"/>
      <c r="Y2302" s="16"/>
    </row>
    <row r="2303" spans="1:25" ht="12.75">
      <c r="A2303" s="14" t="s">
        <v>5</v>
      </c>
      <c r="B2303" s="15" t="s">
        <v>2415</v>
      </c>
      <c r="C2303" s="8" t="s">
        <v>3611</v>
      </c>
      <c r="D2303" s="5" t="s">
        <v>3629</v>
      </c>
      <c r="E2303" s="7" t="s">
        <v>3631</v>
      </c>
      <c r="F2303" s="16"/>
      <c r="G2303" s="16"/>
      <c r="H2303" s="16"/>
      <c r="I2303" s="16"/>
      <c r="J2303" s="16"/>
      <c r="K2303" s="16"/>
      <c r="L2303" s="16"/>
      <c r="M2303" s="16"/>
      <c r="N2303" s="16"/>
      <c r="O2303" s="16"/>
      <c r="P2303" s="16"/>
      <c r="Q2303" s="16"/>
      <c r="R2303" s="16"/>
      <c r="S2303" s="16"/>
      <c r="T2303" s="16"/>
      <c r="U2303" s="16"/>
      <c r="V2303" s="16"/>
      <c r="W2303" s="16"/>
      <c r="X2303" s="16"/>
      <c r="Y2303" s="16"/>
    </row>
    <row r="2304" spans="1:25" ht="12.75">
      <c r="A2304" s="14" t="s">
        <v>5</v>
      </c>
      <c r="B2304" s="11" t="s">
        <v>558</v>
      </c>
      <c r="C2304" s="5" t="s">
        <v>3632</v>
      </c>
      <c r="D2304" s="6" t="s">
        <v>3633</v>
      </c>
      <c r="E2304" s="7" t="s">
        <v>3634</v>
      </c>
      <c r="F2304" s="16"/>
      <c r="G2304" s="16"/>
      <c r="H2304" s="16"/>
      <c r="I2304" s="16"/>
      <c r="J2304" s="16"/>
      <c r="K2304" s="16"/>
      <c r="L2304" s="16"/>
      <c r="M2304" s="16"/>
      <c r="N2304" s="16"/>
      <c r="O2304" s="16"/>
      <c r="P2304" s="16"/>
      <c r="Q2304" s="16"/>
      <c r="R2304" s="16"/>
      <c r="S2304" s="16"/>
      <c r="T2304" s="16"/>
      <c r="U2304" s="16"/>
      <c r="V2304" s="16"/>
      <c r="W2304" s="16"/>
      <c r="X2304" s="16"/>
      <c r="Y2304" s="16"/>
    </row>
    <row r="2305" spans="1:25" ht="12.75">
      <c r="A2305" s="14" t="s">
        <v>5</v>
      </c>
      <c r="B2305" s="11" t="s">
        <v>558</v>
      </c>
      <c r="C2305" s="5" t="s">
        <v>3632</v>
      </c>
      <c r="D2305" s="6" t="s">
        <v>3633</v>
      </c>
      <c r="E2305" s="7" t="s">
        <v>3635</v>
      </c>
      <c r="F2305" s="16"/>
      <c r="G2305" s="16"/>
      <c r="H2305" s="16"/>
      <c r="I2305" s="16"/>
      <c r="J2305" s="16"/>
      <c r="K2305" s="16"/>
      <c r="L2305" s="16"/>
      <c r="M2305" s="16"/>
      <c r="N2305" s="16"/>
      <c r="O2305" s="16"/>
      <c r="P2305" s="16"/>
      <c r="Q2305" s="16"/>
      <c r="R2305" s="16"/>
      <c r="S2305" s="16"/>
      <c r="T2305" s="16"/>
      <c r="U2305" s="16"/>
      <c r="V2305" s="16"/>
      <c r="W2305" s="16"/>
      <c r="X2305" s="16"/>
      <c r="Y2305" s="16"/>
    </row>
    <row r="2306" spans="1:25" ht="12.75">
      <c r="A2306" s="14" t="s">
        <v>5</v>
      </c>
      <c r="B2306" s="11" t="s">
        <v>558</v>
      </c>
      <c r="C2306" s="8" t="s">
        <v>3632</v>
      </c>
      <c r="D2306" s="5" t="s">
        <v>3636</v>
      </c>
      <c r="E2306" s="7" t="s">
        <v>3637</v>
      </c>
      <c r="F2306" s="16"/>
      <c r="G2306" s="16"/>
      <c r="H2306" s="16"/>
      <c r="I2306" s="16"/>
      <c r="J2306" s="16"/>
      <c r="K2306" s="16"/>
      <c r="L2306" s="16"/>
      <c r="M2306" s="16"/>
      <c r="N2306" s="16"/>
      <c r="O2306" s="16"/>
      <c r="P2306" s="16"/>
      <c r="Q2306" s="16"/>
      <c r="R2306" s="16"/>
      <c r="S2306" s="16"/>
      <c r="T2306" s="16"/>
      <c r="U2306" s="16"/>
      <c r="V2306" s="16"/>
      <c r="W2306" s="16"/>
      <c r="X2306" s="16"/>
      <c r="Y2306" s="16"/>
    </row>
    <row r="2307" spans="1:25" ht="12.75">
      <c r="A2307" s="14" t="s">
        <v>5</v>
      </c>
      <c r="B2307" s="11" t="s">
        <v>558</v>
      </c>
      <c r="C2307" s="8" t="s">
        <v>3632</v>
      </c>
      <c r="D2307" s="5" t="s">
        <v>3636</v>
      </c>
      <c r="E2307" s="7" t="s">
        <v>3638</v>
      </c>
      <c r="F2307" s="16"/>
      <c r="G2307" s="16"/>
      <c r="H2307" s="16"/>
      <c r="I2307" s="16"/>
      <c r="J2307" s="16"/>
      <c r="K2307" s="16"/>
      <c r="L2307" s="16"/>
      <c r="M2307" s="16"/>
      <c r="N2307" s="16"/>
      <c r="O2307" s="16"/>
      <c r="P2307" s="16"/>
      <c r="Q2307" s="16"/>
      <c r="R2307" s="16"/>
      <c r="S2307" s="16"/>
      <c r="T2307" s="16"/>
      <c r="U2307" s="16"/>
      <c r="V2307" s="16"/>
      <c r="W2307" s="16"/>
      <c r="X2307" s="16"/>
      <c r="Y2307" s="16"/>
    </row>
    <row r="2308" spans="1:25" ht="12.75">
      <c r="A2308" s="14" t="s">
        <v>5</v>
      </c>
      <c r="B2308" s="11" t="s">
        <v>558</v>
      </c>
      <c r="C2308" s="5" t="s">
        <v>3632</v>
      </c>
      <c r="D2308" s="6" t="s">
        <v>3639</v>
      </c>
      <c r="E2308" s="7" t="s">
        <v>3640</v>
      </c>
      <c r="F2308" s="16"/>
      <c r="G2308" s="16"/>
      <c r="H2308" s="16"/>
      <c r="I2308" s="16"/>
      <c r="J2308" s="16"/>
      <c r="K2308" s="16"/>
      <c r="L2308" s="16"/>
      <c r="M2308" s="16"/>
      <c r="N2308" s="16"/>
      <c r="O2308" s="16"/>
      <c r="P2308" s="16"/>
      <c r="Q2308" s="16"/>
      <c r="R2308" s="16"/>
      <c r="S2308" s="16"/>
      <c r="T2308" s="16"/>
      <c r="U2308" s="16"/>
      <c r="V2308" s="16"/>
      <c r="W2308" s="16"/>
      <c r="X2308" s="16"/>
      <c r="Y2308" s="16"/>
    </row>
    <row r="2309" spans="1:25" ht="12.75">
      <c r="A2309" s="14" t="s">
        <v>5</v>
      </c>
      <c r="B2309" s="11" t="s">
        <v>558</v>
      </c>
      <c r="C2309" s="5" t="s">
        <v>3632</v>
      </c>
      <c r="D2309" s="6" t="s">
        <v>3639</v>
      </c>
      <c r="E2309" s="7" t="s">
        <v>3641</v>
      </c>
      <c r="F2309" s="16"/>
      <c r="G2309" s="16"/>
      <c r="H2309" s="16"/>
      <c r="I2309" s="16"/>
      <c r="J2309" s="16"/>
      <c r="K2309" s="16"/>
      <c r="L2309" s="16"/>
      <c r="M2309" s="16"/>
      <c r="N2309" s="16"/>
      <c r="O2309" s="16"/>
      <c r="P2309" s="16"/>
      <c r="Q2309" s="16"/>
      <c r="R2309" s="16"/>
      <c r="S2309" s="16"/>
      <c r="T2309" s="16"/>
      <c r="U2309" s="16"/>
      <c r="V2309" s="16"/>
      <c r="W2309" s="16"/>
      <c r="X2309" s="16"/>
      <c r="Y2309" s="16"/>
    </row>
    <row r="2310" spans="1:25" ht="12.75">
      <c r="A2310" s="14" t="s">
        <v>5</v>
      </c>
      <c r="B2310" s="11" t="s">
        <v>558</v>
      </c>
      <c r="C2310" s="5" t="s">
        <v>3632</v>
      </c>
      <c r="D2310" s="6" t="s">
        <v>3642</v>
      </c>
      <c r="E2310" s="7" t="s">
        <v>3643</v>
      </c>
      <c r="F2310" s="16"/>
      <c r="G2310" s="16"/>
      <c r="H2310" s="16"/>
      <c r="I2310" s="16"/>
      <c r="J2310" s="16"/>
      <c r="K2310" s="16"/>
      <c r="L2310" s="16"/>
      <c r="M2310" s="16"/>
      <c r="N2310" s="16"/>
      <c r="O2310" s="16"/>
      <c r="P2310" s="16"/>
      <c r="Q2310" s="16"/>
      <c r="R2310" s="16"/>
      <c r="S2310" s="16"/>
      <c r="T2310" s="16"/>
      <c r="U2310" s="16"/>
      <c r="V2310" s="16"/>
      <c r="W2310" s="16"/>
      <c r="X2310" s="16"/>
      <c r="Y2310" s="16"/>
    </row>
    <row r="2311" spans="1:25" ht="12.75">
      <c r="A2311" s="14" t="s">
        <v>5</v>
      </c>
      <c r="B2311" s="11" t="s">
        <v>558</v>
      </c>
      <c r="C2311" s="5" t="s">
        <v>3632</v>
      </c>
      <c r="D2311" s="6" t="s">
        <v>3642</v>
      </c>
      <c r="E2311" s="7" t="s">
        <v>3644</v>
      </c>
      <c r="F2311" s="16"/>
      <c r="G2311" s="16"/>
      <c r="H2311" s="16"/>
      <c r="I2311" s="16"/>
      <c r="J2311" s="16"/>
      <c r="K2311" s="16"/>
      <c r="L2311" s="16"/>
      <c r="M2311" s="16"/>
      <c r="N2311" s="16"/>
      <c r="O2311" s="16"/>
      <c r="P2311" s="16"/>
      <c r="Q2311" s="16"/>
      <c r="R2311" s="16"/>
      <c r="S2311" s="16"/>
      <c r="T2311" s="16"/>
      <c r="U2311" s="16"/>
      <c r="V2311" s="16"/>
      <c r="W2311" s="16"/>
      <c r="X2311" s="16"/>
      <c r="Y2311" s="16"/>
    </row>
    <row r="2312" spans="1:25" ht="12.75">
      <c r="A2312" s="14" t="s">
        <v>5</v>
      </c>
      <c r="B2312" s="11" t="s">
        <v>558</v>
      </c>
      <c r="C2312" s="5" t="s">
        <v>3632</v>
      </c>
      <c r="D2312" s="6" t="s">
        <v>3645</v>
      </c>
      <c r="E2312" s="7" t="s">
        <v>3646</v>
      </c>
      <c r="F2312" s="16"/>
      <c r="G2312" s="16"/>
      <c r="H2312" s="16"/>
      <c r="I2312" s="16"/>
      <c r="J2312" s="16"/>
      <c r="K2312" s="16"/>
      <c r="L2312" s="16"/>
      <c r="M2312" s="16"/>
      <c r="N2312" s="16"/>
      <c r="O2312" s="16"/>
      <c r="P2312" s="16"/>
      <c r="Q2312" s="16"/>
      <c r="R2312" s="16"/>
      <c r="S2312" s="16"/>
      <c r="T2312" s="16"/>
      <c r="U2312" s="16"/>
      <c r="V2312" s="16"/>
      <c r="W2312" s="16"/>
      <c r="X2312" s="16"/>
      <c r="Y2312" s="16"/>
    </row>
    <row r="2313" spans="1:25" ht="12.75">
      <c r="A2313" s="14" t="s">
        <v>5</v>
      </c>
      <c r="B2313" s="11" t="s">
        <v>558</v>
      </c>
      <c r="C2313" s="5" t="s">
        <v>3632</v>
      </c>
      <c r="D2313" s="6" t="s">
        <v>3647</v>
      </c>
      <c r="E2313" s="7" t="s">
        <v>3648</v>
      </c>
      <c r="F2313" s="16"/>
      <c r="G2313" s="16"/>
      <c r="H2313" s="16"/>
      <c r="I2313" s="16"/>
      <c r="J2313" s="16"/>
      <c r="K2313" s="16"/>
      <c r="L2313" s="16"/>
      <c r="M2313" s="16"/>
      <c r="N2313" s="16"/>
      <c r="O2313" s="16"/>
      <c r="P2313" s="16"/>
      <c r="Q2313" s="16"/>
      <c r="R2313" s="16"/>
      <c r="S2313" s="16"/>
      <c r="T2313" s="16"/>
      <c r="U2313" s="16"/>
      <c r="V2313" s="16"/>
      <c r="W2313" s="16"/>
      <c r="X2313" s="16"/>
      <c r="Y2313" s="16"/>
    </row>
    <row r="2314" spans="1:25" ht="12.75">
      <c r="A2314" s="14" t="s">
        <v>5</v>
      </c>
      <c r="B2314" s="11" t="s">
        <v>558</v>
      </c>
      <c r="C2314" s="5" t="s">
        <v>3632</v>
      </c>
      <c r="D2314" s="6" t="s">
        <v>3647</v>
      </c>
      <c r="E2314" s="7" t="s">
        <v>3649</v>
      </c>
      <c r="F2314" s="16"/>
      <c r="G2314" s="16"/>
      <c r="H2314" s="16"/>
      <c r="I2314" s="16"/>
      <c r="J2314" s="16"/>
      <c r="K2314" s="16"/>
      <c r="L2314" s="16"/>
      <c r="M2314" s="16"/>
      <c r="N2314" s="16"/>
      <c r="O2314" s="16"/>
      <c r="P2314" s="16"/>
      <c r="Q2314" s="16"/>
      <c r="R2314" s="16"/>
      <c r="S2314" s="16"/>
      <c r="T2314" s="16"/>
      <c r="U2314" s="16"/>
      <c r="V2314" s="16"/>
      <c r="W2314" s="16"/>
      <c r="X2314" s="16"/>
      <c r="Y2314" s="16"/>
    </row>
    <row r="2315" spans="1:25" ht="12.75">
      <c r="A2315" s="14" t="s">
        <v>5</v>
      </c>
      <c r="B2315" s="11" t="s">
        <v>558</v>
      </c>
      <c r="C2315" s="5" t="s">
        <v>3632</v>
      </c>
      <c r="D2315" s="6" t="s">
        <v>3650</v>
      </c>
      <c r="E2315" s="7" t="s">
        <v>3651</v>
      </c>
      <c r="F2315" s="16"/>
      <c r="G2315" s="16"/>
      <c r="H2315" s="16"/>
      <c r="I2315" s="16"/>
      <c r="J2315" s="16"/>
      <c r="K2315" s="16"/>
      <c r="L2315" s="16"/>
      <c r="M2315" s="16"/>
      <c r="N2315" s="16"/>
      <c r="O2315" s="16"/>
      <c r="P2315" s="16"/>
      <c r="Q2315" s="16"/>
      <c r="R2315" s="16"/>
      <c r="S2315" s="16"/>
      <c r="T2315" s="16"/>
      <c r="U2315" s="16"/>
      <c r="V2315" s="16"/>
      <c r="W2315" s="16"/>
      <c r="X2315" s="16"/>
      <c r="Y2315" s="16"/>
    </row>
    <row r="2316" spans="1:25" ht="12.75">
      <c r="A2316" s="14" t="s">
        <v>5</v>
      </c>
      <c r="B2316" s="11" t="s">
        <v>558</v>
      </c>
      <c r="C2316" s="5" t="s">
        <v>3632</v>
      </c>
      <c r="D2316" s="6" t="s">
        <v>3650</v>
      </c>
      <c r="E2316" s="7" t="s">
        <v>3652</v>
      </c>
      <c r="F2316" s="16"/>
      <c r="G2316" s="16"/>
      <c r="H2316" s="16"/>
      <c r="I2316" s="16"/>
      <c r="J2316" s="16"/>
      <c r="K2316" s="16"/>
      <c r="L2316" s="16"/>
      <c r="M2316" s="16"/>
      <c r="N2316" s="16"/>
      <c r="O2316" s="16"/>
      <c r="P2316" s="16"/>
      <c r="Q2316" s="16"/>
      <c r="R2316" s="16"/>
      <c r="S2316" s="16"/>
      <c r="T2316" s="16"/>
      <c r="U2316" s="16"/>
      <c r="V2316" s="16"/>
      <c r="W2316" s="16"/>
      <c r="X2316" s="16"/>
      <c r="Y2316" s="16"/>
    </row>
    <row r="2317" spans="1:25" ht="12.75">
      <c r="A2317" s="14" t="s">
        <v>5</v>
      </c>
      <c r="B2317" s="11" t="s">
        <v>558</v>
      </c>
      <c r="C2317" s="5" t="s">
        <v>3632</v>
      </c>
      <c r="D2317" s="6" t="s">
        <v>3653</v>
      </c>
      <c r="E2317" s="7" t="s">
        <v>3654</v>
      </c>
      <c r="F2317" s="16"/>
      <c r="G2317" s="16"/>
      <c r="H2317" s="16"/>
      <c r="I2317" s="16"/>
      <c r="J2317" s="16"/>
      <c r="K2317" s="16"/>
      <c r="L2317" s="16"/>
      <c r="M2317" s="16"/>
      <c r="N2317" s="16"/>
      <c r="O2317" s="16"/>
      <c r="P2317" s="16"/>
      <c r="Q2317" s="16"/>
      <c r="R2317" s="16"/>
      <c r="S2317" s="16"/>
      <c r="T2317" s="16"/>
      <c r="U2317" s="16"/>
      <c r="V2317" s="16"/>
      <c r="W2317" s="16"/>
      <c r="X2317" s="16"/>
      <c r="Y2317" s="16"/>
    </row>
    <row r="2318" spans="1:25" ht="12.75">
      <c r="A2318" s="14" t="s">
        <v>5</v>
      </c>
      <c r="B2318" s="11" t="s">
        <v>558</v>
      </c>
      <c r="C2318" s="5" t="s">
        <v>3632</v>
      </c>
      <c r="D2318" s="6" t="s">
        <v>3655</v>
      </c>
      <c r="E2318" s="7" t="s">
        <v>3656</v>
      </c>
      <c r="F2318" s="16"/>
      <c r="G2318" s="16"/>
      <c r="H2318" s="16"/>
      <c r="I2318" s="16"/>
      <c r="J2318" s="16"/>
      <c r="K2318" s="16"/>
      <c r="L2318" s="16"/>
      <c r="M2318" s="16"/>
      <c r="N2318" s="16"/>
      <c r="O2318" s="16"/>
      <c r="P2318" s="16"/>
      <c r="Q2318" s="16"/>
      <c r="R2318" s="16"/>
      <c r="S2318" s="16"/>
      <c r="T2318" s="16"/>
      <c r="U2318" s="16"/>
      <c r="V2318" s="16"/>
      <c r="W2318" s="16"/>
      <c r="X2318" s="16"/>
      <c r="Y2318" s="16"/>
    </row>
    <row r="2319" spans="1:25" ht="12.75">
      <c r="A2319" s="14" t="s">
        <v>5</v>
      </c>
      <c r="B2319" s="11" t="s">
        <v>558</v>
      </c>
      <c r="C2319" s="5" t="s">
        <v>3632</v>
      </c>
      <c r="D2319" s="6" t="s">
        <v>3657</v>
      </c>
      <c r="E2319" s="7" t="s">
        <v>3658</v>
      </c>
      <c r="F2319" s="16"/>
      <c r="G2319" s="16"/>
      <c r="H2319" s="16"/>
      <c r="I2319" s="16"/>
      <c r="J2319" s="16"/>
      <c r="K2319" s="16"/>
      <c r="L2319" s="16"/>
      <c r="M2319" s="16"/>
      <c r="N2319" s="16"/>
      <c r="O2319" s="16"/>
      <c r="P2319" s="16"/>
      <c r="Q2319" s="16"/>
      <c r="R2319" s="16"/>
      <c r="S2319" s="16"/>
      <c r="T2319" s="16"/>
      <c r="U2319" s="16"/>
      <c r="V2319" s="16"/>
      <c r="W2319" s="16"/>
      <c r="X2319" s="16"/>
      <c r="Y2319" s="16"/>
    </row>
    <row r="2320" spans="1:25" ht="12.75">
      <c r="A2320" s="14" t="s">
        <v>5</v>
      </c>
      <c r="B2320" s="11" t="s">
        <v>558</v>
      </c>
      <c r="C2320" s="5" t="s">
        <v>3632</v>
      </c>
      <c r="D2320" s="6" t="s">
        <v>3657</v>
      </c>
      <c r="E2320" s="7" t="s">
        <v>3659</v>
      </c>
      <c r="F2320" s="16"/>
      <c r="G2320" s="16"/>
      <c r="H2320" s="16"/>
      <c r="I2320" s="16"/>
      <c r="J2320" s="16"/>
      <c r="K2320" s="16"/>
      <c r="L2320" s="16"/>
      <c r="M2320" s="16"/>
      <c r="N2320" s="16"/>
      <c r="O2320" s="16"/>
      <c r="P2320" s="16"/>
      <c r="Q2320" s="16"/>
      <c r="R2320" s="16"/>
      <c r="S2320" s="16"/>
      <c r="T2320" s="16"/>
      <c r="U2320" s="16"/>
      <c r="V2320" s="16"/>
      <c r="W2320" s="16"/>
      <c r="X2320" s="16"/>
      <c r="Y2320" s="16"/>
    </row>
    <row r="2321" spans="1:25" ht="12.75">
      <c r="A2321" s="14" t="s">
        <v>5</v>
      </c>
      <c r="B2321" s="11" t="s">
        <v>558</v>
      </c>
      <c r="C2321" s="5" t="s">
        <v>3632</v>
      </c>
      <c r="D2321" s="6" t="s">
        <v>3660</v>
      </c>
      <c r="E2321" s="7" t="s">
        <v>3661</v>
      </c>
      <c r="F2321" s="16"/>
      <c r="G2321" s="16"/>
      <c r="H2321" s="16"/>
      <c r="I2321" s="16"/>
      <c r="J2321" s="16"/>
      <c r="K2321" s="16"/>
      <c r="L2321" s="16"/>
      <c r="M2321" s="16"/>
      <c r="N2321" s="16"/>
      <c r="O2321" s="16"/>
      <c r="P2321" s="16"/>
      <c r="Q2321" s="16"/>
      <c r="R2321" s="16"/>
      <c r="S2321" s="16"/>
      <c r="T2321" s="16"/>
      <c r="U2321" s="16"/>
      <c r="V2321" s="16"/>
      <c r="W2321" s="16"/>
      <c r="X2321" s="16"/>
      <c r="Y2321" s="16"/>
    </row>
    <row r="2322" spans="1:25" ht="12.75">
      <c r="A2322" s="14" t="s">
        <v>5</v>
      </c>
      <c r="B2322" s="11" t="s">
        <v>216</v>
      </c>
      <c r="C2322" s="5" t="s">
        <v>3662</v>
      </c>
      <c r="D2322" s="6" t="s">
        <v>3663</v>
      </c>
      <c r="E2322" s="7" t="s">
        <v>3664</v>
      </c>
      <c r="F2322" s="16"/>
      <c r="G2322" s="16"/>
      <c r="H2322" s="16"/>
      <c r="I2322" s="16"/>
      <c r="J2322" s="16"/>
      <c r="K2322" s="16"/>
      <c r="L2322" s="16"/>
      <c r="M2322" s="16"/>
      <c r="N2322" s="16"/>
      <c r="O2322" s="16"/>
      <c r="P2322" s="16"/>
      <c r="Q2322" s="16"/>
      <c r="R2322" s="16"/>
      <c r="S2322" s="16"/>
      <c r="T2322" s="16"/>
      <c r="U2322" s="16"/>
      <c r="V2322" s="16"/>
      <c r="W2322" s="16"/>
      <c r="X2322" s="16"/>
      <c r="Y2322" s="16"/>
    </row>
    <row r="2323" spans="1:25" ht="12.75">
      <c r="A2323" s="14" t="s">
        <v>5</v>
      </c>
      <c r="B2323" s="11" t="s">
        <v>216</v>
      </c>
      <c r="C2323" s="5" t="s">
        <v>3662</v>
      </c>
      <c r="D2323" s="6" t="s">
        <v>3663</v>
      </c>
      <c r="E2323" s="7" t="s">
        <v>3665</v>
      </c>
      <c r="F2323" s="16"/>
      <c r="G2323" s="16"/>
      <c r="H2323" s="16"/>
      <c r="I2323" s="16"/>
      <c r="J2323" s="16"/>
      <c r="K2323" s="16"/>
      <c r="L2323" s="16"/>
      <c r="M2323" s="16"/>
      <c r="N2323" s="16"/>
      <c r="O2323" s="16"/>
      <c r="P2323" s="16"/>
      <c r="Q2323" s="16"/>
      <c r="R2323" s="16"/>
      <c r="S2323" s="16"/>
      <c r="T2323" s="16"/>
      <c r="U2323" s="16"/>
      <c r="V2323" s="16"/>
      <c r="W2323" s="16"/>
      <c r="X2323" s="16"/>
      <c r="Y2323" s="16"/>
    </row>
    <row r="2324" spans="1:25" ht="12.75">
      <c r="A2324" s="14" t="s">
        <v>5</v>
      </c>
      <c r="B2324" s="11" t="s">
        <v>216</v>
      </c>
      <c r="C2324" s="5" t="s">
        <v>3662</v>
      </c>
      <c r="D2324" s="6" t="s">
        <v>3666</v>
      </c>
      <c r="E2324" s="7" t="s">
        <v>3667</v>
      </c>
      <c r="F2324" s="16"/>
      <c r="G2324" s="16"/>
      <c r="H2324" s="16"/>
      <c r="I2324" s="16"/>
      <c r="J2324" s="16"/>
      <c r="K2324" s="16"/>
      <c r="L2324" s="16"/>
      <c r="M2324" s="16"/>
      <c r="N2324" s="16"/>
      <c r="O2324" s="16"/>
      <c r="P2324" s="16"/>
      <c r="Q2324" s="16"/>
      <c r="R2324" s="16"/>
      <c r="S2324" s="16"/>
      <c r="T2324" s="16"/>
      <c r="U2324" s="16"/>
      <c r="V2324" s="16"/>
      <c r="W2324" s="16"/>
      <c r="X2324" s="16"/>
      <c r="Y2324" s="16"/>
    </row>
    <row r="2325" spans="1:25" ht="12.75">
      <c r="A2325" s="14" t="s">
        <v>5</v>
      </c>
      <c r="B2325" s="11" t="s">
        <v>216</v>
      </c>
      <c r="C2325" s="5" t="s">
        <v>3662</v>
      </c>
      <c r="D2325" s="6" t="s">
        <v>3666</v>
      </c>
      <c r="E2325" s="7" t="s">
        <v>3668</v>
      </c>
      <c r="F2325" s="16"/>
      <c r="G2325" s="16"/>
      <c r="H2325" s="16"/>
      <c r="I2325" s="16"/>
      <c r="J2325" s="16"/>
      <c r="K2325" s="16"/>
      <c r="L2325" s="16"/>
      <c r="M2325" s="16"/>
      <c r="N2325" s="16"/>
      <c r="O2325" s="16"/>
      <c r="P2325" s="16"/>
      <c r="Q2325" s="16"/>
      <c r="R2325" s="16"/>
      <c r="S2325" s="16"/>
      <c r="T2325" s="16"/>
      <c r="U2325" s="16"/>
      <c r="V2325" s="16"/>
      <c r="W2325" s="16"/>
      <c r="X2325" s="16"/>
      <c r="Y2325" s="16"/>
    </row>
    <row r="2326" spans="1:25" ht="12.75">
      <c r="A2326" s="14" t="s">
        <v>5</v>
      </c>
      <c r="B2326" s="11" t="s">
        <v>216</v>
      </c>
      <c r="C2326" s="5" t="s">
        <v>3662</v>
      </c>
      <c r="D2326" s="6" t="s">
        <v>3669</v>
      </c>
      <c r="E2326" s="7" t="s">
        <v>3670</v>
      </c>
      <c r="F2326" s="16"/>
      <c r="G2326" s="16"/>
      <c r="H2326" s="16"/>
      <c r="I2326" s="16"/>
      <c r="J2326" s="16"/>
      <c r="K2326" s="16"/>
      <c r="L2326" s="16"/>
      <c r="M2326" s="16"/>
      <c r="N2326" s="16"/>
      <c r="O2326" s="16"/>
      <c r="P2326" s="16"/>
      <c r="Q2326" s="16"/>
      <c r="R2326" s="16"/>
      <c r="S2326" s="16"/>
      <c r="T2326" s="16"/>
      <c r="U2326" s="16"/>
      <c r="V2326" s="16"/>
      <c r="W2326" s="16"/>
      <c r="X2326" s="16"/>
      <c r="Y2326" s="16"/>
    </row>
    <row r="2327" spans="1:25" ht="12.75">
      <c r="A2327" s="14" t="s">
        <v>5</v>
      </c>
      <c r="B2327" s="11" t="s">
        <v>216</v>
      </c>
      <c r="C2327" s="5" t="s">
        <v>3662</v>
      </c>
      <c r="D2327" s="6" t="s">
        <v>3669</v>
      </c>
      <c r="E2327" s="7" t="s">
        <v>3671</v>
      </c>
      <c r="F2327" s="16"/>
      <c r="G2327" s="16"/>
      <c r="H2327" s="16"/>
      <c r="I2327" s="16"/>
      <c r="J2327" s="16"/>
      <c r="K2327" s="16"/>
      <c r="L2327" s="16"/>
      <c r="M2327" s="16"/>
      <c r="N2327" s="16"/>
      <c r="O2327" s="16"/>
      <c r="P2327" s="16"/>
      <c r="Q2327" s="16"/>
      <c r="R2327" s="16"/>
      <c r="S2327" s="16"/>
      <c r="T2327" s="16"/>
      <c r="U2327" s="16"/>
      <c r="V2327" s="16"/>
      <c r="W2327" s="16"/>
      <c r="X2327" s="16"/>
      <c r="Y2327" s="16"/>
    </row>
    <row r="2328" spans="1:25" ht="12.75">
      <c r="A2328" s="14" t="s">
        <v>5</v>
      </c>
      <c r="B2328" s="11" t="s">
        <v>216</v>
      </c>
      <c r="C2328" s="5" t="s">
        <v>3662</v>
      </c>
      <c r="D2328" s="6" t="s">
        <v>3672</v>
      </c>
      <c r="E2328" s="7" t="s">
        <v>3673</v>
      </c>
      <c r="F2328" s="16"/>
      <c r="G2328" s="16"/>
      <c r="H2328" s="16"/>
      <c r="I2328" s="16"/>
      <c r="J2328" s="16"/>
      <c r="K2328" s="16"/>
      <c r="L2328" s="16"/>
      <c r="M2328" s="16"/>
      <c r="N2328" s="16"/>
      <c r="O2328" s="16"/>
      <c r="P2328" s="16"/>
      <c r="Q2328" s="16"/>
      <c r="R2328" s="16"/>
      <c r="S2328" s="16"/>
      <c r="T2328" s="16"/>
      <c r="U2328" s="16"/>
      <c r="V2328" s="16"/>
      <c r="W2328" s="16"/>
      <c r="X2328" s="16"/>
      <c r="Y2328" s="16"/>
    </row>
    <row r="2329" spans="1:25" ht="12.75">
      <c r="A2329" s="14" t="s">
        <v>5</v>
      </c>
      <c r="B2329" s="11" t="s">
        <v>216</v>
      </c>
      <c r="C2329" s="5" t="s">
        <v>3662</v>
      </c>
      <c r="D2329" s="6" t="s">
        <v>3672</v>
      </c>
      <c r="E2329" s="7" t="s">
        <v>3674</v>
      </c>
      <c r="F2329" s="16"/>
      <c r="G2329" s="16"/>
      <c r="H2329" s="16"/>
      <c r="I2329" s="16"/>
      <c r="J2329" s="16"/>
      <c r="K2329" s="16"/>
      <c r="L2329" s="16"/>
      <c r="M2329" s="16"/>
      <c r="N2329" s="16"/>
      <c r="O2329" s="16"/>
      <c r="P2329" s="16"/>
      <c r="Q2329" s="16"/>
      <c r="R2329" s="16"/>
      <c r="S2329" s="16"/>
      <c r="T2329" s="16"/>
      <c r="U2329" s="16"/>
      <c r="V2329" s="16"/>
      <c r="W2329" s="16"/>
      <c r="X2329" s="16"/>
      <c r="Y2329" s="16"/>
    </row>
    <row r="2330" spans="1:25" ht="12.75">
      <c r="A2330" s="14" t="s">
        <v>5</v>
      </c>
      <c r="B2330" s="11" t="s">
        <v>216</v>
      </c>
      <c r="C2330" s="5" t="s">
        <v>3662</v>
      </c>
      <c r="D2330" s="6" t="s">
        <v>3675</v>
      </c>
      <c r="E2330" s="7" t="s">
        <v>3676</v>
      </c>
      <c r="F2330" s="16"/>
      <c r="G2330" s="16"/>
      <c r="H2330" s="16"/>
      <c r="I2330" s="16"/>
      <c r="J2330" s="16"/>
      <c r="K2330" s="16"/>
      <c r="L2330" s="16"/>
      <c r="M2330" s="16"/>
      <c r="N2330" s="16"/>
      <c r="O2330" s="16"/>
      <c r="P2330" s="16"/>
      <c r="Q2330" s="16"/>
      <c r="R2330" s="16"/>
      <c r="S2330" s="16"/>
      <c r="T2330" s="16"/>
      <c r="U2330" s="16"/>
      <c r="V2330" s="16"/>
      <c r="W2330" s="16"/>
      <c r="X2330" s="16"/>
      <c r="Y2330" s="16"/>
    </row>
    <row r="2331" spans="1:25" ht="12.75">
      <c r="A2331" s="14" t="s">
        <v>5</v>
      </c>
      <c r="B2331" s="11" t="s">
        <v>216</v>
      </c>
      <c r="C2331" s="5" t="s">
        <v>3662</v>
      </c>
      <c r="D2331" s="6" t="s">
        <v>3675</v>
      </c>
      <c r="E2331" s="7" t="s">
        <v>3677</v>
      </c>
      <c r="F2331" s="16"/>
      <c r="G2331" s="16"/>
      <c r="H2331" s="16"/>
      <c r="I2331" s="16"/>
      <c r="J2331" s="16"/>
      <c r="K2331" s="16"/>
      <c r="L2331" s="16"/>
      <c r="M2331" s="16"/>
      <c r="N2331" s="16"/>
      <c r="O2331" s="16"/>
      <c r="P2331" s="16"/>
      <c r="Q2331" s="16"/>
      <c r="R2331" s="16"/>
      <c r="S2331" s="16"/>
      <c r="T2331" s="16"/>
      <c r="U2331" s="16"/>
      <c r="V2331" s="16"/>
      <c r="W2331" s="16"/>
      <c r="X2331" s="16"/>
      <c r="Y2331" s="16"/>
    </row>
    <row r="2332" spans="1:25" ht="12.75">
      <c r="A2332" s="14" t="s">
        <v>5</v>
      </c>
      <c r="B2332" s="11" t="s">
        <v>216</v>
      </c>
      <c r="C2332" s="5" t="s">
        <v>3662</v>
      </c>
      <c r="D2332" s="6" t="s">
        <v>3678</v>
      </c>
      <c r="E2332" s="7" t="s">
        <v>3679</v>
      </c>
      <c r="F2332" s="16"/>
      <c r="G2332" s="16"/>
      <c r="H2332" s="16"/>
      <c r="I2332" s="16"/>
      <c r="J2332" s="16"/>
      <c r="K2332" s="16"/>
      <c r="L2332" s="16"/>
      <c r="M2332" s="16"/>
      <c r="N2332" s="16"/>
      <c r="O2332" s="16"/>
      <c r="P2332" s="16"/>
      <c r="Q2332" s="16"/>
      <c r="R2332" s="16"/>
      <c r="S2332" s="16"/>
      <c r="T2332" s="16"/>
      <c r="U2332" s="16"/>
      <c r="V2332" s="16"/>
      <c r="W2332" s="16"/>
      <c r="X2332" s="16"/>
      <c r="Y2332" s="16"/>
    </row>
    <row r="2333" spans="1:25" ht="12.75">
      <c r="A2333" s="14" t="s">
        <v>5</v>
      </c>
      <c r="B2333" s="11" t="s">
        <v>216</v>
      </c>
      <c r="C2333" s="5" t="s">
        <v>3662</v>
      </c>
      <c r="D2333" s="6" t="s">
        <v>3678</v>
      </c>
      <c r="E2333" s="7" t="s">
        <v>3680</v>
      </c>
      <c r="F2333" s="16"/>
      <c r="G2333" s="16"/>
      <c r="H2333" s="16"/>
      <c r="I2333" s="16"/>
      <c r="J2333" s="16"/>
      <c r="K2333" s="16"/>
      <c r="L2333" s="16"/>
      <c r="M2333" s="16"/>
      <c r="N2333" s="16"/>
      <c r="O2333" s="16"/>
      <c r="P2333" s="16"/>
      <c r="Q2333" s="16"/>
      <c r="R2333" s="16"/>
      <c r="S2333" s="16"/>
      <c r="T2333" s="16"/>
      <c r="U2333" s="16"/>
      <c r="V2333" s="16"/>
      <c r="W2333" s="16"/>
      <c r="X2333" s="16"/>
      <c r="Y2333" s="16"/>
    </row>
    <row r="2334" spans="1:25" ht="12.75">
      <c r="A2334" s="14" t="s">
        <v>5</v>
      </c>
      <c r="B2334" s="11" t="s">
        <v>216</v>
      </c>
      <c r="C2334" s="5" t="s">
        <v>3662</v>
      </c>
      <c r="D2334" s="6" t="s">
        <v>3678</v>
      </c>
      <c r="E2334" s="7" t="s">
        <v>3681</v>
      </c>
      <c r="F2334" s="16"/>
      <c r="G2334" s="16"/>
      <c r="H2334" s="16"/>
      <c r="I2334" s="16"/>
      <c r="J2334" s="16"/>
      <c r="K2334" s="16"/>
      <c r="L2334" s="16"/>
      <c r="M2334" s="16"/>
      <c r="N2334" s="16"/>
      <c r="O2334" s="16"/>
      <c r="P2334" s="16"/>
      <c r="Q2334" s="16"/>
      <c r="R2334" s="16"/>
      <c r="S2334" s="16"/>
      <c r="T2334" s="16"/>
      <c r="U2334" s="16"/>
      <c r="V2334" s="16"/>
      <c r="W2334" s="16"/>
      <c r="X2334" s="16"/>
      <c r="Y2334" s="16"/>
    </row>
    <row r="2335" spans="1:25" ht="12.75">
      <c r="A2335" s="14" t="s">
        <v>5</v>
      </c>
      <c r="B2335" s="11" t="s">
        <v>216</v>
      </c>
      <c r="C2335" s="5" t="s">
        <v>3662</v>
      </c>
      <c r="D2335" s="6" t="s">
        <v>3682</v>
      </c>
      <c r="E2335" s="7" t="s">
        <v>3683</v>
      </c>
      <c r="F2335" s="16"/>
      <c r="G2335" s="16"/>
      <c r="H2335" s="16"/>
      <c r="I2335" s="16"/>
      <c r="J2335" s="16"/>
      <c r="K2335" s="16"/>
      <c r="L2335" s="16"/>
      <c r="M2335" s="16"/>
      <c r="N2335" s="16"/>
      <c r="O2335" s="16"/>
      <c r="P2335" s="16"/>
      <c r="Q2335" s="16"/>
      <c r="R2335" s="16"/>
      <c r="S2335" s="16"/>
      <c r="T2335" s="16"/>
      <c r="U2335" s="16"/>
      <c r="V2335" s="16"/>
      <c r="W2335" s="16"/>
      <c r="X2335" s="16"/>
      <c r="Y2335" s="16"/>
    </row>
    <row r="2336" spans="1:25" ht="12.75">
      <c r="A2336" s="14" t="s">
        <v>5</v>
      </c>
      <c r="B2336" s="11" t="s">
        <v>216</v>
      </c>
      <c r="C2336" s="5" t="s">
        <v>3662</v>
      </c>
      <c r="D2336" s="6" t="s">
        <v>3684</v>
      </c>
      <c r="E2336" s="7" t="s">
        <v>3685</v>
      </c>
      <c r="F2336" s="16"/>
      <c r="G2336" s="16"/>
      <c r="H2336" s="16"/>
      <c r="I2336" s="16"/>
      <c r="J2336" s="16"/>
      <c r="K2336" s="16"/>
      <c r="L2336" s="16"/>
      <c r="M2336" s="16"/>
      <c r="N2336" s="16"/>
      <c r="O2336" s="16"/>
      <c r="P2336" s="16"/>
      <c r="Q2336" s="16"/>
      <c r="R2336" s="16"/>
      <c r="S2336" s="16"/>
      <c r="T2336" s="16"/>
      <c r="U2336" s="16"/>
      <c r="V2336" s="16"/>
      <c r="W2336" s="16"/>
      <c r="X2336" s="16"/>
      <c r="Y2336" s="16"/>
    </row>
    <row r="2337" spans="1:25" ht="12.75">
      <c r="A2337" s="14" t="s">
        <v>5</v>
      </c>
      <c r="B2337" s="11" t="s">
        <v>216</v>
      </c>
      <c r="C2337" s="5" t="s">
        <v>3662</v>
      </c>
      <c r="D2337" s="6" t="s">
        <v>3684</v>
      </c>
      <c r="E2337" s="7" t="s">
        <v>3686</v>
      </c>
      <c r="F2337" s="16"/>
      <c r="G2337" s="16"/>
      <c r="H2337" s="16"/>
      <c r="I2337" s="16"/>
      <c r="J2337" s="16"/>
      <c r="K2337" s="16"/>
      <c r="L2337" s="16"/>
      <c r="M2337" s="16"/>
      <c r="N2337" s="16"/>
      <c r="O2337" s="16"/>
      <c r="P2337" s="16"/>
      <c r="Q2337" s="16"/>
      <c r="R2337" s="16"/>
      <c r="S2337" s="16"/>
      <c r="T2337" s="16"/>
      <c r="U2337" s="16"/>
      <c r="V2337" s="16"/>
      <c r="W2337" s="16"/>
      <c r="X2337" s="16"/>
      <c r="Y2337" s="16"/>
    </row>
    <row r="2338" spans="1:25" ht="12.75">
      <c r="A2338" s="14" t="s">
        <v>5</v>
      </c>
      <c r="B2338" s="11" t="s">
        <v>216</v>
      </c>
      <c r="C2338" s="5" t="s">
        <v>3662</v>
      </c>
      <c r="D2338" s="6" t="s">
        <v>3684</v>
      </c>
      <c r="E2338" s="7" t="s">
        <v>3687</v>
      </c>
      <c r="F2338" s="16"/>
      <c r="G2338" s="16"/>
      <c r="H2338" s="16"/>
      <c r="I2338" s="16"/>
      <c r="J2338" s="16"/>
      <c r="K2338" s="16"/>
      <c r="L2338" s="16"/>
      <c r="M2338" s="16"/>
      <c r="N2338" s="16"/>
      <c r="O2338" s="16"/>
      <c r="P2338" s="16"/>
      <c r="Q2338" s="16"/>
      <c r="R2338" s="16"/>
      <c r="S2338" s="16"/>
      <c r="T2338" s="16"/>
      <c r="U2338" s="16"/>
      <c r="V2338" s="16"/>
      <c r="W2338" s="16"/>
      <c r="X2338" s="16"/>
      <c r="Y2338" s="16"/>
    </row>
    <row r="2339" spans="1:25" ht="12.75">
      <c r="A2339" s="14" t="s">
        <v>5</v>
      </c>
      <c r="B2339" s="11" t="s">
        <v>216</v>
      </c>
      <c r="C2339" s="5" t="s">
        <v>3662</v>
      </c>
      <c r="D2339" s="6" t="s">
        <v>3688</v>
      </c>
      <c r="E2339" s="7" t="s">
        <v>3689</v>
      </c>
      <c r="F2339" s="16"/>
      <c r="G2339" s="16"/>
      <c r="H2339" s="16"/>
      <c r="I2339" s="16"/>
      <c r="J2339" s="16"/>
      <c r="K2339" s="16"/>
      <c r="L2339" s="16"/>
      <c r="M2339" s="16"/>
      <c r="N2339" s="16"/>
      <c r="O2339" s="16"/>
      <c r="P2339" s="16"/>
      <c r="Q2339" s="16"/>
      <c r="R2339" s="16"/>
      <c r="S2339" s="16"/>
      <c r="T2339" s="16"/>
      <c r="U2339" s="16"/>
      <c r="V2339" s="16"/>
      <c r="W2339" s="16"/>
      <c r="X2339" s="16"/>
      <c r="Y2339" s="16"/>
    </row>
    <row r="2340" spans="1:25" ht="12.75">
      <c r="A2340" s="14" t="s">
        <v>5</v>
      </c>
      <c r="B2340" s="11" t="s">
        <v>216</v>
      </c>
      <c r="C2340" s="5" t="s">
        <v>3662</v>
      </c>
      <c r="D2340" s="6" t="s">
        <v>3690</v>
      </c>
      <c r="E2340" s="7" t="s">
        <v>3691</v>
      </c>
      <c r="F2340" s="16"/>
      <c r="G2340" s="16"/>
      <c r="H2340" s="16"/>
      <c r="I2340" s="16"/>
      <c r="J2340" s="16"/>
      <c r="K2340" s="16"/>
      <c r="L2340" s="16"/>
      <c r="M2340" s="16"/>
      <c r="N2340" s="16"/>
      <c r="O2340" s="16"/>
      <c r="P2340" s="16"/>
      <c r="Q2340" s="16"/>
      <c r="R2340" s="16"/>
      <c r="S2340" s="16"/>
      <c r="T2340" s="16"/>
      <c r="U2340" s="16"/>
      <c r="V2340" s="16"/>
      <c r="W2340" s="16"/>
      <c r="X2340" s="16"/>
      <c r="Y2340" s="16"/>
    </row>
    <row r="2341" spans="1:25" ht="12.75">
      <c r="A2341" s="14" t="s">
        <v>5</v>
      </c>
      <c r="B2341" s="11" t="s">
        <v>216</v>
      </c>
      <c r="C2341" s="5" t="s">
        <v>3662</v>
      </c>
      <c r="D2341" s="6" t="s">
        <v>3690</v>
      </c>
      <c r="E2341" s="7" t="s">
        <v>3692</v>
      </c>
      <c r="F2341" s="16"/>
      <c r="G2341" s="16"/>
      <c r="H2341" s="16"/>
      <c r="I2341" s="16"/>
      <c r="J2341" s="16"/>
      <c r="K2341" s="16"/>
      <c r="L2341" s="16"/>
      <c r="M2341" s="16"/>
      <c r="N2341" s="16"/>
      <c r="O2341" s="16"/>
      <c r="P2341" s="16"/>
      <c r="Q2341" s="16"/>
      <c r="R2341" s="16"/>
      <c r="S2341" s="16"/>
      <c r="T2341" s="16"/>
      <c r="U2341" s="16"/>
      <c r="V2341" s="16"/>
      <c r="W2341" s="16"/>
      <c r="X2341" s="16"/>
      <c r="Y2341" s="16"/>
    </row>
    <row r="2342" spans="1:25" ht="12.75">
      <c r="A2342" s="14" t="s">
        <v>5</v>
      </c>
      <c r="B2342" s="11" t="s">
        <v>216</v>
      </c>
      <c r="C2342" s="5" t="s">
        <v>3662</v>
      </c>
      <c r="D2342" s="6" t="s">
        <v>3693</v>
      </c>
      <c r="E2342" s="7" t="s">
        <v>3694</v>
      </c>
      <c r="F2342" s="16"/>
      <c r="G2342" s="16"/>
      <c r="H2342" s="16"/>
      <c r="I2342" s="16"/>
      <c r="J2342" s="16"/>
      <c r="K2342" s="16"/>
      <c r="L2342" s="16"/>
      <c r="M2342" s="16"/>
      <c r="N2342" s="16"/>
      <c r="O2342" s="16"/>
      <c r="P2342" s="16"/>
      <c r="Q2342" s="16"/>
      <c r="R2342" s="16"/>
      <c r="S2342" s="16"/>
      <c r="T2342" s="16"/>
      <c r="U2342" s="16"/>
      <c r="V2342" s="16"/>
      <c r="W2342" s="16"/>
      <c r="X2342" s="16"/>
      <c r="Y2342" s="16"/>
    </row>
    <row r="2343" spans="1:25" ht="12.75">
      <c r="A2343" s="14" t="s">
        <v>5</v>
      </c>
      <c r="B2343" s="11" t="s">
        <v>216</v>
      </c>
      <c r="C2343" s="5" t="s">
        <v>3662</v>
      </c>
      <c r="D2343" s="6" t="s">
        <v>3693</v>
      </c>
      <c r="E2343" s="7" t="s">
        <v>3695</v>
      </c>
      <c r="F2343" s="16"/>
      <c r="G2343" s="16"/>
      <c r="H2343" s="16"/>
      <c r="I2343" s="16"/>
      <c r="J2343" s="16"/>
      <c r="K2343" s="16"/>
      <c r="L2343" s="16"/>
      <c r="M2343" s="16"/>
      <c r="N2343" s="16"/>
      <c r="O2343" s="16"/>
      <c r="P2343" s="16"/>
      <c r="Q2343" s="16"/>
      <c r="R2343" s="16"/>
      <c r="S2343" s="16"/>
      <c r="T2343" s="16"/>
      <c r="U2343" s="16"/>
      <c r="V2343" s="16"/>
      <c r="W2343" s="16"/>
      <c r="X2343" s="16"/>
      <c r="Y2343" s="16"/>
    </row>
    <row r="2344" spans="1:25" ht="12.75">
      <c r="A2344" s="14" t="s">
        <v>5</v>
      </c>
      <c r="B2344" s="11" t="s">
        <v>216</v>
      </c>
      <c r="C2344" s="5" t="s">
        <v>3662</v>
      </c>
      <c r="D2344" s="6" t="s">
        <v>3693</v>
      </c>
      <c r="E2344" s="7" t="s">
        <v>3696</v>
      </c>
      <c r="F2344" s="16"/>
      <c r="G2344" s="16"/>
      <c r="H2344" s="16"/>
      <c r="I2344" s="16"/>
      <c r="J2344" s="16"/>
      <c r="K2344" s="16"/>
      <c r="L2344" s="16"/>
      <c r="M2344" s="16"/>
      <c r="N2344" s="16"/>
      <c r="O2344" s="16"/>
      <c r="P2344" s="16"/>
      <c r="Q2344" s="16"/>
      <c r="R2344" s="16"/>
      <c r="S2344" s="16"/>
      <c r="T2344" s="16"/>
      <c r="U2344" s="16"/>
      <c r="V2344" s="16"/>
      <c r="W2344" s="16"/>
      <c r="X2344" s="16"/>
      <c r="Y2344" s="16"/>
    </row>
    <row r="2345" spans="1:25" ht="12.75">
      <c r="A2345" s="14" t="s">
        <v>5</v>
      </c>
      <c r="B2345" s="11" t="s">
        <v>216</v>
      </c>
      <c r="C2345" s="5" t="s">
        <v>3662</v>
      </c>
      <c r="D2345" s="6" t="s">
        <v>3693</v>
      </c>
      <c r="E2345" s="7" t="s">
        <v>3697</v>
      </c>
      <c r="F2345" s="16"/>
      <c r="G2345" s="16"/>
      <c r="H2345" s="16"/>
      <c r="I2345" s="16"/>
      <c r="J2345" s="16"/>
      <c r="K2345" s="16"/>
      <c r="L2345" s="16"/>
      <c r="M2345" s="16"/>
      <c r="N2345" s="16"/>
      <c r="O2345" s="16"/>
      <c r="P2345" s="16"/>
      <c r="Q2345" s="16"/>
      <c r="R2345" s="16"/>
      <c r="S2345" s="16"/>
      <c r="T2345" s="16"/>
      <c r="U2345" s="16"/>
      <c r="V2345" s="16"/>
      <c r="W2345" s="16"/>
      <c r="X2345" s="16"/>
      <c r="Y2345" s="16"/>
    </row>
    <row r="2346" spans="1:25" ht="12.75">
      <c r="A2346" s="14" t="s">
        <v>5</v>
      </c>
      <c r="B2346" s="11" t="s">
        <v>216</v>
      </c>
      <c r="C2346" s="5" t="s">
        <v>3662</v>
      </c>
      <c r="D2346" s="6" t="s">
        <v>3698</v>
      </c>
      <c r="E2346" s="7" t="s">
        <v>3699</v>
      </c>
      <c r="F2346" s="16"/>
      <c r="G2346" s="16"/>
      <c r="H2346" s="16"/>
      <c r="I2346" s="16"/>
      <c r="J2346" s="16"/>
      <c r="K2346" s="16"/>
      <c r="L2346" s="16"/>
      <c r="M2346" s="16"/>
      <c r="N2346" s="16"/>
      <c r="O2346" s="16"/>
      <c r="P2346" s="16"/>
      <c r="Q2346" s="16"/>
      <c r="R2346" s="16"/>
      <c r="S2346" s="16"/>
      <c r="T2346" s="16"/>
      <c r="U2346" s="16"/>
      <c r="V2346" s="16"/>
      <c r="W2346" s="16"/>
      <c r="X2346" s="16"/>
      <c r="Y2346" s="16"/>
    </row>
    <row r="2347" spans="1:25" ht="12.75">
      <c r="A2347" s="14" t="s">
        <v>5</v>
      </c>
      <c r="B2347" s="11" t="s">
        <v>216</v>
      </c>
      <c r="C2347" s="5" t="s">
        <v>3662</v>
      </c>
      <c r="D2347" s="6" t="s">
        <v>3698</v>
      </c>
      <c r="E2347" s="7" t="s">
        <v>3700</v>
      </c>
      <c r="F2347" s="16"/>
      <c r="G2347" s="16"/>
      <c r="H2347" s="16"/>
      <c r="I2347" s="16"/>
      <c r="J2347" s="16"/>
      <c r="K2347" s="16"/>
      <c r="L2347" s="16"/>
      <c r="M2347" s="16"/>
      <c r="N2347" s="16"/>
      <c r="O2347" s="16"/>
      <c r="P2347" s="16"/>
      <c r="Q2347" s="16"/>
      <c r="R2347" s="16"/>
      <c r="S2347" s="16"/>
      <c r="T2347" s="16"/>
      <c r="U2347" s="16"/>
      <c r="V2347" s="16"/>
      <c r="W2347" s="16"/>
      <c r="X2347" s="16"/>
      <c r="Y2347" s="16"/>
    </row>
    <row r="2348" spans="1:25" ht="12.75">
      <c r="A2348" s="14" t="s">
        <v>897</v>
      </c>
      <c r="B2348" s="3" t="s">
        <v>898</v>
      </c>
      <c r="C2348" s="5" t="s">
        <v>3701</v>
      </c>
      <c r="D2348" s="6" t="s">
        <v>3702</v>
      </c>
      <c r="E2348" s="7" t="s">
        <v>3703</v>
      </c>
      <c r="F2348" s="16"/>
      <c r="G2348" s="16"/>
      <c r="H2348" s="16"/>
      <c r="I2348" s="16"/>
      <c r="J2348" s="16"/>
      <c r="K2348" s="16"/>
      <c r="L2348" s="16"/>
      <c r="M2348" s="16"/>
      <c r="N2348" s="16"/>
      <c r="O2348" s="16"/>
      <c r="P2348" s="16"/>
      <c r="Q2348" s="16"/>
      <c r="R2348" s="16"/>
      <c r="S2348" s="16"/>
      <c r="T2348" s="16"/>
      <c r="U2348" s="16"/>
      <c r="V2348" s="16"/>
      <c r="W2348" s="16"/>
      <c r="X2348" s="16"/>
      <c r="Y2348" s="16"/>
    </row>
    <row r="2349" spans="1:25" ht="12.75">
      <c r="A2349" s="14" t="s">
        <v>897</v>
      </c>
      <c r="B2349" s="3" t="s">
        <v>898</v>
      </c>
      <c r="C2349" s="5" t="s">
        <v>3701</v>
      </c>
      <c r="D2349" s="6" t="s">
        <v>3704</v>
      </c>
      <c r="E2349" s="7" t="s">
        <v>3705</v>
      </c>
      <c r="F2349" s="16"/>
      <c r="G2349" s="16"/>
      <c r="H2349" s="16"/>
      <c r="I2349" s="16"/>
      <c r="J2349" s="16"/>
      <c r="K2349" s="16"/>
      <c r="L2349" s="16"/>
      <c r="M2349" s="16"/>
      <c r="N2349" s="16"/>
      <c r="O2349" s="16"/>
      <c r="P2349" s="16"/>
      <c r="Q2349" s="16"/>
      <c r="R2349" s="16"/>
      <c r="S2349" s="16"/>
      <c r="T2349" s="16"/>
      <c r="U2349" s="16"/>
      <c r="V2349" s="16"/>
      <c r="W2349" s="16"/>
      <c r="X2349" s="16"/>
      <c r="Y2349" s="16"/>
    </row>
    <row r="2350" spans="1:25" ht="12.75">
      <c r="A2350" s="14" t="s">
        <v>897</v>
      </c>
      <c r="B2350" s="3" t="s">
        <v>898</v>
      </c>
      <c r="C2350" s="5" t="s">
        <v>3701</v>
      </c>
      <c r="D2350" s="6" t="s">
        <v>3706</v>
      </c>
      <c r="E2350" s="7" t="s">
        <v>3707</v>
      </c>
      <c r="F2350" s="16"/>
      <c r="G2350" s="16"/>
      <c r="H2350" s="16"/>
      <c r="I2350" s="16"/>
      <c r="J2350" s="16"/>
      <c r="K2350" s="16"/>
      <c r="L2350" s="16"/>
      <c r="M2350" s="16"/>
      <c r="N2350" s="16"/>
      <c r="O2350" s="16"/>
      <c r="P2350" s="16"/>
      <c r="Q2350" s="16"/>
      <c r="R2350" s="16"/>
      <c r="S2350" s="16"/>
      <c r="T2350" s="16"/>
      <c r="U2350" s="16"/>
      <c r="V2350" s="16"/>
      <c r="W2350" s="16"/>
      <c r="X2350" s="16"/>
      <c r="Y2350" s="16"/>
    </row>
    <row r="2351" spans="1:25" ht="12.75">
      <c r="A2351" s="14" t="s">
        <v>897</v>
      </c>
      <c r="B2351" s="3" t="s">
        <v>898</v>
      </c>
      <c r="C2351" s="5" t="s">
        <v>3701</v>
      </c>
      <c r="D2351" s="6" t="s">
        <v>3708</v>
      </c>
      <c r="E2351" s="7" t="s">
        <v>3709</v>
      </c>
      <c r="F2351" s="16"/>
      <c r="G2351" s="16"/>
      <c r="H2351" s="16"/>
      <c r="I2351" s="16"/>
      <c r="J2351" s="16"/>
      <c r="K2351" s="16"/>
      <c r="L2351" s="16"/>
      <c r="M2351" s="16"/>
      <c r="N2351" s="16"/>
      <c r="O2351" s="16"/>
      <c r="P2351" s="16"/>
      <c r="Q2351" s="16"/>
      <c r="R2351" s="16"/>
      <c r="S2351" s="16"/>
      <c r="T2351" s="16"/>
      <c r="U2351" s="16"/>
      <c r="V2351" s="16"/>
      <c r="W2351" s="16"/>
      <c r="X2351" s="16"/>
      <c r="Y2351" s="16"/>
    </row>
    <row r="2352" spans="1:25" ht="12.75">
      <c r="A2352" s="14" t="s">
        <v>897</v>
      </c>
      <c r="B2352" s="3" t="s">
        <v>898</v>
      </c>
      <c r="C2352" s="5" t="s">
        <v>3701</v>
      </c>
      <c r="D2352" s="6" t="s">
        <v>3710</v>
      </c>
      <c r="E2352" s="7" t="s">
        <v>3711</v>
      </c>
      <c r="F2352" s="16"/>
      <c r="G2352" s="16"/>
      <c r="H2352" s="16"/>
      <c r="I2352" s="16"/>
      <c r="J2352" s="16"/>
      <c r="K2352" s="16"/>
      <c r="L2352" s="16"/>
      <c r="M2352" s="16"/>
      <c r="N2352" s="16"/>
      <c r="O2352" s="16"/>
      <c r="P2352" s="16"/>
      <c r="Q2352" s="16"/>
      <c r="R2352" s="16"/>
      <c r="S2352" s="16"/>
      <c r="T2352" s="16"/>
      <c r="U2352" s="16"/>
      <c r="V2352" s="16"/>
      <c r="W2352" s="16"/>
      <c r="X2352" s="16"/>
      <c r="Y2352" s="16"/>
    </row>
    <row r="2353" spans="1:25" ht="12.75">
      <c r="A2353" s="14" t="s">
        <v>897</v>
      </c>
      <c r="B2353" s="3" t="s">
        <v>898</v>
      </c>
      <c r="C2353" s="5" t="s">
        <v>3701</v>
      </c>
      <c r="D2353" s="6" t="s">
        <v>3712</v>
      </c>
      <c r="E2353" s="7" t="s">
        <v>3713</v>
      </c>
      <c r="F2353" s="16"/>
      <c r="G2353" s="16"/>
      <c r="H2353" s="16"/>
      <c r="I2353" s="16"/>
      <c r="J2353" s="16"/>
      <c r="K2353" s="16"/>
      <c r="L2353" s="16"/>
      <c r="M2353" s="16"/>
      <c r="N2353" s="16"/>
      <c r="O2353" s="16"/>
      <c r="P2353" s="16"/>
      <c r="Q2353" s="16"/>
      <c r="R2353" s="16"/>
      <c r="S2353" s="16"/>
      <c r="T2353" s="16"/>
      <c r="U2353" s="16"/>
      <c r="V2353" s="16"/>
      <c r="W2353" s="16"/>
      <c r="X2353" s="16"/>
      <c r="Y2353" s="16"/>
    </row>
    <row r="2354" spans="1:25" ht="12.75">
      <c r="A2354" s="14" t="s">
        <v>897</v>
      </c>
      <c r="B2354" s="3" t="s">
        <v>898</v>
      </c>
      <c r="C2354" s="5" t="s">
        <v>3701</v>
      </c>
      <c r="D2354" s="6" t="s">
        <v>3712</v>
      </c>
      <c r="E2354" s="7" t="s">
        <v>3714</v>
      </c>
      <c r="F2354" s="16"/>
      <c r="G2354" s="16"/>
      <c r="H2354" s="16"/>
      <c r="I2354" s="16"/>
      <c r="J2354" s="16"/>
      <c r="K2354" s="16"/>
      <c r="L2354" s="16"/>
      <c r="M2354" s="16"/>
      <c r="N2354" s="16"/>
      <c r="O2354" s="16"/>
      <c r="P2354" s="16"/>
      <c r="Q2354" s="16"/>
      <c r="R2354" s="16"/>
      <c r="S2354" s="16"/>
      <c r="T2354" s="16"/>
      <c r="U2354" s="16"/>
      <c r="V2354" s="16"/>
      <c r="W2354" s="16"/>
      <c r="X2354" s="16"/>
      <c r="Y2354" s="16"/>
    </row>
    <row r="2355" spans="1:25" ht="12.75">
      <c r="A2355" s="14" t="s">
        <v>897</v>
      </c>
      <c r="B2355" s="3" t="s">
        <v>898</v>
      </c>
      <c r="C2355" s="5" t="s">
        <v>3701</v>
      </c>
      <c r="D2355" s="6" t="s">
        <v>3712</v>
      </c>
      <c r="E2355" s="7" t="s">
        <v>3715</v>
      </c>
      <c r="F2355" s="16"/>
      <c r="G2355" s="16"/>
      <c r="H2355" s="16"/>
      <c r="I2355" s="16"/>
      <c r="J2355" s="16"/>
      <c r="K2355" s="16"/>
      <c r="L2355" s="16"/>
      <c r="M2355" s="16"/>
      <c r="N2355" s="16"/>
      <c r="O2355" s="16"/>
      <c r="P2355" s="16"/>
      <c r="Q2355" s="16"/>
      <c r="R2355" s="16"/>
      <c r="S2355" s="16"/>
      <c r="T2355" s="16"/>
      <c r="U2355" s="16"/>
      <c r="V2355" s="16"/>
      <c r="W2355" s="16"/>
      <c r="X2355" s="16"/>
      <c r="Y2355" s="16"/>
    </row>
    <row r="2356" spans="1:25" ht="12.75">
      <c r="A2356" s="14" t="s">
        <v>897</v>
      </c>
      <c r="B2356" s="3" t="s">
        <v>898</v>
      </c>
      <c r="C2356" s="8" t="s">
        <v>3701</v>
      </c>
      <c r="D2356" s="5" t="s">
        <v>3716</v>
      </c>
      <c r="E2356" s="7" t="s">
        <v>3717</v>
      </c>
      <c r="F2356" s="16"/>
      <c r="G2356" s="16"/>
      <c r="H2356" s="16"/>
      <c r="I2356" s="16"/>
      <c r="J2356" s="16"/>
      <c r="K2356" s="16"/>
      <c r="L2356" s="16"/>
      <c r="M2356" s="16"/>
      <c r="N2356" s="16"/>
      <c r="O2356" s="16"/>
      <c r="P2356" s="16"/>
      <c r="Q2356" s="16"/>
      <c r="R2356" s="16"/>
      <c r="S2356" s="16"/>
      <c r="T2356" s="16"/>
      <c r="U2356" s="16"/>
      <c r="V2356" s="16"/>
      <c r="W2356" s="16"/>
      <c r="X2356" s="16"/>
      <c r="Y2356" s="16"/>
    </row>
    <row r="2357" spans="1:25" ht="12.75">
      <c r="A2357" s="14" t="s">
        <v>897</v>
      </c>
      <c r="B2357" s="3" t="s">
        <v>898</v>
      </c>
      <c r="C2357" s="5" t="s">
        <v>3701</v>
      </c>
      <c r="D2357" s="6" t="s">
        <v>3718</v>
      </c>
      <c r="E2357" s="7" t="s">
        <v>3719</v>
      </c>
      <c r="F2357" s="16"/>
      <c r="G2357" s="16"/>
      <c r="H2357" s="16"/>
      <c r="I2357" s="16"/>
      <c r="J2357" s="16"/>
      <c r="K2357" s="16"/>
      <c r="L2357" s="16"/>
      <c r="M2357" s="16"/>
      <c r="N2357" s="16"/>
      <c r="O2357" s="16"/>
      <c r="P2357" s="16"/>
      <c r="Q2357" s="16"/>
      <c r="R2357" s="16"/>
      <c r="S2357" s="16"/>
      <c r="T2357" s="16"/>
      <c r="U2357" s="16"/>
      <c r="V2357" s="16"/>
      <c r="W2357" s="16"/>
      <c r="X2357" s="16"/>
      <c r="Y2357" s="16"/>
    </row>
    <row r="2358" spans="1:25" ht="12.75">
      <c r="A2358" s="14" t="s">
        <v>897</v>
      </c>
      <c r="B2358" s="3" t="s">
        <v>898</v>
      </c>
      <c r="C2358" s="8" t="s">
        <v>3701</v>
      </c>
      <c r="D2358" s="5" t="s">
        <v>1417</v>
      </c>
      <c r="E2358" s="7" t="s">
        <v>3720</v>
      </c>
      <c r="F2358" s="16"/>
      <c r="G2358" s="16"/>
      <c r="H2358" s="16"/>
      <c r="I2358" s="16"/>
      <c r="J2358" s="16"/>
      <c r="K2358" s="16"/>
      <c r="L2358" s="16"/>
      <c r="M2358" s="16"/>
      <c r="N2358" s="16"/>
      <c r="O2358" s="16"/>
      <c r="P2358" s="16"/>
      <c r="Q2358" s="16"/>
      <c r="R2358" s="16"/>
      <c r="S2358" s="16"/>
      <c r="T2358" s="16"/>
      <c r="U2358" s="16"/>
      <c r="V2358" s="16"/>
      <c r="W2358" s="16"/>
      <c r="X2358" s="16"/>
      <c r="Y2358" s="16"/>
    </row>
    <row r="2359" spans="1:25" ht="12.75">
      <c r="A2359" s="14" t="s">
        <v>897</v>
      </c>
      <c r="B2359" s="3" t="s">
        <v>898</v>
      </c>
      <c r="C2359" s="5" t="s">
        <v>3701</v>
      </c>
      <c r="D2359" s="6" t="s">
        <v>3721</v>
      </c>
      <c r="E2359" s="7" t="s">
        <v>3722</v>
      </c>
      <c r="F2359" s="16"/>
      <c r="G2359" s="16"/>
      <c r="H2359" s="16"/>
      <c r="I2359" s="16"/>
      <c r="J2359" s="16"/>
      <c r="K2359" s="16"/>
      <c r="L2359" s="16"/>
      <c r="M2359" s="16"/>
      <c r="N2359" s="16"/>
      <c r="O2359" s="16"/>
      <c r="P2359" s="16"/>
      <c r="Q2359" s="16"/>
      <c r="R2359" s="16"/>
      <c r="S2359" s="16"/>
      <c r="T2359" s="16"/>
      <c r="U2359" s="16"/>
      <c r="V2359" s="16"/>
      <c r="W2359" s="16"/>
      <c r="X2359" s="16"/>
      <c r="Y2359" s="16"/>
    </row>
    <row r="2360" spans="1:25" ht="12.75">
      <c r="A2360" s="14" t="s">
        <v>897</v>
      </c>
      <c r="B2360" s="3" t="s">
        <v>898</v>
      </c>
      <c r="C2360" s="5" t="s">
        <v>3701</v>
      </c>
      <c r="D2360" s="6" t="s">
        <v>3721</v>
      </c>
      <c r="E2360" s="7" t="s">
        <v>3723</v>
      </c>
      <c r="F2360" s="16"/>
      <c r="G2360" s="16"/>
      <c r="H2360" s="16"/>
      <c r="I2360" s="16"/>
      <c r="J2360" s="16"/>
      <c r="K2360" s="16"/>
      <c r="L2360" s="16"/>
      <c r="M2360" s="16"/>
      <c r="N2360" s="16"/>
      <c r="O2360" s="16"/>
      <c r="P2360" s="16"/>
      <c r="Q2360" s="16"/>
      <c r="R2360" s="16"/>
      <c r="S2360" s="16"/>
      <c r="T2360" s="16"/>
      <c r="U2360" s="16"/>
      <c r="V2360" s="16"/>
      <c r="W2360" s="16"/>
      <c r="X2360" s="16"/>
      <c r="Y2360" s="16"/>
    </row>
    <row r="2361" spans="1:25" ht="12.75">
      <c r="A2361" s="14" t="s">
        <v>897</v>
      </c>
      <c r="B2361" s="3" t="s">
        <v>898</v>
      </c>
      <c r="C2361" s="8" t="s">
        <v>3701</v>
      </c>
      <c r="D2361" s="5" t="s">
        <v>3724</v>
      </c>
      <c r="E2361" s="7" t="s">
        <v>3725</v>
      </c>
      <c r="F2361" s="16"/>
      <c r="G2361" s="16"/>
      <c r="H2361" s="16"/>
      <c r="I2361" s="16"/>
      <c r="J2361" s="16"/>
      <c r="K2361" s="16"/>
      <c r="L2361" s="16"/>
      <c r="M2361" s="16"/>
      <c r="N2361" s="16"/>
      <c r="O2361" s="16"/>
      <c r="P2361" s="16"/>
      <c r="Q2361" s="16"/>
      <c r="R2361" s="16"/>
      <c r="S2361" s="16"/>
      <c r="T2361" s="16"/>
      <c r="U2361" s="16"/>
      <c r="V2361" s="16"/>
      <c r="W2361" s="16"/>
      <c r="X2361" s="16"/>
      <c r="Y2361" s="16"/>
    </row>
    <row r="2362" spans="1:25" ht="12.75">
      <c r="A2362" s="14" t="s">
        <v>897</v>
      </c>
      <c r="B2362" s="3" t="s">
        <v>898</v>
      </c>
      <c r="C2362" s="8" t="s">
        <v>3701</v>
      </c>
      <c r="D2362" s="5" t="s">
        <v>3724</v>
      </c>
      <c r="E2362" s="7" t="s">
        <v>3726</v>
      </c>
      <c r="F2362" s="16"/>
      <c r="G2362" s="16"/>
      <c r="H2362" s="16"/>
      <c r="I2362" s="16"/>
      <c r="J2362" s="16"/>
      <c r="K2362" s="16"/>
      <c r="L2362" s="16"/>
      <c r="M2362" s="16"/>
      <c r="N2362" s="16"/>
      <c r="O2362" s="16"/>
      <c r="P2362" s="16"/>
      <c r="Q2362" s="16"/>
      <c r="R2362" s="16"/>
      <c r="S2362" s="16"/>
      <c r="T2362" s="16"/>
      <c r="U2362" s="16"/>
      <c r="V2362" s="16"/>
      <c r="W2362" s="16"/>
      <c r="X2362" s="16"/>
      <c r="Y2362" s="16"/>
    </row>
    <row r="2363" spans="1:25" ht="12.75">
      <c r="A2363" s="14" t="s">
        <v>897</v>
      </c>
      <c r="B2363" s="3" t="s">
        <v>898</v>
      </c>
      <c r="C2363" s="5" t="s">
        <v>3701</v>
      </c>
      <c r="D2363" s="9" t="s">
        <v>3727</v>
      </c>
      <c r="E2363" s="10" t="s">
        <v>3728</v>
      </c>
      <c r="F2363" s="16"/>
      <c r="G2363" s="16"/>
      <c r="H2363" s="16"/>
      <c r="I2363" s="16"/>
      <c r="J2363" s="16"/>
      <c r="K2363" s="16"/>
      <c r="L2363" s="16"/>
      <c r="M2363" s="16"/>
      <c r="N2363" s="16"/>
      <c r="O2363" s="16"/>
      <c r="P2363" s="16"/>
      <c r="Q2363" s="16"/>
      <c r="R2363" s="16"/>
      <c r="S2363" s="16"/>
      <c r="T2363" s="16"/>
      <c r="U2363" s="16"/>
      <c r="V2363" s="16"/>
      <c r="W2363" s="16"/>
      <c r="X2363" s="16"/>
      <c r="Y2363" s="16"/>
    </row>
    <row r="2364" spans="1:25" ht="12.75">
      <c r="A2364" s="14" t="s">
        <v>897</v>
      </c>
      <c r="B2364" s="3" t="s">
        <v>898</v>
      </c>
      <c r="C2364" s="5" t="s">
        <v>3701</v>
      </c>
      <c r="D2364" s="6" t="s">
        <v>3729</v>
      </c>
      <c r="E2364" s="7" t="s">
        <v>3730</v>
      </c>
      <c r="F2364" s="16"/>
      <c r="G2364" s="16"/>
      <c r="H2364" s="16"/>
      <c r="I2364" s="16"/>
      <c r="J2364" s="16"/>
      <c r="K2364" s="16"/>
      <c r="L2364" s="16"/>
      <c r="M2364" s="16"/>
      <c r="N2364" s="16"/>
      <c r="O2364" s="16"/>
      <c r="P2364" s="16"/>
      <c r="Q2364" s="16"/>
      <c r="R2364" s="16"/>
      <c r="S2364" s="16"/>
      <c r="T2364" s="16"/>
      <c r="U2364" s="16"/>
      <c r="V2364" s="16"/>
      <c r="W2364" s="16"/>
      <c r="X2364" s="16"/>
      <c r="Y2364" s="16"/>
    </row>
    <row r="2365" spans="1:25" ht="12.75">
      <c r="A2365" s="14" t="s">
        <v>5</v>
      </c>
      <c r="B2365" s="11" t="s">
        <v>1983</v>
      </c>
      <c r="C2365" s="8" t="s">
        <v>3731</v>
      </c>
      <c r="D2365" s="5" t="s">
        <v>3732</v>
      </c>
      <c r="E2365" s="7" t="s">
        <v>3733</v>
      </c>
      <c r="F2365" s="16"/>
      <c r="G2365" s="16"/>
      <c r="H2365" s="16"/>
      <c r="I2365" s="16"/>
      <c r="J2365" s="16"/>
      <c r="K2365" s="16"/>
      <c r="L2365" s="16"/>
      <c r="M2365" s="16"/>
      <c r="N2365" s="16"/>
      <c r="O2365" s="16"/>
      <c r="P2365" s="16"/>
      <c r="Q2365" s="16"/>
      <c r="R2365" s="16"/>
      <c r="S2365" s="16"/>
      <c r="T2365" s="16"/>
      <c r="U2365" s="16"/>
      <c r="V2365" s="16"/>
      <c r="W2365" s="16"/>
      <c r="X2365" s="16"/>
      <c r="Y2365" s="16"/>
    </row>
    <row r="2366" spans="1:25" ht="12.75">
      <c r="A2366" s="14" t="s">
        <v>5</v>
      </c>
      <c r="B2366" s="11" t="s">
        <v>1983</v>
      </c>
      <c r="C2366" s="5" t="s">
        <v>3731</v>
      </c>
      <c r="D2366" s="6" t="s">
        <v>3734</v>
      </c>
      <c r="E2366" s="7" t="s">
        <v>3735</v>
      </c>
      <c r="F2366" s="16"/>
      <c r="G2366" s="16"/>
      <c r="H2366" s="16"/>
      <c r="I2366" s="16"/>
      <c r="J2366" s="16"/>
      <c r="K2366" s="16"/>
      <c r="L2366" s="16"/>
      <c r="M2366" s="16"/>
      <c r="N2366" s="16"/>
      <c r="O2366" s="16"/>
      <c r="P2366" s="16"/>
      <c r="Q2366" s="16"/>
      <c r="R2366" s="16"/>
      <c r="S2366" s="16"/>
      <c r="T2366" s="16"/>
      <c r="U2366" s="16"/>
      <c r="V2366" s="16"/>
      <c r="W2366" s="16"/>
      <c r="X2366" s="16"/>
      <c r="Y2366" s="16"/>
    </row>
    <row r="2367" spans="1:25" ht="12.75">
      <c r="A2367" s="14" t="s">
        <v>5</v>
      </c>
      <c r="B2367" s="11" t="s">
        <v>1983</v>
      </c>
      <c r="C2367" s="5" t="s">
        <v>3731</v>
      </c>
      <c r="D2367" s="6" t="s">
        <v>3736</v>
      </c>
      <c r="E2367" s="7" t="s">
        <v>3737</v>
      </c>
      <c r="F2367" s="16"/>
      <c r="G2367" s="16"/>
      <c r="H2367" s="16"/>
      <c r="I2367" s="16"/>
      <c r="J2367" s="16"/>
      <c r="K2367" s="16"/>
      <c r="L2367" s="16"/>
      <c r="M2367" s="16"/>
      <c r="N2367" s="16"/>
      <c r="O2367" s="16"/>
      <c r="P2367" s="16"/>
      <c r="Q2367" s="16"/>
      <c r="R2367" s="16"/>
      <c r="S2367" s="16"/>
      <c r="T2367" s="16"/>
      <c r="U2367" s="16"/>
      <c r="V2367" s="16"/>
      <c r="W2367" s="16"/>
      <c r="X2367" s="16"/>
      <c r="Y2367" s="16"/>
    </row>
    <row r="2368" spans="1:25" ht="12.75">
      <c r="A2368" s="14" t="s">
        <v>5</v>
      </c>
      <c r="B2368" s="11" t="s">
        <v>1983</v>
      </c>
      <c r="C2368" s="5" t="s">
        <v>3731</v>
      </c>
      <c r="D2368" s="6" t="s">
        <v>3738</v>
      </c>
      <c r="E2368" s="7" t="s">
        <v>3739</v>
      </c>
      <c r="F2368" s="16"/>
      <c r="G2368" s="16"/>
      <c r="H2368" s="16"/>
      <c r="I2368" s="16"/>
      <c r="J2368" s="16"/>
      <c r="K2368" s="16"/>
      <c r="L2368" s="16"/>
      <c r="M2368" s="16"/>
      <c r="N2368" s="16"/>
      <c r="O2368" s="16"/>
      <c r="P2368" s="16"/>
      <c r="Q2368" s="16"/>
      <c r="R2368" s="16"/>
      <c r="S2368" s="16"/>
      <c r="T2368" s="16"/>
      <c r="U2368" s="16"/>
      <c r="V2368" s="16"/>
      <c r="W2368" s="16"/>
      <c r="X2368" s="16"/>
      <c r="Y2368" s="16"/>
    </row>
    <row r="2369" spans="1:25" ht="12.75">
      <c r="A2369" s="14" t="s">
        <v>5</v>
      </c>
      <c r="B2369" s="11" t="s">
        <v>1983</v>
      </c>
      <c r="C2369" s="5" t="s">
        <v>3731</v>
      </c>
      <c r="D2369" s="6" t="s">
        <v>3740</v>
      </c>
      <c r="E2369" s="7" t="s">
        <v>3741</v>
      </c>
      <c r="F2369" s="16"/>
      <c r="G2369" s="16"/>
      <c r="H2369" s="16"/>
      <c r="I2369" s="16"/>
      <c r="J2369" s="16"/>
      <c r="K2369" s="16"/>
      <c r="L2369" s="16"/>
      <c r="M2369" s="16"/>
      <c r="N2369" s="16"/>
      <c r="O2369" s="16"/>
      <c r="P2369" s="16"/>
      <c r="Q2369" s="16"/>
      <c r="R2369" s="16"/>
      <c r="S2369" s="16"/>
      <c r="T2369" s="16"/>
      <c r="U2369" s="16"/>
      <c r="V2369" s="16"/>
      <c r="W2369" s="16"/>
      <c r="X2369" s="16"/>
      <c r="Y2369" s="16"/>
    </row>
    <row r="2370" spans="1:25" ht="12.75">
      <c r="A2370" s="14" t="s">
        <v>5</v>
      </c>
      <c r="B2370" s="11" t="s">
        <v>1983</v>
      </c>
      <c r="C2370" s="5" t="s">
        <v>3731</v>
      </c>
      <c r="D2370" s="6" t="s">
        <v>3740</v>
      </c>
      <c r="E2370" s="7" t="s">
        <v>3742</v>
      </c>
      <c r="F2370" s="16"/>
      <c r="G2370" s="16"/>
      <c r="H2370" s="16"/>
      <c r="I2370" s="16"/>
      <c r="J2370" s="16"/>
      <c r="K2370" s="16"/>
      <c r="L2370" s="16"/>
      <c r="M2370" s="16"/>
      <c r="N2370" s="16"/>
      <c r="O2370" s="16"/>
      <c r="P2370" s="16"/>
      <c r="Q2370" s="16"/>
      <c r="R2370" s="16"/>
      <c r="S2370" s="16"/>
      <c r="T2370" s="16"/>
      <c r="U2370" s="16"/>
      <c r="V2370" s="16"/>
      <c r="W2370" s="16"/>
      <c r="X2370" s="16"/>
      <c r="Y2370" s="16"/>
    </row>
    <row r="2371" spans="1:25" ht="12.75">
      <c r="A2371" s="14" t="s">
        <v>5</v>
      </c>
      <c r="B2371" s="11" t="s">
        <v>1983</v>
      </c>
      <c r="C2371" s="5" t="s">
        <v>3731</v>
      </c>
      <c r="D2371" s="6" t="s">
        <v>3743</v>
      </c>
      <c r="E2371" s="7" t="s">
        <v>3744</v>
      </c>
      <c r="F2371" s="16"/>
      <c r="G2371" s="16"/>
      <c r="H2371" s="16"/>
      <c r="I2371" s="16"/>
      <c r="J2371" s="16"/>
      <c r="K2371" s="16"/>
      <c r="L2371" s="16"/>
      <c r="M2371" s="16"/>
      <c r="N2371" s="16"/>
      <c r="O2371" s="16"/>
      <c r="P2371" s="16"/>
      <c r="Q2371" s="16"/>
      <c r="R2371" s="16"/>
      <c r="S2371" s="16"/>
      <c r="T2371" s="16"/>
      <c r="U2371" s="16"/>
      <c r="V2371" s="16"/>
      <c r="W2371" s="16"/>
      <c r="X2371" s="16"/>
      <c r="Y2371" s="16"/>
    </row>
    <row r="2372" spans="1:25" ht="12.75">
      <c r="A2372" s="14" t="s">
        <v>5</v>
      </c>
      <c r="B2372" s="11" t="s">
        <v>1983</v>
      </c>
      <c r="C2372" s="5" t="s">
        <v>3731</v>
      </c>
      <c r="D2372" s="6" t="s">
        <v>3745</v>
      </c>
      <c r="E2372" s="7" t="s">
        <v>3746</v>
      </c>
      <c r="F2372" s="16"/>
      <c r="G2372" s="16"/>
      <c r="H2372" s="16"/>
      <c r="I2372" s="16"/>
      <c r="J2372" s="16"/>
      <c r="K2372" s="16"/>
      <c r="L2372" s="16"/>
      <c r="M2372" s="16"/>
      <c r="N2372" s="16"/>
      <c r="O2372" s="16"/>
      <c r="P2372" s="16"/>
      <c r="Q2372" s="16"/>
      <c r="R2372" s="16"/>
      <c r="S2372" s="16"/>
      <c r="T2372" s="16"/>
      <c r="U2372" s="16"/>
      <c r="V2372" s="16"/>
      <c r="W2372" s="16"/>
      <c r="X2372" s="16"/>
      <c r="Y2372" s="16"/>
    </row>
    <row r="2373" spans="1:25" ht="12.75">
      <c r="A2373" s="14" t="s">
        <v>5</v>
      </c>
      <c r="B2373" s="11" t="s">
        <v>1983</v>
      </c>
      <c r="C2373" s="5" t="s">
        <v>3731</v>
      </c>
      <c r="D2373" s="6" t="s">
        <v>3747</v>
      </c>
      <c r="E2373" s="7" t="s">
        <v>3748</v>
      </c>
      <c r="F2373" s="16"/>
      <c r="G2373" s="16"/>
      <c r="H2373" s="16"/>
      <c r="I2373" s="16"/>
      <c r="J2373" s="16"/>
      <c r="K2373" s="16"/>
      <c r="L2373" s="16"/>
      <c r="M2373" s="16"/>
      <c r="N2373" s="16"/>
      <c r="O2373" s="16"/>
      <c r="P2373" s="16"/>
      <c r="Q2373" s="16"/>
      <c r="R2373" s="16"/>
      <c r="S2373" s="16"/>
      <c r="T2373" s="16"/>
      <c r="U2373" s="16"/>
      <c r="V2373" s="16"/>
      <c r="W2373" s="16"/>
      <c r="X2373" s="16"/>
      <c r="Y2373" s="16"/>
    </row>
    <row r="2374" spans="1:25" ht="12.75">
      <c r="A2374" s="14" t="s">
        <v>5</v>
      </c>
      <c r="B2374" s="11" t="s">
        <v>1983</v>
      </c>
      <c r="C2374" s="5" t="s">
        <v>3731</v>
      </c>
      <c r="D2374" s="6" t="s">
        <v>3747</v>
      </c>
      <c r="E2374" s="7" t="s">
        <v>3749</v>
      </c>
      <c r="F2374" s="16"/>
      <c r="G2374" s="16"/>
      <c r="H2374" s="16"/>
      <c r="I2374" s="16"/>
      <c r="J2374" s="16"/>
      <c r="K2374" s="16"/>
      <c r="L2374" s="16"/>
      <c r="M2374" s="16"/>
      <c r="N2374" s="16"/>
      <c r="O2374" s="16"/>
      <c r="P2374" s="16"/>
      <c r="Q2374" s="16"/>
      <c r="R2374" s="16"/>
      <c r="S2374" s="16"/>
      <c r="T2374" s="16"/>
      <c r="U2374" s="16"/>
      <c r="V2374" s="16"/>
      <c r="W2374" s="16"/>
      <c r="X2374" s="16"/>
      <c r="Y2374" s="16"/>
    </row>
    <row r="2375" spans="1:25" ht="12.75">
      <c r="A2375" s="14" t="s">
        <v>5</v>
      </c>
      <c r="B2375" s="11" t="s">
        <v>1983</v>
      </c>
      <c r="C2375" s="5" t="s">
        <v>3731</v>
      </c>
      <c r="D2375" s="6" t="s">
        <v>3750</v>
      </c>
      <c r="E2375" s="7" t="s">
        <v>3751</v>
      </c>
      <c r="F2375" s="16"/>
      <c r="G2375" s="16"/>
      <c r="H2375" s="16"/>
      <c r="I2375" s="16"/>
      <c r="J2375" s="16"/>
      <c r="K2375" s="16"/>
      <c r="L2375" s="16"/>
      <c r="M2375" s="16"/>
      <c r="N2375" s="16"/>
      <c r="O2375" s="16"/>
      <c r="P2375" s="16"/>
      <c r="Q2375" s="16"/>
      <c r="R2375" s="16"/>
      <c r="S2375" s="16"/>
      <c r="T2375" s="16"/>
      <c r="U2375" s="16"/>
      <c r="V2375" s="16"/>
      <c r="W2375" s="16"/>
      <c r="X2375" s="16"/>
      <c r="Y2375" s="16"/>
    </row>
    <row r="2376" spans="1:25" ht="12.75">
      <c r="A2376" s="14" t="s">
        <v>5</v>
      </c>
      <c r="B2376" s="11" t="s">
        <v>1983</v>
      </c>
      <c r="C2376" s="5" t="s">
        <v>3731</v>
      </c>
      <c r="D2376" s="6" t="s">
        <v>3752</v>
      </c>
      <c r="E2376" s="7" t="s">
        <v>3753</v>
      </c>
      <c r="F2376" s="16"/>
      <c r="G2376" s="16"/>
      <c r="H2376" s="16"/>
      <c r="I2376" s="16"/>
      <c r="J2376" s="16"/>
      <c r="K2376" s="16"/>
      <c r="L2376" s="16"/>
      <c r="M2376" s="16"/>
      <c r="N2376" s="16"/>
      <c r="O2376" s="16"/>
      <c r="P2376" s="16"/>
      <c r="Q2376" s="16"/>
      <c r="R2376" s="16"/>
      <c r="S2376" s="16"/>
      <c r="T2376" s="16"/>
      <c r="U2376" s="16"/>
      <c r="V2376" s="16"/>
      <c r="W2376" s="16"/>
      <c r="X2376" s="16"/>
      <c r="Y2376" s="16"/>
    </row>
    <row r="2377" spans="1:25" ht="12.75">
      <c r="A2377" s="14" t="s">
        <v>5</v>
      </c>
      <c r="B2377" s="11" t="s">
        <v>1983</v>
      </c>
      <c r="C2377" s="5" t="s">
        <v>3731</v>
      </c>
      <c r="D2377" s="6" t="s">
        <v>3752</v>
      </c>
      <c r="E2377" s="7" t="s">
        <v>3754</v>
      </c>
      <c r="F2377" s="16"/>
      <c r="G2377" s="16"/>
      <c r="H2377" s="16"/>
      <c r="I2377" s="16"/>
      <c r="J2377" s="16"/>
      <c r="K2377" s="16"/>
      <c r="L2377" s="16"/>
      <c r="M2377" s="16"/>
      <c r="N2377" s="16"/>
      <c r="O2377" s="16"/>
      <c r="P2377" s="16"/>
      <c r="Q2377" s="16"/>
      <c r="R2377" s="16"/>
      <c r="S2377" s="16"/>
      <c r="T2377" s="16"/>
      <c r="U2377" s="16"/>
      <c r="V2377" s="16"/>
      <c r="W2377" s="16"/>
      <c r="X2377" s="16"/>
      <c r="Y2377" s="16"/>
    </row>
    <row r="2378" spans="1:25" ht="12.75">
      <c r="A2378" s="14" t="s">
        <v>5</v>
      </c>
      <c r="B2378" s="11" t="s">
        <v>1983</v>
      </c>
      <c r="C2378" s="5" t="s">
        <v>3731</v>
      </c>
      <c r="D2378" s="6" t="s">
        <v>3755</v>
      </c>
      <c r="E2378" s="7" t="s">
        <v>3756</v>
      </c>
      <c r="F2378" s="16"/>
      <c r="G2378" s="16"/>
      <c r="H2378" s="16"/>
      <c r="I2378" s="16"/>
      <c r="J2378" s="16"/>
      <c r="K2378" s="16"/>
      <c r="L2378" s="16"/>
      <c r="M2378" s="16"/>
      <c r="N2378" s="16"/>
      <c r="O2378" s="16"/>
      <c r="P2378" s="16"/>
      <c r="Q2378" s="16"/>
      <c r="R2378" s="16"/>
      <c r="S2378" s="16"/>
      <c r="T2378" s="16"/>
      <c r="U2378" s="16"/>
      <c r="V2378" s="16"/>
      <c r="W2378" s="16"/>
      <c r="X2378" s="16"/>
      <c r="Y2378" s="16"/>
    </row>
    <row r="2379" spans="1:25" ht="12.75">
      <c r="A2379" s="14" t="s">
        <v>5</v>
      </c>
      <c r="B2379" s="11" t="s">
        <v>1983</v>
      </c>
      <c r="C2379" s="5" t="s">
        <v>3731</v>
      </c>
      <c r="D2379" s="6" t="s">
        <v>3757</v>
      </c>
      <c r="E2379" s="7" t="s">
        <v>3758</v>
      </c>
      <c r="F2379" s="16"/>
      <c r="G2379" s="16"/>
      <c r="H2379" s="16"/>
      <c r="I2379" s="16"/>
      <c r="J2379" s="16"/>
      <c r="K2379" s="16"/>
      <c r="L2379" s="16"/>
      <c r="M2379" s="16"/>
      <c r="N2379" s="16"/>
      <c r="O2379" s="16"/>
      <c r="P2379" s="16"/>
      <c r="Q2379" s="16"/>
      <c r="R2379" s="16"/>
      <c r="S2379" s="16"/>
      <c r="T2379" s="16"/>
      <c r="U2379" s="16"/>
      <c r="V2379" s="16"/>
      <c r="W2379" s="16"/>
      <c r="X2379" s="16"/>
      <c r="Y2379" s="16"/>
    </row>
    <row r="2380" spans="1:25" ht="12.75">
      <c r="A2380" s="14" t="s">
        <v>5</v>
      </c>
      <c r="B2380" s="11" t="s">
        <v>1983</v>
      </c>
      <c r="C2380" s="5" t="s">
        <v>3731</v>
      </c>
      <c r="D2380" s="6" t="s">
        <v>3757</v>
      </c>
      <c r="E2380" s="7" t="s">
        <v>3759</v>
      </c>
      <c r="F2380" s="16"/>
      <c r="G2380" s="16"/>
      <c r="H2380" s="16"/>
      <c r="I2380" s="16"/>
      <c r="J2380" s="16"/>
      <c r="K2380" s="16"/>
      <c r="L2380" s="16"/>
      <c r="M2380" s="16"/>
      <c r="N2380" s="16"/>
      <c r="O2380" s="16"/>
      <c r="P2380" s="16"/>
      <c r="Q2380" s="16"/>
      <c r="R2380" s="16"/>
      <c r="S2380" s="16"/>
      <c r="T2380" s="16"/>
      <c r="U2380" s="16"/>
      <c r="V2380" s="16"/>
      <c r="W2380" s="16"/>
      <c r="X2380" s="16"/>
      <c r="Y2380" s="16"/>
    </row>
    <row r="2381" spans="1:25" ht="12.75">
      <c r="A2381" s="14" t="s">
        <v>5</v>
      </c>
      <c r="B2381" s="11" t="s">
        <v>1983</v>
      </c>
      <c r="C2381" s="5" t="s">
        <v>3731</v>
      </c>
      <c r="D2381" s="6" t="s">
        <v>3760</v>
      </c>
      <c r="E2381" s="7" t="s">
        <v>3761</v>
      </c>
      <c r="F2381" s="16"/>
      <c r="G2381" s="16"/>
      <c r="H2381" s="16"/>
      <c r="I2381" s="16"/>
      <c r="J2381" s="16"/>
      <c r="K2381" s="16"/>
      <c r="L2381" s="16"/>
      <c r="M2381" s="16"/>
      <c r="N2381" s="16"/>
      <c r="O2381" s="16"/>
      <c r="P2381" s="16"/>
      <c r="Q2381" s="16"/>
      <c r="R2381" s="16"/>
      <c r="S2381" s="16"/>
      <c r="T2381" s="16"/>
      <c r="U2381" s="16"/>
      <c r="V2381" s="16"/>
      <c r="W2381" s="16"/>
      <c r="X2381" s="16"/>
      <c r="Y2381" s="16"/>
    </row>
    <row r="2382" spans="1:25" ht="12.75">
      <c r="A2382" s="14" t="s">
        <v>5</v>
      </c>
      <c r="B2382" s="11" t="s">
        <v>1983</v>
      </c>
      <c r="C2382" s="5" t="s">
        <v>3731</v>
      </c>
      <c r="D2382" s="9" t="s">
        <v>3762</v>
      </c>
      <c r="E2382" s="10" t="s">
        <v>3763</v>
      </c>
      <c r="F2382" s="16"/>
      <c r="G2382" s="16"/>
      <c r="H2382" s="16"/>
      <c r="I2382" s="16"/>
      <c r="J2382" s="16"/>
      <c r="K2382" s="16"/>
      <c r="L2382" s="16"/>
      <c r="M2382" s="16"/>
      <c r="N2382" s="16"/>
      <c r="O2382" s="16"/>
      <c r="P2382" s="16"/>
      <c r="Q2382" s="16"/>
      <c r="R2382" s="16"/>
      <c r="S2382" s="16"/>
      <c r="T2382" s="16"/>
      <c r="U2382" s="16"/>
      <c r="V2382" s="16"/>
      <c r="W2382" s="16"/>
      <c r="X2382" s="16"/>
      <c r="Y2382" s="16"/>
    </row>
    <row r="2383" spans="1:25" ht="12.75">
      <c r="A2383" s="14" t="s">
        <v>5</v>
      </c>
      <c r="B2383" s="11" t="s">
        <v>1983</v>
      </c>
      <c r="C2383" s="5" t="s">
        <v>3731</v>
      </c>
      <c r="D2383" s="6" t="s">
        <v>3764</v>
      </c>
      <c r="E2383" s="7" t="s">
        <v>3765</v>
      </c>
      <c r="F2383" s="16"/>
      <c r="G2383" s="16"/>
      <c r="H2383" s="16"/>
      <c r="I2383" s="16"/>
      <c r="J2383" s="16"/>
      <c r="K2383" s="16"/>
      <c r="L2383" s="16"/>
      <c r="M2383" s="16"/>
      <c r="N2383" s="16"/>
      <c r="O2383" s="16"/>
      <c r="P2383" s="16"/>
      <c r="Q2383" s="16"/>
      <c r="R2383" s="16"/>
      <c r="S2383" s="16"/>
      <c r="T2383" s="16"/>
      <c r="U2383" s="16"/>
      <c r="V2383" s="16"/>
      <c r="W2383" s="16"/>
      <c r="X2383" s="16"/>
      <c r="Y2383" s="16"/>
    </row>
    <row r="2384" spans="1:25" ht="12.75">
      <c r="A2384" s="14" t="s">
        <v>5</v>
      </c>
      <c r="B2384" s="11" t="s">
        <v>1983</v>
      </c>
      <c r="C2384" s="5" t="s">
        <v>3731</v>
      </c>
      <c r="D2384" s="6" t="s">
        <v>3766</v>
      </c>
      <c r="E2384" s="7" t="s">
        <v>3767</v>
      </c>
      <c r="F2384" s="16"/>
      <c r="G2384" s="16"/>
      <c r="H2384" s="16"/>
      <c r="I2384" s="16"/>
      <c r="J2384" s="16"/>
      <c r="K2384" s="16"/>
      <c r="L2384" s="16"/>
      <c r="M2384" s="16"/>
      <c r="N2384" s="16"/>
      <c r="O2384" s="16"/>
      <c r="P2384" s="16"/>
      <c r="Q2384" s="16"/>
      <c r="R2384" s="16"/>
      <c r="S2384" s="16"/>
      <c r="T2384" s="16"/>
      <c r="U2384" s="16"/>
      <c r="V2384" s="16"/>
      <c r="W2384" s="16"/>
      <c r="X2384" s="16"/>
      <c r="Y2384" s="16"/>
    </row>
    <row r="2385" spans="1:25" ht="12.75">
      <c r="A2385" s="14" t="s">
        <v>5</v>
      </c>
      <c r="B2385" s="11" t="s">
        <v>1983</v>
      </c>
      <c r="C2385" s="5" t="s">
        <v>3731</v>
      </c>
      <c r="D2385" s="6" t="s">
        <v>3766</v>
      </c>
      <c r="E2385" s="7" t="s">
        <v>3768</v>
      </c>
      <c r="F2385" s="16"/>
      <c r="G2385" s="16"/>
      <c r="H2385" s="16"/>
      <c r="I2385" s="16"/>
      <c r="J2385" s="16"/>
      <c r="K2385" s="16"/>
      <c r="L2385" s="16"/>
      <c r="M2385" s="16"/>
      <c r="N2385" s="16"/>
      <c r="O2385" s="16"/>
      <c r="P2385" s="16"/>
      <c r="Q2385" s="16"/>
      <c r="R2385" s="16"/>
      <c r="S2385" s="16"/>
      <c r="T2385" s="16"/>
      <c r="U2385" s="16"/>
      <c r="V2385" s="16"/>
      <c r="W2385" s="16"/>
      <c r="X2385" s="16"/>
      <c r="Y2385" s="16"/>
    </row>
    <row r="2386" spans="1:25" ht="12.75">
      <c r="A2386" s="14" t="s">
        <v>5</v>
      </c>
      <c r="B2386" s="11" t="s">
        <v>1983</v>
      </c>
      <c r="C2386" s="5" t="s">
        <v>3731</v>
      </c>
      <c r="D2386" s="6" t="s">
        <v>3769</v>
      </c>
      <c r="E2386" s="7" t="s">
        <v>3770</v>
      </c>
      <c r="F2386" s="16"/>
      <c r="G2386" s="16"/>
      <c r="H2386" s="16"/>
      <c r="I2386" s="16"/>
      <c r="J2386" s="16"/>
      <c r="K2386" s="16"/>
      <c r="L2386" s="16"/>
      <c r="M2386" s="16"/>
      <c r="N2386" s="16"/>
      <c r="O2386" s="16"/>
      <c r="P2386" s="16"/>
      <c r="Q2386" s="16"/>
      <c r="R2386" s="16"/>
      <c r="S2386" s="16"/>
      <c r="T2386" s="16"/>
      <c r="U2386" s="16"/>
      <c r="V2386" s="16"/>
      <c r="W2386" s="16"/>
      <c r="X2386" s="16"/>
      <c r="Y2386" s="16"/>
    </row>
    <row r="2387" spans="1:25" ht="12.75">
      <c r="A2387" s="14" t="s">
        <v>5</v>
      </c>
      <c r="B2387" s="11" t="s">
        <v>1983</v>
      </c>
      <c r="C2387" s="5" t="s">
        <v>3731</v>
      </c>
      <c r="D2387" s="6" t="s">
        <v>3769</v>
      </c>
      <c r="E2387" s="7" t="s">
        <v>3771</v>
      </c>
      <c r="F2387" s="16"/>
      <c r="G2387" s="16"/>
      <c r="H2387" s="16"/>
      <c r="I2387" s="16"/>
      <c r="J2387" s="16"/>
      <c r="K2387" s="16"/>
      <c r="L2387" s="16"/>
      <c r="M2387" s="16"/>
      <c r="N2387" s="16"/>
      <c r="O2387" s="16"/>
      <c r="P2387" s="16"/>
      <c r="Q2387" s="16"/>
      <c r="R2387" s="16"/>
      <c r="S2387" s="16"/>
      <c r="T2387" s="16"/>
      <c r="U2387" s="16"/>
      <c r="V2387" s="16"/>
      <c r="W2387" s="16"/>
      <c r="X2387" s="16"/>
      <c r="Y2387" s="16"/>
    </row>
    <row r="2388" spans="1:25" ht="12.75">
      <c r="A2388" s="14" t="s">
        <v>5</v>
      </c>
      <c r="B2388" s="11" t="s">
        <v>1983</v>
      </c>
      <c r="C2388" s="5" t="s">
        <v>3731</v>
      </c>
      <c r="D2388" s="6" t="s">
        <v>3772</v>
      </c>
      <c r="E2388" s="7" t="s">
        <v>3773</v>
      </c>
      <c r="F2388" s="16"/>
      <c r="G2388" s="16"/>
      <c r="H2388" s="16"/>
      <c r="I2388" s="16"/>
      <c r="J2388" s="16"/>
      <c r="K2388" s="16"/>
      <c r="L2388" s="16"/>
      <c r="M2388" s="16"/>
      <c r="N2388" s="16"/>
      <c r="O2388" s="16"/>
      <c r="P2388" s="16"/>
      <c r="Q2388" s="16"/>
      <c r="R2388" s="16"/>
      <c r="S2388" s="16"/>
      <c r="T2388" s="16"/>
      <c r="U2388" s="16"/>
      <c r="V2388" s="16"/>
      <c r="W2388" s="16"/>
      <c r="X2388" s="16"/>
      <c r="Y2388" s="16"/>
    </row>
    <row r="2389" spans="1:25" ht="12.75">
      <c r="A2389" s="14" t="s">
        <v>5</v>
      </c>
      <c r="B2389" s="11" t="s">
        <v>1983</v>
      </c>
      <c r="C2389" s="5" t="s">
        <v>3731</v>
      </c>
      <c r="D2389" s="6" t="s">
        <v>3772</v>
      </c>
      <c r="E2389" s="7" t="s">
        <v>3774</v>
      </c>
      <c r="F2389" s="16"/>
      <c r="G2389" s="16"/>
      <c r="H2389" s="16"/>
      <c r="I2389" s="16"/>
      <c r="J2389" s="16"/>
      <c r="K2389" s="16"/>
      <c r="L2389" s="16"/>
      <c r="M2389" s="16"/>
      <c r="N2389" s="16"/>
      <c r="O2389" s="16"/>
      <c r="P2389" s="16"/>
      <c r="Q2389" s="16"/>
      <c r="R2389" s="16"/>
      <c r="S2389" s="16"/>
      <c r="T2389" s="16"/>
      <c r="U2389" s="16"/>
      <c r="V2389" s="16"/>
      <c r="W2389" s="16"/>
      <c r="X2389" s="16"/>
      <c r="Y2389" s="16"/>
    </row>
    <row r="2390" spans="1:25" ht="12.75">
      <c r="A2390" s="14" t="s">
        <v>5</v>
      </c>
      <c r="B2390" s="11" t="s">
        <v>1983</v>
      </c>
      <c r="C2390" s="5" t="s">
        <v>3731</v>
      </c>
      <c r="D2390" s="6" t="s">
        <v>3775</v>
      </c>
      <c r="E2390" s="7" t="s">
        <v>3776</v>
      </c>
      <c r="F2390" s="16"/>
      <c r="G2390" s="16"/>
      <c r="H2390" s="16"/>
      <c r="I2390" s="16"/>
      <c r="J2390" s="16"/>
      <c r="K2390" s="16"/>
      <c r="L2390" s="16"/>
      <c r="M2390" s="16"/>
      <c r="N2390" s="16"/>
      <c r="O2390" s="16"/>
      <c r="P2390" s="16"/>
      <c r="Q2390" s="16"/>
      <c r="R2390" s="16"/>
      <c r="S2390" s="16"/>
      <c r="T2390" s="16"/>
      <c r="U2390" s="16"/>
      <c r="V2390" s="16"/>
      <c r="W2390" s="16"/>
      <c r="X2390" s="16"/>
      <c r="Y2390" s="16"/>
    </row>
    <row r="2391" spans="1:25" ht="12.75">
      <c r="A2391" s="14" t="s">
        <v>5</v>
      </c>
      <c r="B2391" s="11" t="s">
        <v>1983</v>
      </c>
      <c r="C2391" s="5" t="s">
        <v>3731</v>
      </c>
      <c r="D2391" s="6" t="s">
        <v>3777</v>
      </c>
      <c r="E2391" s="7" t="s">
        <v>3778</v>
      </c>
      <c r="F2391" s="16"/>
      <c r="G2391" s="16"/>
      <c r="H2391" s="16"/>
      <c r="I2391" s="16"/>
      <c r="J2391" s="16"/>
      <c r="K2391" s="16"/>
      <c r="L2391" s="16"/>
      <c r="M2391" s="16"/>
      <c r="N2391" s="16"/>
      <c r="O2391" s="16"/>
      <c r="P2391" s="16"/>
      <c r="Q2391" s="16"/>
      <c r="R2391" s="16"/>
      <c r="S2391" s="16"/>
      <c r="T2391" s="16"/>
      <c r="U2391" s="16"/>
      <c r="V2391" s="16"/>
      <c r="W2391" s="16"/>
      <c r="X2391" s="16"/>
      <c r="Y2391" s="16"/>
    </row>
    <row r="2392" spans="1:25" ht="12.75">
      <c r="A2392" s="14" t="s">
        <v>5</v>
      </c>
      <c r="B2392" s="11" t="s">
        <v>1983</v>
      </c>
      <c r="C2392" s="5" t="s">
        <v>3731</v>
      </c>
      <c r="D2392" s="6" t="s">
        <v>3777</v>
      </c>
      <c r="E2392" s="7" t="s">
        <v>3779</v>
      </c>
      <c r="F2392" s="16"/>
      <c r="G2392" s="16"/>
      <c r="H2392" s="16"/>
      <c r="I2392" s="16"/>
      <c r="J2392" s="16"/>
      <c r="K2392" s="16"/>
      <c r="L2392" s="16"/>
      <c r="M2392" s="16"/>
      <c r="N2392" s="16"/>
      <c r="O2392" s="16"/>
      <c r="P2392" s="16"/>
      <c r="Q2392" s="16"/>
      <c r="R2392" s="16"/>
      <c r="S2392" s="16"/>
      <c r="T2392" s="16"/>
      <c r="U2392" s="16"/>
      <c r="V2392" s="16"/>
      <c r="W2392" s="16"/>
      <c r="X2392" s="16"/>
      <c r="Y2392" s="16"/>
    </row>
    <row r="2393" spans="1:25" ht="12.75">
      <c r="A2393" s="14" t="s">
        <v>5</v>
      </c>
      <c r="B2393" s="11" t="s">
        <v>1983</v>
      </c>
      <c r="C2393" s="5" t="s">
        <v>3731</v>
      </c>
      <c r="D2393" s="6" t="s">
        <v>3777</v>
      </c>
      <c r="E2393" s="7" t="s">
        <v>3780</v>
      </c>
      <c r="F2393" s="16"/>
      <c r="G2393" s="16"/>
      <c r="H2393" s="16"/>
      <c r="I2393" s="16"/>
      <c r="J2393" s="16"/>
      <c r="K2393" s="16"/>
      <c r="L2393" s="16"/>
      <c r="M2393" s="16"/>
      <c r="N2393" s="16"/>
      <c r="O2393" s="16"/>
      <c r="P2393" s="16"/>
      <c r="Q2393" s="16"/>
      <c r="R2393" s="16"/>
      <c r="S2393" s="16"/>
      <c r="T2393" s="16"/>
      <c r="U2393" s="16"/>
      <c r="V2393" s="16"/>
      <c r="W2393" s="16"/>
      <c r="X2393" s="16"/>
      <c r="Y2393" s="16"/>
    </row>
    <row r="2394" spans="1:25" ht="12.75">
      <c r="A2394" s="14" t="s">
        <v>897</v>
      </c>
      <c r="B2394" s="3" t="s">
        <v>898</v>
      </c>
      <c r="C2394" s="5" t="s">
        <v>3781</v>
      </c>
      <c r="D2394" s="9" t="s">
        <v>3782</v>
      </c>
      <c r="E2394" s="10" t="s">
        <v>3783</v>
      </c>
      <c r="F2394" s="16"/>
      <c r="G2394" s="16"/>
      <c r="H2394" s="16"/>
      <c r="I2394" s="16"/>
      <c r="J2394" s="16"/>
      <c r="K2394" s="16"/>
      <c r="L2394" s="16"/>
      <c r="M2394" s="16"/>
      <c r="N2394" s="16"/>
      <c r="O2394" s="16"/>
      <c r="P2394" s="16"/>
      <c r="Q2394" s="16"/>
      <c r="R2394" s="16"/>
      <c r="S2394" s="16"/>
      <c r="T2394" s="16"/>
      <c r="U2394" s="16"/>
      <c r="V2394" s="16"/>
      <c r="W2394" s="16"/>
      <c r="X2394" s="16"/>
      <c r="Y2394" s="16"/>
    </row>
    <row r="2395" spans="1:25" ht="12.75">
      <c r="A2395" s="14" t="s">
        <v>897</v>
      </c>
      <c r="B2395" s="3" t="s">
        <v>898</v>
      </c>
      <c r="C2395" s="8" t="s">
        <v>3781</v>
      </c>
      <c r="D2395" s="5" t="s">
        <v>3784</v>
      </c>
      <c r="E2395" s="10" t="s">
        <v>3785</v>
      </c>
      <c r="F2395" s="16"/>
      <c r="G2395" s="16"/>
      <c r="H2395" s="16"/>
      <c r="I2395" s="16"/>
      <c r="J2395" s="16"/>
      <c r="K2395" s="16"/>
      <c r="L2395" s="16"/>
      <c r="M2395" s="16"/>
      <c r="N2395" s="16"/>
      <c r="O2395" s="16"/>
      <c r="P2395" s="16"/>
      <c r="Q2395" s="16"/>
      <c r="R2395" s="16"/>
      <c r="S2395" s="16"/>
      <c r="T2395" s="16"/>
      <c r="U2395" s="16"/>
      <c r="V2395" s="16"/>
      <c r="W2395" s="16"/>
      <c r="X2395" s="16"/>
      <c r="Y2395" s="16"/>
    </row>
    <row r="2396" spans="1:25" ht="12.75">
      <c r="A2396" s="14" t="s">
        <v>897</v>
      </c>
      <c r="B2396" s="3" t="s">
        <v>898</v>
      </c>
      <c r="C2396" s="5" t="s">
        <v>3781</v>
      </c>
      <c r="D2396" s="9" t="s">
        <v>3786</v>
      </c>
      <c r="E2396" s="10" t="s">
        <v>3787</v>
      </c>
      <c r="F2396" s="16"/>
      <c r="G2396" s="16"/>
      <c r="H2396" s="16"/>
      <c r="I2396" s="16"/>
      <c r="J2396" s="16"/>
      <c r="K2396" s="16"/>
      <c r="L2396" s="16"/>
      <c r="M2396" s="16"/>
      <c r="N2396" s="16"/>
      <c r="O2396" s="16"/>
      <c r="P2396" s="16"/>
      <c r="Q2396" s="16"/>
      <c r="R2396" s="16"/>
      <c r="S2396" s="16"/>
      <c r="T2396" s="16"/>
      <c r="U2396" s="16"/>
      <c r="V2396" s="16"/>
      <c r="W2396" s="16"/>
      <c r="X2396" s="16"/>
      <c r="Y2396" s="16"/>
    </row>
    <row r="2397" spans="1:25" ht="12.75">
      <c r="A2397" s="14" t="s">
        <v>897</v>
      </c>
      <c r="B2397" s="3" t="s">
        <v>898</v>
      </c>
      <c r="C2397" s="5" t="s">
        <v>3781</v>
      </c>
      <c r="D2397" s="9" t="s">
        <v>3788</v>
      </c>
      <c r="E2397" s="10" t="s">
        <v>3789</v>
      </c>
      <c r="F2397" s="16"/>
      <c r="G2397" s="16"/>
      <c r="H2397" s="16"/>
      <c r="I2397" s="16"/>
      <c r="J2397" s="16"/>
      <c r="K2397" s="16"/>
      <c r="L2397" s="16"/>
      <c r="M2397" s="16"/>
      <c r="N2397" s="16"/>
      <c r="O2397" s="16"/>
      <c r="P2397" s="16"/>
      <c r="Q2397" s="16"/>
      <c r="R2397" s="16"/>
      <c r="S2397" s="16"/>
      <c r="T2397" s="16"/>
      <c r="U2397" s="16"/>
      <c r="V2397" s="16"/>
      <c r="W2397" s="16"/>
      <c r="X2397" s="16"/>
      <c r="Y2397" s="16"/>
    </row>
    <row r="2398" spans="1:25" ht="12.75">
      <c r="A2398" s="14" t="s">
        <v>897</v>
      </c>
      <c r="B2398" s="3" t="s">
        <v>898</v>
      </c>
      <c r="C2398" s="5" t="s">
        <v>3781</v>
      </c>
      <c r="D2398" s="9" t="s">
        <v>3790</v>
      </c>
      <c r="E2398" s="10" t="s">
        <v>3791</v>
      </c>
      <c r="F2398" s="16"/>
      <c r="G2398" s="16"/>
      <c r="H2398" s="16"/>
      <c r="I2398" s="16"/>
      <c r="J2398" s="16"/>
      <c r="K2398" s="16"/>
      <c r="L2398" s="16"/>
      <c r="M2398" s="16"/>
      <c r="N2398" s="16"/>
      <c r="O2398" s="16"/>
      <c r="P2398" s="16"/>
      <c r="Q2398" s="16"/>
      <c r="R2398" s="16"/>
      <c r="S2398" s="16"/>
      <c r="T2398" s="16"/>
      <c r="U2398" s="16"/>
      <c r="V2398" s="16"/>
      <c r="W2398" s="16"/>
      <c r="X2398" s="16"/>
      <c r="Y2398" s="16"/>
    </row>
    <row r="2399" spans="1:25" ht="12.75">
      <c r="A2399" s="14" t="s">
        <v>897</v>
      </c>
      <c r="B2399" s="3" t="s">
        <v>898</v>
      </c>
      <c r="C2399" s="5" t="s">
        <v>3792</v>
      </c>
      <c r="D2399" s="6" t="s">
        <v>3793</v>
      </c>
      <c r="E2399" s="7" t="s">
        <v>3794</v>
      </c>
      <c r="F2399" s="16"/>
      <c r="G2399" s="16"/>
      <c r="H2399" s="16"/>
      <c r="I2399" s="16"/>
      <c r="J2399" s="16"/>
      <c r="K2399" s="16"/>
      <c r="L2399" s="16"/>
      <c r="M2399" s="16"/>
      <c r="N2399" s="16"/>
      <c r="O2399" s="16"/>
      <c r="P2399" s="16"/>
      <c r="Q2399" s="16"/>
      <c r="R2399" s="16"/>
      <c r="S2399" s="16"/>
      <c r="T2399" s="16"/>
      <c r="U2399" s="16"/>
      <c r="V2399" s="16"/>
      <c r="W2399" s="16"/>
      <c r="X2399" s="16"/>
      <c r="Y2399" s="16"/>
    </row>
    <row r="2400" spans="1:25" ht="12.75">
      <c r="A2400" s="14" t="s">
        <v>897</v>
      </c>
      <c r="B2400" s="3" t="s">
        <v>898</v>
      </c>
      <c r="C2400" s="5" t="s">
        <v>3792</v>
      </c>
      <c r="D2400" s="6" t="s">
        <v>3793</v>
      </c>
      <c r="E2400" s="7" t="s">
        <v>3795</v>
      </c>
      <c r="F2400" s="16"/>
      <c r="G2400" s="16"/>
      <c r="H2400" s="16"/>
      <c r="I2400" s="16"/>
      <c r="J2400" s="16"/>
      <c r="K2400" s="16"/>
      <c r="L2400" s="16"/>
      <c r="M2400" s="16"/>
      <c r="N2400" s="16"/>
      <c r="O2400" s="16"/>
      <c r="P2400" s="16"/>
      <c r="Q2400" s="16"/>
      <c r="R2400" s="16"/>
      <c r="S2400" s="16"/>
      <c r="T2400" s="16"/>
      <c r="U2400" s="16"/>
      <c r="V2400" s="16"/>
      <c r="W2400" s="16"/>
      <c r="X2400" s="16"/>
      <c r="Y2400" s="16"/>
    </row>
    <row r="2401" spans="1:25" ht="12.75">
      <c r="A2401" s="14" t="s">
        <v>897</v>
      </c>
      <c r="B2401" s="3" t="s">
        <v>898</v>
      </c>
      <c r="C2401" s="5" t="s">
        <v>3792</v>
      </c>
      <c r="D2401" s="6" t="s">
        <v>3793</v>
      </c>
      <c r="E2401" s="7" t="s">
        <v>3796</v>
      </c>
      <c r="F2401" s="16"/>
      <c r="G2401" s="16"/>
      <c r="H2401" s="16"/>
      <c r="I2401" s="16"/>
      <c r="J2401" s="16"/>
      <c r="K2401" s="16"/>
      <c r="L2401" s="16"/>
      <c r="M2401" s="16"/>
      <c r="N2401" s="16"/>
      <c r="O2401" s="16"/>
      <c r="P2401" s="16"/>
      <c r="Q2401" s="16"/>
      <c r="R2401" s="16"/>
      <c r="S2401" s="16"/>
      <c r="T2401" s="16"/>
      <c r="U2401" s="16"/>
      <c r="V2401" s="16"/>
      <c r="W2401" s="16"/>
      <c r="X2401" s="16"/>
      <c r="Y2401" s="16"/>
    </row>
    <row r="2402" spans="1:25" ht="12.75">
      <c r="A2402" s="14" t="s">
        <v>897</v>
      </c>
      <c r="B2402" s="3" t="s">
        <v>898</v>
      </c>
      <c r="C2402" s="5" t="s">
        <v>3792</v>
      </c>
      <c r="D2402" s="6" t="s">
        <v>3797</v>
      </c>
      <c r="E2402" s="7" t="s">
        <v>3798</v>
      </c>
      <c r="F2402" s="16"/>
      <c r="G2402" s="16"/>
      <c r="H2402" s="16"/>
      <c r="I2402" s="16"/>
      <c r="J2402" s="16"/>
      <c r="K2402" s="16"/>
      <c r="L2402" s="16"/>
      <c r="M2402" s="16"/>
      <c r="N2402" s="16"/>
      <c r="O2402" s="16"/>
      <c r="P2402" s="16"/>
      <c r="Q2402" s="16"/>
      <c r="R2402" s="16"/>
      <c r="S2402" s="16"/>
      <c r="T2402" s="16"/>
      <c r="U2402" s="16"/>
      <c r="V2402" s="16"/>
      <c r="W2402" s="16"/>
      <c r="X2402" s="16"/>
      <c r="Y2402" s="16"/>
    </row>
    <row r="2403" spans="1:25" ht="12.75">
      <c r="A2403" s="14" t="s">
        <v>897</v>
      </c>
      <c r="B2403" s="3" t="s">
        <v>898</v>
      </c>
      <c r="C2403" s="5" t="s">
        <v>3792</v>
      </c>
      <c r="D2403" s="6" t="s">
        <v>3799</v>
      </c>
      <c r="E2403" s="7" t="s">
        <v>3800</v>
      </c>
      <c r="F2403" s="16"/>
      <c r="G2403" s="16"/>
      <c r="H2403" s="16"/>
      <c r="I2403" s="16"/>
      <c r="J2403" s="16"/>
      <c r="K2403" s="16"/>
      <c r="L2403" s="16"/>
      <c r="M2403" s="16"/>
      <c r="N2403" s="16"/>
      <c r="O2403" s="16"/>
      <c r="P2403" s="16"/>
      <c r="Q2403" s="16"/>
      <c r="R2403" s="16"/>
      <c r="S2403" s="16"/>
      <c r="T2403" s="16"/>
      <c r="U2403" s="16"/>
      <c r="V2403" s="16"/>
      <c r="W2403" s="16"/>
      <c r="X2403" s="16"/>
      <c r="Y2403" s="16"/>
    </row>
    <row r="2404" spans="1:25" ht="12.75">
      <c r="A2404" s="14" t="s">
        <v>897</v>
      </c>
      <c r="B2404" s="3" t="s">
        <v>898</v>
      </c>
      <c r="C2404" s="5" t="s">
        <v>3792</v>
      </c>
      <c r="D2404" s="6" t="s">
        <v>3799</v>
      </c>
      <c r="E2404" s="7" t="s">
        <v>3801</v>
      </c>
      <c r="F2404" s="16"/>
      <c r="G2404" s="16"/>
      <c r="H2404" s="16"/>
      <c r="I2404" s="16"/>
      <c r="J2404" s="16"/>
      <c r="K2404" s="16"/>
      <c r="L2404" s="16"/>
      <c r="M2404" s="16"/>
      <c r="N2404" s="16"/>
      <c r="O2404" s="16"/>
      <c r="P2404" s="16"/>
      <c r="Q2404" s="16"/>
      <c r="R2404" s="16"/>
      <c r="S2404" s="16"/>
      <c r="T2404" s="16"/>
      <c r="U2404" s="16"/>
      <c r="V2404" s="16"/>
      <c r="W2404" s="16"/>
      <c r="X2404" s="16"/>
      <c r="Y2404" s="16"/>
    </row>
    <row r="2405" spans="1:25" ht="12.75">
      <c r="A2405" s="14" t="s">
        <v>897</v>
      </c>
      <c r="B2405" s="3" t="s">
        <v>898</v>
      </c>
      <c r="C2405" s="5" t="s">
        <v>3792</v>
      </c>
      <c r="D2405" s="6" t="s">
        <v>3799</v>
      </c>
      <c r="E2405" s="7" t="s">
        <v>3802</v>
      </c>
      <c r="F2405" s="16"/>
      <c r="G2405" s="16"/>
      <c r="H2405" s="16"/>
      <c r="I2405" s="16"/>
      <c r="J2405" s="16"/>
      <c r="K2405" s="16"/>
      <c r="L2405" s="16"/>
      <c r="M2405" s="16"/>
      <c r="N2405" s="16"/>
      <c r="O2405" s="16"/>
      <c r="P2405" s="16"/>
      <c r="Q2405" s="16"/>
      <c r="R2405" s="16"/>
      <c r="S2405" s="16"/>
      <c r="T2405" s="16"/>
      <c r="U2405" s="16"/>
      <c r="V2405" s="16"/>
      <c r="W2405" s="16"/>
      <c r="X2405" s="16"/>
      <c r="Y2405" s="16"/>
    </row>
    <row r="2406" spans="1:25" ht="12.75">
      <c r="A2406" s="14" t="s">
        <v>897</v>
      </c>
      <c r="B2406" s="3" t="s">
        <v>898</v>
      </c>
      <c r="C2406" s="5" t="s">
        <v>3792</v>
      </c>
      <c r="D2406" s="6" t="s">
        <v>3803</v>
      </c>
      <c r="E2406" s="7" t="s">
        <v>3804</v>
      </c>
      <c r="F2406" s="16"/>
      <c r="G2406" s="16"/>
      <c r="H2406" s="16"/>
      <c r="I2406" s="16"/>
      <c r="J2406" s="16"/>
      <c r="K2406" s="16"/>
      <c r="L2406" s="16"/>
      <c r="M2406" s="16"/>
      <c r="N2406" s="16"/>
      <c r="O2406" s="16"/>
      <c r="P2406" s="16"/>
      <c r="Q2406" s="16"/>
      <c r="R2406" s="16"/>
      <c r="S2406" s="16"/>
      <c r="T2406" s="16"/>
      <c r="U2406" s="16"/>
      <c r="V2406" s="16"/>
      <c r="W2406" s="16"/>
      <c r="X2406" s="16"/>
      <c r="Y2406" s="16"/>
    </row>
    <row r="2407" spans="1:25" ht="12.75">
      <c r="A2407" s="14" t="s">
        <v>897</v>
      </c>
      <c r="B2407" s="3" t="s">
        <v>898</v>
      </c>
      <c r="C2407" s="5" t="s">
        <v>3792</v>
      </c>
      <c r="D2407" s="6" t="s">
        <v>3805</v>
      </c>
      <c r="E2407" s="7" t="s">
        <v>3806</v>
      </c>
      <c r="F2407" s="16"/>
      <c r="G2407" s="16"/>
      <c r="H2407" s="16"/>
      <c r="I2407" s="16"/>
      <c r="J2407" s="16"/>
      <c r="K2407" s="16"/>
      <c r="L2407" s="16"/>
      <c r="M2407" s="16"/>
      <c r="N2407" s="16"/>
      <c r="O2407" s="16"/>
      <c r="P2407" s="16"/>
      <c r="Q2407" s="16"/>
      <c r="R2407" s="16"/>
      <c r="S2407" s="16"/>
      <c r="T2407" s="16"/>
      <c r="U2407" s="16"/>
      <c r="V2407" s="16"/>
      <c r="W2407" s="16"/>
      <c r="X2407" s="16"/>
      <c r="Y2407" s="16"/>
    </row>
    <row r="2408" spans="1:25" ht="12.75">
      <c r="A2408" s="14" t="s">
        <v>897</v>
      </c>
      <c r="B2408" s="3" t="s">
        <v>898</v>
      </c>
      <c r="C2408" s="5" t="s">
        <v>3792</v>
      </c>
      <c r="D2408" s="6" t="s">
        <v>3805</v>
      </c>
      <c r="E2408" s="7" t="s">
        <v>3807</v>
      </c>
      <c r="F2408" s="16"/>
      <c r="G2408" s="16"/>
      <c r="H2408" s="16"/>
      <c r="I2408" s="16"/>
      <c r="J2408" s="16"/>
      <c r="K2408" s="16"/>
      <c r="L2408" s="16"/>
      <c r="M2408" s="16"/>
      <c r="N2408" s="16"/>
      <c r="O2408" s="16"/>
      <c r="P2408" s="16"/>
      <c r="Q2408" s="16"/>
      <c r="R2408" s="16"/>
      <c r="S2408" s="16"/>
      <c r="T2408" s="16"/>
      <c r="U2408" s="16"/>
      <c r="V2408" s="16"/>
      <c r="W2408" s="16"/>
      <c r="X2408" s="16"/>
      <c r="Y2408" s="16"/>
    </row>
    <row r="2409" spans="1:25" ht="12.75">
      <c r="A2409" s="14" t="s">
        <v>897</v>
      </c>
      <c r="B2409" s="3" t="s">
        <v>898</v>
      </c>
      <c r="C2409" s="5" t="s">
        <v>3792</v>
      </c>
      <c r="D2409" s="6" t="s">
        <v>3808</v>
      </c>
      <c r="E2409" s="7" t="s">
        <v>3809</v>
      </c>
      <c r="F2409" s="16"/>
      <c r="G2409" s="16"/>
      <c r="H2409" s="16"/>
      <c r="I2409" s="16"/>
      <c r="J2409" s="16"/>
      <c r="K2409" s="16"/>
      <c r="L2409" s="16"/>
      <c r="M2409" s="16"/>
      <c r="N2409" s="16"/>
      <c r="O2409" s="16"/>
      <c r="P2409" s="16"/>
      <c r="Q2409" s="16"/>
      <c r="R2409" s="16"/>
      <c r="S2409" s="16"/>
      <c r="T2409" s="16"/>
      <c r="U2409" s="16"/>
      <c r="V2409" s="16"/>
      <c r="W2409" s="16"/>
      <c r="X2409" s="16"/>
      <c r="Y2409" s="16"/>
    </row>
    <row r="2410" spans="1:25" ht="12.75">
      <c r="A2410" s="14" t="s">
        <v>897</v>
      </c>
      <c r="B2410" s="3" t="s">
        <v>898</v>
      </c>
      <c r="C2410" s="5" t="s">
        <v>3792</v>
      </c>
      <c r="D2410" s="6" t="s">
        <v>3808</v>
      </c>
      <c r="E2410" s="7" t="s">
        <v>3810</v>
      </c>
      <c r="F2410" s="16"/>
      <c r="G2410" s="16"/>
      <c r="H2410" s="16"/>
      <c r="I2410" s="16"/>
      <c r="J2410" s="16"/>
      <c r="K2410" s="16"/>
      <c r="L2410" s="16"/>
      <c r="M2410" s="16"/>
      <c r="N2410" s="16"/>
      <c r="O2410" s="16"/>
      <c r="P2410" s="16"/>
      <c r="Q2410" s="16"/>
      <c r="R2410" s="16"/>
      <c r="S2410" s="16"/>
      <c r="T2410" s="16"/>
      <c r="U2410" s="16"/>
      <c r="V2410" s="16"/>
      <c r="W2410" s="16"/>
      <c r="X2410" s="16"/>
      <c r="Y2410" s="16"/>
    </row>
    <row r="2411" spans="1:25" ht="12.75">
      <c r="A2411" s="14" t="s">
        <v>897</v>
      </c>
      <c r="B2411" s="3" t="s">
        <v>898</v>
      </c>
      <c r="C2411" s="5" t="s">
        <v>3792</v>
      </c>
      <c r="D2411" s="6" t="s">
        <v>3811</v>
      </c>
      <c r="E2411" s="7" t="s">
        <v>3812</v>
      </c>
      <c r="F2411" s="16"/>
      <c r="G2411" s="16"/>
      <c r="H2411" s="16"/>
      <c r="I2411" s="16"/>
      <c r="J2411" s="16"/>
      <c r="K2411" s="16"/>
      <c r="L2411" s="16"/>
      <c r="M2411" s="16"/>
      <c r="N2411" s="16"/>
      <c r="O2411" s="16"/>
      <c r="P2411" s="16"/>
      <c r="Q2411" s="16"/>
      <c r="R2411" s="16"/>
      <c r="S2411" s="16"/>
      <c r="T2411" s="16"/>
      <c r="U2411" s="16"/>
      <c r="V2411" s="16"/>
      <c r="W2411" s="16"/>
      <c r="X2411" s="16"/>
      <c r="Y2411" s="16"/>
    </row>
    <row r="2412" spans="1:25" ht="12.75">
      <c r="A2412" s="14" t="s">
        <v>897</v>
      </c>
      <c r="B2412" s="3" t="s">
        <v>898</v>
      </c>
      <c r="C2412" s="5" t="s">
        <v>3792</v>
      </c>
      <c r="D2412" s="6" t="s">
        <v>3811</v>
      </c>
      <c r="E2412" s="7" t="s">
        <v>3813</v>
      </c>
      <c r="F2412" s="16"/>
      <c r="G2412" s="16"/>
      <c r="H2412" s="16"/>
      <c r="I2412" s="16"/>
      <c r="J2412" s="16"/>
      <c r="K2412" s="16"/>
      <c r="L2412" s="16"/>
      <c r="M2412" s="16"/>
      <c r="N2412" s="16"/>
      <c r="O2412" s="16"/>
      <c r="P2412" s="16"/>
      <c r="Q2412" s="16"/>
      <c r="R2412" s="16"/>
      <c r="S2412" s="16"/>
      <c r="T2412" s="16"/>
      <c r="U2412" s="16"/>
      <c r="V2412" s="16"/>
      <c r="W2412" s="16"/>
      <c r="X2412" s="16"/>
      <c r="Y2412" s="16"/>
    </row>
    <row r="2413" spans="1:25" ht="12.75">
      <c r="A2413" s="14" t="s">
        <v>897</v>
      </c>
      <c r="B2413" s="3" t="s">
        <v>898</v>
      </c>
      <c r="C2413" s="8" t="s">
        <v>3792</v>
      </c>
      <c r="D2413" s="5" t="s">
        <v>3814</v>
      </c>
      <c r="E2413" s="7" t="s">
        <v>3815</v>
      </c>
      <c r="F2413" s="16"/>
      <c r="G2413" s="16"/>
      <c r="H2413" s="16"/>
      <c r="I2413" s="16"/>
      <c r="J2413" s="16"/>
      <c r="K2413" s="16"/>
      <c r="L2413" s="16"/>
      <c r="M2413" s="16"/>
      <c r="N2413" s="16"/>
      <c r="O2413" s="16"/>
      <c r="P2413" s="16"/>
      <c r="Q2413" s="16"/>
      <c r="R2413" s="16"/>
      <c r="S2413" s="16"/>
      <c r="T2413" s="16"/>
      <c r="U2413" s="16"/>
      <c r="V2413" s="16"/>
      <c r="W2413" s="16"/>
      <c r="X2413" s="16"/>
      <c r="Y2413" s="16"/>
    </row>
    <row r="2414" spans="1:25" ht="12.75">
      <c r="A2414" s="14" t="s">
        <v>897</v>
      </c>
      <c r="B2414" s="3" t="s">
        <v>898</v>
      </c>
      <c r="C2414" s="8" t="s">
        <v>3792</v>
      </c>
      <c r="D2414" s="5" t="s">
        <v>3814</v>
      </c>
      <c r="E2414" s="7" t="s">
        <v>3816</v>
      </c>
      <c r="F2414" s="16"/>
      <c r="G2414" s="16"/>
      <c r="H2414" s="16"/>
      <c r="I2414" s="16"/>
      <c r="J2414" s="16"/>
      <c r="K2414" s="16"/>
      <c r="L2414" s="16"/>
      <c r="M2414" s="16"/>
      <c r="N2414" s="16"/>
      <c r="O2414" s="16"/>
      <c r="P2414" s="16"/>
      <c r="Q2414" s="16"/>
      <c r="R2414" s="16"/>
      <c r="S2414" s="16"/>
      <c r="T2414" s="16"/>
      <c r="U2414" s="16"/>
      <c r="V2414" s="16"/>
      <c r="W2414" s="16"/>
      <c r="X2414" s="16"/>
      <c r="Y2414" s="16"/>
    </row>
    <row r="2415" spans="1:25" ht="12.75">
      <c r="A2415" s="14" t="s">
        <v>897</v>
      </c>
      <c r="B2415" s="3" t="s">
        <v>898</v>
      </c>
      <c r="C2415" s="8" t="s">
        <v>3792</v>
      </c>
      <c r="D2415" s="5" t="s">
        <v>3817</v>
      </c>
      <c r="E2415" s="7" t="s">
        <v>3818</v>
      </c>
      <c r="F2415" s="16"/>
      <c r="G2415" s="16"/>
      <c r="H2415" s="16"/>
      <c r="I2415" s="16"/>
      <c r="J2415" s="16"/>
      <c r="K2415" s="16"/>
      <c r="L2415" s="16"/>
      <c r="M2415" s="16"/>
      <c r="N2415" s="16"/>
      <c r="O2415" s="16"/>
      <c r="P2415" s="16"/>
      <c r="Q2415" s="16"/>
      <c r="R2415" s="16"/>
      <c r="S2415" s="16"/>
      <c r="T2415" s="16"/>
      <c r="U2415" s="16"/>
      <c r="V2415" s="16"/>
      <c r="W2415" s="16"/>
      <c r="X2415" s="16"/>
      <c r="Y2415" s="16"/>
    </row>
    <row r="2416" spans="1:25" ht="12.75">
      <c r="A2416" s="14" t="s">
        <v>897</v>
      </c>
      <c r="B2416" s="3" t="s">
        <v>898</v>
      </c>
      <c r="C2416" s="8" t="s">
        <v>3792</v>
      </c>
      <c r="D2416" s="5" t="s">
        <v>3817</v>
      </c>
      <c r="E2416" s="7" t="s">
        <v>3819</v>
      </c>
      <c r="F2416" s="16"/>
      <c r="G2416" s="16"/>
      <c r="H2416" s="16"/>
      <c r="I2416" s="16"/>
      <c r="J2416" s="16"/>
      <c r="K2416" s="16"/>
      <c r="L2416" s="16"/>
      <c r="M2416" s="16"/>
      <c r="N2416" s="16"/>
      <c r="O2416" s="16"/>
      <c r="P2416" s="16"/>
      <c r="Q2416" s="16"/>
      <c r="R2416" s="16"/>
      <c r="S2416" s="16"/>
      <c r="T2416" s="16"/>
      <c r="U2416" s="16"/>
      <c r="V2416" s="16"/>
      <c r="W2416" s="16"/>
      <c r="X2416" s="16"/>
      <c r="Y2416" s="16"/>
    </row>
    <row r="2417" spans="1:25" ht="12.75">
      <c r="A2417" s="14" t="s">
        <v>897</v>
      </c>
      <c r="B2417" s="3" t="s">
        <v>898</v>
      </c>
      <c r="C2417" s="8" t="s">
        <v>3820</v>
      </c>
      <c r="D2417" s="5" t="s">
        <v>3821</v>
      </c>
      <c r="E2417" s="7" t="s">
        <v>3822</v>
      </c>
      <c r="F2417" s="16"/>
      <c r="G2417" s="16"/>
      <c r="H2417" s="16"/>
      <c r="I2417" s="16"/>
      <c r="J2417" s="16"/>
      <c r="K2417" s="16"/>
      <c r="L2417" s="16"/>
      <c r="M2417" s="16"/>
      <c r="N2417" s="16"/>
      <c r="O2417" s="16"/>
      <c r="P2417" s="16"/>
      <c r="Q2417" s="16"/>
      <c r="R2417" s="16"/>
      <c r="S2417" s="16"/>
      <c r="T2417" s="16"/>
      <c r="U2417" s="16"/>
      <c r="V2417" s="16"/>
      <c r="W2417" s="16"/>
      <c r="X2417" s="16"/>
      <c r="Y2417" s="16"/>
    </row>
    <row r="2418" spans="1:25" ht="12.75">
      <c r="A2418" s="14" t="s">
        <v>897</v>
      </c>
      <c r="B2418" s="3" t="s">
        <v>898</v>
      </c>
      <c r="C2418" s="5" t="s">
        <v>3820</v>
      </c>
      <c r="D2418" s="6" t="s">
        <v>3823</v>
      </c>
      <c r="E2418" s="7" t="s">
        <v>3824</v>
      </c>
      <c r="F2418" s="16"/>
      <c r="G2418" s="16"/>
      <c r="H2418" s="16"/>
      <c r="I2418" s="16"/>
      <c r="J2418" s="16"/>
      <c r="K2418" s="16"/>
      <c r="L2418" s="16"/>
      <c r="M2418" s="16"/>
      <c r="N2418" s="16"/>
      <c r="O2418" s="16"/>
      <c r="P2418" s="16"/>
      <c r="Q2418" s="16"/>
      <c r="R2418" s="16"/>
      <c r="S2418" s="16"/>
      <c r="T2418" s="16"/>
      <c r="U2418" s="16"/>
      <c r="V2418" s="16"/>
      <c r="W2418" s="16"/>
      <c r="X2418" s="16"/>
      <c r="Y2418" s="16"/>
    </row>
    <row r="2419" spans="1:25" ht="12.75">
      <c r="A2419" s="14" t="s">
        <v>897</v>
      </c>
      <c r="B2419" s="3" t="s">
        <v>898</v>
      </c>
      <c r="C2419" s="8" t="s">
        <v>3820</v>
      </c>
      <c r="D2419" s="5" t="s">
        <v>3825</v>
      </c>
      <c r="E2419" s="7" t="s">
        <v>3826</v>
      </c>
      <c r="F2419" s="16"/>
      <c r="G2419" s="16"/>
      <c r="H2419" s="16"/>
      <c r="I2419" s="16"/>
      <c r="J2419" s="16"/>
      <c r="K2419" s="16"/>
      <c r="L2419" s="16"/>
      <c r="M2419" s="16"/>
      <c r="N2419" s="16"/>
      <c r="O2419" s="16"/>
      <c r="P2419" s="16"/>
      <c r="Q2419" s="16"/>
      <c r="R2419" s="16"/>
      <c r="S2419" s="16"/>
      <c r="T2419" s="16"/>
      <c r="U2419" s="16"/>
      <c r="V2419" s="16"/>
      <c r="W2419" s="16"/>
      <c r="X2419" s="16"/>
      <c r="Y2419" s="16"/>
    </row>
    <row r="2420" spans="1:25" ht="12.75">
      <c r="A2420" s="14" t="s">
        <v>897</v>
      </c>
      <c r="B2420" s="3" t="s">
        <v>898</v>
      </c>
      <c r="C2420" s="8" t="s">
        <v>3820</v>
      </c>
      <c r="D2420" s="5" t="s">
        <v>3827</v>
      </c>
      <c r="E2420" s="7" t="s">
        <v>3828</v>
      </c>
      <c r="F2420" s="16"/>
      <c r="G2420" s="16"/>
      <c r="H2420" s="16"/>
      <c r="I2420" s="16"/>
      <c r="J2420" s="16"/>
      <c r="K2420" s="16"/>
      <c r="L2420" s="16"/>
      <c r="M2420" s="16"/>
      <c r="N2420" s="16"/>
      <c r="O2420" s="16"/>
      <c r="P2420" s="16"/>
      <c r="Q2420" s="16"/>
      <c r="R2420" s="16"/>
      <c r="S2420" s="16"/>
      <c r="T2420" s="16"/>
      <c r="U2420" s="16"/>
      <c r="V2420" s="16"/>
      <c r="W2420" s="16"/>
      <c r="X2420" s="16"/>
      <c r="Y2420" s="16"/>
    </row>
    <row r="2421" spans="1:25" ht="12.75">
      <c r="A2421" s="14" t="s">
        <v>897</v>
      </c>
      <c r="B2421" s="3" t="s">
        <v>898</v>
      </c>
      <c r="C2421" s="5" t="s">
        <v>3820</v>
      </c>
      <c r="D2421" s="6" t="s">
        <v>3829</v>
      </c>
      <c r="E2421" s="7" t="s">
        <v>3830</v>
      </c>
      <c r="F2421" s="16"/>
      <c r="G2421" s="16"/>
      <c r="H2421" s="16"/>
      <c r="I2421" s="16"/>
      <c r="J2421" s="16"/>
      <c r="K2421" s="16"/>
      <c r="L2421" s="16"/>
      <c r="M2421" s="16"/>
      <c r="N2421" s="16"/>
      <c r="O2421" s="16"/>
      <c r="P2421" s="16"/>
      <c r="Q2421" s="16"/>
      <c r="R2421" s="16"/>
      <c r="S2421" s="16"/>
      <c r="T2421" s="16"/>
      <c r="U2421" s="16"/>
      <c r="V2421" s="16"/>
      <c r="W2421" s="16"/>
      <c r="X2421" s="16"/>
      <c r="Y2421" s="16"/>
    </row>
    <row r="2422" spans="1:25" ht="12.75">
      <c r="A2422" s="14" t="s">
        <v>897</v>
      </c>
      <c r="B2422" s="3" t="s">
        <v>898</v>
      </c>
      <c r="C2422" s="5" t="s">
        <v>3820</v>
      </c>
      <c r="D2422" s="6" t="s">
        <v>3829</v>
      </c>
      <c r="E2422" s="7" t="s">
        <v>3831</v>
      </c>
      <c r="F2422" s="16"/>
      <c r="G2422" s="16"/>
      <c r="H2422" s="16"/>
      <c r="I2422" s="16"/>
      <c r="J2422" s="16"/>
      <c r="K2422" s="16"/>
      <c r="L2422" s="16"/>
      <c r="M2422" s="16"/>
      <c r="N2422" s="16"/>
      <c r="O2422" s="16"/>
      <c r="P2422" s="16"/>
      <c r="Q2422" s="16"/>
      <c r="R2422" s="16"/>
      <c r="S2422" s="16"/>
      <c r="T2422" s="16"/>
      <c r="U2422" s="16"/>
      <c r="V2422" s="16"/>
      <c r="W2422" s="16"/>
      <c r="X2422" s="16"/>
      <c r="Y2422" s="16"/>
    </row>
    <row r="2423" spans="1:25" ht="12.75">
      <c r="A2423" s="14" t="s">
        <v>897</v>
      </c>
      <c r="B2423" s="3" t="s">
        <v>898</v>
      </c>
      <c r="C2423" s="5" t="s">
        <v>3820</v>
      </c>
      <c r="D2423" s="6" t="s">
        <v>3832</v>
      </c>
      <c r="E2423" s="7" t="s">
        <v>3833</v>
      </c>
      <c r="F2423" s="16"/>
      <c r="G2423" s="16"/>
      <c r="H2423" s="16"/>
      <c r="I2423" s="16"/>
      <c r="J2423" s="16"/>
      <c r="K2423" s="16"/>
      <c r="L2423" s="16"/>
      <c r="M2423" s="16"/>
      <c r="N2423" s="16"/>
      <c r="O2423" s="16"/>
      <c r="P2423" s="16"/>
      <c r="Q2423" s="16"/>
      <c r="R2423" s="16"/>
      <c r="S2423" s="16"/>
      <c r="T2423" s="16"/>
      <c r="U2423" s="16"/>
      <c r="V2423" s="16"/>
      <c r="W2423" s="16"/>
      <c r="X2423" s="16"/>
      <c r="Y2423" s="16"/>
    </row>
    <row r="2424" spans="1:25" ht="12.75">
      <c r="A2424" s="14" t="s">
        <v>897</v>
      </c>
      <c r="B2424" s="3" t="s">
        <v>898</v>
      </c>
      <c r="C2424" s="5" t="s">
        <v>3820</v>
      </c>
      <c r="D2424" s="6" t="s">
        <v>3834</v>
      </c>
      <c r="E2424" s="7" t="s">
        <v>3835</v>
      </c>
      <c r="F2424" s="16"/>
      <c r="G2424" s="16"/>
      <c r="H2424" s="16"/>
      <c r="I2424" s="16"/>
      <c r="J2424" s="16"/>
      <c r="K2424" s="16"/>
      <c r="L2424" s="16"/>
      <c r="M2424" s="16"/>
      <c r="N2424" s="16"/>
      <c r="O2424" s="16"/>
      <c r="P2424" s="16"/>
      <c r="Q2424" s="16"/>
      <c r="R2424" s="16"/>
      <c r="S2424" s="16"/>
      <c r="T2424" s="16"/>
      <c r="U2424" s="16"/>
      <c r="V2424" s="16"/>
      <c r="W2424" s="16"/>
      <c r="X2424" s="16"/>
      <c r="Y2424" s="16"/>
    </row>
    <row r="2425" spans="1:25" ht="12.75">
      <c r="A2425" s="14" t="s">
        <v>897</v>
      </c>
      <c r="B2425" s="3" t="s">
        <v>898</v>
      </c>
      <c r="C2425" s="5" t="s">
        <v>3820</v>
      </c>
      <c r="D2425" s="6" t="s">
        <v>3834</v>
      </c>
      <c r="E2425" s="7" t="s">
        <v>3836</v>
      </c>
      <c r="F2425" s="16"/>
      <c r="G2425" s="16"/>
      <c r="H2425" s="16"/>
      <c r="I2425" s="16"/>
      <c r="J2425" s="16"/>
      <c r="K2425" s="16"/>
      <c r="L2425" s="16"/>
      <c r="M2425" s="16"/>
      <c r="N2425" s="16"/>
      <c r="O2425" s="16"/>
      <c r="P2425" s="16"/>
      <c r="Q2425" s="16"/>
      <c r="R2425" s="16"/>
      <c r="S2425" s="16"/>
      <c r="T2425" s="16"/>
      <c r="U2425" s="16"/>
      <c r="V2425" s="16"/>
      <c r="W2425" s="16"/>
      <c r="X2425" s="16"/>
      <c r="Y2425" s="16"/>
    </row>
    <row r="2426" spans="1:25" ht="12.75">
      <c r="A2426" s="14" t="s">
        <v>897</v>
      </c>
      <c r="B2426" s="3" t="s">
        <v>898</v>
      </c>
      <c r="C2426" s="5" t="s">
        <v>3820</v>
      </c>
      <c r="D2426" s="6" t="s">
        <v>3837</v>
      </c>
      <c r="E2426" s="7" t="s">
        <v>3838</v>
      </c>
      <c r="F2426" s="16"/>
      <c r="G2426" s="16"/>
      <c r="H2426" s="16"/>
      <c r="I2426" s="16"/>
      <c r="J2426" s="16"/>
      <c r="K2426" s="16"/>
      <c r="L2426" s="16"/>
      <c r="M2426" s="16"/>
      <c r="N2426" s="16"/>
      <c r="O2426" s="16"/>
      <c r="P2426" s="16"/>
      <c r="Q2426" s="16"/>
      <c r="R2426" s="16"/>
      <c r="S2426" s="16"/>
      <c r="T2426" s="16"/>
      <c r="U2426" s="16"/>
      <c r="V2426" s="16"/>
      <c r="W2426" s="16"/>
      <c r="X2426" s="16"/>
      <c r="Y2426" s="16"/>
    </row>
    <row r="2427" spans="1:25" ht="12.75">
      <c r="A2427" s="14" t="s">
        <v>897</v>
      </c>
      <c r="B2427" s="3" t="s">
        <v>898</v>
      </c>
      <c r="C2427" s="5" t="s">
        <v>3820</v>
      </c>
      <c r="D2427" s="6" t="s">
        <v>3839</v>
      </c>
      <c r="E2427" s="7" t="s">
        <v>3840</v>
      </c>
      <c r="F2427" s="16"/>
      <c r="G2427" s="16"/>
      <c r="H2427" s="16"/>
      <c r="I2427" s="16"/>
      <c r="J2427" s="16"/>
      <c r="K2427" s="16"/>
      <c r="L2427" s="16"/>
      <c r="M2427" s="16"/>
      <c r="N2427" s="16"/>
      <c r="O2427" s="16"/>
      <c r="P2427" s="16"/>
      <c r="Q2427" s="16"/>
      <c r="R2427" s="16"/>
      <c r="S2427" s="16"/>
      <c r="T2427" s="16"/>
      <c r="U2427" s="16"/>
      <c r="V2427" s="16"/>
      <c r="W2427" s="16"/>
      <c r="X2427" s="16"/>
      <c r="Y2427" s="16"/>
    </row>
    <row r="2428" spans="1:25" ht="12.75">
      <c r="A2428" s="14" t="s">
        <v>897</v>
      </c>
      <c r="B2428" s="3" t="s">
        <v>898</v>
      </c>
      <c r="C2428" s="5" t="s">
        <v>3820</v>
      </c>
      <c r="D2428" s="6" t="s">
        <v>3839</v>
      </c>
      <c r="E2428" s="7" t="s">
        <v>3841</v>
      </c>
      <c r="F2428" s="16"/>
      <c r="G2428" s="16"/>
      <c r="H2428" s="16"/>
      <c r="I2428" s="16"/>
      <c r="J2428" s="16"/>
      <c r="K2428" s="16"/>
      <c r="L2428" s="16"/>
      <c r="M2428" s="16"/>
      <c r="N2428" s="16"/>
      <c r="O2428" s="16"/>
      <c r="P2428" s="16"/>
      <c r="Q2428" s="16"/>
      <c r="R2428" s="16"/>
      <c r="S2428" s="16"/>
      <c r="T2428" s="16"/>
      <c r="U2428" s="16"/>
      <c r="V2428" s="16"/>
      <c r="W2428" s="16"/>
      <c r="X2428" s="16"/>
      <c r="Y2428" s="16"/>
    </row>
    <row r="2429" spans="1:25" ht="12.75">
      <c r="A2429" s="14" t="s">
        <v>5</v>
      </c>
      <c r="B2429" s="15" t="s">
        <v>2344</v>
      </c>
      <c r="C2429" s="5" t="s">
        <v>3842</v>
      </c>
      <c r="D2429" s="6" t="s">
        <v>3843</v>
      </c>
      <c r="E2429" s="7" t="s">
        <v>3844</v>
      </c>
      <c r="F2429" s="16"/>
      <c r="G2429" s="16"/>
      <c r="H2429" s="16"/>
      <c r="I2429" s="16"/>
      <c r="J2429" s="16"/>
      <c r="K2429" s="16"/>
      <c r="L2429" s="16"/>
      <c r="M2429" s="16"/>
      <c r="N2429" s="16"/>
      <c r="O2429" s="16"/>
      <c r="P2429" s="16"/>
      <c r="Q2429" s="16"/>
      <c r="R2429" s="16"/>
      <c r="S2429" s="16"/>
      <c r="T2429" s="16"/>
      <c r="U2429" s="16"/>
      <c r="V2429" s="16"/>
      <c r="W2429" s="16"/>
      <c r="X2429" s="16"/>
      <c r="Y2429" s="16"/>
    </row>
    <row r="2430" spans="1:25" ht="12.75">
      <c r="A2430" s="14" t="s">
        <v>5</v>
      </c>
      <c r="B2430" s="15" t="s">
        <v>2344</v>
      </c>
      <c r="C2430" s="5" t="s">
        <v>3842</v>
      </c>
      <c r="D2430" s="6" t="s">
        <v>3843</v>
      </c>
      <c r="E2430" s="7" t="s">
        <v>3845</v>
      </c>
      <c r="F2430" s="16"/>
      <c r="G2430" s="16"/>
      <c r="H2430" s="16"/>
      <c r="I2430" s="16"/>
      <c r="J2430" s="16"/>
      <c r="K2430" s="16"/>
      <c r="L2430" s="16"/>
      <c r="M2430" s="16"/>
      <c r="N2430" s="16"/>
      <c r="O2430" s="16"/>
      <c r="P2430" s="16"/>
      <c r="Q2430" s="16"/>
      <c r="R2430" s="16"/>
      <c r="S2430" s="16"/>
      <c r="T2430" s="16"/>
      <c r="U2430" s="16"/>
      <c r="V2430" s="16"/>
      <c r="W2430" s="16"/>
      <c r="X2430" s="16"/>
      <c r="Y2430" s="16"/>
    </row>
    <row r="2431" spans="1:25" ht="12.75">
      <c r="A2431" s="14" t="s">
        <v>5</v>
      </c>
      <c r="B2431" s="15" t="s">
        <v>2344</v>
      </c>
      <c r="C2431" s="5" t="s">
        <v>3842</v>
      </c>
      <c r="D2431" s="6" t="s">
        <v>3846</v>
      </c>
      <c r="E2431" s="7" t="s">
        <v>3847</v>
      </c>
      <c r="F2431" s="16"/>
      <c r="G2431" s="16"/>
      <c r="H2431" s="16"/>
      <c r="I2431" s="16"/>
      <c r="J2431" s="16"/>
      <c r="K2431" s="16"/>
      <c r="L2431" s="16"/>
      <c r="M2431" s="16"/>
      <c r="N2431" s="16"/>
      <c r="O2431" s="16"/>
      <c r="P2431" s="16"/>
      <c r="Q2431" s="16"/>
      <c r="R2431" s="16"/>
      <c r="S2431" s="16"/>
      <c r="T2431" s="16"/>
      <c r="U2431" s="16"/>
      <c r="V2431" s="16"/>
      <c r="W2431" s="16"/>
      <c r="X2431" s="16"/>
      <c r="Y2431" s="16"/>
    </row>
    <row r="2432" spans="1:25" ht="12.75">
      <c r="A2432" s="14" t="s">
        <v>5</v>
      </c>
      <c r="B2432" s="15" t="s">
        <v>2344</v>
      </c>
      <c r="C2432" s="5" t="s">
        <v>3842</v>
      </c>
      <c r="D2432" s="6" t="s">
        <v>3846</v>
      </c>
      <c r="E2432" s="7" t="s">
        <v>3848</v>
      </c>
      <c r="F2432" s="16"/>
      <c r="G2432" s="16"/>
      <c r="H2432" s="16"/>
      <c r="I2432" s="16"/>
      <c r="J2432" s="16"/>
      <c r="K2432" s="16"/>
      <c r="L2432" s="16"/>
      <c r="M2432" s="16"/>
      <c r="N2432" s="16"/>
      <c r="O2432" s="16"/>
      <c r="P2432" s="16"/>
      <c r="Q2432" s="16"/>
      <c r="R2432" s="16"/>
      <c r="S2432" s="16"/>
      <c r="T2432" s="16"/>
      <c r="U2432" s="16"/>
      <c r="V2432" s="16"/>
      <c r="W2432" s="16"/>
      <c r="X2432" s="16"/>
      <c r="Y2432" s="16"/>
    </row>
    <row r="2433" spans="1:25" ht="12.75">
      <c r="A2433" s="14" t="s">
        <v>5</v>
      </c>
      <c r="B2433" s="15" t="s">
        <v>2344</v>
      </c>
      <c r="C2433" s="5" t="s">
        <v>3842</v>
      </c>
      <c r="D2433" s="6" t="s">
        <v>3846</v>
      </c>
      <c r="E2433" s="7" t="s">
        <v>3849</v>
      </c>
      <c r="F2433" s="16"/>
      <c r="G2433" s="16"/>
      <c r="H2433" s="16"/>
      <c r="I2433" s="16"/>
      <c r="J2433" s="16"/>
      <c r="K2433" s="16"/>
      <c r="L2433" s="16"/>
      <c r="M2433" s="16"/>
      <c r="N2433" s="16"/>
      <c r="O2433" s="16"/>
      <c r="P2433" s="16"/>
      <c r="Q2433" s="16"/>
      <c r="R2433" s="16"/>
      <c r="S2433" s="16"/>
      <c r="T2433" s="16"/>
      <c r="U2433" s="16"/>
      <c r="V2433" s="16"/>
      <c r="W2433" s="16"/>
      <c r="X2433" s="16"/>
      <c r="Y2433" s="16"/>
    </row>
    <row r="2434" spans="1:25" ht="12.75">
      <c r="A2434" s="14" t="s">
        <v>5</v>
      </c>
      <c r="B2434" s="15" t="s">
        <v>2344</v>
      </c>
      <c r="C2434" s="5" t="s">
        <v>3842</v>
      </c>
      <c r="D2434" s="6" t="s">
        <v>3850</v>
      </c>
      <c r="E2434" s="7" t="s">
        <v>3851</v>
      </c>
      <c r="F2434" s="16"/>
      <c r="G2434" s="16"/>
      <c r="H2434" s="16"/>
      <c r="I2434" s="16"/>
      <c r="J2434" s="16"/>
      <c r="K2434" s="16"/>
      <c r="L2434" s="16"/>
      <c r="M2434" s="16"/>
      <c r="N2434" s="16"/>
      <c r="O2434" s="16"/>
      <c r="P2434" s="16"/>
      <c r="Q2434" s="16"/>
      <c r="R2434" s="16"/>
      <c r="S2434" s="16"/>
      <c r="T2434" s="16"/>
      <c r="U2434" s="16"/>
      <c r="V2434" s="16"/>
      <c r="W2434" s="16"/>
      <c r="X2434" s="16"/>
      <c r="Y2434" s="16"/>
    </row>
    <row r="2435" spans="1:25" ht="12.75">
      <c r="A2435" s="14" t="s">
        <v>5</v>
      </c>
      <c r="B2435" s="15" t="s">
        <v>2344</v>
      </c>
      <c r="C2435" s="5" t="s">
        <v>3842</v>
      </c>
      <c r="D2435" s="6" t="s">
        <v>3850</v>
      </c>
      <c r="E2435" s="7" t="s">
        <v>3852</v>
      </c>
      <c r="F2435" s="16"/>
      <c r="G2435" s="16"/>
      <c r="H2435" s="16"/>
      <c r="I2435" s="16"/>
      <c r="J2435" s="16"/>
      <c r="K2435" s="16"/>
      <c r="L2435" s="16"/>
      <c r="M2435" s="16"/>
      <c r="N2435" s="16"/>
      <c r="O2435" s="16"/>
      <c r="P2435" s="16"/>
      <c r="Q2435" s="16"/>
      <c r="R2435" s="16"/>
      <c r="S2435" s="16"/>
      <c r="T2435" s="16"/>
      <c r="U2435" s="16"/>
      <c r="V2435" s="16"/>
      <c r="W2435" s="16"/>
      <c r="X2435" s="16"/>
      <c r="Y2435" s="16"/>
    </row>
    <row r="2436" spans="1:25" ht="12.75">
      <c r="A2436" s="14" t="s">
        <v>5</v>
      </c>
      <c r="B2436" s="15" t="s">
        <v>2344</v>
      </c>
      <c r="C2436" s="5" t="s">
        <v>3842</v>
      </c>
      <c r="D2436" s="6" t="s">
        <v>3850</v>
      </c>
      <c r="E2436" s="7" t="s">
        <v>3853</v>
      </c>
      <c r="F2436" s="16"/>
      <c r="G2436" s="16"/>
      <c r="H2436" s="16"/>
      <c r="I2436" s="16"/>
      <c r="J2436" s="16"/>
      <c r="K2436" s="16"/>
      <c r="L2436" s="16"/>
      <c r="M2436" s="16"/>
      <c r="N2436" s="16"/>
      <c r="O2436" s="16"/>
      <c r="P2436" s="16"/>
      <c r="Q2436" s="16"/>
      <c r="R2436" s="16"/>
      <c r="S2436" s="16"/>
      <c r="T2436" s="16"/>
      <c r="U2436" s="16"/>
      <c r="V2436" s="16"/>
      <c r="W2436" s="16"/>
      <c r="X2436" s="16"/>
      <c r="Y2436" s="16"/>
    </row>
    <row r="2437" spans="1:25" ht="12.75">
      <c r="A2437" s="14" t="s">
        <v>5</v>
      </c>
      <c r="B2437" s="15" t="s">
        <v>2344</v>
      </c>
      <c r="C2437" s="8" t="s">
        <v>3842</v>
      </c>
      <c r="D2437" s="5" t="s">
        <v>3854</v>
      </c>
      <c r="E2437" s="7" t="s">
        <v>3855</v>
      </c>
      <c r="F2437" s="16"/>
      <c r="G2437" s="16"/>
      <c r="H2437" s="16"/>
      <c r="I2437" s="16"/>
      <c r="J2437" s="16"/>
      <c r="K2437" s="16"/>
      <c r="L2437" s="16"/>
      <c r="M2437" s="16"/>
      <c r="N2437" s="16"/>
      <c r="O2437" s="16"/>
      <c r="P2437" s="16"/>
      <c r="Q2437" s="16"/>
      <c r="R2437" s="16"/>
      <c r="S2437" s="16"/>
      <c r="T2437" s="16"/>
      <c r="U2437" s="16"/>
      <c r="V2437" s="16"/>
      <c r="W2437" s="16"/>
      <c r="X2437" s="16"/>
      <c r="Y2437" s="16"/>
    </row>
    <row r="2438" spans="1:25" ht="12.75">
      <c r="A2438" s="14" t="s">
        <v>5</v>
      </c>
      <c r="B2438" s="15" t="s">
        <v>2344</v>
      </c>
      <c r="C2438" s="8" t="s">
        <v>3842</v>
      </c>
      <c r="D2438" s="5" t="s">
        <v>3856</v>
      </c>
      <c r="E2438" s="10" t="s">
        <v>3857</v>
      </c>
      <c r="F2438" s="16"/>
      <c r="G2438" s="16"/>
      <c r="H2438" s="16"/>
      <c r="I2438" s="16"/>
      <c r="J2438" s="16"/>
      <c r="K2438" s="16"/>
      <c r="L2438" s="16"/>
      <c r="M2438" s="16"/>
      <c r="N2438" s="16"/>
      <c r="O2438" s="16"/>
      <c r="P2438" s="16"/>
      <c r="Q2438" s="16"/>
      <c r="R2438" s="16"/>
      <c r="S2438" s="16"/>
      <c r="T2438" s="16"/>
      <c r="U2438" s="16"/>
      <c r="V2438" s="16"/>
      <c r="W2438" s="16"/>
      <c r="X2438" s="16"/>
      <c r="Y2438" s="16"/>
    </row>
    <row r="2439" spans="1:25" ht="12.75">
      <c r="A2439" s="14" t="s">
        <v>5</v>
      </c>
      <c r="B2439" s="15" t="s">
        <v>2344</v>
      </c>
      <c r="C2439" s="8" t="s">
        <v>3842</v>
      </c>
      <c r="D2439" s="5" t="s">
        <v>3858</v>
      </c>
      <c r="E2439" s="7" t="s">
        <v>3859</v>
      </c>
      <c r="F2439" s="16"/>
      <c r="G2439" s="16"/>
      <c r="H2439" s="16"/>
      <c r="I2439" s="16"/>
      <c r="J2439" s="16"/>
      <c r="K2439" s="16"/>
      <c r="L2439" s="16"/>
      <c r="M2439" s="16"/>
      <c r="N2439" s="16"/>
      <c r="O2439" s="16"/>
      <c r="P2439" s="16"/>
      <c r="Q2439" s="16"/>
      <c r="R2439" s="16"/>
      <c r="S2439" s="16"/>
      <c r="T2439" s="16"/>
      <c r="U2439" s="16"/>
      <c r="V2439" s="16"/>
      <c r="W2439" s="16"/>
      <c r="X2439" s="16"/>
      <c r="Y2439" s="16"/>
    </row>
    <row r="2440" spans="1:25" ht="12.75">
      <c r="A2440" s="14" t="s">
        <v>5</v>
      </c>
      <c r="B2440" s="15" t="s">
        <v>2344</v>
      </c>
      <c r="C2440" s="8" t="s">
        <v>3842</v>
      </c>
      <c r="D2440" s="5" t="s">
        <v>3858</v>
      </c>
      <c r="E2440" s="7" t="s">
        <v>3860</v>
      </c>
      <c r="F2440" s="16"/>
      <c r="G2440" s="16"/>
      <c r="H2440" s="16"/>
      <c r="I2440" s="16"/>
      <c r="J2440" s="16"/>
      <c r="K2440" s="16"/>
      <c r="L2440" s="16"/>
      <c r="M2440" s="16"/>
      <c r="N2440" s="16"/>
      <c r="O2440" s="16"/>
      <c r="P2440" s="16"/>
      <c r="Q2440" s="16"/>
      <c r="R2440" s="16"/>
      <c r="S2440" s="16"/>
      <c r="T2440" s="16"/>
      <c r="U2440" s="16"/>
      <c r="V2440" s="16"/>
      <c r="W2440" s="16"/>
      <c r="X2440" s="16"/>
      <c r="Y2440" s="16"/>
    </row>
    <row r="2441" spans="1:25" ht="12.75">
      <c r="A2441" s="14" t="s">
        <v>5</v>
      </c>
      <c r="B2441" s="15" t="s">
        <v>2344</v>
      </c>
      <c r="C2441" s="5" t="s">
        <v>3842</v>
      </c>
      <c r="D2441" s="6" t="s">
        <v>3861</v>
      </c>
      <c r="E2441" s="10" t="s">
        <v>3862</v>
      </c>
      <c r="F2441" s="16"/>
      <c r="G2441" s="16"/>
      <c r="H2441" s="16"/>
      <c r="I2441" s="16"/>
      <c r="J2441" s="16"/>
      <c r="K2441" s="16"/>
      <c r="L2441" s="16"/>
      <c r="M2441" s="16"/>
      <c r="N2441" s="16"/>
      <c r="O2441" s="16"/>
      <c r="P2441" s="16"/>
      <c r="Q2441" s="16"/>
      <c r="R2441" s="16"/>
      <c r="S2441" s="16"/>
      <c r="T2441" s="16"/>
      <c r="U2441" s="16"/>
      <c r="V2441" s="16"/>
      <c r="W2441" s="16"/>
      <c r="X2441" s="16"/>
      <c r="Y2441" s="16"/>
    </row>
    <row r="2442" spans="1:25" ht="12.75">
      <c r="A2442" s="14" t="s">
        <v>5</v>
      </c>
      <c r="B2442" s="15" t="s">
        <v>2344</v>
      </c>
      <c r="C2442" s="5" t="s">
        <v>3842</v>
      </c>
      <c r="D2442" s="6" t="s">
        <v>3861</v>
      </c>
      <c r="E2442" s="7" t="s">
        <v>3863</v>
      </c>
      <c r="F2442" s="16"/>
      <c r="G2442" s="16"/>
      <c r="H2442" s="16"/>
      <c r="I2442" s="16"/>
      <c r="J2442" s="16"/>
      <c r="K2442" s="16"/>
      <c r="L2442" s="16"/>
      <c r="M2442" s="16"/>
      <c r="N2442" s="16"/>
      <c r="O2442" s="16"/>
      <c r="P2442" s="16"/>
      <c r="Q2442" s="16"/>
      <c r="R2442" s="16"/>
      <c r="S2442" s="16"/>
      <c r="T2442" s="16"/>
      <c r="U2442" s="16"/>
      <c r="V2442" s="16"/>
      <c r="W2442" s="16"/>
      <c r="X2442" s="16"/>
      <c r="Y2442" s="16"/>
    </row>
    <row r="2443" spans="1:25" ht="12.75">
      <c r="A2443" s="14" t="s">
        <v>5</v>
      </c>
      <c r="B2443" s="15" t="s">
        <v>2344</v>
      </c>
      <c r="C2443" s="5" t="s">
        <v>3842</v>
      </c>
      <c r="D2443" s="6" t="s">
        <v>3861</v>
      </c>
      <c r="E2443" s="7" t="s">
        <v>3864</v>
      </c>
      <c r="F2443" s="16"/>
      <c r="G2443" s="16"/>
      <c r="H2443" s="16"/>
      <c r="I2443" s="16"/>
      <c r="J2443" s="16"/>
      <c r="K2443" s="16"/>
      <c r="L2443" s="16"/>
      <c r="M2443" s="16"/>
      <c r="N2443" s="16"/>
      <c r="O2443" s="16"/>
      <c r="P2443" s="16"/>
      <c r="Q2443" s="16"/>
      <c r="R2443" s="16"/>
      <c r="S2443" s="16"/>
      <c r="T2443" s="16"/>
      <c r="U2443" s="16"/>
      <c r="V2443" s="16"/>
      <c r="W2443" s="16"/>
      <c r="X2443" s="16"/>
      <c r="Y2443" s="16"/>
    </row>
    <row r="2444" spans="1:25" ht="12.75">
      <c r="A2444" s="14" t="s">
        <v>5</v>
      </c>
      <c r="B2444" s="15" t="s">
        <v>2344</v>
      </c>
      <c r="C2444" s="8" t="s">
        <v>3842</v>
      </c>
      <c r="D2444" s="5" t="s">
        <v>3865</v>
      </c>
      <c r="E2444" s="7" t="s">
        <v>3866</v>
      </c>
      <c r="F2444" s="16"/>
      <c r="G2444" s="16"/>
      <c r="H2444" s="16"/>
      <c r="I2444" s="16"/>
      <c r="J2444" s="16"/>
      <c r="K2444" s="16"/>
      <c r="L2444" s="16"/>
      <c r="M2444" s="16"/>
      <c r="N2444" s="16"/>
      <c r="O2444" s="16"/>
      <c r="P2444" s="16"/>
      <c r="Q2444" s="16"/>
      <c r="R2444" s="16"/>
      <c r="S2444" s="16"/>
      <c r="T2444" s="16"/>
      <c r="U2444" s="16"/>
      <c r="V2444" s="16"/>
      <c r="W2444" s="16"/>
      <c r="X2444" s="16"/>
      <c r="Y2444" s="16"/>
    </row>
    <row r="2445" spans="1:25" ht="12.75">
      <c r="A2445" s="14" t="s">
        <v>5</v>
      </c>
      <c r="B2445" s="15" t="s">
        <v>2344</v>
      </c>
      <c r="C2445" s="8" t="s">
        <v>3842</v>
      </c>
      <c r="D2445" s="5" t="s">
        <v>3865</v>
      </c>
      <c r="E2445" s="7" t="s">
        <v>3867</v>
      </c>
      <c r="F2445" s="16"/>
      <c r="G2445" s="16"/>
      <c r="H2445" s="16"/>
      <c r="I2445" s="16"/>
      <c r="J2445" s="16"/>
      <c r="K2445" s="16"/>
      <c r="L2445" s="16"/>
      <c r="M2445" s="16"/>
      <c r="N2445" s="16"/>
      <c r="O2445" s="16"/>
      <c r="P2445" s="16"/>
      <c r="Q2445" s="16"/>
      <c r="R2445" s="16"/>
      <c r="S2445" s="16"/>
      <c r="T2445" s="16"/>
      <c r="U2445" s="16"/>
      <c r="V2445" s="16"/>
      <c r="W2445" s="16"/>
      <c r="X2445" s="16"/>
      <c r="Y2445" s="16"/>
    </row>
    <row r="2446" spans="1:25" ht="12.75">
      <c r="A2446" s="14" t="s">
        <v>5</v>
      </c>
      <c r="B2446" s="15" t="s">
        <v>2344</v>
      </c>
      <c r="C2446" s="5" t="s">
        <v>3842</v>
      </c>
      <c r="D2446" s="6" t="s">
        <v>3868</v>
      </c>
      <c r="E2446" s="7" t="s">
        <v>3869</v>
      </c>
      <c r="F2446" s="16"/>
      <c r="G2446" s="16"/>
      <c r="H2446" s="16"/>
      <c r="I2446" s="16"/>
      <c r="J2446" s="16"/>
      <c r="K2446" s="16"/>
      <c r="L2446" s="16"/>
      <c r="M2446" s="16"/>
      <c r="N2446" s="16"/>
      <c r="O2446" s="16"/>
      <c r="P2446" s="16"/>
      <c r="Q2446" s="16"/>
      <c r="R2446" s="16"/>
      <c r="S2446" s="16"/>
      <c r="T2446" s="16"/>
      <c r="U2446" s="16"/>
      <c r="V2446" s="16"/>
      <c r="W2446" s="16"/>
      <c r="X2446" s="16"/>
      <c r="Y2446" s="16"/>
    </row>
    <row r="2447" spans="1:25" ht="12.75">
      <c r="A2447" s="14" t="s">
        <v>5</v>
      </c>
      <c r="B2447" s="15" t="s">
        <v>2344</v>
      </c>
      <c r="C2447" s="5" t="s">
        <v>3842</v>
      </c>
      <c r="D2447" s="6" t="s">
        <v>3868</v>
      </c>
      <c r="E2447" s="7" t="s">
        <v>3870</v>
      </c>
      <c r="F2447" s="16"/>
      <c r="G2447" s="16"/>
      <c r="H2447" s="16"/>
      <c r="I2447" s="16"/>
      <c r="J2447" s="16"/>
      <c r="K2447" s="16"/>
      <c r="L2447" s="16"/>
      <c r="M2447" s="16"/>
      <c r="N2447" s="16"/>
      <c r="O2447" s="16"/>
      <c r="P2447" s="16"/>
      <c r="Q2447" s="16"/>
      <c r="R2447" s="16"/>
      <c r="S2447" s="16"/>
      <c r="T2447" s="16"/>
      <c r="U2447" s="16"/>
      <c r="V2447" s="16"/>
      <c r="W2447" s="16"/>
      <c r="X2447" s="16"/>
      <c r="Y2447" s="16"/>
    </row>
    <row r="2448" spans="1:25" ht="12.75">
      <c r="A2448" s="14" t="s">
        <v>5</v>
      </c>
      <c r="B2448" s="15" t="s">
        <v>2344</v>
      </c>
      <c r="C2448" s="5" t="s">
        <v>3842</v>
      </c>
      <c r="D2448" s="6" t="s">
        <v>3871</v>
      </c>
      <c r="E2448" s="7" t="s">
        <v>3872</v>
      </c>
      <c r="F2448" s="16"/>
      <c r="G2448" s="16"/>
      <c r="H2448" s="16"/>
      <c r="I2448" s="16"/>
      <c r="J2448" s="16"/>
      <c r="K2448" s="16"/>
      <c r="L2448" s="16"/>
      <c r="M2448" s="16"/>
      <c r="N2448" s="16"/>
      <c r="O2448" s="16"/>
      <c r="P2448" s="16"/>
      <c r="Q2448" s="16"/>
      <c r="R2448" s="16"/>
      <c r="S2448" s="16"/>
      <c r="T2448" s="16"/>
      <c r="U2448" s="16"/>
      <c r="V2448" s="16"/>
      <c r="W2448" s="16"/>
      <c r="X2448" s="16"/>
      <c r="Y2448" s="16"/>
    </row>
    <row r="2449" spans="1:25" ht="12.75">
      <c r="A2449" s="14" t="s">
        <v>5</v>
      </c>
      <c r="B2449" s="15" t="s">
        <v>2344</v>
      </c>
      <c r="C2449" s="5" t="s">
        <v>3842</v>
      </c>
      <c r="D2449" s="6" t="s">
        <v>3871</v>
      </c>
      <c r="E2449" s="7" t="s">
        <v>3873</v>
      </c>
      <c r="F2449" s="16"/>
      <c r="G2449" s="16"/>
      <c r="H2449" s="16"/>
      <c r="I2449" s="16"/>
      <c r="J2449" s="16"/>
      <c r="K2449" s="16"/>
      <c r="L2449" s="16"/>
      <c r="M2449" s="16"/>
      <c r="N2449" s="16"/>
      <c r="O2449" s="16"/>
      <c r="P2449" s="16"/>
      <c r="Q2449" s="16"/>
      <c r="R2449" s="16"/>
      <c r="S2449" s="16"/>
      <c r="T2449" s="16"/>
      <c r="U2449" s="16"/>
      <c r="V2449" s="16"/>
      <c r="W2449" s="16"/>
      <c r="X2449" s="16"/>
      <c r="Y2449" s="16"/>
    </row>
    <row r="2450" spans="1:25" ht="12.75">
      <c r="A2450" s="14" t="s">
        <v>5</v>
      </c>
      <c r="B2450" s="15" t="s">
        <v>2344</v>
      </c>
      <c r="C2450" s="5" t="s">
        <v>3842</v>
      </c>
      <c r="D2450" s="6" t="s">
        <v>3874</v>
      </c>
      <c r="E2450" s="7" t="s">
        <v>3875</v>
      </c>
      <c r="F2450" s="16"/>
      <c r="G2450" s="16"/>
      <c r="H2450" s="16"/>
      <c r="I2450" s="16"/>
      <c r="J2450" s="16"/>
      <c r="K2450" s="16"/>
      <c r="L2450" s="16"/>
      <c r="M2450" s="16"/>
      <c r="N2450" s="16"/>
      <c r="O2450" s="16"/>
      <c r="P2450" s="16"/>
      <c r="Q2450" s="16"/>
      <c r="R2450" s="16"/>
      <c r="S2450" s="16"/>
      <c r="T2450" s="16"/>
      <c r="U2450" s="16"/>
      <c r="V2450" s="16"/>
      <c r="W2450" s="16"/>
      <c r="X2450" s="16"/>
      <c r="Y2450" s="16"/>
    </row>
    <row r="2451" spans="1:25" ht="12.75">
      <c r="A2451" s="14" t="s">
        <v>5</v>
      </c>
      <c r="B2451" s="15" t="s">
        <v>2344</v>
      </c>
      <c r="C2451" s="5" t="s">
        <v>3842</v>
      </c>
      <c r="D2451" s="6" t="s">
        <v>3876</v>
      </c>
      <c r="E2451" s="7" t="s">
        <v>3877</v>
      </c>
      <c r="F2451" s="16"/>
      <c r="G2451" s="16"/>
      <c r="H2451" s="16"/>
      <c r="I2451" s="16"/>
      <c r="J2451" s="16"/>
      <c r="K2451" s="16"/>
      <c r="L2451" s="16"/>
      <c r="M2451" s="16"/>
      <c r="N2451" s="16"/>
      <c r="O2451" s="16"/>
      <c r="P2451" s="16"/>
      <c r="Q2451" s="16"/>
      <c r="R2451" s="16"/>
      <c r="S2451" s="16"/>
      <c r="T2451" s="16"/>
      <c r="U2451" s="16"/>
      <c r="V2451" s="16"/>
      <c r="W2451" s="16"/>
      <c r="X2451" s="16"/>
      <c r="Y2451" s="16"/>
    </row>
    <row r="2452" spans="1:25" ht="12.75">
      <c r="A2452" s="14" t="s">
        <v>5</v>
      </c>
      <c r="B2452" s="15" t="s">
        <v>2344</v>
      </c>
      <c r="C2452" s="5" t="s">
        <v>3842</v>
      </c>
      <c r="D2452" s="6" t="s">
        <v>3876</v>
      </c>
      <c r="E2452" s="7" t="s">
        <v>3878</v>
      </c>
      <c r="F2452" s="16"/>
      <c r="G2452" s="16"/>
      <c r="H2452" s="16"/>
      <c r="I2452" s="16"/>
      <c r="J2452" s="16"/>
      <c r="K2452" s="16"/>
      <c r="L2452" s="16"/>
      <c r="M2452" s="16"/>
      <c r="N2452" s="16"/>
      <c r="O2452" s="16"/>
      <c r="P2452" s="16"/>
      <c r="Q2452" s="16"/>
      <c r="R2452" s="16"/>
      <c r="S2452" s="16"/>
      <c r="T2452" s="16"/>
      <c r="U2452" s="16"/>
      <c r="V2452" s="16"/>
      <c r="W2452" s="16"/>
      <c r="X2452" s="16"/>
      <c r="Y2452" s="16"/>
    </row>
    <row r="2453" spans="1:25" ht="12.75">
      <c r="A2453" s="14" t="s">
        <v>5</v>
      </c>
      <c r="B2453" s="11" t="s">
        <v>2377</v>
      </c>
      <c r="C2453" s="8" t="s">
        <v>3879</v>
      </c>
      <c r="D2453" s="5" t="s">
        <v>3880</v>
      </c>
      <c r="E2453" s="10" t="s">
        <v>3881</v>
      </c>
      <c r="F2453" s="16"/>
      <c r="G2453" s="16"/>
      <c r="H2453" s="16"/>
      <c r="I2453" s="16"/>
      <c r="J2453" s="16"/>
      <c r="K2453" s="16"/>
      <c r="L2453" s="16"/>
      <c r="M2453" s="16"/>
      <c r="N2453" s="16"/>
      <c r="O2453" s="16"/>
      <c r="P2453" s="16"/>
      <c r="Q2453" s="16"/>
      <c r="R2453" s="16"/>
      <c r="S2453" s="16"/>
      <c r="T2453" s="16"/>
      <c r="U2453" s="16"/>
      <c r="V2453" s="16"/>
      <c r="W2453" s="16"/>
      <c r="X2453" s="16"/>
      <c r="Y2453" s="16"/>
    </row>
    <row r="2454" spans="1:25" ht="12.75">
      <c r="A2454" s="14" t="s">
        <v>5</v>
      </c>
      <c r="B2454" s="11" t="s">
        <v>2377</v>
      </c>
      <c r="C2454" s="8" t="s">
        <v>3879</v>
      </c>
      <c r="D2454" s="5" t="s">
        <v>3880</v>
      </c>
      <c r="E2454" s="7" t="s">
        <v>3882</v>
      </c>
      <c r="F2454" s="16"/>
      <c r="G2454" s="16"/>
      <c r="H2454" s="16"/>
      <c r="I2454" s="16"/>
      <c r="J2454" s="16"/>
      <c r="K2454" s="16"/>
      <c r="L2454" s="16"/>
      <c r="M2454" s="16"/>
      <c r="N2454" s="16"/>
      <c r="O2454" s="16"/>
      <c r="P2454" s="16"/>
      <c r="Q2454" s="16"/>
      <c r="R2454" s="16"/>
      <c r="S2454" s="16"/>
      <c r="T2454" s="16"/>
      <c r="U2454" s="16"/>
      <c r="V2454" s="16"/>
      <c r="W2454" s="16"/>
      <c r="X2454" s="16"/>
      <c r="Y2454" s="16"/>
    </row>
    <row r="2455" spans="1:25" ht="12.75">
      <c r="A2455" s="14" t="s">
        <v>5</v>
      </c>
      <c r="B2455" s="11" t="s">
        <v>2377</v>
      </c>
      <c r="C2455" s="5" t="s">
        <v>3879</v>
      </c>
      <c r="D2455" s="6" t="s">
        <v>3883</v>
      </c>
      <c r="E2455" s="7" t="s">
        <v>3884</v>
      </c>
      <c r="F2455" s="16"/>
      <c r="G2455" s="16"/>
      <c r="H2455" s="16"/>
      <c r="I2455" s="16"/>
      <c r="J2455" s="16"/>
      <c r="K2455" s="16"/>
      <c r="L2455" s="16"/>
      <c r="M2455" s="16"/>
      <c r="N2455" s="16"/>
      <c r="O2455" s="16"/>
      <c r="P2455" s="16"/>
      <c r="Q2455" s="16"/>
      <c r="R2455" s="16"/>
      <c r="S2455" s="16"/>
      <c r="T2455" s="16"/>
      <c r="U2455" s="16"/>
      <c r="V2455" s="16"/>
      <c r="W2455" s="16"/>
      <c r="X2455" s="16"/>
      <c r="Y2455" s="16"/>
    </row>
    <row r="2456" spans="1:25" ht="12.75">
      <c r="A2456" s="14" t="s">
        <v>5</v>
      </c>
      <c r="B2456" s="11" t="s">
        <v>2377</v>
      </c>
      <c r="C2456" s="5" t="s">
        <v>3879</v>
      </c>
      <c r="D2456" s="6" t="s">
        <v>3883</v>
      </c>
      <c r="E2456" s="7" t="s">
        <v>3885</v>
      </c>
      <c r="F2456" s="16"/>
      <c r="G2456" s="16"/>
      <c r="H2456" s="16"/>
      <c r="I2456" s="16"/>
      <c r="J2456" s="16"/>
      <c r="K2456" s="16"/>
      <c r="L2456" s="16"/>
      <c r="M2456" s="16"/>
      <c r="N2456" s="16"/>
      <c r="O2456" s="16"/>
      <c r="P2456" s="16"/>
      <c r="Q2456" s="16"/>
      <c r="R2456" s="16"/>
      <c r="S2456" s="16"/>
      <c r="T2456" s="16"/>
      <c r="U2456" s="16"/>
      <c r="V2456" s="16"/>
      <c r="W2456" s="16"/>
      <c r="X2456" s="16"/>
      <c r="Y2456" s="16"/>
    </row>
    <row r="2457" spans="1:25" ht="12.75">
      <c r="A2457" s="14" t="s">
        <v>5</v>
      </c>
      <c r="B2457" s="11" t="s">
        <v>2377</v>
      </c>
      <c r="C2457" s="8" t="s">
        <v>3879</v>
      </c>
      <c r="D2457" s="5" t="s">
        <v>3886</v>
      </c>
      <c r="E2457" s="7" t="s">
        <v>3887</v>
      </c>
      <c r="F2457" s="16"/>
      <c r="G2457" s="16"/>
      <c r="H2457" s="16"/>
      <c r="I2457" s="16"/>
      <c r="J2457" s="16"/>
      <c r="K2457" s="16"/>
      <c r="L2457" s="16"/>
      <c r="M2457" s="16"/>
      <c r="N2457" s="16"/>
      <c r="O2457" s="16"/>
      <c r="P2457" s="16"/>
      <c r="Q2457" s="16"/>
      <c r="R2457" s="16"/>
      <c r="S2457" s="16"/>
      <c r="T2457" s="16"/>
      <c r="U2457" s="16"/>
      <c r="V2457" s="16"/>
      <c r="W2457" s="16"/>
      <c r="X2457" s="16"/>
      <c r="Y2457" s="16"/>
    </row>
    <row r="2458" spans="1:25" ht="12.75">
      <c r="A2458" s="14" t="s">
        <v>5</v>
      </c>
      <c r="B2458" s="11" t="s">
        <v>2377</v>
      </c>
      <c r="C2458" s="8" t="s">
        <v>3879</v>
      </c>
      <c r="D2458" s="5" t="s">
        <v>3888</v>
      </c>
      <c r="E2458" s="7" t="s">
        <v>3889</v>
      </c>
      <c r="F2458" s="16"/>
      <c r="G2458" s="16"/>
      <c r="H2458" s="16"/>
      <c r="I2458" s="16"/>
      <c r="J2458" s="16"/>
      <c r="K2458" s="16"/>
      <c r="L2458" s="16"/>
      <c r="M2458" s="16"/>
      <c r="N2458" s="16"/>
      <c r="O2458" s="16"/>
      <c r="P2458" s="16"/>
      <c r="Q2458" s="16"/>
      <c r="R2458" s="16"/>
      <c r="S2458" s="16"/>
      <c r="T2458" s="16"/>
      <c r="U2458" s="16"/>
      <c r="V2458" s="16"/>
      <c r="W2458" s="16"/>
      <c r="X2458" s="16"/>
      <c r="Y2458" s="16"/>
    </row>
    <row r="2459" spans="1:25" ht="12.75">
      <c r="A2459" s="14" t="s">
        <v>5</v>
      </c>
      <c r="B2459" s="11" t="s">
        <v>2377</v>
      </c>
      <c r="C2459" s="8" t="s">
        <v>3879</v>
      </c>
      <c r="D2459" s="5" t="s">
        <v>3888</v>
      </c>
      <c r="E2459" s="10" t="s">
        <v>3890</v>
      </c>
      <c r="F2459" s="16"/>
      <c r="G2459" s="16"/>
      <c r="H2459" s="16"/>
      <c r="I2459" s="16"/>
      <c r="J2459" s="16"/>
      <c r="K2459" s="16"/>
      <c r="L2459" s="16"/>
      <c r="M2459" s="16"/>
      <c r="N2459" s="16"/>
      <c r="O2459" s="16"/>
      <c r="P2459" s="16"/>
      <c r="Q2459" s="16"/>
      <c r="R2459" s="16"/>
      <c r="S2459" s="16"/>
      <c r="T2459" s="16"/>
      <c r="U2459" s="16"/>
      <c r="V2459" s="16"/>
      <c r="W2459" s="16"/>
      <c r="X2459" s="16"/>
      <c r="Y2459" s="16"/>
    </row>
    <row r="2460" spans="1:25" ht="12.75">
      <c r="A2460" s="14" t="s">
        <v>5</v>
      </c>
      <c r="B2460" s="11" t="s">
        <v>2377</v>
      </c>
      <c r="C2460" s="8" t="s">
        <v>3879</v>
      </c>
      <c r="D2460" s="5" t="s">
        <v>3888</v>
      </c>
      <c r="E2460" s="7" t="s">
        <v>3891</v>
      </c>
      <c r="F2460" s="16"/>
      <c r="G2460" s="16"/>
      <c r="H2460" s="16"/>
      <c r="I2460" s="16"/>
      <c r="J2460" s="16"/>
      <c r="K2460" s="16"/>
      <c r="L2460" s="16"/>
      <c r="M2460" s="16"/>
      <c r="N2460" s="16"/>
      <c r="O2460" s="16"/>
      <c r="P2460" s="16"/>
      <c r="Q2460" s="16"/>
      <c r="R2460" s="16"/>
      <c r="S2460" s="16"/>
      <c r="T2460" s="16"/>
      <c r="U2460" s="16"/>
      <c r="V2460" s="16"/>
      <c r="W2460" s="16"/>
      <c r="X2460" s="16"/>
      <c r="Y2460" s="16"/>
    </row>
    <row r="2461" spans="1:25" ht="12.75">
      <c r="A2461" s="14" t="s">
        <v>5</v>
      </c>
      <c r="B2461" s="11" t="s">
        <v>2377</v>
      </c>
      <c r="C2461" s="5" t="s">
        <v>3879</v>
      </c>
      <c r="D2461" s="6" t="s">
        <v>3892</v>
      </c>
      <c r="E2461" s="7" t="s">
        <v>3893</v>
      </c>
      <c r="F2461" s="16"/>
      <c r="G2461" s="16"/>
      <c r="H2461" s="16"/>
      <c r="I2461" s="16"/>
      <c r="J2461" s="16"/>
      <c r="K2461" s="16"/>
      <c r="L2461" s="16"/>
      <c r="M2461" s="16"/>
      <c r="N2461" s="16"/>
      <c r="O2461" s="16"/>
      <c r="P2461" s="16"/>
      <c r="Q2461" s="16"/>
      <c r="R2461" s="16"/>
      <c r="S2461" s="16"/>
      <c r="T2461" s="16"/>
      <c r="U2461" s="16"/>
      <c r="V2461" s="16"/>
      <c r="W2461" s="16"/>
      <c r="X2461" s="16"/>
      <c r="Y2461" s="16"/>
    </row>
    <row r="2462" spans="1:25" ht="12.75">
      <c r="A2462" s="14" t="s">
        <v>5</v>
      </c>
      <c r="B2462" s="11" t="s">
        <v>2377</v>
      </c>
      <c r="C2462" s="5" t="s">
        <v>3879</v>
      </c>
      <c r="D2462" s="6" t="s">
        <v>3894</v>
      </c>
      <c r="E2462" s="7" t="s">
        <v>3895</v>
      </c>
      <c r="F2462" s="16"/>
      <c r="G2462" s="16"/>
      <c r="H2462" s="16"/>
      <c r="I2462" s="16"/>
      <c r="J2462" s="16"/>
      <c r="K2462" s="16"/>
      <c r="L2462" s="16"/>
      <c r="M2462" s="16"/>
      <c r="N2462" s="16"/>
      <c r="O2462" s="16"/>
      <c r="P2462" s="16"/>
      <c r="Q2462" s="16"/>
      <c r="R2462" s="16"/>
      <c r="S2462" s="16"/>
      <c r="T2462" s="16"/>
      <c r="U2462" s="16"/>
      <c r="V2462" s="16"/>
      <c r="W2462" s="16"/>
      <c r="X2462" s="16"/>
      <c r="Y2462" s="16"/>
    </row>
    <row r="2463" spans="1:25" ht="12.75">
      <c r="A2463" s="14" t="s">
        <v>5</v>
      </c>
      <c r="B2463" s="11" t="s">
        <v>2377</v>
      </c>
      <c r="C2463" s="5" t="s">
        <v>3879</v>
      </c>
      <c r="D2463" s="6" t="s">
        <v>3894</v>
      </c>
      <c r="E2463" s="10" t="s">
        <v>3896</v>
      </c>
      <c r="F2463" s="16"/>
      <c r="G2463" s="16"/>
      <c r="H2463" s="16"/>
      <c r="I2463" s="16"/>
      <c r="J2463" s="16"/>
      <c r="K2463" s="16"/>
      <c r="L2463" s="16"/>
      <c r="M2463" s="16"/>
      <c r="N2463" s="16"/>
      <c r="O2463" s="16"/>
      <c r="P2463" s="16"/>
      <c r="Q2463" s="16"/>
      <c r="R2463" s="16"/>
      <c r="S2463" s="16"/>
      <c r="T2463" s="16"/>
      <c r="U2463" s="16"/>
      <c r="V2463" s="16"/>
      <c r="W2463" s="16"/>
      <c r="X2463" s="16"/>
      <c r="Y2463" s="16"/>
    </row>
    <row r="2464" spans="1:25" ht="12.75">
      <c r="A2464" s="14" t="s">
        <v>5</v>
      </c>
      <c r="B2464" s="11" t="s">
        <v>2377</v>
      </c>
      <c r="C2464" s="5" t="s">
        <v>3879</v>
      </c>
      <c r="D2464" s="6" t="s">
        <v>3894</v>
      </c>
      <c r="E2464" s="10" t="s">
        <v>3897</v>
      </c>
      <c r="F2464" s="16"/>
      <c r="G2464" s="16"/>
      <c r="H2464" s="16"/>
      <c r="I2464" s="16"/>
      <c r="J2464" s="16"/>
      <c r="K2464" s="16"/>
      <c r="L2464" s="16"/>
      <c r="M2464" s="16"/>
      <c r="N2464" s="16"/>
      <c r="O2464" s="16"/>
      <c r="P2464" s="16"/>
      <c r="Q2464" s="16"/>
      <c r="R2464" s="16"/>
      <c r="S2464" s="16"/>
      <c r="T2464" s="16"/>
      <c r="U2464" s="16"/>
      <c r="V2464" s="16"/>
      <c r="W2464" s="16"/>
      <c r="X2464" s="16"/>
      <c r="Y2464" s="16"/>
    </row>
    <row r="2465" spans="1:25" ht="12.75">
      <c r="A2465" s="14" t="s">
        <v>5</v>
      </c>
      <c r="B2465" s="11" t="s">
        <v>2377</v>
      </c>
      <c r="C2465" s="5" t="s">
        <v>3879</v>
      </c>
      <c r="D2465" s="6" t="s">
        <v>3898</v>
      </c>
      <c r="E2465" s="7" t="s">
        <v>3899</v>
      </c>
      <c r="F2465" s="16"/>
      <c r="G2465" s="16"/>
      <c r="H2465" s="16"/>
      <c r="I2465" s="16"/>
      <c r="J2465" s="16"/>
      <c r="K2465" s="16"/>
      <c r="L2465" s="16"/>
      <c r="M2465" s="16"/>
      <c r="N2465" s="16"/>
      <c r="O2465" s="16"/>
      <c r="P2465" s="16"/>
      <c r="Q2465" s="16"/>
      <c r="R2465" s="16"/>
      <c r="S2465" s="16"/>
      <c r="T2465" s="16"/>
      <c r="U2465" s="16"/>
      <c r="V2465" s="16"/>
      <c r="W2465" s="16"/>
      <c r="X2465" s="16"/>
      <c r="Y2465" s="16"/>
    </row>
    <row r="2466" spans="1:25" ht="12.75">
      <c r="A2466" s="14" t="s">
        <v>5</v>
      </c>
      <c r="B2466" s="11" t="s">
        <v>2377</v>
      </c>
      <c r="C2466" s="5" t="s">
        <v>3879</v>
      </c>
      <c r="D2466" s="6" t="s">
        <v>3898</v>
      </c>
      <c r="E2466" s="7" t="s">
        <v>3900</v>
      </c>
      <c r="F2466" s="16"/>
      <c r="G2466" s="16"/>
      <c r="H2466" s="16"/>
      <c r="I2466" s="16"/>
      <c r="J2466" s="16"/>
      <c r="K2466" s="16"/>
      <c r="L2466" s="16"/>
      <c r="M2466" s="16"/>
      <c r="N2466" s="16"/>
      <c r="O2466" s="16"/>
      <c r="P2466" s="16"/>
      <c r="Q2466" s="16"/>
      <c r="R2466" s="16"/>
      <c r="S2466" s="16"/>
      <c r="T2466" s="16"/>
      <c r="U2466" s="16"/>
      <c r="V2466" s="16"/>
      <c r="W2466" s="16"/>
      <c r="X2466" s="16"/>
      <c r="Y2466" s="16"/>
    </row>
    <row r="2467" spans="1:25" ht="12.75">
      <c r="A2467" s="14" t="s">
        <v>5</v>
      </c>
      <c r="B2467" s="11" t="s">
        <v>2377</v>
      </c>
      <c r="C2467" s="5" t="s">
        <v>3879</v>
      </c>
      <c r="D2467" s="6" t="s">
        <v>3898</v>
      </c>
      <c r="E2467" s="7" t="s">
        <v>3901</v>
      </c>
      <c r="F2467" s="16"/>
      <c r="G2467" s="16"/>
      <c r="H2467" s="16"/>
      <c r="I2467" s="16"/>
      <c r="J2467" s="16"/>
      <c r="K2467" s="16"/>
      <c r="L2467" s="16"/>
      <c r="M2467" s="16"/>
      <c r="N2467" s="16"/>
      <c r="O2467" s="16"/>
      <c r="P2467" s="16"/>
      <c r="Q2467" s="16"/>
      <c r="R2467" s="16"/>
      <c r="S2467" s="16"/>
      <c r="T2467" s="16"/>
      <c r="U2467" s="16"/>
      <c r="V2467" s="16"/>
      <c r="W2467" s="16"/>
      <c r="X2467" s="16"/>
      <c r="Y2467" s="16"/>
    </row>
    <row r="2468" spans="1:25" ht="12.75">
      <c r="A2468" s="14" t="s">
        <v>5</v>
      </c>
      <c r="B2468" s="11" t="s">
        <v>2377</v>
      </c>
      <c r="C2468" s="5" t="s">
        <v>3879</v>
      </c>
      <c r="D2468" s="6" t="s">
        <v>3902</v>
      </c>
      <c r="E2468" s="7" t="s">
        <v>3903</v>
      </c>
      <c r="F2468" s="16"/>
      <c r="G2468" s="16"/>
      <c r="H2468" s="16"/>
      <c r="I2468" s="16"/>
      <c r="J2468" s="16"/>
      <c r="K2468" s="16"/>
      <c r="L2468" s="16"/>
      <c r="M2468" s="16"/>
      <c r="N2468" s="16"/>
      <c r="O2468" s="16"/>
      <c r="P2468" s="16"/>
      <c r="Q2468" s="16"/>
      <c r="R2468" s="16"/>
      <c r="S2468" s="16"/>
      <c r="T2468" s="16"/>
      <c r="U2468" s="16"/>
      <c r="V2468" s="16"/>
      <c r="W2468" s="16"/>
      <c r="X2468" s="16"/>
      <c r="Y2468" s="16"/>
    </row>
    <row r="2469" spans="1:25" ht="12.75">
      <c r="A2469" s="14" t="s">
        <v>5</v>
      </c>
      <c r="B2469" s="11" t="s">
        <v>2377</v>
      </c>
      <c r="C2469" s="5" t="s">
        <v>3879</v>
      </c>
      <c r="D2469" s="6" t="s">
        <v>3902</v>
      </c>
      <c r="E2469" s="7" t="s">
        <v>3904</v>
      </c>
      <c r="F2469" s="16"/>
      <c r="G2469" s="16"/>
      <c r="H2469" s="16"/>
      <c r="I2469" s="16"/>
      <c r="J2469" s="16"/>
      <c r="K2469" s="16"/>
      <c r="L2469" s="16"/>
      <c r="M2469" s="16"/>
      <c r="N2469" s="16"/>
      <c r="O2469" s="16"/>
      <c r="P2469" s="16"/>
      <c r="Q2469" s="16"/>
      <c r="R2469" s="16"/>
      <c r="S2469" s="16"/>
      <c r="T2469" s="16"/>
      <c r="U2469" s="16"/>
      <c r="V2469" s="16"/>
      <c r="W2469" s="16"/>
      <c r="X2469" s="16"/>
      <c r="Y2469" s="16"/>
    </row>
    <row r="2470" spans="1:25" ht="12.75">
      <c r="A2470" s="14" t="s">
        <v>5</v>
      </c>
      <c r="B2470" s="11" t="s">
        <v>2377</v>
      </c>
      <c r="C2470" s="5" t="s">
        <v>3879</v>
      </c>
      <c r="D2470" s="6" t="s">
        <v>3905</v>
      </c>
      <c r="E2470" s="7" t="s">
        <v>3906</v>
      </c>
      <c r="F2470" s="16"/>
      <c r="G2470" s="16"/>
      <c r="H2470" s="16"/>
      <c r="I2470" s="16"/>
      <c r="J2470" s="16"/>
      <c r="K2470" s="16"/>
      <c r="L2470" s="16"/>
      <c r="M2470" s="16"/>
      <c r="N2470" s="16"/>
      <c r="O2470" s="16"/>
      <c r="P2470" s="16"/>
      <c r="Q2470" s="16"/>
      <c r="R2470" s="16"/>
      <c r="S2470" s="16"/>
      <c r="T2470" s="16"/>
      <c r="U2470" s="16"/>
      <c r="V2470" s="16"/>
      <c r="W2470" s="16"/>
      <c r="X2470" s="16"/>
      <c r="Y2470" s="16"/>
    </row>
    <row r="2471" spans="1:25" ht="12.75">
      <c r="A2471" s="14" t="s">
        <v>5</v>
      </c>
      <c r="B2471" s="11" t="s">
        <v>2377</v>
      </c>
      <c r="C2471" s="5" t="s">
        <v>3879</v>
      </c>
      <c r="D2471" s="6" t="s">
        <v>3905</v>
      </c>
      <c r="E2471" s="7" t="s">
        <v>3907</v>
      </c>
      <c r="F2471" s="16"/>
      <c r="G2471" s="16"/>
      <c r="H2471" s="16"/>
      <c r="I2471" s="16"/>
      <c r="J2471" s="16"/>
      <c r="K2471" s="16"/>
      <c r="L2471" s="16"/>
      <c r="M2471" s="16"/>
      <c r="N2471" s="16"/>
      <c r="O2471" s="16"/>
      <c r="P2471" s="16"/>
      <c r="Q2471" s="16"/>
      <c r="R2471" s="16"/>
      <c r="S2471" s="16"/>
      <c r="T2471" s="16"/>
      <c r="U2471" s="16"/>
      <c r="V2471" s="16"/>
      <c r="W2471" s="16"/>
      <c r="X2471" s="16"/>
      <c r="Y2471" s="16"/>
    </row>
    <row r="2472" spans="1:25" ht="12.75">
      <c r="A2472" s="14" t="s">
        <v>5</v>
      </c>
      <c r="B2472" s="11" t="s">
        <v>2377</v>
      </c>
      <c r="C2472" s="5" t="s">
        <v>3879</v>
      </c>
      <c r="D2472" s="6" t="s">
        <v>3908</v>
      </c>
      <c r="E2472" s="7" t="s">
        <v>3909</v>
      </c>
      <c r="F2472" s="16"/>
      <c r="G2472" s="16"/>
      <c r="H2472" s="16"/>
      <c r="I2472" s="16"/>
      <c r="J2472" s="16"/>
      <c r="K2472" s="16"/>
      <c r="L2472" s="16"/>
      <c r="M2472" s="16"/>
      <c r="N2472" s="16"/>
      <c r="O2472" s="16"/>
      <c r="P2472" s="16"/>
      <c r="Q2472" s="16"/>
      <c r="R2472" s="16"/>
      <c r="S2472" s="16"/>
      <c r="T2472" s="16"/>
      <c r="U2472" s="16"/>
      <c r="V2472" s="16"/>
      <c r="W2472" s="16"/>
      <c r="X2472" s="16"/>
      <c r="Y2472" s="16"/>
    </row>
    <row r="2473" spans="1:25" ht="12.75">
      <c r="A2473" s="14" t="s">
        <v>5</v>
      </c>
      <c r="B2473" s="11" t="s">
        <v>2377</v>
      </c>
      <c r="C2473" s="5" t="s">
        <v>3879</v>
      </c>
      <c r="D2473" s="6" t="s">
        <v>3908</v>
      </c>
      <c r="E2473" s="7" t="s">
        <v>3910</v>
      </c>
      <c r="F2473" s="16"/>
      <c r="G2473" s="16"/>
      <c r="H2473" s="16"/>
      <c r="I2473" s="16"/>
      <c r="J2473" s="16"/>
      <c r="K2473" s="16"/>
      <c r="L2473" s="16"/>
      <c r="M2473" s="16"/>
      <c r="N2473" s="16"/>
      <c r="O2473" s="16"/>
      <c r="P2473" s="16"/>
      <c r="Q2473" s="16"/>
      <c r="R2473" s="16"/>
      <c r="S2473" s="16"/>
      <c r="T2473" s="16"/>
      <c r="U2473" s="16"/>
      <c r="V2473" s="16"/>
      <c r="W2473" s="16"/>
      <c r="X2473" s="16"/>
      <c r="Y2473" s="16"/>
    </row>
    <row r="2474" spans="1:25" ht="12.75">
      <c r="A2474" s="14" t="s">
        <v>5</v>
      </c>
      <c r="B2474" s="15" t="s">
        <v>35</v>
      </c>
      <c r="C2474" s="5" t="s">
        <v>3911</v>
      </c>
      <c r="D2474" s="6" t="s">
        <v>3912</v>
      </c>
      <c r="E2474" s="7" t="s">
        <v>3913</v>
      </c>
      <c r="F2474" s="16"/>
      <c r="G2474" s="16"/>
      <c r="H2474" s="16"/>
      <c r="I2474" s="16"/>
      <c r="J2474" s="16"/>
      <c r="K2474" s="16"/>
      <c r="L2474" s="16"/>
      <c r="M2474" s="16"/>
      <c r="N2474" s="16"/>
      <c r="O2474" s="16"/>
      <c r="P2474" s="16"/>
      <c r="Q2474" s="16"/>
      <c r="R2474" s="16"/>
      <c r="S2474" s="16"/>
      <c r="T2474" s="16"/>
      <c r="U2474" s="16"/>
      <c r="V2474" s="16"/>
      <c r="W2474" s="16"/>
      <c r="X2474" s="16"/>
      <c r="Y2474" s="16"/>
    </row>
    <row r="2475" spans="1:25" ht="12.75">
      <c r="A2475" s="14" t="s">
        <v>5</v>
      </c>
      <c r="B2475" s="15" t="s">
        <v>35</v>
      </c>
      <c r="C2475" s="5" t="s">
        <v>3911</v>
      </c>
      <c r="D2475" s="6" t="s">
        <v>3912</v>
      </c>
      <c r="E2475" s="7" t="s">
        <v>3914</v>
      </c>
      <c r="F2475" s="16"/>
      <c r="G2475" s="16"/>
      <c r="H2475" s="16"/>
      <c r="I2475" s="16"/>
      <c r="J2475" s="16"/>
      <c r="K2475" s="16"/>
      <c r="L2475" s="16"/>
      <c r="M2475" s="16"/>
      <c r="N2475" s="16"/>
      <c r="O2475" s="16"/>
      <c r="P2475" s="16"/>
      <c r="Q2475" s="16"/>
      <c r="R2475" s="16"/>
      <c r="S2475" s="16"/>
      <c r="T2475" s="16"/>
      <c r="U2475" s="16"/>
      <c r="V2475" s="16"/>
      <c r="W2475" s="16"/>
      <c r="X2475" s="16"/>
      <c r="Y2475" s="16"/>
    </row>
    <row r="2476" spans="1:25" ht="12.75">
      <c r="A2476" s="14" t="s">
        <v>5</v>
      </c>
      <c r="B2476" s="15" t="s">
        <v>35</v>
      </c>
      <c r="C2476" s="5" t="s">
        <v>3911</v>
      </c>
      <c r="D2476" s="6" t="s">
        <v>3915</v>
      </c>
      <c r="E2476" s="10" t="s">
        <v>3916</v>
      </c>
      <c r="F2476" s="16"/>
      <c r="G2476" s="16"/>
      <c r="H2476" s="16"/>
      <c r="I2476" s="16"/>
      <c r="J2476" s="16"/>
      <c r="K2476" s="16"/>
      <c r="L2476" s="16"/>
      <c r="M2476" s="16"/>
      <c r="N2476" s="16"/>
      <c r="O2476" s="16"/>
      <c r="P2476" s="16"/>
      <c r="Q2476" s="16"/>
      <c r="R2476" s="16"/>
      <c r="S2476" s="16"/>
      <c r="T2476" s="16"/>
      <c r="U2476" s="16"/>
      <c r="V2476" s="16"/>
      <c r="W2476" s="16"/>
      <c r="X2476" s="16"/>
      <c r="Y2476" s="16"/>
    </row>
    <row r="2477" spans="1:25" ht="12.75">
      <c r="A2477" s="14" t="s">
        <v>5</v>
      </c>
      <c r="B2477" s="15" t="s">
        <v>35</v>
      </c>
      <c r="C2477" s="5" t="s">
        <v>3911</v>
      </c>
      <c r="D2477" s="6" t="s">
        <v>3917</v>
      </c>
      <c r="E2477" s="10" t="s">
        <v>3918</v>
      </c>
      <c r="F2477" s="16"/>
      <c r="G2477" s="16"/>
      <c r="H2477" s="16"/>
      <c r="I2477" s="16"/>
      <c r="J2477" s="16"/>
      <c r="K2477" s="16"/>
      <c r="L2477" s="16"/>
      <c r="M2477" s="16"/>
      <c r="N2477" s="16"/>
      <c r="O2477" s="16"/>
      <c r="P2477" s="16"/>
      <c r="Q2477" s="16"/>
      <c r="R2477" s="16"/>
      <c r="S2477" s="16"/>
      <c r="T2477" s="16"/>
      <c r="U2477" s="16"/>
      <c r="V2477" s="16"/>
      <c r="W2477" s="16"/>
      <c r="X2477" s="16"/>
      <c r="Y2477" s="16"/>
    </row>
    <row r="2478" spans="1:25" ht="12.75">
      <c r="A2478" s="14" t="s">
        <v>5</v>
      </c>
      <c r="B2478" s="15" t="s">
        <v>35</v>
      </c>
      <c r="C2478" s="5" t="s">
        <v>3911</v>
      </c>
      <c r="D2478" s="6" t="s">
        <v>3917</v>
      </c>
      <c r="E2478" s="10" t="s">
        <v>3919</v>
      </c>
      <c r="F2478" s="16"/>
      <c r="G2478" s="16"/>
      <c r="H2478" s="16"/>
      <c r="I2478" s="16"/>
      <c r="J2478" s="16"/>
      <c r="K2478" s="16"/>
      <c r="L2478" s="16"/>
      <c r="M2478" s="16"/>
      <c r="N2478" s="16"/>
      <c r="O2478" s="16"/>
      <c r="P2478" s="16"/>
      <c r="Q2478" s="16"/>
      <c r="R2478" s="16"/>
      <c r="S2478" s="16"/>
      <c r="T2478" s="16"/>
      <c r="U2478" s="16"/>
      <c r="V2478" s="16"/>
      <c r="W2478" s="16"/>
      <c r="X2478" s="16"/>
      <c r="Y2478" s="16"/>
    </row>
    <row r="2479" spans="1:25" ht="12.75">
      <c r="A2479" s="14" t="s">
        <v>5</v>
      </c>
      <c r="B2479" s="15" t="s">
        <v>35</v>
      </c>
      <c r="C2479" s="5" t="s">
        <v>3911</v>
      </c>
      <c r="D2479" s="6" t="s">
        <v>3920</v>
      </c>
      <c r="E2479" s="10" t="s">
        <v>3921</v>
      </c>
      <c r="F2479" s="16"/>
      <c r="G2479" s="16"/>
      <c r="H2479" s="16"/>
      <c r="I2479" s="16"/>
      <c r="J2479" s="16"/>
      <c r="K2479" s="16"/>
      <c r="L2479" s="16"/>
      <c r="M2479" s="16"/>
      <c r="N2479" s="16"/>
      <c r="O2479" s="16"/>
      <c r="P2479" s="16"/>
      <c r="Q2479" s="16"/>
      <c r="R2479" s="16"/>
      <c r="S2479" s="16"/>
      <c r="T2479" s="16"/>
      <c r="U2479" s="16"/>
      <c r="V2479" s="16"/>
      <c r="W2479" s="16"/>
      <c r="X2479" s="16"/>
      <c r="Y2479" s="16"/>
    </row>
    <row r="2480" spans="1:25" ht="12.75">
      <c r="A2480" s="14" t="s">
        <v>5</v>
      </c>
      <c r="B2480" s="15" t="s">
        <v>35</v>
      </c>
      <c r="C2480" s="5" t="s">
        <v>3911</v>
      </c>
      <c r="D2480" s="6" t="s">
        <v>3920</v>
      </c>
      <c r="E2480" s="10" t="s">
        <v>3922</v>
      </c>
      <c r="F2480" s="16"/>
      <c r="G2480" s="16"/>
      <c r="H2480" s="16"/>
      <c r="I2480" s="16"/>
      <c r="J2480" s="16"/>
      <c r="K2480" s="16"/>
      <c r="L2480" s="16"/>
      <c r="M2480" s="16"/>
      <c r="N2480" s="16"/>
      <c r="O2480" s="16"/>
      <c r="P2480" s="16"/>
      <c r="Q2480" s="16"/>
      <c r="R2480" s="16"/>
      <c r="S2480" s="16"/>
      <c r="T2480" s="16"/>
      <c r="U2480" s="16"/>
      <c r="V2480" s="16"/>
      <c r="W2480" s="16"/>
      <c r="X2480" s="16"/>
      <c r="Y2480" s="16"/>
    </row>
    <row r="2481" spans="1:25" ht="12.75">
      <c r="A2481" s="14" t="s">
        <v>5</v>
      </c>
      <c r="B2481" s="15" t="s">
        <v>35</v>
      </c>
      <c r="C2481" s="5" t="s">
        <v>3911</v>
      </c>
      <c r="D2481" s="6" t="s">
        <v>3923</v>
      </c>
      <c r="E2481" s="10" t="s">
        <v>3924</v>
      </c>
      <c r="F2481" s="16"/>
      <c r="G2481" s="16"/>
      <c r="H2481" s="16"/>
      <c r="I2481" s="16"/>
      <c r="J2481" s="16"/>
      <c r="K2481" s="16"/>
      <c r="L2481" s="16"/>
      <c r="M2481" s="16"/>
      <c r="N2481" s="16"/>
      <c r="O2481" s="16"/>
      <c r="P2481" s="16"/>
      <c r="Q2481" s="16"/>
      <c r="R2481" s="16"/>
      <c r="S2481" s="16"/>
      <c r="T2481" s="16"/>
      <c r="U2481" s="16"/>
      <c r="V2481" s="16"/>
      <c r="W2481" s="16"/>
      <c r="X2481" s="16"/>
      <c r="Y2481" s="16"/>
    </row>
    <row r="2482" spans="1:25" ht="12.75">
      <c r="A2482" s="14" t="s">
        <v>5</v>
      </c>
      <c r="B2482" s="15" t="s">
        <v>35</v>
      </c>
      <c r="C2482" s="5" t="s">
        <v>3911</v>
      </c>
      <c r="D2482" s="6" t="s">
        <v>3923</v>
      </c>
      <c r="E2482" s="10" t="s">
        <v>3925</v>
      </c>
      <c r="F2482" s="16"/>
      <c r="G2482" s="16"/>
      <c r="H2482" s="16"/>
      <c r="I2482" s="16"/>
      <c r="J2482" s="16"/>
      <c r="K2482" s="16"/>
      <c r="L2482" s="16"/>
      <c r="M2482" s="16"/>
      <c r="N2482" s="16"/>
      <c r="O2482" s="16"/>
      <c r="P2482" s="16"/>
      <c r="Q2482" s="16"/>
      <c r="R2482" s="16"/>
      <c r="S2482" s="16"/>
      <c r="T2482" s="16"/>
      <c r="U2482" s="16"/>
      <c r="V2482" s="16"/>
      <c r="W2482" s="16"/>
      <c r="X2482" s="16"/>
      <c r="Y2482" s="16"/>
    </row>
    <row r="2483" spans="1:25" ht="12.75">
      <c r="A2483" s="14" t="s">
        <v>5</v>
      </c>
      <c r="B2483" s="15" t="s">
        <v>35</v>
      </c>
      <c r="C2483" s="5" t="s">
        <v>3911</v>
      </c>
      <c r="D2483" s="6" t="s">
        <v>3923</v>
      </c>
      <c r="E2483" s="10" t="s">
        <v>3926</v>
      </c>
      <c r="F2483" s="16"/>
      <c r="G2483" s="16"/>
      <c r="H2483" s="16"/>
      <c r="I2483" s="16"/>
      <c r="J2483" s="16"/>
      <c r="K2483" s="16"/>
      <c r="L2483" s="16"/>
      <c r="M2483" s="16"/>
      <c r="N2483" s="16"/>
      <c r="O2483" s="16"/>
      <c r="P2483" s="16"/>
      <c r="Q2483" s="16"/>
      <c r="R2483" s="16"/>
      <c r="S2483" s="16"/>
      <c r="T2483" s="16"/>
      <c r="U2483" s="16"/>
      <c r="V2483" s="16"/>
      <c r="W2483" s="16"/>
      <c r="X2483" s="16"/>
      <c r="Y2483" s="16"/>
    </row>
    <row r="2484" spans="1:25" ht="12.75">
      <c r="A2484" s="14" t="s">
        <v>5</v>
      </c>
      <c r="B2484" s="15" t="s">
        <v>35</v>
      </c>
      <c r="C2484" s="5" t="s">
        <v>3911</v>
      </c>
      <c r="D2484" s="6" t="s">
        <v>3927</v>
      </c>
      <c r="E2484" s="7" t="s">
        <v>3928</v>
      </c>
      <c r="F2484" s="16"/>
      <c r="G2484" s="16"/>
      <c r="H2484" s="16"/>
      <c r="I2484" s="16"/>
      <c r="J2484" s="16"/>
      <c r="K2484" s="16"/>
      <c r="L2484" s="16"/>
      <c r="M2484" s="16"/>
      <c r="N2484" s="16"/>
      <c r="O2484" s="16"/>
      <c r="P2484" s="16"/>
      <c r="Q2484" s="16"/>
      <c r="R2484" s="16"/>
      <c r="S2484" s="16"/>
      <c r="T2484" s="16"/>
      <c r="U2484" s="16"/>
      <c r="V2484" s="16"/>
      <c r="W2484" s="16"/>
      <c r="X2484" s="16"/>
      <c r="Y2484" s="16"/>
    </row>
    <row r="2485" spans="1:25" ht="12.75">
      <c r="A2485" s="14" t="s">
        <v>5</v>
      </c>
      <c r="B2485" s="15" t="s">
        <v>35</v>
      </c>
      <c r="C2485" s="5" t="s">
        <v>3911</v>
      </c>
      <c r="D2485" s="6" t="s">
        <v>3927</v>
      </c>
      <c r="E2485" s="10" t="s">
        <v>3929</v>
      </c>
      <c r="F2485" s="16"/>
      <c r="G2485" s="16"/>
      <c r="H2485" s="16"/>
      <c r="I2485" s="16"/>
      <c r="J2485" s="16"/>
      <c r="K2485" s="16"/>
      <c r="L2485" s="16"/>
      <c r="M2485" s="16"/>
      <c r="N2485" s="16"/>
      <c r="O2485" s="16"/>
      <c r="P2485" s="16"/>
      <c r="Q2485" s="16"/>
      <c r="R2485" s="16"/>
      <c r="S2485" s="16"/>
      <c r="T2485" s="16"/>
      <c r="U2485" s="16"/>
      <c r="V2485" s="16"/>
      <c r="W2485" s="16"/>
      <c r="X2485" s="16"/>
      <c r="Y2485" s="16"/>
    </row>
    <row r="2486" spans="1:25" ht="12.75">
      <c r="A2486" s="14" t="s">
        <v>5</v>
      </c>
      <c r="B2486" s="15" t="s">
        <v>35</v>
      </c>
      <c r="C2486" s="5" t="s">
        <v>3911</v>
      </c>
      <c r="D2486" s="6" t="s">
        <v>3927</v>
      </c>
      <c r="E2486" s="7" t="s">
        <v>3930</v>
      </c>
      <c r="F2486" s="16"/>
      <c r="G2486" s="16"/>
      <c r="H2486" s="16"/>
      <c r="I2486" s="16"/>
      <c r="J2486" s="16"/>
      <c r="K2486" s="16"/>
      <c r="L2486" s="16"/>
      <c r="M2486" s="16"/>
      <c r="N2486" s="16"/>
      <c r="O2486" s="16"/>
      <c r="P2486" s="16"/>
      <c r="Q2486" s="16"/>
      <c r="R2486" s="16"/>
      <c r="S2486" s="16"/>
      <c r="T2486" s="16"/>
      <c r="U2486" s="16"/>
      <c r="V2486" s="16"/>
      <c r="W2486" s="16"/>
      <c r="X2486" s="16"/>
      <c r="Y2486" s="16"/>
    </row>
    <row r="2487" spans="1:25" ht="12.75">
      <c r="A2487" s="14" t="s">
        <v>5</v>
      </c>
      <c r="B2487" s="15" t="s">
        <v>35</v>
      </c>
      <c r="C2487" s="5" t="s">
        <v>3911</v>
      </c>
      <c r="D2487" s="6" t="s">
        <v>3931</v>
      </c>
      <c r="E2487" s="10" t="s">
        <v>3932</v>
      </c>
      <c r="F2487" s="16"/>
      <c r="G2487" s="16"/>
      <c r="H2487" s="16"/>
      <c r="I2487" s="16"/>
      <c r="J2487" s="16"/>
      <c r="K2487" s="16"/>
      <c r="L2487" s="16"/>
      <c r="M2487" s="16"/>
      <c r="N2487" s="16"/>
      <c r="O2487" s="16"/>
      <c r="P2487" s="16"/>
      <c r="Q2487" s="16"/>
      <c r="R2487" s="16"/>
      <c r="S2487" s="16"/>
      <c r="T2487" s="16"/>
      <c r="U2487" s="16"/>
      <c r="V2487" s="16"/>
      <c r="W2487" s="16"/>
      <c r="X2487" s="16"/>
      <c r="Y2487" s="16"/>
    </row>
    <row r="2488" spans="1:25" ht="12.75">
      <c r="A2488" s="14" t="s">
        <v>5</v>
      </c>
      <c r="B2488" s="15" t="s">
        <v>35</v>
      </c>
      <c r="C2488" s="8" t="s">
        <v>3911</v>
      </c>
      <c r="D2488" s="5" t="s">
        <v>3933</v>
      </c>
      <c r="E2488" s="10" t="s">
        <v>3934</v>
      </c>
      <c r="F2488" s="16"/>
      <c r="G2488" s="16"/>
      <c r="H2488" s="16"/>
      <c r="I2488" s="16"/>
      <c r="J2488" s="16"/>
      <c r="K2488" s="16"/>
      <c r="L2488" s="16"/>
      <c r="M2488" s="16"/>
      <c r="N2488" s="16"/>
      <c r="O2488" s="16"/>
      <c r="P2488" s="16"/>
      <c r="Q2488" s="16"/>
      <c r="R2488" s="16"/>
      <c r="S2488" s="16"/>
      <c r="T2488" s="16"/>
      <c r="U2488" s="16"/>
      <c r="V2488" s="16"/>
      <c r="W2488" s="16"/>
      <c r="X2488" s="16"/>
      <c r="Y2488" s="16"/>
    </row>
    <row r="2489" spans="1:25" ht="12.75">
      <c r="A2489" s="14" t="s">
        <v>5</v>
      </c>
      <c r="B2489" s="15" t="s">
        <v>35</v>
      </c>
      <c r="C2489" s="8" t="s">
        <v>3911</v>
      </c>
      <c r="D2489" s="5" t="s">
        <v>3935</v>
      </c>
      <c r="E2489" s="10" t="s">
        <v>3936</v>
      </c>
      <c r="F2489" s="16"/>
      <c r="G2489" s="16"/>
      <c r="H2489" s="16"/>
      <c r="I2489" s="16"/>
      <c r="J2489" s="16"/>
      <c r="K2489" s="16"/>
      <c r="L2489" s="16"/>
      <c r="M2489" s="16"/>
      <c r="N2489" s="16"/>
      <c r="O2489" s="16"/>
      <c r="P2489" s="16"/>
      <c r="Q2489" s="16"/>
      <c r="R2489" s="16"/>
      <c r="S2489" s="16"/>
      <c r="T2489" s="16"/>
      <c r="U2489" s="16"/>
      <c r="V2489" s="16"/>
      <c r="W2489" s="16"/>
      <c r="X2489" s="16"/>
      <c r="Y2489" s="16"/>
    </row>
    <row r="2490" spans="1:25" ht="12.75">
      <c r="A2490" s="14" t="s">
        <v>5</v>
      </c>
      <c r="B2490" s="15" t="s">
        <v>35</v>
      </c>
      <c r="C2490" s="8" t="s">
        <v>3911</v>
      </c>
      <c r="D2490" s="5" t="s">
        <v>3935</v>
      </c>
      <c r="E2490" s="10" t="s">
        <v>3937</v>
      </c>
      <c r="F2490" s="16"/>
      <c r="G2490" s="16"/>
      <c r="H2490" s="16"/>
      <c r="I2490" s="16"/>
      <c r="J2490" s="16"/>
      <c r="K2490" s="16"/>
      <c r="L2490" s="16"/>
      <c r="M2490" s="16"/>
      <c r="N2490" s="16"/>
      <c r="O2490" s="16"/>
      <c r="P2490" s="16"/>
      <c r="Q2490" s="16"/>
      <c r="R2490" s="16"/>
      <c r="S2490" s="16"/>
      <c r="T2490" s="16"/>
      <c r="U2490" s="16"/>
      <c r="V2490" s="16"/>
      <c r="W2490" s="16"/>
      <c r="X2490" s="16"/>
      <c r="Y2490" s="16"/>
    </row>
    <row r="2491" spans="1:25" ht="12.75">
      <c r="A2491" s="14" t="s">
        <v>5</v>
      </c>
      <c r="B2491" s="15" t="s">
        <v>35</v>
      </c>
      <c r="C2491" s="5" t="s">
        <v>3911</v>
      </c>
      <c r="D2491" s="6" t="s">
        <v>3938</v>
      </c>
      <c r="E2491" s="10" t="s">
        <v>3939</v>
      </c>
      <c r="F2491" s="16"/>
      <c r="G2491" s="16"/>
      <c r="H2491" s="16"/>
      <c r="I2491" s="16"/>
      <c r="J2491" s="16"/>
      <c r="K2491" s="16"/>
      <c r="L2491" s="16"/>
      <c r="M2491" s="16"/>
      <c r="N2491" s="16"/>
      <c r="O2491" s="16"/>
      <c r="P2491" s="16"/>
      <c r="Q2491" s="16"/>
      <c r="R2491" s="16"/>
      <c r="S2491" s="16"/>
      <c r="T2491" s="16"/>
      <c r="U2491" s="16"/>
      <c r="V2491" s="16"/>
      <c r="W2491" s="16"/>
      <c r="X2491" s="16"/>
      <c r="Y2491" s="16"/>
    </row>
    <row r="2492" spans="1:25" ht="12.75">
      <c r="A2492" s="14" t="s">
        <v>5</v>
      </c>
      <c r="B2492" s="15" t="s">
        <v>35</v>
      </c>
      <c r="C2492" s="5" t="s">
        <v>3911</v>
      </c>
      <c r="D2492" s="6" t="s">
        <v>3938</v>
      </c>
      <c r="E2492" s="7" t="s">
        <v>3940</v>
      </c>
      <c r="F2492" s="16"/>
      <c r="G2492" s="16"/>
      <c r="H2492" s="16"/>
      <c r="I2492" s="16"/>
      <c r="J2492" s="16"/>
      <c r="K2492" s="16"/>
      <c r="L2492" s="16"/>
      <c r="M2492" s="16"/>
      <c r="N2492" s="16"/>
      <c r="O2492" s="16"/>
      <c r="P2492" s="16"/>
      <c r="Q2492" s="16"/>
      <c r="R2492" s="16"/>
      <c r="S2492" s="16"/>
      <c r="T2492" s="16"/>
      <c r="U2492" s="16"/>
      <c r="V2492" s="16"/>
      <c r="W2492" s="16"/>
      <c r="X2492" s="16"/>
      <c r="Y2492" s="16"/>
    </row>
    <row r="2493" spans="1:25" ht="12.75">
      <c r="A2493" s="14" t="s">
        <v>5</v>
      </c>
      <c r="B2493" s="15" t="s">
        <v>35</v>
      </c>
      <c r="C2493" s="8" t="s">
        <v>3941</v>
      </c>
      <c r="D2493" s="5" t="s">
        <v>3942</v>
      </c>
      <c r="E2493" s="10" t="s">
        <v>3943</v>
      </c>
      <c r="F2493" s="16"/>
      <c r="G2493" s="16"/>
      <c r="H2493" s="16"/>
      <c r="I2493" s="16"/>
      <c r="J2493" s="16"/>
      <c r="K2493" s="16"/>
      <c r="L2493" s="16"/>
      <c r="M2493" s="16"/>
      <c r="N2493" s="16"/>
      <c r="O2493" s="16"/>
      <c r="P2493" s="16"/>
      <c r="Q2493" s="16"/>
      <c r="R2493" s="16"/>
      <c r="S2493" s="16"/>
      <c r="T2493" s="16"/>
      <c r="U2493" s="16"/>
      <c r="V2493" s="16"/>
      <c r="W2493" s="16"/>
      <c r="X2493" s="16"/>
      <c r="Y2493" s="16"/>
    </row>
    <row r="2494" spans="1:25" ht="12.75">
      <c r="A2494" s="14" t="s">
        <v>5</v>
      </c>
      <c r="B2494" s="15" t="s">
        <v>35</v>
      </c>
      <c r="C2494" s="5" t="s">
        <v>3941</v>
      </c>
      <c r="D2494" s="9" t="s">
        <v>3944</v>
      </c>
      <c r="E2494" s="10" t="s">
        <v>3945</v>
      </c>
      <c r="F2494" s="16"/>
      <c r="G2494" s="16"/>
      <c r="H2494" s="16"/>
      <c r="I2494" s="16"/>
      <c r="J2494" s="16"/>
      <c r="K2494" s="16"/>
      <c r="L2494" s="16"/>
      <c r="M2494" s="16"/>
      <c r="N2494" s="16"/>
      <c r="O2494" s="16"/>
      <c r="P2494" s="16"/>
      <c r="Q2494" s="16"/>
      <c r="R2494" s="16"/>
      <c r="S2494" s="16"/>
      <c r="T2494" s="16"/>
      <c r="U2494" s="16"/>
      <c r="V2494" s="16"/>
      <c r="W2494" s="16"/>
      <c r="X2494" s="16"/>
      <c r="Y2494" s="16"/>
    </row>
    <row r="2495" spans="1:25" ht="12.75">
      <c r="A2495" s="14" t="s">
        <v>5</v>
      </c>
      <c r="B2495" s="15" t="s">
        <v>35</v>
      </c>
      <c r="C2495" s="5" t="s">
        <v>3941</v>
      </c>
      <c r="D2495" s="9" t="s">
        <v>3944</v>
      </c>
      <c r="E2495" s="10" t="s">
        <v>3946</v>
      </c>
      <c r="F2495" s="16"/>
      <c r="G2495" s="16"/>
      <c r="H2495" s="16"/>
      <c r="I2495" s="16"/>
      <c r="J2495" s="16"/>
      <c r="K2495" s="16"/>
      <c r="L2495" s="16"/>
      <c r="M2495" s="16"/>
      <c r="N2495" s="16"/>
      <c r="O2495" s="16"/>
      <c r="P2495" s="16"/>
      <c r="Q2495" s="16"/>
      <c r="R2495" s="16"/>
      <c r="S2495" s="16"/>
      <c r="T2495" s="16"/>
      <c r="U2495" s="16"/>
      <c r="V2495" s="16"/>
      <c r="W2495" s="16"/>
      <c r="X2495" s="16"/>
      <c r="Y2495" s="16"/>
    </row>
    <row r="2496" spans="1:25" ht="12.75">
      <c r="A2496" s="14" t="s">
        <v>5</v>
      </c>
      <c r="B2496" s="15" t="s">
        <v>35</v>
      </c>
      <c r="C2496" s="5" t="s">
        <v>3941</v>
      </c>
      <c r="D2496" s="6" t="s">
        <v>3947</v>
      </c>
      <c r="E2496" s="10" t="s">
        <v>3948</v>
      </c>
      <c r="F2496" s="16"/>
      <c r="G2496" s="16"/>
      <c r="H2496" s="16"/>
      <c r="I2496" s="16"/>
      <c r="J2496" s="16"/>
      <c r="K2496" s="16"/>
      <c r="L2496" s="16"/>
      <c r="M2496" s="16"/>
      <c r="N2496" s="16"/>
      <c r="O2496" s="16"/>
      <c r="P2496" s="16"/>
      <c r="Q2496" s="16"/>
      <c r="R2496" s="16"/>
      <c r="S2496" s="16"/>
      <c r="T2496" s="16"/>
      <c r="U2496" s="16"/>
      <c r="V2496" s="16"/>
      <c r="W2496" s="16"/>
      <c r="X2496" s="16"/>
      <c r="Y2496" s="16"/>
    </row>
    <row r="2497" spans="1:25" ht="12.75">
      <c r="A2497" s="14" t="s">
        <v>5</v>
      </c>
      <c r="B2497" s="15" t="s">
        <v>35</v>
      </c>
      <c r="C2497" s="5" t="s">
        <v>3941</v>
      </c>
      <c r="D2497" s="9" t="s">
        <v>3949</v>
      </c>
      <c r="E2497" s="10" t="s">
        <v>3950</v>
      </c>
      <c r="F2497" s="16"/>
      <c r="G2497" s="16"/>
      <c r="H2497" s="16"/>
      <c r="I2497" s="16"/>
      <c r="J2497" s="16"/>
      <c r="K2497" s="16"/>
      <c r="L2497" s="16"/>
      <c r="M2497" s="16"/>
      <c r="N2497" s="16"/>
      <c r="O2497" s="16"/>
      <c r="P2497" s="16"/>
      <c r="Q2497" s="16"/>
      <c r="R2497" s="16"/>
      <c r="S2497" s="16"/>
      <c r="T2497" s="16"/>
      <c r="U2497" s="16"/>
      <c r="V2497" s="16"/>
      <c r="W2497" s="16"/>
      <c r="X2497" s="16"/>
      <c r="Y2497" s="16"/>
    </row>
    <row r="2498" spans="1:25" ht="12.75">
      <c r="A2498" s="14" t="s">
        <v>5</v>
      </c>
      <c r="B2498" s="15" t="s">
        <v>35</v>
      </c>
      <c r="C2498" s="5" t="s">
        <v>3941</v>
      </c>
      <c r="D2498" s="6" t="s">
        <v>3951</v>
      </c>
      <c r="E2498" s="10" t="s">
        <v>3952</v>
      </c>
      <c r="F2498" s="16"/>
      <c r="G2498" s="16"/>
      <c r="H2498" s="16"/>
      <c r="I2498" s="16"/>
      <c r="J2498" s="16"/>
      <c r="K2498" s="16"/>
      <c r="L2498" s="16"/>
      <c r="M2498" s="16"/>
      <c r="N2498" s="16"/>
      <c r="O2498" s="16"/>
      <c r="P2498" s="16"/>
      <c r="Q2498" s="16"/>
      <c r="R2498" s="16"/>
      <c r="S2498" s="16"/>
      <c r="T2498" s="16"/>
      <c r="U2498" s="16"/>
      <c r="V2498" s="16"/>
      <c r="W2498" s="16"/>
      <c r="X2498" s="16"/>
      <c r="Y2498" s="16"/>
    </row>
    <row r="2499" spans="1:25" ht="12.75">
      <c r="A2499" s="14" t="s">
        <v>5</v>
      </c>
      <c r="B2499" s="11" t="s">
        <v>35</v>
      </c>
      <c r="C2499" s="5" t="s">
        <v>3953</v>
      </c>
      <c r="D2499" s="6" t="s">
        <v>3954</v>
      </c>
      <c r="E2499" s="10" t="s">
        <v>3955</v>
      </c>
      <c r="F2499" s="16"/>
      <c r="G2499" s="16"/>
      <c r="H2499" s="16"/>
      <c r="I2499" s="16"/>
      <c r="J2499" s="16"/>
      <c r="K2499" s="16"/>
      <c r="L2499" s="16"/>
      <c r="M2499" s="16"/>
      <c r="N2499" s="16"/>
      <c r="O2499" s="16"/>
      <c r="P2499" s="16"/>
      <c r="Q2499" s="16"/>
      <c r="R2499" s="16"/>
      <c r="S2499" s="16"/>
      <c r="T2499" s="16"/>
      <c r="U2499" s="16"/>
      <c r="V2499" s="16"/>
      <c r="W2499" s="16"/>
      <c r="X2499" s="16"/>
      <c r="Y2499" s="16"/>
    </row>
    <row r="2500" spans="1:25" ht="12.75">
      <c r="A2500" s="14" t="s">
        <v>5</v>
      </c>
      <c r="B2500" s="11" t="s">
        <v>35</v>
      </c>
      <c r="C2500" s="5" t="s">
        <v>3953</v>
      </c>
      <c r="D2500" s="6" t="s">
        <v>3954</v>
      </c>
      <c r="E2500" s="7" t="s">
        <v>3956</v>
      </c>
      <c r="F2500" s="16"/>
      <c r="G2500" s="16"/>
      <c r="H2500" s="16"/>
      <c r="I2500" s="16"/>
      <c r="J2500" s="16"/>
      <c r="K2500" s="16"/>
      <c r="L2500" s="16"/>
      <c r="M2500" s="16"/>
      <c r="N2500" s="16"/>
      <c r="O2500" s="16"/>
      <c r="P2500" s="16"/>
      <c r="Q2500" s="16"/>
      <c r="R2500" s="16"/>
      <c r="S2500" s="16"/>
      <c r="T2500" s="16"/>
      <c r="U2500" s="16"/>
      <c r="V2500" s="16"/>
      <c r="W2500" s="16"/>
      <c r="X2500" s="16"/>
      <c r="Y2500" s="16"/>
    </row>
    <row r="2501" spans="1:25" ht="12.75">
      <c r="A2501" s="14" t="s">
        <v>5</v>
      </c>
      <c r="B2501" s="11" t="s">
        <v>35</v>
      </c>
      <c r="C2501" s="5" t="s">
        <v>3953</v>
      </c>
      <c r="D2501" s="6" t="s">
        <v>3957</v>
      </c>
      <c r="E2501" s="7" t="s">
        <v>3958</v>
      </c>
      <c r="F2501" s="16"/>
      <c r="G2501" s="16"/>
      <c r="H2501" s="16"/>
      <c r="I2501" s="16"/>
      <c r="J2501" s="16"/>
      <c r="K2501" s="16"/>
      <c r="L2501" s="16"/>
      <c r="M2501" s="16"/>
      <c r="N2501" s="16"/>
      <c r="O2501" s="16"/>
      <c r="P2501" s="16"/>
      <c r="Q2501" s="16"/>
      <c r="R2501" s="16"/>
      <c r="S2501" s="16"/>
      <c r="T2501" s="16"/>
      <c r="U2501" s="16"/>
      <c r="V2501" s="16"/>
      <c r="W2501" s="16"/>
      <c r="X2501" s="16"/>
      <c r="Y2501" s="16"/>
    </row>
    <row r="2502" spans="1:25" ht="12.75">
      <c r="A2502" s="14" t="s">
        <v>5</v>
      </c>
      <c r="B2502" s="11" t="s">
        <v>35</v>
      </c>
      <c r="C2502" s="5" t="s">
        <v>3953</v>
      </c>
      <c r="D2502" s="6" t="s">
        <v>3959</v>
      </c>
      <c r="E2502" s="7" t="s">
        <v>3960</v>
      </c>
      <c r="F2502" s="16"/>
      <c r="G2502" s="16"/>
      <c r="H2502" s="16"/>
      <c r="I2502" s="16"/>
      <c r="J2502" s="16"/>
      <c r="K2502" s="16"/>
      <c r="L2502" s="16"/>
      <c r="M2502" s="16"/>
      <c r="N2502" s="16"/>
      <c r="O2502" s="16"/>
      <c r="P2502" s="16"/>
      <c r="Q2502" s="16"/>
      <c r="R2502" s="16"/>
      <c r="S2502" s="16"/>
      <c r="T2502" s="16"/>
      <c r="U2502" s="16"/>
      <c r="V2502" s="16"/>
      <c r="W2502" s="16"/>
      <c r="X2502" s="16"/>
      <c r="Y2502" s="16"/>
    </row>
    <row r="2503" spans="1:25" ht="12.75">
      <c r="A2503" s="14" t="s">
        <v>5</v>
      </c>
      <c r="B2503" s="11" t="s">
        <v>35</v>
      </c>
      <c r="C2503" s="5" t="s">
        <v>3953</v>
      </c>
      <c r="D2503" s="6" t="s">
        <v>3959</v>
      </c>
      <c r="E2503" s="7" t="s">
        <v>3961</v>
      </c>
      <c r="F2503" s="16"/>
      <c r="G2503" s="16"/>
      <c r="H2503" s="16"/>
      <c r="I2503" s="16"/>
      <c r="J2503" s="16"/>
      <c r="K2503" s="16"/>
      <c r="L2503" s="16"/>
      <c r="M2503" s="16"/>
      <c r="N2503" s="16"/>
      <c r="O2503" s="16"/>
      <c r="P2503" s="16"/>
      <c r="Q2503" s="16"/>
      <c r="R2503" s="16"/>
      <c r="S2503" s="16"/>
      <c r="T2503" s="16"/>
      <c r="U2503" s="16"/>
      <c r="V2503" s="16"/>
      <c r="W2503" s="16"/>
      <c r="X2503" s="16"/>
      <c r="Y2503" s="16"/>
    </row>
    <row r="2504" spans="1:25" ht="12.75">
      <c r="A2504" s="14" t="s">
        <v>5</v>
      </c>
      <c r="B2504" s="11" t="s">
        <v>35</v>
      </c>
      <c r="C2504" s="8" t="s">
        <v>3953</v>
      </c>
      <c r="D2504" s="5" t="s">
        <v>3962</v>
      </c>
      <c r="E2504" s="7" t="s">
        <v>3963</v>
      </c>
      <c r="F2504" s="16"/>
      <c r="G2504" s="16"/>
      <c r="H2504" s="16"/>
      <c r="I2504" s="16"/>
      <c r="J2504" s="16"/>
      <c r="K2504" s="16"/>
      <c r="L2504" s="16"/>
      <c r="M2504" s="16"/>
      <c r="N2504" s="16"/>
      <c r="O2504" s="16"/>
      <c r="P2504" s="16"/>
      <c r="Q2504" s="16"/>
      <c r="R2504" s="16"/>
      <c r="S2504" s="16"/>
      <c r="T2504" s="16"/>
      <c r="U2504" s="16"/>
      <c r="V2504" s="16"/>
      <c r="W2504" s="16"/>
      <c r="X2504" s="16"/>
      <c r="Y2504" s="16"/>
    </row>
    <row r="2505" spans="1:25" ht="12.75">
      <c r="A2505" s="14" t="s">
        <v>5</v>
      </c>
      <c r="B2505" s="11" t="s">
        <v>35</v>
      </c>
      <c r="C2505" s="5" t="s">
        <v>3953</v>
      </c>
      <c r="D2505" s="6" t="s">
        <v>3964</v>
      </c>
      <c r="E2505" s="7" t="s">
        <v>3965</v>
      </c>
      <c r="F2505" s="16"/>
      <c r="G2505" s="16"/>
      <c r="H2505" s="16"/>
      <c r="I2505" s="16"/>
      <c r="J2505" s="16"/>
      <c r="K2505" s="16"/>
      <c r="L2505" s="16"/>
      <c r="M2505" s="16"/>
      <c r="N2505" s="16"/>
      <c r="O2505" s="16"/>
      <c r="P2505" s="16"/>
      <c r="Q2505" s="16"/>
      <c r="R2505" s="16"/>
      <c r="S2505" s="16"/>
      <c r="T2505" s="16"/>
      <c r="U2505" s="16"/>
      <c r="V2505" s="16"/>
      <c r="W2505" s="16"/>
      <c r="X2505" s="16"/>
      <c r="Y2505" s="16"/>
    </row>
    <row r="2506" spans="1:25" ht="12.75">
      <c r="A2506" s="14" t="s">
        <v>5</v>
      </c>
      <c r="B2506" s="11" t="s">
        <v>35</v>
      </c>
      <c r="C2506" s="5" t="s">
        <v>3953</v>
      </c>
      <c r="D2506" s="6" t="s">
        <v>3964</v>
      </c>
      <c r="E2506" s="7" t="s">
        <v>3966</v>
      </c>
      <c r="F2506" s="16"/>
      <c r="G2506" s="16"/>
      <c r="H2506" s="16"/>
      <c r="I2506" s="16"/>
      <c r="J2506" s="16"/>
      <c r="K2506" s="16"/>
      <c r="L2506" s="16"/>
      <c r="M2506" s="16"/>
      <c r="N2506" s="16"/>
      <c r="O2506" s="16"/>
      <c r="P2506" s="16"/>
      <c r="Q2506" s="16"/>
      <c r="R2506" s="16"/>
      <c r="S2506" s="16"/>
      <c r="T2506" s="16"/>
      <c r="U2506" s="16"/>
      <c r="V2506" s="16"/>
      <c r="W2506" s="16"/>
      <c r="X2506" s="16"/>
      <c r="Y2506" s="16"/>
    </row>
    <row r="2507" spans="1:25" ht="12.75">
      <c r="A2507" s="14" t="s">
        <v>5</v>
      </c>
      <c r="B2507" s="11" t="s">
        <v>35</v>
      </c>
      <c r="C2507" s="8" t="s">
        <v>3953</v>
      </c>
      <c r="D2507" s="5" t="s">
        <v>3967</v>
      </c>
      <c r="E2507" s="7" t="s">
        <v>3968</v>
      </c>
      <c r="F2507" s="16"/>
      <c r="G2507" s="16"/>
      <c r="H2507" s="16"/>
      <c r="I2507" s="16"/>
      <c r="J2507" s="16"/>
      <c r="K2507" s="16"/>
      <c r="L2507" s="16"/>
      <c r="M2507" s="16"/>
      <c r="N2507" s="16"/>
      <c r="O2507" s="16"/>
      <c r="P2507" s="16"/>
      <c r="Q2507" s="16"/>
      <c r="R2507" s="16"/>
      <c r="S2507" s="16"/>
      <c r="T2507" s="16"/>
      <c r="U2507" s="16"/>
      <c r="V2507" s="16"/>
      <c r="W2507" s="16"/>
      <c r="X2507" s="16"/>
      <c r="Y2507" s="16"/>
    </row>
    <row r="2508" spans="1:25" ht="12.75">
      <c r="A2508" s="14" t="s">
        <v>5</v>
      </c>
      <c r="B2508" s="11" t="s">
        <v>35</v>
      </c>
      <c r="C2508" s="8" t="s">
        <v>3953</v>
      </c>
      <c r="D2508" s="5" t="s">
        <v>3967</v>
      </c>
      <c r="E2508" s="7" t="s">
        <v>3969</v>
      </c>
      <c r="F2508" s="16"/>
      <c r="G2508" s="16"/>
      <c r="H2508" s="16"/>
      <c r="I2508" s="16"/>
      <c r="J2508" s="16"/>
      <c r="K2508" s="16"/>
      <c r="L2508" s="16"/>
      <c r="M2508" s="16"/>
      <c r="N2508" s="16"/>
      <c r="O2508" s="16"/>
      <c r="P2508" s="16"/>
      <c r="Q2508" s="16"/>
      <c r="R2508" s="16"/>
      <c r="S2508" s="16"/>
      <c r="T2508" s="16"/>
      <c r="U2508" s="16"/>
      <c r="V2508" s="16"/>
      <c r="W2508" s="16"/>
      <c r="X2508" s="16"/>
      <c r="Y2508" s="16"/>
    </row>
    <row r="2509" spans="1:25" ht="12.75">
      <c r="A2509" s="14" t="s">
        <v>5</v>
      </c>
      <c r="B2509" s="11" t="s">
        <v>35</v>
      </c>
      <c r="C2509" s="8" t="s">
        <v>3953</v>
      </c>
      <c r="D2509" s="5" t="s">
        <v>3967</v>
      </c>
      <c r="E2509" s="7" t="s">
        <v>3970</v>
      </c>
      <c r="F2509" s="16"/>
      <c r="G2509" s="16"/>
      <c r="H2509" s="16"/>
      <c r="I2509" s="16"/>
      <c r="J2509" s="16"/>
      <c r="K2509" s="16"/>
      <c r="L2509" s="16"/>
      <c r="M2509" s="16"/>
      <c r="N2509" s="16"/>
      <c r="O2509" s="16"/>
      <c r="P2509" s="16"/>
      <c r="Q2509" s="16"/>
      <c r="R2509" s="16"/>
      <c r="S2509" s="16"/>
      <c r="T2509" s="16"/>
      <c r="U2509" s="16"/>
      <c r="V2509" s="16"/>
      <c r="W2509" s="16"/>
      <c r="X2509" s="16"/>
      <c r="Y2509" s="16"/>
    </row>
    <row r="2510" spans="1:25" ht="12.75">
      <c r="A2510" s="14" t="s">
        <v>5</v>
      </c>
      <c r="B2510" s="11" t="s">
        <v>35</v>
      </c>
      <c r="C2510" s="8" t="s">
        <v>3953</v>
      </c>
      <c r="D2510" s="5" t="s">
        <v>3967</v>
      </c>
      <c r="E2510" s="7" t="s">
        <v>3971</v>
      </c>
      <c r="F2510" s="16"/>
      <c r="G2510" s="16"/>
      <c r="H2510" s="16"/>
      <c r="I2510" s="16"/>
      <c r="J2510" s="16"/>
      <c r="K2510" s="16"/>
      <c r="L2510" s="16"/>
      <c r="M2510" s="16"/>
      <c r="N2510" s="16"/>
      <c r="O2510" s="16"/>
      <c r="P2510" s="16"/>
      <c r="Q2510" s="16"/>
      <c r="R2510" s="16"/>
      <c r="S2510" s="16"/>
      <c r="T2510" s="16"/>
      <c r="U2510" s="16"/>
      <c r="V2510" s="16"/>
      <c r="W2510" s="16"/>
      <c r="X2510" s="16"/>
      <c r="Y2510" s="16"/>
    </row>
    <row r="2511" spans="1:25" ht="12.75">
      <c r="A2511" s="14" t="s">
        <v>5</v>
      </c>
      <c r="B2511" s="11" t="s">
        <v>35</v>
      </c>
      <c r="C2511" s="5" t="s">
        <v>3953</v>
      </c>
      <c r="D2511" s="6" t="s">
        <v>3972</v>
      </c>
      <c r="E2511" s="10" t="s">
        <v>3973</v>
      </c>
      <c r="F2511" s="16"/>
      <c r="G2511" s="16"/>
      <c r="H2511" s="16"/>
      <c r="I2511" s="16"/>
      <c r="J2511" s="16"/>
      <c r="K2511" s="16"/>
      <c r="L2511" s="16"/>
      <c r="M2511" s="16"/>
      <c r="N2511" s="16"/>
      <c r="O2511" s="16"/>
      <c r="P2511" s="16"/>
      <c r="Q2511" s="16"/>
      <c r="R2511" s="16"/>
      <c r="S2511" s="16"/>
      <c r="T2511" s="16"/>
      <c r="U2511" s="16"/>
      <c r="V2511" s="16"/>
      <c r="W2511" s="16"/>
      <c r="X2511" s="16"/>
      <c r="Y2511" s="16"/>
    </row>
    <row r="2512" spans="1:25" ht="12.75">
      <c r="A2512" s="14" t="s">
        <v>5</v>
      </c>
      <c r="B2512" s="11" t="s">
        <v>35</v>
      </c>
      <c r="C2512" s="5" t="s">
        <v>3953</v>
      </c>
      <c r="D2512" s="6" t="s">
        <v>3972</v>
      </c>
      <c r="E2512" s="7" t="s">
        <v>3974</v>
      </c>
      <c r="F2512" s="16"/>
      <c r="G2512" s="16"/>
      <c r="H2512" s="16"/>
      <c r="I2512" s="16"/>
      <c r="J2512" s="16"/>
      <c r="K2512" s="16"/>
      <c r="L2512" s="16"/>
      <c r="M2512" s="16"/>
      <c r="N2512" s="16"/>
      <c r="O2512" s="16"/>
      <c r="P2512" s="16"/>
      <c r="Q2512" s="16"/>
      <c r="R2512" s="16"/>
      <c r="S2512" s="16"/>
      <c r="T2512" s="16"/>
      <c r="U2512" s="16"/>
      <c r="V2512" s="16"/>
      <c r="W2512" s="16"/>
      <c r="X2512" s="16"/>
      <c r="Y2512" s="16"/>
    </row>
    <row r="2513" spans="1:25" ht="12.75">
      <c r="A2513" s="14" t="s">
        <v>5</v>
      </c>
      <c r="B2513" s="11" t="s">
        <v>35</v>
      </c>
      <c r="C2513" s="5" t="s">
        <v>3953</v>
      </c>
      <c r="D2513" s="6" t="s">
        <v>3975</v>
      </c>
      <c r="E2513" s="7" t="s">
        <v>3976</v>
      </c>
      <c r="F2513" s="16"/>
      <c r="G2513" s="16"/>
      <c r="H2513" s="16"/>
      <c r="I2513" s="16"/>
      <c r="J2513" s="16"/>
      <c r="K2513" s="16"/>
      <c r="L2513" s="16"/>
      <c r="M2513" s="16"/>
      <c r="N2513" s="16"/>
      <c r="O2513" s="16"/>
      <c r="P2513" s="16"/>
      <c r="Q2513" s="16"/>
      <c r="R2513" s="16"/>
      <c r="S2513" s="16"/>
      <c r="T2513" s="16"/>
      <c r="U2513" s="16"/>
      <c r="V2513" s="16"/>
      <c r="W2513" s="16"/>
      <c r="X2513" s="16"/>
      <c r="Y2513" s="16"/>
    </row>
    <row r="2514" spans="1:25" ht="12.75">
      <c r="A2514" s="14" t="s">
        <v>5</v>
      </c>
      <c r="B2514" s="11" t="s">
        <v>35</v>
      </c>
      <c r="C2514" s="5" t="s">
        <v>3953</v>
      </c>
      <c r="D2514" s="6" t="s">
        <v>3975</v>
      </c>
      <c r="E2514" s="7" t="s">
        <v>3977</v>
      </c>
      <c r="F2514" s="16"/>
      <c r="G2514" s="16"/>
      <c r="H2514" s="16"/>
      <c r="I2514" s="16"/>
      <c r="J2514" s="16"/>
      <c r="K2514" s="16"/>
      <c r="L2514" s="16"/>
      <c r="M2514" s="16"/>
      <c r="N2514" s="16"/>
      <c r="O2514" s="16"/>
      <c r="P2514" s="16"/>
      <c r="Q2514" s="16"/>
      <c r="R2514" s="16"/>
      <c r="S2514" s="16"/>
      <c r="T2514" s="16"/>
      <c r="U2514" s="16"/>
      <c r="V2514" s="16"/>
      <c r="W2514" s="16"/>
      <c r="X2514" s="16"/>
      <c r="Y2514" s="16"/>
    </row>
    <row r="2515" spans="1:25" ht="12.75">
      <c r="A2515" s="14" t="s">
        <v>5</v>
      </c>
      <c r="B2515" s="11" t="s">
        <v>35</v>
      </c>
      <c r="C2515" s="5" t="s">
        <v>3953</v>
      </c>
      <c r="D2515" s="6" t="s">
        <v>3978</v>
      </c>
      <c r="E2515" s="7" t="s">
        <v>3979</v>
      </c>
      <c r="F2515" s="16"/>
      <c r="G2515" s="16"/>
      <c r="H2515" s="16"/>
      <c r="I2515" s="16"/>
      <c r="J2515" s="16"/>
      <c r="K2515" s="16"/>
      <c r="L2515" s="16"/>
      <c r="M2515" s="16"/>
      <c r="N2515" s="16"/>
      <c r="O2515" s="16"/>
      <c r="P2515" s="16"/>
      <c r="Q2515" s="16"/>
      <c r="R2515" s="16"/>
      <c r="S2515" s="16"/>
      <c r="T2515" s="16"/>
      <c r="U2515" s="16"/>
      <c r="V2515" s="16"/>
      <c r="W2515" s="16"/>
      <c r="X2515" s="16"/>
      <c r="Y2515" s="16"/>
    </row>
    <row r="2516" spans="1:25" ht="12.75">
      <c r="A2516" s="14" t="s">
        <v>5</v>
      </c>
      <c r="B2516" s="11" t="s">
        <v>35</v>
      </c>
      <c r="C2516" s="5" t="s">
        <v>3953</v>
      </c>
      <c r="D2516" s="6" t="s">
        <v>3980</v>
      </c>
      <c r="E2516" s="7" t="s">
        <v>3981</v>
      </c>
      <c r="F2516" s="16"/>
      <c r="G2516" s="16"/>
      <c r="H2516" s="16"/>
      <c r="I2516" s="16"/>
      <c r="J2516" s="16"/>
      <c r="K2516" s="16"/>
      <c r="L2516" s="16"/>
      <c r="M2516" s="16"/>
      <c r="N2516" s="16"/>
      <c r="O2516" s="16"/>
      <c r="P2516" s="16"/>
      <c r="Q2516" s="16"/>
      <c r="R2516" s="16"/>
      <c r="S2516" s="16"/>
      <c r="T2516" s="16"/>
      <c r="U2516" s="16"/>
      <c r="V2516" s="16"/>
      <c r="W2516" s="16"/>
      <c r="X2516" s="16"/>
      <c r="Y2516" s="16"/>
    </row>
    <row r="2517" spans="1:25" ht="12.75">
      <c r="A2517" s="14" t="s">
        <v>5</v>
      </c>
      <c r="B2517" s="11" t="s">
        <v>35</v>
      </c>
      <c r="C2517" s="5" t="s">
        <v>3953</v>
      </c>
      <c r="D2517" s="6" t="s">
        <v>3980</v>
      </c>
      <c r="E2517" s="7" t="s">
        <v>3982</v>
      </c>
      <c r="F2517" s="16"/>
      <c r="G2517" s="16"/>
      <c r="H2517" s="16"/>
      <c r="I2517" s="16"/>
      <c r="J2517" s="16"/>
      <c r="K2517" s="16"/>
      <c r="L2517" s="16"/>
      <c r="M2517" s="16"/>
      <c r="N2517" s="16"/>
      <c r="O2517" s="16"/>
      <c r="P2517" s="16"/>
      <c r="Q2517" s="16"/>
      <c r="R2517" s="16"/>
      <c r="S2517" s="16"/>
      <c r="T2517" s="16"/>
      <c r="U2517" s="16"/>
      <c r="V2517" s="16"/>
      <c r="W2517" s="16"/>
      <c r="X2517" s="16"/>
      <c r="Y2517" s="16"/>
    </row>
    <row r="2518" spans="1:25" ht="12.75">
      <c r="A2518" s="14" t="s">
        <v>5</v>
      </c>
      <c r="B2518" s="11" t="s">
        <v>35</v>
      </c>
      <c r="C2518" s="5" t="s">
        <v>3953</v>
      </c>
      <c r="D2518" s="6" t="s">
        <v>3983</v>
      </c>
      <c r="E2518" s="7" t="s">
        <v>3984</v>
      </c>
      <c r="F2518" s="16"/>
      <c r="G2518" s="16"/>
      <c r="H2518" s="16"/>
      <c r="I2518" s="16"/>
      <c r="J2518" s="16"/>
      <c r="K2518" s="16"/>
      <c r="L2518" s="16"/>
      <c r="M2518" s="16"/>
      <c r="N2518" s="16"/>
      <c r="O2518" s="16"/>
      <c r="P2518" s="16"/>
      <c r="Q2518" s="16"/>
      <c r="R2518" s="16"/>
      <c r="S2518" s="16"/>
      <c r="T2518" s="16"/>
      <c r="U2518" s="16"/>
      <c r="V2518" s="16"/>
      <c r="W2518" s="16"/>
      <c r="X2518" s="16"/>
      <c r="Y2518" s="16"/>
    </row>
    <row r="2519" spans="1:25" ht="12.75">
      <c r="A2519" s="14" t="s">
        <v>5</v>
      </c>
      <c r="B2519" s="11" t="s">
        <v>35</v>
      </c>
      <c r="C2519" s="5" t="s">
        <v>3953</v>
      </c>
      <c r="D2519" s="6" t="s">
        <v>3983</v>
      </c>
      <c r="E2519" s="7" t="s">
        <v>3985</v>
      </c>
      <c r="F2519" s="16"/>
      <c r="G2519" s="16"/>
      <c r="H2519" s="16"/>
      <c r="I2519" s="16"/>
      <c r="J2519" s="16"/>
      <c r="K2519" s="16"/>
      <c r="L2519" s="16"/>
      <c r="M2519" s="16"/>
      <c r="N2519" s="16"/>
      <c r="O2519" s="16"/>
      <c r="P2519" s="16"/>
      <c r="Q2519" s="16"/>
      <c r="R2519" s="16"/>
      <c r="S2519" s="16"/>
      <c r="T2519" s="16"/>
      <c r="U2519" s="16"/>
      <c r="V2519" s="16"/>
      <c r="W2519" s="16"/>
      <c r="X2519" s="16"/>
      <c r="Y2519" s="16"/>
    </row>
    <row r="2520" spans="1:25" ht="12.75">
      <c r="A2520" s="14" t="s">
        <v>5</v>
      </c>
      <c r="B2520" s="11" t="s">
        <v>35</v>
      </c>
      <c r="C2520" s="5" t="s">
        <v>3986</v>
      </c>
      <c r="D2520" s="6" t="s">
        <v>3987</v>
      </c>
      <c r="E2520" s="7" t="s">
        <v>3988</v>
      </c>
      <c r="F2520" s="16"/>
      <c r="G2520" s="16"/>
      <c r="H2520" s="16"/>
      <c r="I2520" s="16"/>
      <c r="J2520" s="16"/>
      <c r="K2520" s="16"/>
      <c r="L2520" s="16"/>
      <c r="M2520" s="16"/>
      <c r="N2520" s="16"/>
      <c r="O2520" s="16"/>
      <c r="P2520" s="16"/>
      <c r="Q2520" s="16"/>
      <c r="R2520" s="16"/>
      <c r="S2520" s="16"/>
      <c r="T2520" s="16"/>
      <c r="U2520" s="16"/>
      <c r="V2520" s="16"/>
      <c r="W2520" s="16"/>
      <c r="X2520" s="16"/>
      <c r="Y2520" s="16"/>
    </row>
    <row r="2521" spans="1:25" ht="12.75">
      <c r="A2521" s="14" t="s">
        <v>5</v>
      </c>
      <c r="B2521" s="11" t="s">
        <v>35</v>
      </c>
      <c r="C2521" s="5" t="s">
        <v>3986</v>
      </c>
      <c r="D2521" s="6" t="s">
        <v>3987</v>
      </c>
      <c r="E2521" s="7" t="s">
        <v>3989</v>
      </c>
      <c r="F2521" s="16"/>
      <c r="G2521" s="16"/>
      <c r="H2521" s="16"/>
      <c r="I2521" s="16"/>
      <c r="J2521" s="16"/>
      <c r="K2521" s="16"/>
      <c r="L2521" s="16"/>
      <c r="M2521" s="16"/>
      <c r="N2521" s="16"/>
      <c r="O2521" s="16"/>
      <c r="P2521" s="16"/>
      <c r="Q2521" s="16"/>
      <c r="R2521" s="16"/>
      <c r="S2521" s="16"/>
      <c r="T2521" s="16"/>
      <c r="U2521" s="16"/>
      <c r="V2521" s="16"/>
      <c r="W2521" s="16"/>
      <c r="X2521" s="16"/>
      <c r="Y2521" s="16"/>
    </row>
    <row r="2522" spans="1:25" ht="12.75">
      <c r="A2522" s="14" t="s">
        <v>5</v>
      </c>
      <c r="B2522" s="11" t="s">
        <v>35</v>
      </c>
      <c r="C2522" s="8" t="s">
        <v>3986</v>
      </c>
      <c r="D2522" s="5" t="s">
        <v>2842</v>
      </c>
      <c r="E2522" s="7" t="s">
        <v>3990</v>
      </c>
      <c r="F2522" s="16"/>
      <c r="G2522" s="16"/>
      <c r="H2522" s="16"/>
      <c r="I2522" s="16"/>
      <c r="J2522" s="16"/>
      <c r="K2522" s="16"/>
      <c r="L2522" s="16"/>
      <c r="M2522" s="16"/>
      <c r="N2522" s="16"/>
      <c r="O2522" s="16"/>
      <c r="P2522" s="16"/>
      <c r="Q2522" s="16"/>
      <c r="R2522" s="16"/>
      <c r="S2522" s="16"/>
      <c r="T2522" s="16"/>
      <c r="U2522" s="16"/>
      <c r="V2522" s="16"/>
      <c r="W2522" s="16"/>
      <c r="X2522" s="16"/>
      <c r="Y2522" s="16"/>
    </row>
    <row r="2523" spans="1:25" ht="12.75">
      <c r="A2523" s="14" t="s">
        <v>5</v>
      </c>
      <c r="B2523" s="11" t="s">
        <v>35</v>
      </c>
      <c r="C2523" s="8" t="s">
        <v>3986</v>
      </c>
      <c r="D2523" s="5" t="s">
        <v>2842</v>
      </c>
      <c r="E2523" s="7" t="s">
        <v>3991</v>
      </c>
      <c r="F2523" s="16"/>
      <c r="G2523" s="16"/>
      <c r="H2523" s="16"/>
      <c r="I2523" s="16"/>
      <c r="J2523" s="16"/>
      <c r="K2523" s="16"/>
      <c r="L2523" s="16"/>
      <c r="M2523" s="16"/>
      <c r="N2523" s="16"/>
      <c r="O2523" s="16"/>
      <c r="P2523" s="16"/>
      <c r="Q2523" s="16"/>
      <c r="R2523" s="16"/>
      <c r="S2523" s="16"/>
      <c r="T2523" s="16"/>
      <c r="U2523" s="16"/>
      <c r="V2523" s="16"/>
      <c r="W2523" s="16"/>
      <c r="X2523" s="16"/>
      <c r="Y2523" s="16"/>
    </row>
    <row r="2524" spans="1:25" ht="12.75">
      <c r="A2524" s="14" t="s">
        <v>5</v>
      </c>
      <c r="B2524" s="11" t="s">
        <v>35</v>
      </c>
      <c r="C2524" s="8" t="s">
        <v>3986</v>
      </c>
      <c r="D2524" s="5" t="s">
        <v>2842</v>
      </c>
      <c r="E2524" s="7" t="s">
        <v>3992</v>
      </c>
      <c r="F2524" s="16"/>
      <c r="G2524" s="16"/>
      <c r="H2524" s="16"/>
      <c r="I2524" s="16"/>
      <c r="J2524" s="16"/>
      <c r="K2524" s="16"/>
      <c r="L2524" s="16"/>
      <c r="M2524" s="16"/>
      <c r="N2524" s="16"/>
      <c r="O2524" s="16"/>
      <c r="P2524" s="16"/>
      <c r="Q2524" s="16"/>
      <c r="R2524" s="16"/>
      <c r="S2524" s="16"/>
      <c r="T2524" s="16"/>
      <c r="U2524" s="16"/>
      <c r="V2524" s="16"/>
      <c r="W2524" s="16"/>
      <c r="X2524" s="16"/>
      <c r="Y2524" s="16"/>
    </row>
    <row r="2525" spans="1:25" ht="12.75">
      <c r="A2525" s="14" t="s">
        <v>5</v>
      </c>
      <c r="B2525" s="11" t="s">
        <v>35</v>
      </c>
      <c r="C2525" s="5" t="s">
        <v>3986</v>
      </c>
      <c r="D2525" s="9" t="s">
        <v>3993</v>
      </c>
      <c r="E2525" s="10" t="s">
        <v>3994</v>
      </c>
      <c r="F2525" s="16"/>
      <c r="G2525" s="16"/>
      <c r="H2525" s="16"/>
      <c r="I2525" s="16"/>
      <c r="J2525" s="16"/>
      <c r="K2525" s="16"/>
      <c r="L2525" s="16"/>
      <c r="M2525" s="16"/>
      <c r="N2525" s="16"/>
      <c r="O2525" s="16"/>
      <c r="P2525" s="16"/>
      <c r="Q2525" s="16"/>
      <c r="R2525" s="16"/>
      <c r="S2525" s="16"/>
      <c r="T2525" s="16"/>
      <c r="U2525" s="16"/>
      <c r="V2525" s="16"/>
      <c r="W2525" s="16"/>
      <c r="X2525" s="16"/>
      <c r="Y2525" s="16"/>
    </row>
    <row r="2526" spans="1:25" ht="12.75">
      <c r="A2526" s="14" t="s">
        <v>5</v>
      </c>
      <c r="B2526" s="11" t="s">
        <v>35</v>
      </c>
      <c r="C2526" s="5" t="s">
        <v>3986</v>
      </c>
      <c r="D2526" s="6" t="s">
        <v>3995</v>
      </c>
      <c r="E2526" s="7" t="s">
        <v>3996</v>
      </c>
      <c r="F2526" s="16"/>
      <c r="G2526" s="16"/>
      <c r="H2526" s="16"/>
      <c r="I2526" s="16"/>
      <c r="J2526" s="16"/>
      <c r="K2526" s="16"/>
      <c r="L2526" s="16"/>
      <c r="M2526" s="16"/>
      <c r="N2526" s="16"/>
      <c r="O2526" s="16"/>
      <c r="P2526" s="16"/>
      <c r="Q2526" s="16"/>
      <c r="R2526" s="16"/>
      <c r="S2526" s="16"/>
      <c r="T2526" s="16"/>
      <c r="U2526" s="16"/>
      <c r="V2526" s="16"/>
      <c r="W2526" s="16"/>
      <c r="X2526" s="16"/>
      <c r="Y2526" s="16"/>
    </row>
    <row r="2527" spans="1:25" ht="12.75">
      <c r="A2527" s="14" t="s">
        <v>5</v>
      </c>
      <c r="B2527" s="11" t="s">
        <v>35</v>
      </c>
      <c r="C2527" s="5" t="s">
        <v>3986</v>
      </c>
      <c r="D2527" s="6" t="s">
        <v>3997</v>
      </c>
      <c r="E2527" s="7" t="s">
        <v>3998</v>
      </c>
      <c r="F2527" s="16"/>
      <c r="G2527" s="16"/>
      <c r="H2527" s="16"/>
      <c r="I2527" s="16"/>
      <c r="J2527" s="16"/>
      <c r="K2527" s="16"/>
      <c r="L2527" s="16"/>
      <c r="M2527" s="16"/>
      <c r="N2527" s="16"/>
      <c r="O2527" s="16"/>
      <c r="P2527" s="16"/>
      <c r="Q2527" s="16"/>
      <c r="R2527" s="16"/>
      <c r="S2527" s="16"/>
      <c r="T2527" s="16"/>
      <c r="U2527" s="16"/>
      <c r="V2527" s="16"/>
      <c r="W2527" s="16"/>
      <c r="X2527" s="16"/>
      <c r="Y2527" s="16"/>
    </row>
    <row r="2528" spans="1:25" ht="12.75">
      <c r="A2528" s="14" t="s">
        <v>5</v>
      </c>
      <c r="B2528" s="11" t="s">
        <v>35</v>
      </c>
      <c r="C2528" s="5" t="s">
        <v>3986</v>
      </c>
      <c r="D2528" s="6" t="s">
        <v>3997</v>
      </c>
      <c r="E2528" s="7" t="s">
        <v>3999</v>
      </c>
      <c r="F2528" s="16"/>
      <c r="G2528" s="16"/>
      <c r="H2528" s="16"/>
      <c r="I2528" s="16"/>
      <c r="J2528" s="16"/>
      <c r="K2528" s="16"/>
      <c r="L2528" s="16"/>
      <c r="M2528" s="16"/>
      <c r="N2528" s="16"/>
      <c r="O2528" s="16"/>
      <c r="P2528" s="16"/>
      <c r="Q2528" s="16"/>
      <c r="R2528" s="16"/>
      <c r="S2528" s="16"/>
      <c r="T2528" s="16"/>
      <c r="U2528" s="16"/>
      <c r="V2528" s="16"/>
      <c r="W2528" s="16"/>
      <c r="X2528" s="16"/>
      <c r="Y2528" s="16"/>
    </row>
    <row r="2529" spans="1:25" ht="12.75">
      <c r="A2529" s="14" t="s">
        <v>5</v>
      </c>
      <c r="B2529" s="11" t="s">
        <v>35</v>
      </c>
      <c r="C2529" s="5" t="s">
        <v>3986</v>
      </c>
      <c r="D2529" s="6" t="s">
        <v>4000</v>
      </c>
      <c r="E2529" s="10" t="s">
        <v>4001</v>
      </c>
      <c r="F2529" s="16"/>
      <c r="G2529" s="16"/>
      <c r="H2529" s="16"/>
      <c r="I2529" s="16"/>
      <c r="J2529" s="16"/>
      <c r="K2529" s="16"/>
      <c r="L2529" s="16"/>
      <c r="M2529" s="16"/>
      <c r="N2529" s="16"/>
      <c r="O2529" s="16"/>
      <c r="P2529" s="16"/>
      <c r="Q2529" s="16"/>
      <c r="R2529" s="16"/>
      <c r="S2529" s="16"/>
      <c r="T2529" s="16"/>
      <c r="U2529" s="16"/>
      <c r="V2529" s="16"/>
      <c r="W2529" s="16"/>
      <c r="X2529" s="16"/>
      <c r="Y2529" s="16"/>
    </row>
    <row r="2530" spans="1:25" ht="12.75">
      <c r="A2530" s="14" t="s">
        <v>5</v>
      </c>
      <c r="B2530" s="11" t="s">
        <v>35</v>
      </c>
      <c r="C2530" s="5" t="s">
        <v>3986</v>
      </c>
      <c r="D2530" s="6" t="s">
        <v>4000</v>
      </c>
      <c r="E2530" s="7" t="s">
        <v>4002</v>
      </c>
      <c r="F2530" s="16"/>
      <c r="G2530" s="16"/>
      <c r="H2530" s="16"/>
      <c r="I2530" s="16"/>
      <c r="J2530" s="16"/>
      <c r="K2530" s="16"/>
      <c r="L2530" s="16"/>
      <c r="M2530" s="16"/>
      <c r="N2530" s="16"/>
      <c r="O2530" s="16"/>
      <c r="P2530" s="16"/>
      <c r="Q2530" s="16"/>
      <c r="R2530" s="16"/>
      <c r="S2530" s="16"/>
      <c r="T2530" s="16"/>
      <c r="U2530" s="16"/>
      <c r="V2530" s="16"/>
      <c r="W2530" s="16"/>
      <c r="X2530" s="16"/>
      <c r="Y2530" s="16"/>
    </row>
    <row r="2531" spans="1:25" ht="12.75">
      <c r="A2531" s="14" t="s">
        <v>5</v>
      </c>
      <c r="B2531" s="11" t="s">
        <v>35</v>
      </c>
      <c r="C2531" s="5" t="s">
        <v>3986</v>
      </c>
      <c r="D2531" s="6" t="s">
        <v>4000</v>
      </c>
      <c r="E2531" s="7" t="s">
        <v>4003</v>
      </c>
      <c r="F2531" s="16"/>
      <c r="G2531" s="16"/>
      <c r="H2531" s="16"/>
      <c r="I2531" s="16"/>
      <c r="J2531" s="16"/>
      <c r="K2531" s="16"/>
      <c r="L2531" s="16"/>
      <c r="M2531" s="16"/>
      <c r="N2531" s="16"/>
      <c r="O2531" s="16"/>
      <c r="P2531" s="16"/>
      <c r="Q2531" s="16"/>
      <c r="R2531" s="16"/>
      <c r="S2531" s="16"/>
      <c r="T2531" s="16"/>
      <c r="U2531" s="16"/>
      <c r="V2531" s="16"/>
      <c r="W2531" s="16"/>
      <c r="X2531" s="16"/>
      <c r="Y2531" s="16"/>
    </row>
    <row r="2532" spans="1:25" ht="12.75">
      <c r="A2532" s="14" t="s">
        <v>5</v>
      </c>
      <c r="B2532" s="11" t="s">
        <v>35</v>
      </c>
      <c r="C2532" s="5" t="s">
        <v>3986</v>
      </c>
      <c r="D2532" s="9" t="s">
        <v>4004</v>
      </c>
      <c r="E2532" s="10" t="s">
        <v>4005</v>
      </c>
      <c r="F2532" s="16"/>
      <c r="G2532" s="16"/>
      <c r="H2532" s="16"/>
      <c r="I2532" s="16"/>
      <c r="J2532" s="16"/>
      <c r="K2532" s="16"/>
      <c r="L2532" s="16"/>
      <c r="M2532" s="16"/>
      <c r="N2532" s="16"/>
      <c r="O2532" s="16"/>
      <c r="P2532" s="16"/>
      <c r="Q2532" s="16"/>
      <c r="R2532" s="16"/>
      <c r="S2532" s="16"/>
      <c r="T2532" s="16"/>
      <c r="U2532" s="16"/>
      <c r="V2532" s="16"/>
      <c r="W2532" s="16"/>
      <c r="X2532" s="16"/>
      <c r="Y2532" s="16"/>
    </row>
    <row r="2533" spans="1:25" ht="12.75">
      <c r="A2533" s="14" t="s">
        <v>5</v>
      </c>
      <c r="B2533" s="11" t="s">
        <v>35</v>
      </c>
      <c r="C2533" s="5" t="s">
        <v>3986</v>
      </c>
      <c r="D2533" s="9" t="s">
        <v>4004</v>
      </c>
      <c r="E2533" s="10" t="s">
        <v>4006</v>
      </c>
      <c r="F2533" s="16"/>
      <c r="G2533" s="16"/>
      <c r="H2533" s="16"/>
      <c r="I2533" s="16"/>
      <c r="J2533" s="16"/>
      <c r="K2533" s="16"/>
      <c r="L2533" s="16"/>
      <c r="M2533" s="16"/>
      <c r="N2533" s="16"/>
      <c r="O2533" s="16"/>
      <c r="P2533" s="16"/>
      <c r="Q2533" s="16"/>
      <c r="R2533" s="16"/>
      <c r="S2533" s="16"/>
      <c r="T2533" s="16"/>
      <c r="U2533" s="16"/>
      <c r="V2533" s="16"/>
      <c r="W2533" s="16"/>
      <c r="X2533" s="16"/>
      <c r="Y2533" s="16"/>
    </row>
    <row r="2534" spans="1:25" ht="12.75">
      <c r="A2534" s="14" t="s">
        <v>5</v>
      </c>
      <c r="B2534" s="11" t="s">
        <v>35</v>
      </c>
      <c r="C2534" s="5" t="s">
        <v>3986</v>
      </c>
      <c r="D2534" s="9" t="s">
        <v>4004</v>
      </c>
      <c r="E2534" s="10" t="s">
        <v>4007</v>
      </c>
      <c r="F2534" s="16"/>
      <c r="G2534" s="16"/>
      <c r="H2534" s="16"/>
      <c r="I2534" s="16"/>
      <c r="J2534" s="16"/>
      <c r="K2534" s="16"/>
      <c r="L2534" s="16"/>
      <c r="M2534" s="16"/>
      <c r="N2534" s="16"/>
      <c r="O2534" s="16"/>
      <c r="P2534" s="16"/>
      <c r="Q2534" s="16"/>
      <c r="R2534" s="16"/>
      <c r="S2534" s="16"/>
      <c r="T2534" s="16"/>
      <c r="U2534" s="16"/>
      <c r="V2534" s="16"/>
      <c r="W2534" s="16"/>
      <c r="X2534" s="16"/>
      <c r="Y2534" s="16"/>
    </row>
    <row r="2535" spans="1:25" ht="12.75">
      <c r="A2535" s="14" t="s">
        <v>5</v>
      </c>
      <c r="B2535" s="11" t="s">
        <v>35</v>
      </c>
      <c r="C2535" s="5" t="s">
        <v>3986</v>
      </c>
      <c r="D2535" s="9" t="s">
        <v>4004</v>
      </c>
      <c r="E2535" s="10" t="s">
        <v>4008</v>
      </c>
      <c r="F2535" s="16"/>
      <c r="G2535" s="16"/>
      <c r="H2535" s="16"/>
      <c r="I2535" s="16"/>
      <c r="J2535" s="16"/>
      <c r="K2535" s="16"/>
      <c r="L2535" s="16"/>
      <c r="M2535" s="16"/>
      <c r="N2535" s="16"/>
      <c r="O2535" s="16"/>
      <c r="P2535" s="16"/>
      <c r="Q2535" s="16"/>
      <c r="R2535" s="16"/>
      <c r="S2535" s="16"/>
      <c r="T2535" s="16"/>
      <c r="U2535" s="16"/>
      <c r="V2535" s="16"/>
      <c r="W2535" s="16"/>
      <c r="X2535" s="16"/>
      <c r="Y2535" s="16"/>
    </row>
    <row r="2536" spans="1:25" ht="12.75">
      <c r="A2536" s="14" t="s">
        <v>5</v>
      </c>
      <c r="B2536" s="11" t="s">
        <v>35</v>
      </c>
      <c r="C2536" s="5" t="s">
        <v>3986</v>
      </c>
      <c r="D2536" s="9" t="s">
        <v>4004</v>
      </c>
      <c r="E2536" s="10" t="s">
        <v>4009</v>
      </c>
      <c r="F2536" s="16"/>
      <c r="G2536" s="16"/>
      <c r="H2536" s="16"/>
      <c r="I2536" s="16"/>
      <c r="J2536" s="16"/>
      <c r="K2536" s="16"/>
      <c r="L2536" s="16"/>
      <c r="M2536" s="16"/>
      <c r="N2536" s="16"/>
      <c r="O2536" s="16"/>
      <c r="P2536" s="16"/>
      <c r="Q2536" s="16"/>
      <c r="R2536" s="16"/>
      <c r="S2536" s="16"/>
      <c r="T2536" s="16"/>
      <c r="U2536" s="16"/>
      <c r="V2536" s="16"/>
      <c r="W2536" s="16"/>
      <c r="X2536" s="16"/>
      <c r="Y2536" s="16"/>
    </row>
    <row r="2537" spans="1:25" ht="12.75">
      <c r="A2537" s="14" t="s">
        <v>5</v>
      </c>
      <c r="B2537" s="11" t="s">
        <v>35</v>
      </c>
      <c r="C2537" s="5" t="s">
        <v>3986</v>
      </c>
      <c r="D2537" s="6" t="s">
        <v>4010</v>
      </c>
      <c r="E2537" s="7" t="s">
        <v>4011</v>
      </c>
      <c r="F2537" s="16"/>
      <c r="G2537" s="16"/>
      <c r="H2537" s="16"/>
      <c r="I2537" s="16"/>
      <c r="J2537" s="16"/>
      <c r="K2537" s="16"/>
      <c r="L2537" s="16"/>
      <c r="M2537" s="16"/>
      <c r="N2537" s="16"/>
      <c r="O2537" s="16"/>
      <c r="P2537" s="16"/>
      <c r="Q2537" s="16"/>
      <c r="R2537" s="16"/>
      <c r="S2537" s="16"/>
      <c r="T2537" s="16"/>
      <c r="U2537" s="16"/>
      <c r="V2537" s="16"/>
      <c r="W2537" s="16"/>
      <c r="X2537" s="16"/>
      <c r="Y2537" s="16"/>
    </row>
    <row r="2538" spans="1:25" ht="12.75">
      <c r="A2538" s="14" t="s">
        <v>5</v>
      </c>
      <c r="B2538" s="11" t="s">
        <v>35</v>
      </c>
      <c r="C2538" s="5" t="s">
        <v>3986</v>
      </c>
      <c r="D2538" s="6" t="s">
        <v>4010</v>
      </c>
      <c r="E2538" s="7" t="s">
        <v>4012</v>
      </c>
      <c r="F2538" s="16"/>
      <c r="G2538" s="16"/>
      <c r="H2538" s="16"/>
      <c r="I2538" s="16"/>
      <c r="J2538" s="16"/>
      <c r="K2538" s="16"/>
      <c r="L2538" s="16"/>
      <c r="M2538" s="16"/>
      <c r="N2538" s="16"/>
      <c r="O2538" s="16"/>
      <c r="P2538" s="16"/>
      <c r="Q2538" s="16"/>
      <c r="R2538" s="16"/>
      <c r="S2538" s="16"/>
      <c r="T2538" s="16"/>
      <c r="U2538" s="16"/>
      <c r="V2538" s="16"/>
      <c r="W2538" s="16"/>
      <c r="X2538" s="16"/>
      <c r="Y2538" s="16"/>
    </row>
    <row r="2539" spans="1:25" ht="12.75">
      <c r="A2539" s="14" t="s">
        <v>5</v>
      </c>
      <c r="B2539" s="11" t="s">
        <v>6</v>
      </c>
      <c r="C2539" s="5" t="s">
        <v>4013</v>
      </c>
      <c r="D2539" s="6" t="s">
        <v>4014</v>
      </c>
      <c r="E2539" s="7" t="s">
        <v>4015</v>
      </c>
      <c r="F2539" s="16"/>
      <c r="G2539" s="16"/>
      <c r="H2539" s="16"/>
      <c r="I2539" s="16"/>
      <c r="J2539" s="16"/>
      <c r="K2539" s="16"/>
      <c r="L2539" s="16"/>
      <c r="M2539" s="16"/>
      <c r="N2539" s="16"/>
      <c r="O2539" s="16"/>
      <c r="P2539" s="16"/>
      <c r="Q2539" s="16"/>
      <c r="R2539" s="16"/>
      <c r="S2539" s="16"/>
      <c r="T2539" s="16"/>
      <c r="U2539" s="16"/>
      <c r="V2539" s="16"/>
      <c r="W2539" s="16"/>
      <c r="X2539" s="16"/>
      <c r="Y2539" s="16"/>
    </row>
    <row r="2540" spans="1:25" ht="12.75">
      <c r="A2540" s="14" t="s">
        <v>5</v>
      </c>
      <c r="B2540" s="11" t="s">
        <v>6</v>
      </c>
      <c r="C2540" s="5" t="s">
        <v>4013</v>
      </c>
      <c r="D2540" s="6" t="s">
        <v>4014</v>
      </c>
      <c r="E2540" s="7" t="s">
        <v>4016</v>
      </c>
      <c r="F2540" s="16"/>
      <c r="G2540" s="16"/>
      <c r="H2540" s="16"/>
      <c r="I2540" s="16"/>
      <c r="J2540" s="16"/>
      <c r="K2540" s="16"/>
      <c r="L2540" s="16"/>
      <c r="M2540" s="16"/>
      <c r="N2540" s="16"/>
      <c r="O2540" s="16"/>
      <c r="P2540" s="16"/>
      <c r="Q2540" s="16"/>
      <c r="R2540" s="16"/>
      <c r="S2540" s="16"/>
      <c r="T2540" s="16"/>
      <c r="U2540" s="16"/>
      <c r="V2540" s="16"/>
      <c r="W2540" s="16"/>
      <c r="X2540" s="16"/>
      <c r="Y2540" s="16"/>
    </row>
    <row r="2541" spans="1:25" ht="12.75">
      <c r="A2541" s="14" t="s">
        <v>5</v>
      </c>
      <c r="B2541" s="11" t="s">
        <v>6</v>
      </c>
      <c r="C2541" s="8" t="s">
        <v>4013</v>
      </c>
      <c r="D2541" s="5" t="s">
        <v>4017</v>
      </c>
      <c r="E2541" s="7" t="s">
        <v>4018</v>
      </c>
      <c r="F2541" s="16"/>
      <c r="G2541" s="16"/>
      <c r="H2541" s="16"/>
      <c r="I2541" s="16"/>
      <c r="J2541" s="16"/>
      <c r="K2541" s="16"/>
      <c r="L2541" s="16"/>
      <c r="M2541" s="16"/>
      <c r="N2541" s="16"/>
      <c r="O2541" s="16"/>
      <c r="P2541" s="16"/>
      <c r="Q2541" s="16"/>
      <c r="R2541" s="16"/>
      <c r="S2541" s="16"/>
      <c r="T2541" s="16"/>
      <c r="U2541" s="16"/>
      <c r="V2541" s="16"/>
      <c r="W2541" s="16"/>
      <c r="X2541" s="16"/>
      <c r="Y2541" s="16"/>
    </row>
    <row r="2542" spans="1:25" ht="12.75">
      <c r="A2542" s="14" t="s">
        <v>5</v>
      </c>
      <c r="B2542" s="11" t="s">
        <v>6</v>
      </c>
      <c r="C2542" s="8" t="s">
        <v>4013</v>
      </c>
      <c r="D2542" s="5" t="s">
        <v>4017</v>
      </c>
      <c r="E2542" s="7" t="s">
        <v>4019</v>
      </c>
      <c r="F2542" s="16"/>
      <c r="G2542" s="16"/>
      <c r="H2542" s="16"/>
      <c r="I2542" s="16"/>
      <c r="J2542" s="16"/>
      <c r="K2542" s="16"/>
      <c r="L2542" s="16"/>
      <c r="M2542" s="16"/>
      <c r="N2542" s="16"/>
      <c r="O2542" s="16"/>
      <c r="P2542" s="16"/>
      <c r="Q2542" s="16"/>
      <c r="R2542" s="16"/>
      <c r="S2542" s="16"/>
      <c r="T2542" s="16"/>
      <c r="U2542" s="16"/>
      <c r="V2542" s="16"/>
      <c r="W2542" s="16"/>
      <c r="X2542" s="16"/>
      <c r="Y2542" s="16"/>
    </row>
    <row r="2543" spans="1:25" ht="12.75">
      <c r="A2543" s="14" t="s">
        <v>5</v>
      </c>
      <c r="B2543" s="11" t="s">
        <v>6</v>
      </c>
      <c r="C2543" s="8" t="s">
        <v>4013</v>
      </c>
      <c r="D2543" s="5" t="s">
        <v>4017</v>
      </c>
      <c r="E2543" s="7" t="s">
        <v>4020</v>
      </c>
      <c r="F2543" s="16"/>
      <c r="G2543" s="16"/>
      <c r="H2543" s="16"/>
      <c r="I2543" s="16"/>
      <c r="J2543" s="16"/>
      <c r="K2543" s="16"/>
      <c r="L2543" s="16"/>
      <c r="M2543" s="16"/>
      <c r="N2543" s="16"/>
      <c r="O2543" s="16"/>
      <c r="P2543" s="16"/>
      <c r="Q2543" s="16"/>
      <c r="R2543" s="16"/>
      <c r="S2543" s="16"/>
      <c r="T2543" s="16"/>
      <c r="U2543" s="16"/>
      <c r="V2543" s="16"/>
      <c r="W2543" s="16"/>
      <c r="X2543" s="16"/>
      <c r="Y2543" s="16"/>
    </row>
    <row r="2544" spans="1:25" ht="12.75">
      <c r="A2544" s="14" t="s">
        <v>5</v>
      </c>
      <c r="B2544" s="11" t="s">
        <v>6</v>
      </c>
      <c r="C2544" s="8" t="s">
        <v>4013</v>
      </c>
      <c r="D2544" s="5" t="s">
        <v>4017</v>
      </c>
      <c r="E2544" s="7" t="s">
        <v>4021</v>
      </c>
      <c r="F2544" s="16"/>
      <c r="G2544" s="16"/>
      <c r="H2544" s="16"/>
      <c r="I2544" s="16"/>
      <c r="J2544" s="16"/>
      <c r="K2544" s="16"/>
      <c r="L2544" s="16"/>
      <c r="M2544" s="16"/>
      <c r="N2544" s="16"/>
      <c r="O2544" s="16"/>
      <c r="P2544" s="16"/>
      <c r="Q2544" s="16"/>
      <c r="R2544" s="16"/>
      <c r="S2544" s="16"/>
      <c r="T2544" s="16"/>
      <c r="U2544" s="16"/>
      <c r="V2544" s="16"/>
      <c r="W2544" s="16"/>
      <c r="X2544" s="16"/>
      <c r="Y2544" s="16"/>
    </row>
    <row r="2545" spans="1:25" ht="12.75">
      <c r="A2545" s="14" t="s">
        <v>5</v>
      </c>
      <c r="B2545" s="11" t="s">
        <v>6</v>
      </c>
      <c r="C2545" s="8" t="s">
        <v>4013</v>
      </c>
      <c r="D2545" s="5" t="s">
        <v>4017</v>
      </c>
      <c r="E2545" s="7" t="s">
        <v>4022</v>
      </c>
      <c r="F2545" s="16"/>
      <c r="G2545" s="16"/>
      <c r="H2545" s="16"/>
      <c r="I2545" s="16"/>
      <c r="J2545" s="16"/>
      <c r="K2545" s="16"/>
      <c r="L2545" s="16"/>
      <c r="M2545" s="16"/>
      <c r="N2545" s="16"/>
      <c r="O2545" s="16"/>
      <c r="P2545" s="16"/>
      <c r="Q2545" s="16"/>
      <c r="R2545" s="16"/>
      <c r="S2545" s="16"/>
      <c r="T2545" s="16"/>
      <c r="U2545" s="16"/>
      <c r="V2545" s="16"/>
      <c r="W2545" s="16"/>
      <c r="X2545" s="16"/>
      <c r="Y2545" s="16"/>
    </row>
    <row r="2546" spans="1:25" ht="12.75">
      <c r="A2546" s="14" t="s">
        <v>5</v>
      </c>
      <c r="B2546" s="11" t="s">
        <v>6</v>
      </c>
      <c r="C2546" s="8" t="s">
        <v>4013</v>
      </c>
      <c r="D2546" s="5" t="s">
        <v>4023</v>
      </c>
      <c r="E2546" s="7" t="s">
        <v>4024</v>
      </c>
      <c r="F2546" s="16"/>
      <c r="G2546" s="16"/>
      <c r="H2546" s="16"/>
      <c r="I2546" s="16"/>
      <c r="J2546" s="16"/>
      <c r="K2546" s="16"/>
      <c r="L2546" s="16"/>
      <c r="M2546" s="16"/>
      <c r="N2546" s="16"/>
      <c r="O2546" s="16"/>
      <c r="P2546" s="16"/>
      <c r="Q2546" s="16"/>
      <c r="R2546" s="16"/>
      <c r="S2546" s="16"/>
      <c r="T2546" s="16"/>
      <c r="U2546" s="16"/>
      <c r="V2546" s="16"/>
      <c r="W2546" s="16"/>
      <c r="X2546" s="16"/>
      <c r="Y2546" s="16"/>
    </row>
    <row r="2547" spans="1:25" ht="12.75">
      <c r="A2547" s="14" t="s">
        <v>5</v>
      </c>
      <c r="B2547" s="11" t="s">
        <v>6</v>
      </c>
      <c r="C2547" s="8" t="s">
        <v>4013</v>
      </c>
      <c r="D2547" s="5" t="s">
        <v>4023</v>
      </c>
      <c r="E2547" s="7" t="s">
        <v>4025</v>
      </c>
      <c r="F2547" s="16"/>
      <c r="G2547" s="16"/>
      <c r="H2547" s="16"/>
      <c r="I2547" s="16"/>
      <c r="J2547" s="16"/>
      <c r="K2547" s="16"/>
      <c r="L2547" s="16"/>
      <c r="M2547" s="16"/>
      <c r="N2547" s="16"/>
      <c r="O2547" s="16"/>
      <c r="P2547" s="16"/>
      <c r="Q2547" s="16"/>
      <c r="R2547" s="16"/>
      <c r="S2547" s="16"/>
      <c r="T2547" s="16"/>
      <c r="U2547" s="16"/>
      <c r="V2547" s="16"/>
      <c r="W2547" s="16"/>
      <c r="X2547" s="16"/>
      <c r="Y2547" s="16"/>
    </row>
    <row r="2548" spans="1:25" ht="12.75">
      <c r="A2548" s="14" t="s">
        <v>5</v>
      </c>
      <c r="B2548" s="11" t="s">
        <v>6</v>
      </c>
      <c r="C2548" s="8" t="s">
        <v>4013</v>
      </c>
      <c r="D2548" s="5" t="s">
        <v>4023</v>
      </c>
      <c r="E2548" s="7" t="s">
        <v>4026</v>
      </c>
      <c r="F2548" s="16"/>
      <c r="G2548" s="16"/>
      <c r="H2548" s="16"/>
      <c r="I2548" s="16"/>
      <c r="J2548" s="16"/>
      <c r="K2548" s="16"/>
      <c r="L2548" s="16"/>
      <c r="M2548" s="16"/>
      <c r="N2548" s="16"/>
      <c r="O2548" s="16"/>
      <c r="P2548" s="16"/>
      <c r="Q2548" s="16"/>
      <c r="R2548" s="16"/>
      <c r="S2548" s="16"/>
      <c r="T2548" s="16"/>
      <c r="U2548" s="16"/>
      <c r="V2548" s="16"/>
      <c r="W2548" s="16"/>
      <c r="X2548" s="16"/>
      <c r="Y2548" s="16"/>
    </row>
    <row r="2549" spans="1:25" ht="12.75">
      <c r="A2549" s="14" t="s">
        <v>5</v>
      </c>
      <c r="B2549" s="11" t="s">
        <v>6</v>
      </c>
      <c r="C2549" s="8" t="s">
        <v>4013</v>
      </c>
      <c r="D2549" s="5" t="s">
        <v>4023</v>
      </c>
      <c r="E2549" s="7" t="s">
        <v>4027</v>
      </c>
      <c r="F2549" s="16"/>
      <c r="G2549" s="16"/>
      <c r="H2549" s="16"/>
      <c r="I2549" s="16"/>
      <c r="J2549" s="16"/>
      <c r="K2549" s="16"/>
      <c r="L2549" s="16"/>
      <c r="M2549" s="16"/>
      <c r="N2549" s="16"/>
      <c r="O2549" s="16"/>
      <c r="P2549" s="16"/>
      <c r="Q2549" s="16"/>
      <c r="R2549" s="16"/>
      <c r="S2549" s="16"/>
      <c r="T2549" s="16"/>
      <c r="U2549" s="16"/>
      <c r="V2549" s="16"/>
      <c r="W2549" s="16"/>
      <c r="X2549" s="16"/>
      <c r="Y2549" s="16"/>
    </row>
    <row r="2550" spans="1:25" ht="12.75">
      <c r="A2550" s="14" t="s">
        <v>5</v>
      </c>
      <c r="B2550" s="11" t="s">
        <v>6</v>
      </c>
      <c r="C2550" s="8" t="s">
        <v>4013</v>
      </c>
      <c r="D2550" s="5" t="s">
        <v>4023</v>
      </c>
      <c r="E2550" s="7" t="s">
        <v>4028</v>
      </c>
      <c r="F2550" s="16"/>
      <c r="G2550" s="16"/>
      <c r="H2550" s="16"/>
      <c r="I2550" s="16"/>
      <c r="J2550" s="16"/>
      <c r="K2550" s="16"/>
      <c r="L2550" s="16"/>
      <c r="M2550" s="16"/>
      <c r="N2550" s="16"/>
      <c r="O2550" s="16"/>
      <c r="P2550" s="16"/>
      <c r="Q2550" s="16"/>
      <c r="R2550" s="16"/>
      <c r="S2550" s="16"/>
      <c r="T2550" s="16"/>
      <c r="U2550" s="16"/>
      <c r="V2550" s="16"/>
      <c r="W2550" s="16"/>
      <c r="X2550" s="16"/>
      <c r="Y2550" s="16"/>
    </row>
    <row r="2551" spans="1:25" ht="12.75">
      <c r="A2551" s="14" t="s">
        <v>5</v>
      </c>
      <c r="B2551" s="11" t="s">
        <v>6</v>
      </c>
      <c r="C2551" s="8" t="s">
        <v>4013</v>
      </c>
      <c r="D2551" s="5" t="s">
        <v>4023</v>
      </c>
      <c r="E2551" s="7" t="s">
        <v>4029</v>
      </c>
      <c r="F2551" s="16"/>
      <c r="G2551" s="16"/>
      <c r="H2551" s="16"/>
      <c r="I2551" s="16"/>
      <c r="J2551" s="16"/>
      <c r="K2551" s="16"/>
      <c r="L2551" s="16"/>
      <c r="M2551" s="16"/>
      <c r="N2551" s="16"/>
      <c r="O2551" s="16"/>
      <c r="P2551" s="16"/>
      <c r="Q2551" s="16"/>
      <c r="R2551" s="16"/>
      <c r="S2551" s="16"/>
      <c r="T2551" s="16"/>
      <c r="U2551" s="16"/>
      <c r="V2551" s="16"/>
      <c r="W2551" s="16"/>
      <c r="X2551" s="16"/>
      <c r="Y2551" s="16"/>
    </row>
    <row r="2552" spans="1:25" ht="12.75">
      <c r="A2552" s="14" t="s">
        <v>5</v>
      </c>
      <c r="B2552" s="11" t="s">
        <v>6</v>
      </c>
      <c r="C2552" s="8" t="s">
        <v>4013</v>
      </c>
      <c r="D2552" s="5" t="s">
        <v>4023</v>
      </c>
      <c r="E2552" s="7" t="s">
        <v>4030</v>
      </c>
      <c r="F2552" s="16"/>
      <c r="G2552" s="16"/>
      <c r="H2552" s="16"/>
      <c r="I2552" s="16"/>
      <c r="J2552" s="16"/>
      <c r="K2552" s="16"/>
      <c r="L2552" s="16"/>
      <c r="M2552" s="16"/>
      <c r="N2552" s="16"/>
      <c r="O2552" s="16"/>
      <c r="P2552" s="16"/>
      <c r="Q2552" s="16"/>
      <c r="R2552" s="16"/>
      <c r="S2552" s="16"/>
      <c r="T2552" s="16"/>
      <c r="U2552" s="16"/>
      <c r="V2552" s="16"/>
      <c r="W2552" s="16"/>
      <c r="X2552" s="16"/>
      <c r="Y2552" s="16"/>
    </row>
    <row r="2553" spans="1:25" ht="12.75">
      <c r="A2553" s="14" t="s">
        <v>5</v>
      </c>
      <c r="B2553" s="11" t="s">
        <v>6</v>
      </c>
      <c r="C2553" s="8" t="s">
        <v>4013</v>
      </c>
      <c r="D2553" s="5" t="s">
        <v>4031</v>
      </c>
      <c r="E2553" s="7" t="s">
        <v>4032</v>
      </c>
      <c r="F2553" s="16"/>
      <c r="G2553" s="16"/>
      <c r="H2553" s="16"/>
      <c r="I2553" s="16"/>
      <c r="J2553" s="16"/>
      <c r="K2553" s="16"/>
      <c r="L2553" s="16"/>
      <c r="M2553" s="16"/>
      <c r="N2553" s="16"/>
      <c r="O2553" s="16"/>
      <c r="P2553" s="16"/>
      <c r="Q2553" s="16"/>
      <c r="R2553" s="16"/>
      <c r="S2553" s="16"/>
      <c r="T2553" s="16"/>
      <c r="U2553" s="16"/>
      <c r="V2553" s="16"/>
      <c r="W2553" s="16"/>
      <c r="X2553" s="16"/>
      <c r="Y2553" s="16"/>
    </row>
    <row r="2554" spans="1:25" ht="12.75">
      <c r="A2554" s="14" t="s">
        <v>5</v>
      </c>
      <c r="B2554" s="11" t="s">
        <v>6</v>
      </c>
      <c r="C2554" s="8" t="s">
        <v>4013</v>
      </c>
      <c r="D2554" s="5" t="s">
        <v>4031</v>
      </c>
      <c r="E2554" s="7" t="s">
        <v>4033</v>
      </c>
      <c r="F2554" s="16"/>
      <c r="G2554" s="16"/>
      <c r="H2554" s="16"/>
      <c r="I2554" s="16"/>
      <c r="J2554" s="16"/>
      <c r="K2554" s="16"/>
      <c r="L2554" s="16"/>
      <c r="M2554" s="16"/>
      <c r="N2554" s="16"/>
      <c r="O2554" s="16"/>
      <c r="P2554" s="16"/>
      <c r="Q2554" s="16"/>
      <c r="R2554" s="16"/>
      <c r="S2554" s="16"/>
      <c r="T2554" s="16"/>
      <c r="U2554" s="16"/>
      <c r="V2554" s="16"/>
      <c r="W2554" s="16"/>
      <c r="X2554" s="16"/>
      <c r="Y2554" s="16"/>
    </row>
    <row r="2555" spans="1:25" ht="12.75">
      <c r="A2555" s="14" t="s">
        <v>5</v>
      </c>
      <c r="B2555" s="11" t="s">
        <v>6</v>
      </c>
      <c r="C2555" s="8" t="s">
        <v>4013</v>
      </c>
      <c r="D2555" s="5" t="s">
        <v>4034</v>
      </c>
      <c r="E2555" s="7" t="s">
        <v>4035</v>
      </c>
      <c r="F2555" s="16"/>
      <c r="G2555" s="16"/>
      <c r="H2555" s="16"/>
      <c r="I2555" s="16"/>
      <c r="J2555" s="16"/>
      <c r="K2555" s="16"/>
      <c r="L2555" s="16"/>
      <c r="M2555" s="16"/>
      <c r="N2555" s="16"/>
      <c r="O2555" s="16"/>
      <c r="P2555" s="16"/>
      <c r="Q2555" s="16"/>
      <c r="R2555" s="16"/>
      <c r="S2555" s="16"/>
      <c r="T2555" s="16"/>
      <c r="U2555" s="16"/>
      <c r="V2555" s="16"/>
      <c r="W2555" s="16"/>
      <c r="X2555" s="16"/>
      <c r="Y2555" s="16"/>
    </row>
    <row r="2556" spans="1:25" ht="12.75">
      <c r="A2556" s="14" t="s">
        <v>5</v>
      </c>
      <c r="B2556" s="11" t="s">
        <v>6</v>
      </c>
      <c r="C2556" s="8" t="s">
        <v>4013</v>
      </c>
      <c r="D2556" s="5" t="s">
        <v>4034</v>
      </c>
      <c r="E2556" s="7" t="s">
        <v>4036</v>
      </c>
      <c r="F2556" s="16"/>
      <c r="G2556" s="16"/>
      <c r="H2556" s="16"/>
      <c r="I2556" s="16"/>
      <c r="J2556" s="16"/>
      <c r="K2556" s="16"/>
      <c r="L2556" s="16"/>
      <c r="M2556" s="16"/>
      <c r="N2556" s="16"/>
      <c r="O2556" s="16"/>
      <c r="P2556" s="16"/>
      <c r="Q2556" s="16"/>
      <c r="R2556" s="16"/>
      <c r="S2556" s="16"/>
      <c r="T2556" s="16"/>
      <c r="U2556" s="16"/>
      <c r="V2556" s="16"/>
      <c r="W2556" s="16"/>
      <c r="X2556" s="16"/>
      <c r="Y2556" s="16"/>
    </row>
    <row r="2557" spans="1:25" ht="12.75">
      <c r="A2557" s="14" t="s">
        <v>5</v>
      </c>
      <c r="B2557" s="11" t="s">
        <v>6</v>
      </c>
      <c r="C2557" s="5" t="s">
        <v>4037</v>
      </c>
      <c r="D2557" s="6" t="s">
        <v>4038</v>
      </c>
      <c r="E2557" s="7" t="s">
        <v>4039</v>
      </c>
      <c r="F2557" s="16"/>
      <c r="G2557" s="16"/>
      <c r="H2557" s="16"/>
      <c r="I2557" s="16"/>
      <c r="J2557" s="16"/>
      <c r="K2557" s="16"/>
      <c r="L2557" s="16"/>
      <c r="M2557" s="16"/>
      <c r="N2557" s="16"/>
      <c r="O2557" s="16"/>
      <c r="P2557" s="16"/>
      <c r="Q2557" s="16"/>
      <c r="R2557" s="16"/>
      <c r="S2557" s="16"/>
      <c r="T2557" s="16"/>
      <c r="U2557" s="16"/>
      <c r="V2557" s="16"/>
      <c r="W2557" s="16"/>
      <c r="X2557" s="16"/>
      <c r="Y2557" s="16"/>
    </row>
    <row r="2558" spans="1:25" ht="12.75">
      <c r="A2558" s="14" t="s">
        <v>5</v>
      </c>
      <c r="B2558" s="11" t="s">
        <v>6</v>
      </c>
      <c r="C2558" s="8" t="s">
        <v>4037</v>
      </c>
      <c r="D2558" s="5" t="s">
        <v>4040</v>
      </c>
      <c r="E2558" s="7" t="s">
        <v>4041</v>
      </c>
      <c r="F2558" s="16"/>
      <c r="G2558" s="16"/>
      <c r="H2558" s="16"/>
      <c r="I2558" s="16"/>
      <c r="J2558" s="16"/>
      <c r="K2558" s="16"/>
      <c r="L2558" s="16"/>
      <c r="M2558" s="16"/>
      <c r="N2558" s="16"/>
      <c r="O2558" s="16"/>
      <c r="P2558" s="16"/>
      <c r="Q2558" s="16"/>
      <c r="R2558" s="16"/>
      <c r="S2558" s="16"/>
      <c r="T2558" s="16"/>
      <c r="U2558" s="16"/>
      <c r="V2558" s="16"/>
      <c r="W2558" s="16"/>
      <c r="X2558" s="16"/>
      <c r="Y2558" s="16"/>
    </row>
    <row r="2559" spans="1:25" ht="12.75">
      <c r="A2559" s="14" t="s">
        <v>5</v>
      </c>
      <c r="B2559" s="11" t="s">
        <v>6</v>
      </c>
      <c r="C2559" s="5" t="s">
        <v>4037</v>
      </c>
      <c r="D2559" s="6" t="s">
        <v>4042</v>
      </c>
      <c r="E2559" s="7" t="s">
        <v>4043</v>
      </c>
      <c r="F2559" s="16"/>
      <c r="G2559" s="16"/>
      <c r="H2559" s="16"/>
      <c r="I2559" s="16"/>
      <c r="J2559" s="16"/>
      <c r="K2559" s="16"/>
      <c r="L2559" s="16"/>
      <c r="M2559" s="16"/>
      <c r="N2559" s="16"/>
      <c r="O2559" s="16"/>
      <c r="P2559" s="16"/>
      <c r="Q2559" s="16"/>
      <c r="R2559" s="16"/>
      <c r="S2559" s="16"/>
      <c r="T2559" s="16"/>
      <c r="U2559" s="16"/>
      <c r="V2559" s="16"/>
      <c r="W2559" s="16"/>
      <c r="X2559" s="16"/>
      <c r="Y2559" s="16"/>
    </row>
    <row r="2560" spans="1:25" ht="12.75">
      <c r="A2560" s="14" t="s">
        <v>5</v>
      </c>
      <c r="B2560" s="11" t="s">
        <v>6</v>
      </c>
      <c r="C2560" s="5" t="s">
        <v>4037</v>
      </c>
      <c r="D2560" s="6" t="s">
        <v>4042</v>
      </c>
      <c r="E2560" s="7" t="s">
        <v>4044</v>
      </c>
      <c r="F2560" s="16"/>
      <c r="G2560" s="16"/>
      <c r="H2560" s="16"/>
      <c r="I2560" s="16"/>
      <c r="J2560" s="16"/>
      <c r="K2560" s="16"/>
      <c r="L2560" s="16"/>
      <c r="M2560" s="16"/>
      <c r="N2560" s="16"/>
      <c r="O2560" s="16"/>
      <c r="P2560" s="16"/>
      <c r="Q2560" s="16"/>
      <c r="R2560" s="16"/>
      <c r="S2560" s="16"/>
      <c r="T2560" s="16"/>
      <c r="U2560" s="16"/>
      <c r="V2560" s="16"/>
      <c r="W2560" s="16"/>
      <c r="X2560" s="16"/>
      <c r="Y2560" s="16"/>
    </row>
    <row r="2561" spans="1:25" ht="12.75">
      <c r="A2561" s="14" t="s">
        <v>5</v>
      </c>
      <c r="B2561" s="11" t="s">
        <v>6</v>
      </c>
      <c r="C2561" s="5" t="s">
        <v>4037</v>
      </c>
      <c r="D2561" s="6" t="s">
        <v>4042</v>
      </c>
      <c r="E2561" s="7" t="s">
        <v>4045</v>
      </c>
      <c r="F2561" s="16"/>
      <c r="G2561" s="16"/>
      <c r="H2561" s="16"/>
      <c r="I2561" s="16"/>
      <c r="J2561" s="16"/>
      <c r="K2561" s="16"/>
      <c r="L2561" s="16"/>
      <c r="M2561" s="16"/>
      <c r="N2561" s="16"/>
      <c r="O2561" s="16"/>
      <c r="P2561" s="16"/>
      <c r="Q2561" s="16"/>
      <c r="R2561" s="16"/>
      <c r="S2561" s="16"/>
      <c r="T2561" s="16"/>
      <c r="U2561" s="16"/>
      <c r="V2561" s="16"/>
      <c r="W2561" s="16"/>
      <c r="X2561" s="16"/>
      <c r="Y2561" s="16"/>
    </row>
    <row r="2562" spans="1:25" ht="12.75">
      <c r="A2562" s="14" t="s">
        <v>5</v>
      </c>
      <c r="B2562" s="11" t="s">
        <v>6</v>
      </c>
      <c r="C2562" s="5" t="s">
        <v>4037</v>
      </c>
      <c r="D2562" s="6" t="s">
        <v>4046</v>
      </c>
      <c r="E2562" s="7" t="s">
        <v>4047</v>
      </c>
      <c r="F2562" s="16"/>
      <c r="G2562" s="16"/>
      <c r="H2562" s="16"/>
      <c r="I2562" s="16"/>
      <c r="J2562" s="16"/>
      <c r="K2562" s="16"/>
      <c r="L2562" s="16"/>
      <c r="M2562" s="16"/>
      <c r="N2562" s="16"/>
      <c r="O2562" s="16"/>
      <c r="P2562" s="16"/>
      <c r="Q2562" s="16"/>
      <c r="R2562" s="16"/>
      <c r="S2562" s="16"/>
      <c r="T2562" s="16"/>
      <c r="U2562" s="16"/>
      <c r="V2562" s="16"/>
      <c r="W2562" s="16"/>
      <c r="X2562" s="16"/>
      <c r="Y2562" s="16"/>
    </row>
    <row r="2563" spans="1:25" ht="12.75">
      <c r="A2563" s="14" t="s">
        <v>5</v>
      </c>
      <c r="B2563" s="11" t="s">
        <v>6</v>
      </c>
      <c r="C2563" s="5" t="s">
        <v>4037</v>
      </c>
      <c r="D2563" s="6" t="s">
        <v>4046</v>
      </c>
      <c r="E2563" s="7" t="s">
        <v>4048</v>
      </c>
      <c r="F2563" s="16"/>
      <c r="G2563" s="16"/>
      <c r="H2563" s="16"/>
      <c r="I2563" s="16"/>
      <c r="J2563" s="16"/>
      <c r="K2563" s="16"/>
      <c r="L2563" s="16"/>
      <c r="M2563" s="16"/>
      <c r="N2563" s="16"/>
      <c r="O2563" s="16"/>
      <c r="P2563" s="16"/>
      <c r="Q2563" s="16"/>
      <c r="R2563" s="16"/>
      <c r="S2563" s="16"/>
      <c r="T2563" s="16"/>
      <c r="U2563" s="16"/>
      <c r="V2563" s="16"/>
      <c r="W2563" s="16"/>
      <c r="X2563" s="16"/>
      <c r="Y2563" s="16"/>
    </row>
    <row r="2564" spans="1:25" ht="12.75">
      <c r="A2564" s="14" t="s">
        <v>5</v>
      </c>
      <c r="B2564" s="11" t="s">
        <v>6</v>
      </c>
      <c r="C2564" s="5" t="s">
        <v>4037</v>
      </c>
      <c r="D2564" s="6" t="s">
        <v>4046</v>
      </c>
      <c r="E2564" s="7" t="s">
        <v>4049</v>
      </c>
      <c r="F2564" s="16"/>
      <c r="G2564" s="16"/>
      <c r="H2564" s="16"/>
      <c r="I2564" s="16"/>
      <c r="J2564" s="16"/>
      <c r="K2564" s="16"/>
      <c r="L2564" s="16"/>
      <c r="M2564" s="16"/>
      <c r="N2564" s="16"/>
      <c r="O2564" s="16"/>
      <c r="P2564" s="16"/>
      <c r="Q2564" s="16"/>
      <c r="R2564" s="16"/>
      <c r="S2564" s="16"/>
      <c r="T2564" s="16"/>
      <c r="U2564" s="16"/>
      <c r="V2564" s="16"/>
      <c r="W2564" s="16"/>
      <c r="X2564" s="16"/>
      <c r="Y2564" s="16"/>
    </row>
    <row r="2565" spans="1:25" ht="12.75">
      <c r="A2565" s="14" t="s">
        <v>5</v>
      </c>
      <c r="B2565" s="11" t="s">
        <v>6</v>
      </c>
      <c r="C2565" s="5" t="s">
        <v>4037</v>
      </c>
      <c r="D2565" s="6" t="s">
        <v>4050</v>
      </c>
      <c r="E2565" s="7" t="s">
        <v>4051</v>
      </c>
      <c r="F2565" s="16"/>
      <c r="G2565" s="16"/>
      <c r="H2565" s="16"/>
      <c r="I2565" s="16"/>
      <c r="J2565" s="16"/>
      <c r="K2565" s="16"/>
      <c r="L2565" s="16"/>
      <c r="M2565" s="16"/>
      <c r="N2565" s="16"/>
      <c r="O2565" s="16"/>
      <c r="P2565" s="16"/>
      <c r="Q2565" s="16"/>
      <c r="R2565" s="16"/>
      <c r="S2565" s="16"/>
      <c r="T2565" s="16"/>
      <c r="U2565" s="16"/>
      <c r="V2565" s="16"/>
      <c r="W2565" s="16"/>
      <c r="X2565" s="16"/>
      <c r="Y2565" s="16"/>
    </row>
    <row r="2566" spans="1:25" ht="12.75">
      <c r="A2566" s="14" t="s">
        <v>5</v>
      </c>
      <c r="B2566" s="11" t="s">
        <v>6</v>
      </c>
      <c r="C2566" s="5" t="s">
        <v>4037</v>
      </c>
      <c r="D2566" s="6" t="s">
        <v>4050</v>
      </c>
      <c r="E2566" s="7" t="s">
        <v>4052</v>
      </c>
      <c r="F2566" s="16"/>
      <c r="G2566" s="16"/>
      <c r="H2566" s="16"/>
      <c r="I2566" s="16"/>
      <c r="J2566" s="16"/>
      <c r="K2566" s="16"/>
      <c r="L2566" s="16"/>
      <c r="M2566" s="16"/>
      <c r="N2566" s="16"/>
      <c r="O2566" s="16"/>
      <c r="P2566" s="16"/>
      <c r="Q2566" s="16"/>
      <c r="R2566" s="16"/>
      <c r="S2566" s="16"/>
      <c r="T2566" s="16"/>
      <c r="U2566" s="16"/>
      <c r="V2566" s="16"/>
      <c r="W2566" s="16"/>
      <c r="X2566" s="16"/>
      <c r="Y2566" s="16"/>
    </row>
    <row r="2567" spans="1:25" ht="12.75">
      <c r="A2567" s="14" t="s">
        <v>5</v>
      </c>
      <c r="B2567" s="11" t="s">
        <v>6</v>
      </c>
      <c r="C2567" s="5" t="s">
        <v>4037</v>
      </c>
      <c r="D2567" s="6" t="s">
        <v>4053</v>
      </c>
      <c r="E2567" s="7" t="s">
        <v>4054</v>
      </c>
      <c r="F2567" s="16"/>
      <c r="G2567" s="16"/>
      <c r="H2567" s="16"/>
      <c r="I2567" s="16"/>
      <c r="J2567" s="16"/>
      <c r="K2567" s="16"/>
      <c r="L2567" s="16"/>
      <c r="M2567" s="16"/>
      <c r="N2567" s="16"/>
      <c r="O2567" s="16"/>
      <c r="P2567" s="16"/>
      <c r="Q2567" s="16"/>
      <c r="R2567" s="16"/>
      <c r="S2567" s="16"/>
      <c r="T2567" s="16"/>
      <c r="U2567" s="16"/>
      <c r="V2567" s="16"/>
      <c r="W2567" s="16"/>
      <c r="X2567" s="16"/>
      <c r="Y2567" s="16"/>
    </row>
    <row r="2568" spans="1:25" ht="12.75">
      <c r="A2568" s="14" t="s">
        <v>5</v>
      </c>
      <c r="B2568" s="11" t="s">
        <v>6</v>
      </c>
      <c r="C2568" s="5" t="s">
        <v>4037</v>
      </c>
      <c r="D2568" s="6" t="s">
        <v>4055</v>
      </c>
      <c r="E2568" s="7" t="s">
        <v>4056</v>
      </c>
      <c r="F2568" s="16"/>
      <c r="G2568" s="16"/>
      <c r="H2568" s="16"/>
      <c r="I2568" s="16"/>
      <c r="J2568" s="16"/>
      <c r="K2568" s="16"/>
      <c r="L2568" s="16"/>
      <c r="M2568" s="16"/>
      <c r="N2568" s="16"/>
      <c r="O2568" s="16"/>
      <c r="P2568" s="16"/>
      <c r="Q2568" s="16"/>
      <c r="R2568" s="16"/>
      <c r="S2568" s="16"/>
      <c r="T2568" s="16"/>
      <c r="U2568" s="16"/>
      <c r="V2568" s="16"/>
      <c r="W2568" s="16"/>
      <c r="X2568" s="16"/>
      <c r="Y2568" s="16"/>
    </row>
    <row r="2569" spans="1:25" ht="12.75">
      <c r="A2569" s="14" t="s">
        <v>5</v>
      </c>
      <c r="B2569" s="11" t="s">
        <v>6</v>
      </c>
      <c r="C2569" s="5" t="s">
        <v>4037</v>
      </c>
      <c r="D2569" s="6" t="s">
        <v>4057</v>
      </c>
      <c r="E2569" s="7" t="s">
        <v>4058</v>
      </c>
      <c r="F2569" s="16"/>
      <c r="G2569" s="16"/>
      <c r="H2569" s="16"/>
      <c r="I2569" s="16"/>
      <c r="J2569" s="16"/>
      <c r="K2569" s="16"/>
      <c r="L2569" s="16"/>
      <c r="M2569" s="16"/>
      <c r="N2569" s="16"/>
      <c r="O2569" s="16"/>
      <c r="P2569" s="16"/>
      <c r="Q2569" s="16"/>
      <c r="R2569" s="16"/>
      <c r="S2569" s="16"/>
      <c r="T2569" s="16"/>
      <c r="U2569" s="16"/>
      <c r="V2569" s="16"/>
      <c r="W2569" s="16"/>
      <c r="X2569" s="16"/>
      <c r="Y2569" s="16"/>
    </row>
    <row r="2570" spans="1:25" ht="12.75">
      <c r="A2570" s="14" t="s">
        <v>5</v>
      </c>
      <c r="B2570" s="11" t="s">
        <v>6</v>
      </c>
      <c r="C2570" s="5" t="s">
        <v>4037</v>
      </c>
      <c r="D2570" s="6" t="s">
        <v>4057</v>
      </c>
      <c r="E2570" s="7" t="s">
        <v>4059</v>
      </c>
      <c r="F2570" s="16"/>
      <c r="G2570" s="16"/>
      <c r="H2570" s="16"/>
      <c r="I2570" s="16"/>
      <c r="J2570" s="16"/>
      <c r="K2570" s="16"/>
      <c r="L2570" s="16"/>
      <c r="M2570" s="16"/>
      <c r="N2570" s="16"/>
      <c r="O2570" s="16"/>
      <c r="P2570" s="16"/>
      <c r="Q2570" s="16"/>
      <c r="R2570" s="16"/>
      <c r="S2570" s="16"/>
      <c r="T2570" s="16"/>
      <c r="U2570" s="16"/>
      <c r="V2570" s="16"/>
      <c r="W2570" s="16"/>
      <c r="X2570" s="16"/>
      <c r="Y2570" s="16"/>
    </row>
    <row r="2571" spans="1:25" ht="12.75">
      <c r="A2571" s="14" t="s">
        <v>5</v>
      </c>
      <c r="B2571" s="11" t="s">
        <v>6</v>
      </c>
      <c r="C2571" s="8" t="s">
        <v>4037</v>
      </c>
      <c r="D2571" s="5" t="s">
        <v>4060</v>
      </c>
      <c r="E2571" s="7" t="s">
        <v>4061</v>
      </c>
      <c r="F2571" s="16"/>
      <c r="G2571" s="16"/>
      <c r="H2571" s="16"/>
      <c r="I2571" s="16"/>
      <c r="J2571" s="16"/>
      <c r="K2571" s="16"/>
      <c r="L2571" s="16"/>
      <c r="M2571" s="16"/>
      <c r="N2571" s="16"/>
      <c r="O2571" s="16"/>
      <c r="P2571" s="16"/>
      <c r="Q2571" s="16"/>
      <c r="R2571" s="16"/>
      <c r="S2571" s="16"/>
      <c r="T2571" s="16"/>
      <c r="U2571" s="16"/>
      <c r="V2571" s="16"/>
      <c r="W2571" s="16"/>
      <c r="X2571" s="16"/>
      <c r="Y2571" s="16"/>
    </row>
    <row r="2572" spans="1:25" ht="12.75">
      <c r="A2572" s="14" t="s">
        <v>5</v>
      </c>
      <c r="B2572" s="11" t="s">
        <v>6</v>
      </c>
      <c r="C2572" s="8" t="s">
        <v>4037</v>
      </c>
      <c r="D2572" s="5" t="s">
        <v>4062</v>
      </c>
      <c r="E2572" s="7" t="s">
        <v>4063</v>
      </c>
      <c r="F2572" s="16"/>
      <c r="G2572" s="16"/>
      <c r="H2572" s="16"/>
      <c r="I2572" s="16"/>
      <c r="J2572" s="16"/>
      <c r="K2572" s="16"/>
      <c r="L2572" s="16"/>
      <c r="M2572" s="16"/>
      <c r="N2572" s="16"/>
      <c r="O2572" s="16"/>
      <c r="P2572" s="16"/>
      <c r="Q2572" s="16"/>
      <c r="R2572" s="16"/>
      <c r="S2572" s="16"/>
      <c r="T2572" s="16"/>
      <c r="U2572" s="16"/>
      <c r="V2572" s="16"/>
      <c r="W2572" s="16"/>
      <c r="X2572" s="16"/>
      <c r="Y2572" s="16"/>
    </row>
    <row r="2573" spans="1:25" ht="12.75">
      <c r="A2573" s="14" t="s">
        <v>5</v>
      </c>
      <c r="B2573" s="11" t="s">
        <v>6</v>
      </c>
      <c r="C2573" s="8" t="s">
        <v>4037</v>
      </c>
      <c r="D2573" s="5" t="s">
        <v>4062</v>
      </c>
      <c r="E2573" s="7" t="s">
        <v>4064</v>
      </c>
      <c r="F2573" s="16"/>
      <c r="G2573" s="16"/>
      <c r="H2573" s="16"/>
      <c r="I2573" s="16"/>
      <c r="J2573" s="16"/>
      <c r="K2573" s="16"/>
      <c r="L2573" s="16"/>
      <c r="M2573" s="16"/>
      <c r="N2573" s="16"/>
      <c r="O2573" s="16"/>
      <c r="P2573" s="16"/>
      <c r="Q2573" s="16"/>
      <c r="R2573" s="16"/>
      <c r="S2573" s="16"/>
      <c r="T2573" s="16"/>
      <c r="U2573" s="16"/>
      <c r="V2573" s="16"/>
      <c r="W2573" s="16"/>
      <c r="X2573" s="16"/>
      <c r="Y2573" s="16"/>
    </row>
    <row r="2574" spans="1:25" ht="12.75">
      <c r="A2574" s="14" t="s">
        <v>5</v>
      </c>
      <c r="B2574" s="11" t="s">
        <v>6</v>
      </c>
      <c r="C2574" s="8" t="s">
        <v>4037</v>
      </c>
      <c r="D2574" s="5" t="s">
        <v>4062</v>
      </c>
      <c r="E2574" s="7" t="s">
        <v>4065</v>
      </c>
      <c r="F2574" s="16"/>
      <c r="G2574" s="16"/>
      <c r="H2574" s="16"/>
      <c r="I2574" s="16"/>
      <c r="J2574" s="16"/>
      <c r="K2574" s="16"/>
      <c r="L2574" s="16"/>
      <c r="M2574" s="16"/>
      <c r="N2574" s="16"/>
      <c r="O2574" s="16"/>
      <c r="P2574" s="16"/>
      <c r="Q2574" s="16"/>
      <c r="R2574" s="16"/>
      <c r="S2574" s="16"/>
      <c r="T2574" s="16"/>
      <c r="U2574" s="16"/>
      <c r="V2574" s="16"/>
      <c r="W2574" s="16"/>
      <c r="X2574" s="16"/>
      <c r="Y2574" s="16"/>
    </row>
    <row r="2575" spans="1:25" ht="12.75">
      <c r="A2575" s="14" t="s">
        <v>5</v>
      </c>
      <c r="B2575" s="11" t="s">
        <v>6</v>
      </c>
      <c r="C2575" s="5" t="s">
        <v>4037</v>
      </c>
      <c r="D2575" s="6" t="s">
        <v>4066</v>
      </c>
      <c r="E2575" s="7" t="s">
        <v>4067</v>
      </c>
      <c r="F2575" s="16"/>
      <c r="G2575" s="16"/>
      <c r="H2575" s="16"/>
      <c r="I2575" s="16"/>
      <c r="J2575" s="16"/>
      <c r="K2575" s="16"/>
      <c r="L2575" s="16"/>
      <c r="M2575" s="16"/>
      <c r="N2575" s="16"/>
      <c r="O2575" s="16"/>
      <c r="P2575" s="16"/>
      <c r="Q2575" s="16"/>
      <c r="R2575" s="16"/>
      <c r="S2575" s="16"/>
      <c r="T2575" s="16"/>
      <c r="U2575" s="16"/>
      <c r="V2575" s="16"/>
      <c r="W2575" s="16"/>
      <c r="X2575" s="16"/>
      <c r="Y2575" s="16"/>
    </row>
    <row r="2576" spans="1:25" ht="12.75">
      <c r="A2576" s="14" t="s">
        <v>5</v>
      </c>
      <c r="B2576" s="11" t="s">
        <v>6</v>
      </c>
      <c r="C2576" s="5" t="s">
        <v>4037</v>
      </c>
      <c r="D2576" s="6" t="s">
        <v>4066</v>
      </c>
      <c r="E2576" s="7" t="s">
        <v>4068</v>
      </c>
      <c r="F2576" s="16"/>
      <c r="G2576" s="16"/>
      <c r="H2576" s="16"/>
      <c r="I2576" s="16"/>
      <c r="J2576" s="16"/>
      <c r="K2576" s="16"/>
      <c r="L2576" s="16"/>
      <c r="M2576" s="16"/>
      <c r="N2576" s="16"/>
      <c r="O2576" s="16"/>
      <c r="P2576" s="16"/>
      <c r="Q2576" s="16"/>
      <c r="R2576" s="16"/>
      <c r="S2576" s="16"/>
      <c r="T2576" s="16"/>
      <c r="U2576" s="16"/>
      <c r="V2576" s="16"/>
      <c r="W2576" s="16"/>
      <c r="X2576" s="16"/>
      <c r="Y2576" s="16"/>
    </row>
    <row r="2577" spans="1:25" ht="12.75">
      <c r="A2577" s="14" t="s">
        <v>5</v>
      </c>
      <c r="B2577" s="11" t="s">
        <v>6</v>
      </c>
      <c r="C2577" s="5" t="s">
        <v>4037</v>
      </c>
      <c r="D2577" s="6" t="s">
        <v>4066</v>
      </c>
      <c r="E2577" s="7" t="s">
        <v>4069</v>
      </c>
      <c r="F2577" s="16"/>
      <c r="G2577" s="16"/>
      <c r="H2577" s="16"/>
      <c r="I2577" s="16"/>
      <c r="J2577" s="16"/>
      <c r="K2577" s="16"/>
      <c r="L2577" s="16"/>
      <c r="M2577" s="16"/>
      <c r="N2577" s="16"/>
      <c r="O2577" s="16"/>
      <c r="P2577" s="16"/>
      <c r="Q2577" s="16"/>
      <c r="R2577" s="16"/>
      <c r="S2577" s="16"/>
      <c r="T2577" s="16"/>
      <c r="U2577" s="16"/>
      <c r="V2577" s="16"/>
      <c r="W2577" s="16"/>
      <c r="X2577" s="16"/>
      <c r="Y2577" s="16"/>
    </row>
    <row r="2578" spans="1:25" ht="12.75">
      <c r="A2578" s="14" t="s">
        <v>5</v>
      </c>
      <c r="B2578" s="11" t="s">
        <v>6</v>
      </c>
      <c r="C2578" s="5" t="s">
        <v>4037</v>
      </c>
      <c r="D2578" s="6" t="s">
        <v>4070</v>
      </c>
      <c r="E2578" s="7" t="s">
        <v>4071</v>
      </c>
      <c r="F2578" s="16"/>
      <c r="G2578" s="16"/>
      <c r="H2578" s="16"/>
      <c r="I2578" s="16"/>
      <c r="J2578" s="16"/>
      <c r="K2578" s="16"/>
      <c r="L2578" s="16"/>
      <c r="M2578" s="16"/>
      <c r="N2578" s="16"/>
      <c r="O2578" s="16"/>
      <c r="P2578" s="16"/>
      <c r="Q2578" s="16"/>
      <c r="R2578" s="16"/>
      <c r="S2578" s="16"/>
      <c r="T2578" s="16"/>
      <c r="U2578" s="16"/>
      <c r="V2578" s="16"/>
      <c r="W2578" s="16"/>
      <c r="X2578" s="16"/>
      <c r="Y2578" s="16"/>
    </row>
    <row r="2579" spans="1:25" ht="12.75">
      <c r="A2579" s="14" t="s">
        <v>5</v>
      </c>
      <c r="B2579" s="11" t="s">
        <v>6</v>
      </c>
      <c r="C2579" s="5" t="s">
        <v>4037</v>
      </c>
      <c r="D2579" s="6" t="s">
        <v>4070</v>
      </c>
      <c r="E2579" s="7" t="s">
        <v>4072</v>
      </c>
      <c r="F2579" s="16"/>
      <c r="G2579" s="16"/>
      <c r="H2579" s="16"/>
      <c r="I2579" s="16"/>
      <c r="J2579" s="16"/>
      <c r="K2579" s="16"/>
      <c r="L2579" s="16"/>
      <c r="M2579" s="16"/>
      <c r="N2579" s="16"/>
      <c r="O2579" s="16"/>
      <c r="P2579" s="16"/>
      <c r="Q2579" s="16"/>
      <c r="R2579" s="16"/>
      <c r="S2579" s="16"/>
      <c r="T2579" s="16"/>
      <c r="U2579" s="16"/>
      <c r="V2579" s="16"/>
      <c r="W2579" s="16"/>
      <c r="X2579" s="16"/>
      <c r="Y2579" s="16"/>
    </row>
    <row r="2580" spans="1:25" ht="12.75">
      <c r="A2580" s="14" t="s">
        <v>5</v>
      </c>
      <c r="B2580" s="11" t="s">
        <v>6</v>
      </c>
      <c r="C2580" s="5" t="s">
        <v>4037</v>
      </c>
      <c r="D2580" s="6" t="s">
        <v>4070</v>
      </c>
      <c r="E2580" s="7" t="s">
        <v>4073</v>
      </c>
      <c r="F2580" s="16"/>
      <c r="G2580" s="16"/>
      <c r="H2580" s="16"/>
      <c r="I2580" s="16"/>
      <c r="J2580" s="16"/>
      <c r="K2580" s="16"/>
      <c r="L2580" s="16"/>
      <c r="M2580" s="16"/>
      <c r="N2580" s="16"/>
      <c r="O2580" s="16"/>
      <c r="P2580" s="16"/>
      <c r="Q2580" s="16"/>
      <c r="R2580" s="16"/>
      <c r="S2580" s="16"/>
      <c r="T2580" s="16"/>
      <c r="U2580" s="16"/>
      <c r="V2580" s="16"/>
      <c r="W2580" s="16"/>
      <c r="X2580" s="16"/>
      <c r="Y2580" s="16"/>
    </row>
    <row r="2581" spans="1:25" ht="12.75">
      <c r="A2581" s="14" t="s">
        <v>5</v>
      </c>
      <c r="B2581" s="11" t="s">
        <v>6</v>
      </c>
      <c r="C2581" s="5" t="s">
        <v>4074</v>
      </c>
      <c r="D2581" s="6" t="s">
        <v>4075</v>
      </c>
      <c r="E2581" s="7" t="s">
        <v>4076</v>
      </c>
      <c r="F2581" s="16"/>
      <c r="G2581" s="16"/>
      <c r="H2581" s="16"/>
      <c r="I2581" s="16"/>
      <c r="J2581" s="16"/>
      <c r="K2581" s="16"/>
      <c r="L2581" s="16"/>
      <c r="M2581" s="16"/>
      <c r="N2581" s="16"/>
      <c r="O2581" s="16"/>
      <c r="P2581" s="16"/>
      <c r="Q2581" s="16"/>
      <c r="R2581" s="16"/>
      <c r="S2581" s="16"/>
      <c r="T2581" s="16"/>
      <c r="U2581" s="16"/>
      <c r="V2581" s="16"/>
      <c r="W2581" s="16"/>
      <c r="X2581" s="16"/>
      <c r="Y2581" s="16"/>
    </row>
    <row r="2582" spans="1:25" ht="12.75">
      <c r="A2582" s="14" t="s">
        <v>5</v>
      </c>
      <c r="B2582" s="11" t="s">
        <v>6</v>
      </c>
      <c r="C2582" s="5" t="s">
        <v>4074</v>
      </c>
      <c r="D2582" s="6" t="s">
        <v>4075</v>
      </c>
      <c r="E2582" s="7" t="s">
        <v>4077</v>
      </c>
      <c r="F2582" s="16"/>
      <c r="G2582" s="16"/>
      <c r="H2582" s="16"/>
      <c r="I2582" s="16"/>
      <c r="J2582" s="16"/>
      <c r="K2582" s="16"/>
      <c r="L2582" s="16"/>
      <c r="M2582" s="16"/>
      <c r="N2582" s="16"/>
      <c r="O2582" s="16"/>
      <c r="P2582" s="16"/>
      <c r="Q2582" s="16"/>
      <c r="R2582" s="16"/>
      <c r="S2582" s="16"/>
      <c r="T2582" s="16"/>
      <c r="U2582" s="16"/>
      <c r="V2582" s="16"/>
      <c r="W2582" s="16"/>
      <c r="X2582" s="16"/>
      <c r="Y2582" s="16"/>
    </row>
    <row r="2583" spans="1:25" ht="12.75">
      <c r="A2583" s="14" t="s">
        <v>5</v>
      </c>
      <c r="B2583" s="11" t="s">
        <v>6</v>
      </c>
      <c r="C2583" s="5" t="s">
        <v>4074</v>
      </c>
      <c r="D2583" s="6" t="s">
        <v>4075</v>
      </c>
      <c r="E2583" s="7" t="s">
        <v>4078</v>
      </c>
      <c r="F2583" s="16"/>
      <c r="G2583" s="16"/>
      <c r="H2583" s="16"/>
      <c r="I2583" s="16"/>
      <c r="J2583" s="16"/>
      <c r="K2583" s="16"/>
      <c r="L2583" s="16"/>
      <c r="M2583" s="16"/>
      <c r="N2583" s="16"/>
      <c r="O2583" s="16"/>
      <c r="P2583" s="16"/>
      <c r="Q2583" s="16"/>
      <c r="R2583" s="16"/>
      <c r="S2583" s="16"/>
      <c r="T2583" s="16"/>
      <c r="U2583" s="16"/>
      <c r="V2583" s="16"/>
      <c r="W2583" s="16"/>
      <c r="X2583" s="16"/>
      <c r="Y2583" s="16"/>
    </row>
    <row r="2584" spans="1:25" ht="12.75">
      <c r="A2584" s="14" t="s">
        <v>5</v>
      </c>
      <c r="B2584" s="11" t="s">
        <v>6</v>
      </c>
      <c r="C2584" s="5" t="s">
        <v>4074</v>
      </c>
      <c r="D2584" s="6" t="s">
        <v>4075</v>
      </c>
      <c r="E2584" s="7" t="s">
        <v>4079</v>
      </c>
      <c r="F2584" s="16"/>
      <c r="G2584" s="16"/>
      <c r="H2584" s="16"/>
      <c r="I2584" s="16"/>
      <c r="J2584" s="16"/>
      <c r="K2584" s="16"/>
      <c r="L2584" s="16"/>
      <c r="M2584" s="16"/>
      <c r="N2584" s="16"/>
      <c r="O2584" s="16"/>
      <c r="P2584" s="16"/>
      <c r="Q2584" s="16"/>
      <c r="R2584" s="16"/>
      <c r="S2584" s="16"/>
      <c r="T2584" s="16"/>
      <c r="U2584" s="16"/>
      <c r="V2584" s="16"/>
      <c r="W2584" s="16"/>
      <c r="X2584" s="16"/>
      <c r="Y2584" s="16"/>
    </row>
    <row r="2585" spans="1:25" ht="12.75">
      <c r="A2585" s="14" t="s">
        <v>5</v>
      </c>
      <c r="B2585" s="11" t="s">
        <v>6</v>
      </c>
      <c r="C2585" s="5" t="s">
        <v>4074</v>
      </c>
      <c r="D2585" s="6" t="s">
        <v>4075</v>
      </c>
      <c r="E2585" s="7" t="s">
        <v>4080</v>
      </c>
      <c r="F2585" s="16"/>
      <c r="G2585" s="16"/>
      <c r="H2585" s="16"/>
      <c r="I2585" s="16"/>
      <c r="J2585" s="16"/>
      <c r="K2585" s="16"/>
      <c r="L2585" s="16"/>
      <c r="M2585" s="16"/>
      <c r="N2585" s="16"/>
      <c r="O2585" s="16"/>
      <c r="P2585" s="16"/>
      <c r="Q2585" s="16"/>
      <c r="R2585" s="16"/>
      <c r="S2585" s="16"/>
      <c r="T2585" s="16"/>
      <c r="U2585" s="16"/>
      <c r="V2585" s="16"/>
      <c r="W2585" s="16"/>
      <c r="X2585" s="16"/>
      <c r="Y2585" s="16"/>
    </row>
    <row r="2586" spans="1:25" ht="12.75">
      <c r="A2586" s="14" t="s">
        <v>5</v>
      </c>
      <c r="B2586" s="11" t="s">
        <v>6</v>
      </c>
      <c r="C2586" s="8" t="s">
        <v>4074</v>
      </c>
      <c r="D2586" s="5" t="s">
        <v>4081</v>
      </c>
      <c r="E2586" s="7" t="s">
        <v>4082</v>
      </c>
      <c r="F2586" s="16"/>
      <c r="G2586" s="16"/>
      <c r="H2586" s="16"/>
      <c r="I2586" s="16"/>
      <c r="J2586" s="16"/>
      <c r="K2586" s="16"/>
      <c r="L2586" s="16"/>
      <c r="M2586" s="16"/>
      <c r="N2586" s="16"/>
      <c r="O2586" s="16"/>
      <c r="P2586" s="16"/>
      <c r="Q2586" s="16"/>
      <c r="R2586" s="16"/>
      <c r="S2586" s="16"/>
      <c r="T2586" s="16"/>
      <c r="U2586" s="16"/>
      <c r="V2586" s="16"/>
      <c r="W2586" s="16"/>
      <c r="X2586" s="16"/>
      <c r="Y2586" s="16"/>
    </row>
    <row r="2587" spans="1:25" ht="12.75">
      <c r="A2587" s="14" t="s">
        <v>5</v>
      </c>
      <c r="B2587" s="11" t="s">
        <v>6</v>
      </c>
      <c r="C2587" s="8" t="s">
        <v>4074</v>
      </c>
      <c r="D2587" s="5" t="s">
        <v>4081</v>
      </c>
      <c r="E2587" s="7" t="s">
        <v>4083</v>
      </c>
      <c r="F2587" s="16"/>
      <c r="G2587" s="16"/>
      <c r="H2587" s="16"/>
      <c r="I2587" s="16"/>
      <c r="J2587" s="16"/>
      <c r="K2587" s="16"/>
      <c r="L2587" s="16"/>
      <c r="M2587" s="16"/>
      <c r="N2587" s="16"/>
      <c r="O2587" s="16"/>
      <c r="P2587" s="16"/>
      <c r="Q2587" s="16"/>
      <c r="R2587" s="16"/>
      <c r="S2587" s="16"/>
      <c r="T2587" s="16"/>
      <c r="U2587" s="16"/>
      <c r="V2587" s="16"/>
      <c r="W2587" s="16"/>
      <c r="X2587" s="16"/>
      <c r="Y2587" s="16"/>
    </row>
    <row r="2588" spans="1:25" ht="12.75">
      <c r="A2588" s="14" t="s">
        <v>5</v>
      </c>
      <c r="B2588" s="11" t="s">
        <v>6</v>
      </c>
      <c r="C2588" s="5" t="s">
        <v>4074</v>
      </c>
      <c r="D2588" s="6" t="s">
        <v>4084</v>
      </c>
      <c r="E2588" s="7" t="s">
        <v>4085</v>
      </c>
      <c r="F2588" s="16"/>
      <c r="G2588" s="16"/>
      <c r="H2588" s="16"/>
      <c r="I2588" s="16"/>
      <c r="J2588" s="16"/>
      <c r="K2588" s="16"/>
      <c r="L2588" s="16"/>
      <c r="M2588" s="16"/>
      <c r="N2588" s="16"/>
      <c r="O2588" s="16"/>
      <c r="P2588" s="16"/>
      <c r="Q2588" s="16"/>
      <c r="R2588" s="16"/>
      <c r="S2588" s="16"/>
      <c r="T2588" s="16"/>
      <c r="U2588" s="16"/>
      <c r="V2588" s="16"/>
      <c r="W2588" s="16"/>
      <c r="X2588" s="16"/>
      <c r="Y2588" s="16"/>
    </row>
    <row r="2589" spans="1:25" ht="12.75">
      <c r="A2589" s="14" t="s">
        <v>5</v>
      </c>
      <c r="B2589" s="11" t="s">
        <v>6</v>
      </c>
      <c r="C2589" s="5" t="s">
        <v>4074</v>
      </c>
      <c r="D2589" s="6" t="s">
        <v>4084</v>
      </c>
      <c r="E2589" s="7" t="s">
        <v>4086</v>
      </c>
      <c r="F2589" s="16"/>
      <c r="G2589" s="16"/>
      <c r="H2589" s="16"/>
      <c r="I2589" s="16"/>
      <c r="J2589" s="16"/>
      <c r="K2589" s="16"/>
      <c r="L2589" s="16"/>
      <c r="M2589" s="16"/>
      <c r="N2589" s="16"/>
      <c r="O2589" s="16"/>
      <c r="P2589" s="16"/>
      <c r="Q2589" s="16"/>
      <c r="R2589" s="16"/>
      <c r="S2589" s="16"/>
      <c r="T2589" s="16"/>
      <c r="U2589" s="16"/>
      <c r="V2589" s="16"/>
      <c r="W2589" s="16"/>
      <c r="X2589" s="16"/>
      <c r="Y2589" s="16"/>
    </row>
    <row r="2590" spans="1:25" ht="12.75">
      <c r="A2590" s="14" t="s">
        <v>5</v>
      </c>
      <c r="B2590" s="11" t="s">
        <v>6</v>
      </c>
      <c r="C2590" s="5" t="s">
        <v>4074</v>
      </c>
      <c r="D2590" s="6" t="s">
        <v>4084</v>
      </c>
      <c r="E2590" s="7" t="s">
        <v>4087</v>
      </c>
      <c r="F2590" s="16"/>
      <c r="G2590" s="16"/>
      <c r="H2590" s="16"/>
      <c r="I2590" s="16"/>
      <c r="J2590" s="16"/>
      <c r="K2590" s="16"/>
      <c r="L2590" s="16"/>
      <c r="M2590" s="16"/>
      <c r="N2590" s="16"/>
      <c r="O2590" s="16"/>
      <c r="P2590" s="16"/>
      <c r="Q2590" s="16"/>
      <c r="R2590" s="16"/>
      <c r="S2590" s="16"/>
      <c r="T2590" s="16"/>
      <c r="U2590" s="16"/>
      <c r="V2590" s="16"/>
      <c r="W2590" s="16"/>
      <c r="X2590" s="16"/>
      <c r="Y2590" s="16"/>
    </row>
    <row r="2591" spans="1:25" ht="12.75">
      <c r="A2591" s="14" t="s">
        <v>5</v>
      </c>
      <c r="B2591" s="11" t="s">
        <v>6</v>
      </c>
      <c r="C2591" s="5" t="s">
        <v>4074</v>
      </c>
      <c r="D2591" s="6" t="s">
        <v>4084</v>
      </c>
      <c r="E2591" s="7" t="s">
        <v>4088</v>
      </c>
      <c r="F2591" s="16"/>
      <c r="G2591" s="16"/>
      <c r="H2591" s="16"/>
      <c r="I2591" s="16"/>
      <c r="J2591" s="16"/>
      <c r="K2591" s="16"/>
      <c r="L2591" s="16"/>
      <c r="M2591" s="16"/>
      <c r="N2591" s="16"/>
      <c r="O2591" s="16"/>
      <c r="P2591" s="16"/>
      <c r="Q2591" s="16"/>
      <c r="R2591" s="16"/>
      <c r="S2591" s="16"/>
      <c r="T2591" s="16"/>
      <c r="U2591" s="16"/>
      <c r="V2591" s="16"/>
      <c r="W2591" s="16"/>
      <c r="X2591" s="16"/>
      <c r="Y2591" s="16"/>
    </row>
    <row r="2592" spans="1:25" ht="12.75">
      <c r="A2592" s="14" t="s">
        <v>5</v>
      </c>
      <c r="B2592" s="11" t="s">
        <v>6</v>
      </c>
      <c r="C2592" s="5" t="s">
        <v>4074</v>
      </c>
      <c r="D2592" s="9" t="s">
        <v>4089</v>
      </c>
      <c r="E2592" s="10" t="s">
        <v>4090</v>
      </c>
      <c r="F2592" s="16"/>
      <c r="G2592" s="16"/>
      <c r="H2592" s="16"/>
      <c r="I2592" s="16"/>
      <c r="J2592" s="16"/>
      <c r="K2592" s="16"/>
      <c r="L2592" s="16"/>
      <c r="M2592" s="16"/>
      <c r="N2592" s="16"/>
      <c r="O2592" s="16"/>
      <c r="P2592" s="16"/>
      <c r="Q2592" s="16"/>
      <c r="R2592" s="16"/>
      <c r="S2592" s="16"/>
      <c r="T2592" s="16"/>
      <c r="U2592" s="16"/>
      <c r="V2592" s="16"/>
      <c r="W2592" s="16"/>
      <c r="X2592" s="16"/>
      <c r="Y2592" s="16"/>
    </row>
    <row r="2593" spans="1:25" ht="12.75">
      <c r="A2593" s="14" t="s">
        <v>5</v>
      </c>
      <c r="B2593" s="11" t="s">
        <v>6</v>
      </c>
      <c r="C2593" s="5" t="s">
        <v>4074</v>
      </c>
      <c r="D2593" s="6" t="s">
        <v>4091</v>
      </c>
      <c r="E2593" s="7" t="s">
        <v>4092</v>
      </c>
      <c r="F2593" s="16"/>
      <c r="G2593" s="16"/>
      <c r="H2593" s="16"/>
      <c r="I2593" s="16"/>
      <c r="J2593" s="16"/>
      <c r="K2593" s="16"/>
      <c r="L2593" s="16"/>
      <c r="M2593" s="16"/>
      <c r="N2593" s="16"/>
      <c r="O2593" s="16"/>
      <c r="P2593" s="16"/>
      <c r="Q2593" s="16"/>
      <c r="R2593" s="16"/>
      <c r="S2593" s="16"/>
      <c r="T2593" s="16"/>
      <c r="U2593" s="16"/>
      <c r="V2593" s="16"/>
      <c r="W2593" s="16"/>
      <c r="X2593" s="16"/>
      <c r="Y2593" s="16"/>
    </row>
    <row r="2594" spans="1:25" ht="12.75">
      <c r="A2594" s="14" t="s">
        <v>5</v>
      </c>
      <c r="B2594" s="11" t="s">
        <v>6</v>
      </c>
      <c r="C2594" s="5" t="s">
        <v>4074</v>
      </c>
      <c r="D2594" s="6" t="s">
        <v>4091</v>
      </c>
      <c r="E2594" s="7" t="s">
        <v>4093</v>
      </c>
      <c r="F2594" s="16"/>
      <c r="G2594" s="16"/>
      <c r="H2594" s="16"/>
      <c r="I2594" s="16"/>
      <c r="J2594" s="16"/>
      <c r="K2594" s="16"/>
      <c r="L2594" s="16"/>
      <c r="M2594" s="16"/>
      <c r="N2594" s="16"/>
      <c r="O2594" s="16"/>
      <c r="P2594" s="16"/>
      <c r="Q2594" s="16"/>
      <c r="R2594" s="16"/>
      <c r="S2594" s="16"/>
      <c r="T2594" s="16"/>
      <c r="U2594" s="16"/>
      <c r="V2594" s="16"/>
      <c r="W2594" s="16"/>
      <c r="X2594" s="16"/>
      <c r="Y2594" s="16"/>
    </row>
    <row r="2595" spans="1:25" ht="12.75">
      <c r="A2595" s="14" t="s">
        <v>5</v>
      </c>
      <c r="B2595" s="11" t="s">
        <v>6</v>
      </c>
      <c r="C2595" s="5" t="s">
        <v>4074</v>
      </c>
      <c r="D2595" s="6" t="s">
        <v>4091</v>
      </c>
      <c r="E2595" s="10" t="s">
        <v>4094</v>
      </c>
      <c r="F2595" s="16"/>
      <c r="G2595" s="16"/>
      <c r="H2595" s="16"/>
      <c r="I2595" s="16"/>
      <c r="J2595" s="16"/>
      <c r="K2595" s="16"/>
      <c r="L2595" s="16"/>
      <c r="M2595" s="16"/>
      <c r="N2595" s="16"/>
      <c r="O2595" s="16"/>
      <c r="P2595" s="16"/>
      <c r="Q2595" s="16"/>
      <c r="R2595" s="16"/>
      <c r="S2595" s="16"/>
      <c r="T2595" s="16"/>
      <c r="U2595" s="16"/>
      <c r="V2595" s="16"/>
      <c r="W2595" s="16"/>
      <c r="X2595" s="16"/>
      <c r="Y2595" s="16"/>
    </row>
    <row r="2596" spans="1:25" ht="12.75">
      <c r="A2596" s="14" t="s">
        <v>5</v>
      </c>
      <c r="B2596" s="11" t="s">
        <v>6</v>
      </c>
      <c r="C2596" s="5" t="s">
        <v>4074</v>
      </c>
      <c r="D2596" s="6" t="s">
        <v>4091</v>
      </c>
      <c r="E2596" s="7" t="s">
        <v>4095</v>
      </c>
      <c r="F2596" s="16"/>
      <c r="G2596" s="16"/>
      <c r="H2596" s="16"/>
      <c r="I2596" s="16"/>
      <c r="J2596" s="16"/>
      <c r="K2596" s="16"/>
      <c r="L2596" s="16"/>
      <c r="M2596" s="16"/>
      <c r="N2596" s="16"/>
      <c r="O2596" s="16"/>
      <c r="P2596" s="16"/>
      <c r="Q2596" s="16"/>
      <c r="R2596" s="16"/>
      <c r="S2596" s="16"/>
      <c r="T2596" s="16"/>
      <c r="U2596" s="16"/>
      <c r="V2596" s="16"/>
      <c r="W2596" s="16"/>
      <c r="X2596" s="16"/>
      <c r="Y2596" s="16"/>
    </row>
    <row r="2597" spans="1:25" ht="12.75">
      <c r="A2597" s="14" t="s">
        <v>5</v>
      </c>
      <c r="B2597" s="11" t="s">
        <v>6</v>
      </c>
      <c r="C2597" s="5" t="s">
        <v>4074</v>
      </c>
      <c r="D2597" s="9" t="s">
        <v>4096</v>
      </c>
      <c r="E2597" s="10" t="s">
        <v>4097</v>
      </c>
      <c r="F2597" s="16"/>
      <c r="G2597" s="16"/>
      <c r="H2597" s="16"/>
      <c r="I2597" s="16"/>
      <c r="J2597" s="16"/>
      <c r="K2597" s="16"/>
      <c r="L2597" s="16"/>
      <c r="M2597" s="16"/>
      <c r="N2597" s="16"/>
      <c r="O2597" s="16"/>
      <c r="P2597" s="16"/>
      <c r="Q2597" s="16"/>
      <c r="R2597" s="16"/>
      <c r="S2597" s="16"/>
      <c r="T2597" s="16"/>
      <c r="U2597" s="16"/>
      <c r="V2597" s="16"/>
      <c r="W2597" s="16"/>
      <c r="X2597" s="16"/>
      <c r="Y2597" s="16"/>
    </row>
    <row r="2598" spans="1:25" ht="12.75">
      <c r="A2598" s="14" t="s">
        <v>5</v>
      </c>
      <c r="B2598" s="11" t="s">
        <v>6</v>
      </c>
      <c r="C2598" s="5" t="s">
        <v>4074</v>
      </c>
      <c r="D2598" s="9" t="s">
        <v>4096</v>
      </c>
      <c r="E2598" s="10" t="s">
        <v>4098</v>
      </c>
      <c r="F2598" s="16"/>
      <c r="G2598" s="16"/>
      <c r="H2598" s="16"/>
      <c r="I2598" s="16"/>
      <c r="J2598" s="16"/>
      <c r="K2598" s="16"/>
      <c r="L2598" s="16"/>
      <c r="M2598" s="16"/>
      <c r="N2598" s="16"/>
      <c r="O2598" s="16"/>
      <c r="P2598" s="16"/>
      <c r="Q2598" s="16"/>
      <c r="R2598" s="16"/>
      <c r="S2598" s="16"/>
      <c r="T2598" s="16"/>
      <c r="U2598" s="16"/>
      <c r="V2598" s="16"/>
      <c r="W2598" s="16"/>
      <c r="X2598" s="16"/>
      <c r="Y2598" s="16"/>
    </row>
    <row r="2599" spans="1:25" ht="12.75">
      <c r="A2599" s="14" t="s">
        <v>5</v>
      </c>
      <c r="B2599" s="11" t="s">
        <v>6</v>
      </c>
      <c r="C2599" s="5" t="s">
        <v>4074</v>
      </c>
      <c r="D2599" s="9" t="s">
        <v>4096</v>
      </c>
      <c r="E2599" s="10" t="s">
        <v>4099</v>
      </c>
      <c r="F2599" s="16"/>
      <c r="G2599" s="16"/>
      <c r="H2599" s="16"/>
      <c r="I2599" s="16"/>
      <c r="J2599" s="16"/>
      <c r="K2599" s="16"/>
      <c r="L2599" s="16"/>
      <c r="M2599" s="16"/>
      <c r="N2599" s="16"/>
      <c r="O2599" s="16"/>
      <c r="P2599" s="16"/>
      <c r="Q2599" s="16"/>
      <c r="R2599" s="16"/>
      <c r="S2599" s="16"/>
      <c r="T2599" s="16"/>
      <c r="U2599" s="16"/>
      <c r="V2599" s="16"/>
      <c r="W2599" s="16"/>
      <c r="X2599" s="16"/>
      <c r="Y2599" s="16"/>
    </row>
    <row r="2600" spans="1:25" ht="12.75">
      <c r="A2600" s="14" t="s">
        <v>5</v>
      </c>
      <c r="B2600" s="11" t="s">
        <v>6</v>
      </c>
      <c r="C2600" s="5" t="s">
        <v>4074</v>
      </c>
      <c r="D2600" s="9" t="s">
        <v>4096</v>
      </c>
      <c r="E2600" s="10" t="s">
        <v>4100</v>
      </c>
      <c r="F2600" s="16"/>
      <c r="G2600" s="16"/>
      <c r="H2600" s="16"/>
      <c r="I2600" s="16"/>
      <c r="J2600" s="16"/>
      <c r="K2600" s="16"/>
      <c r="L2600" s="16"/>
      <c r="M2600" s="16"/>
      <c r="N2600" s="16"/>
      <c r="O2600" s="16"/>
      <c r="P2600" s="16"/>
      <c r="Q2600" s="16"/>
      <c r="R2600" s="16"/>
      <c r="S2600" s="16"/>
      <c r="T2600" s="16"/>
      <c r="U2600" s="16"/>
      <c r="V2600" s="16"/>
      <c r="W2600" s="16"/>
      <c r="X2600" s="16"/>
      <c r="Y2600" s="16"/>
    </row>
    <row r="2601" spans="1:25" ht="12.75">
      <c r="A2601" s="14" t="s">
        <v>5</v>
      </c>
      <c r="B2601" s="11" t="s">
        <v>6</v>
      </c>
      <c r="C2601" s="5" t="s">
        <v>4074</v>
      </c>
      <c r="D2601" s="9" t="s">
        <v>4101</v>
      </c>
      <c r="E2601" s="10" t="s">
        <v>4102</v>
      </c>
      <c r="F2601" s="16"/>
      <c r="G2601" s="16"/>
      <c r="H2601" s="16"/>
      <c r="I2601" s="16"/>
      <c r="J2601" s="16"/>
      <c r="K2601" s="16"/>
      <c r="L2601" s="16"/>
      <c r="M2601" s="16"/>
      <c r="N2601" s="16"/>
      <c r="O2601" s="16"/>
      <c r="P2601" s="16"/>
      <c r="Q2601" s="16"/>
      <c r="R2601" s="16"/>
      <c r="S2601" s="16"/>
      <c r="T2601" s="16"/>
      <c r="U2601" s="16"/>
      <c r="V2601" s="16"/>
      <c r="W2601" s="16"/>
      <c r="X2601" s="16"/>
      <c r="Y2601" s="16"/>
    </row>
    <row r="2602" spans="1:25" ht="12.75">
      <c r="A2602" s="14" t="s">
        <v>5</v>
      </c>
      <c r="B2602" s="11" t="s">
        <v>6</v>
      </c>
      <c r="C2602" s="5" t="s">
        <v>4074</v>
      </c>
      <c r="D2602" s="9" t="s">
        <v>4103</v>
      </c>
      <c r="E2602" s="10" t="s">
        <v>4104</v>
      </c>
      <c r="F2602" s="16"/>
      <c r="G2602" s="16"/>
      <c r="H2602" s="16"/>
      <c r="I2602" s="16"/>
      <c r="J2602" s="16"/>
      <c r="K2602" s="16"/>
      <c r="L2602" s="16"/>
      <c r="M2602" s="16"/>
      <c r="N2602" s="16"/>
      <c r="O2602" s="16"/>
      <c r="P2602" s="16"/>
      <c r="Q2602" s="16"/>
      <c r="R2602" s="16"/>
      <c r="S2602" s="16"/>
      <c r="T2602" s="16"/>
      <c r="U2602" s="16"/>
      <c r="V2602" s="16"/>
      <c r="W2602" s="16"/>
      <c r="X2602" s="16"/>
      <c r="Y2602" s="16"/>
    </row>
    <row r="2603" spans="1:25" ht="12.75">
      <c r="A2603" s="14" t="s">
        <v>5</v>
      </c>
      <c r="B2603" s="11" t="s">
        <v>6</v>
      </c>
      <c r="C2603" s="5" t="s">
        <v>4074</v>
      </c>
      <c r="D2603" s="9" t="s">
        <v>4103</v>
      </c>
      <c r="E2603" s="10" t="s">
        <v>4105</v>
      </c>
      <c r="F2603" s="16"/>
      <c r="G2603" s="16"/>
      <c r="H2603" s="16"/>
      <c r="I2603" s="16"/>
      <c r="J2603" s="16"/>
      <c r="K2603" s="16"/>
      <c r="L2603" s="16"/>
      <c r="M2603" s="16"/>
      <c r="N2603" s="16"/>
      <c r="O2603" s="16"/>
      <c r="P2603" s="16"/>
      <c r="Q2603" s="16"/>
      <c r="R2603" s="16"/>
      <c r="S2603" s="16"/>
      <c r="T2603" s="16"/>
      <c r="U2603" s="16"/>
      <c r="V2603" s="16"/>
      <c r="W2603" s="16"/>
      <c r="X2603" s="16"/>
      <c r="Y2603" s="16"/>
    </row>
    <row r="2604" spans="1:25" ht="12.75">
      <c r="A2604" s="14" t="s">
        <v>5</v>
      </c>
      <c r="B2604" s="11" t="s">
        <v>6</v>
      </c>
      <c r="C2604" s="5" t="s">
        <v>884</v>
      </c>
      <c r="D2604" s="6" t="s">
        <v>4106</v>
      </c>
      <c r="E2604" s="7" t="s">
        <v>4107</v>
      </c>
      <c r="F2604" s="16"/>
      <c r="G2604" s="16"/>
      <c r="H2604" s="16"/>
      <c r="I2604" s="16"/>
      <c r="J2604" s="16"/>
      <c r="K2604" s="16"/>
      <c r="L2604" s="16"/>
      <c r="M2604" s="16"/>
      <c r="N2604" s="16"/>
      <c r="O2604" s="16"/>
      <c r="P2604" s="16"/>
      <c r="Q2604" s="16"/>
      <c r="R2604" s="16"/>
      <c r="S2604" s="16"/>
      <c r="T2604" s="16"/>
      <c r="U2604" s="16"/>
      <c r="V2604" s="16"/>
      <c r="W2604" s="16"/>
      <c r="X2604" s="16"/>
      <c r="Y2604" s="16"/>
    </row>
    <row r="2605" spans="1:25" ht="12.75">
      <c r="A2605" s="14" t="s">
        <v>5</v>
      </c>
      <c r="B2605" s="11" t="s">
        <v>6</v>
      </c>
      <c r="C2605" s="5" t="s">
        <v>884</v>
      </c>
      <c r="D2605" s="6" t="s">
        <v>4106</v>
      </c>
      <c r="E2605" s="7" t="s">
        <v>4108</v>
      </c>
      <c r="F2605" s="16"/>
      <c r="G2605" s="16"/>
      <c r="H2605" s="16"/>
      <c r="I2605" s="16"/>
      <c r="J2605" s="16"/>
      <c r="K2605" s="16"/>
      <c r="L2605" s="16"/>
      <c r="M2605" s="16"/>
      <c r="N2605" s="16"/>
      <c r="O2605" s="16"/>
      <c r="P2605" s="16"/>
      <c r="Q2605" s="16"/>
      <c r="R2605" s="16"/>
      <c r="S2605" s="16"/>
      <c r="T2605" s="16"/>
      <c r="U2605" s="16"/>
      <c r="V2605" s="16"/>
      <c r="W2605" s="16"/>
      <c r="X2605" s="16"/>
      <c r="Y2605" s="16"/>
    </row>
    <row r="2606" spans="1:25" ht="12.75">
      <c r="A2606" s="14" t="s">
        <v>5</v>
      </c>
      <c r="B2606" s="11" t="s">
        <v>6</v>
      </c>
      <c r="C2606" s="8" t="s">
        <v>884</v>
      </c>
      <c r="D2606" s="5" t="s">
        <v>3244</v>
      </c>
      <c r="E2606" s="7" t="s">
        <v>4109</v>
      </c>
      <c r="F2606" s="16"/>
      <c r="G2606" s="16"/>
      <c r="H2606" s="16"/>
      <c r="I2606" s="16"/>
      <c r="J2606" s="16"/>
      <c r="K2606" s="16"/>
      <c r="L2606" s="16"/>
      <c r="M2606" s="16"/>
      <c r="N2606" s="16"/>
      <c r="O2606" s="16"/>
      <c r="P2606" s="16"/>
      <c r="Q2606" s="16"/>
      <c r="R2606" s="16"/>
      <c r="S2606" s="16"/>
      <c r="T2606" s="16"/>
      <c r="U2606" s="16"/>
      <c r="V2606" s="16"/>
      <c r="W2606" s="16"/>
      <c r="X2606" s="16"/>
      <c r="Y2606" s="16"/>
    </row>
    <row r="2607" spans="1:25" ht="12.75">
      <c r="A2607" s="14" t="s">
        <v>5</v>
      </c>
      <c r="B2607" s="11" t="s">
        <v>6</v>
      </c>
      <c r="C2607" s="8" t="s">
        <v>884</v>
      </c>
      <c r="D2607" s="5" t="s">
        <v>3244</v>
      </c>
      <c r="E2607" s="10" t="s">
        <v>4110</v>
      </c>
      <c r="F2607" s="16"/>
      <c r="G2607" s="16"/>
      <c r="H2607" s="16"/>
      <c r="I2607" s="16"/>
      <c r="J2607" s="16"/>
      <c r="K2607" s="16"/>
      <c r="L2607" s="16"/>
      <c r="M2607" s="16"/>
      <c r="N2607" s="16"/>
      <c r="O2607" s="16"/>
      <c r="P2607" s="16"/>
      <c r="Q2607" s="16"/>
      <c r="R2607" s="16"/>
      <c r="S2607" s="16"/>
      <c r="T2607" s="16"/>
      <c r="U2607" s="16"/>
      <c r="V2607" s="16"/>
      <c r="W2607" s="16"/>
      <c r="X2607" s="16"/>
      <c r="Y2607" s="16"/>
    </row>
    <row r="2608" spans="1:25" ht="12.75">
      <c r="A2608" s="14" t="s">
        <v>5</v>
      </c>
      <c r="B2608" s="11" t="s">
        <v>6</v>
      </c>
      <c r="C2608" s="8" t="s">
        <v>884</v>
      </c>
      <c r="D2608" s="5" t="s">
        <v>3244</v>
      </c>
      <c r="E2608" s="10" t="s">
        <v>4111</v>
      </c>
      <c r="F2608" s="16"/>
      <c r="G2608" s="16"/>
      <c r="H2608" s="16"/>
      <c r="I2608" s="16"/>
      <c r="J2608" s="16"/>
      <c r="K2608" s="16"/>
      <c r="L2608" s="16"/>
      <c r="M2608" s="16"/>
      <c r="N2608" s="16"/>
      <c r="O2608" s="16"/>
      <c r="P2608" s="16"/>
      <c r="Q2608" s="16"/>
      <c r="R2608" s="16"/>
      <c r="S2608" s="16"/>
      <c r="T2608" s="16"/>
      <c r="U2608" s="16"/>
      <c r="V2608" s="16"/>
      <c r="W2608" s="16"/>
      <c r="X2608" s="16"/>
      <c r="Y2608" s="16"/>
    </row>
    <row r="2609" spans="1:25" ht="12.75">
      <c r="A2609" s="14" t="s">
        <v>5</v>
      </c>
      <c r="B2609" s="11" t="s">
        <v>6</v>
      </c>
      <c r="C2609" s="8" t="s">
        <v>884</v>
      </c>
      <c r="D2609" s="5" t="s">
        <v>3246</v>
      </c>
      <c r="E2609" s="7" t="s">
        <v>4112</v>
      </c>
      <c r="F2609" s="16"/>
      <c r="G2609" s="16"/>
      <c r="H2609" s="16"/>
      <c r="I2609" s="16"/>
      <c r="J2609" s="16"/>
      <c r="K2609" s="16"/>
      <c r="L2609" s="16"/>
      <c r="M2609" s="16"/>
      <c r="N2609" s="16"/>
      <c r="O2609" s="16"/>
      <c r="P2609" s="16"/>
      <c r="Q2609" s="16"/>
      <c r="R2609" s="16"/>
      <c r="S2609" s="16"/>
      <c r="T2609" s="16"/>
      <c r="U2609" s="16"/>
      <c r="V2609" s="16"/>
      <c r="W2609" s="16"/>
      <c r="X2609" s="16"/>
      <c r="Y2609" s="16"/>
    </row>
    <row r="2610" spans="1:25" ht="12.75">
      <c r="A2610" s="14" t="s">
        <v>5</v>
      </c>
      <c r="B2610" s="11" t="s">
        <v>6</v>
      </c>
      <c r="C2610" s="8" t="s">
        <v>884</v>
      </c>
      <c r="D2610" s="5" t="s">
        <v>4113</v>
      </c>
      <c r="E2610" s="7" t="s">
        <v>4114</v>
      </c>
      <c r="F2610" s="16"/>
      <c r="G2610" s="16"/>
      <c r="H2610" s="16"/>
      <c r="I2610" s="16"/>
      <c r="J2610" s="16"/>
      <c r="K2610" s="16"/>
      <c r="L2610" s="16"/>
      <c r="M2610" s="16"/>
      <c r="N2610" s="16"/>
      <c r="O2610" s="16"/>
      <c r="P2610" s="16"/>
      <c r="Q2610" s="16"/>
      <c r="R2610" s="16"/>
      <c r="S2610" s="16"/>
      <c r="T2610" s="16"/>
      <c r="U2610" s="16"/>
      <c r="V2610" s="16"/>
      <c r="W2610" s="16"/>
      <c r="X2610" s="16"/>
      <c r="Y2610" s="16"/>
    </row>
    <row r="2611" spans="1:25" ht="12.75">
      <c r="A2611" s="14" t="s">
        <v>5</v>
      </c>
      <c r="B2611" s="11" t="s">
        <v>6</v>
      </c>
      <c r="C2611" s="5" t="s">
        <v>884</v>
      </c>
      <c r="D2611" s="6" t="s">
        <v>4115</v>
      </c>
      <c r="E2611" s="7" t="s">
        <v>4116</v>
      </c>
      <c r="F2611" s="16"/>
      <c r="G2611" s="16"/>
      <c r="H2611" s="16"/>
      <c r="I2611" s="16"/>
      <c r="J2611" s="16"/>
      <c r="K2611" s="16"/>
      <c r="L2611" s="16"/>
      <c r="M2611" s="16"/>
      <c r="N2611" s="16"/>
      <c r="O2611" s="16"/>
      <c r="P2611" s="16"/>
      <c r="Q2611" s="16"/>
      <c r="R2611" s="16"/>
      <c r="S2611" s="16"/>
      <c r="T2611" s="16"/>
      <c r="U2611" s="16"/>
      <c r="V2611" s="16"/>
      <c r="W2611" s="16"/>
      <c r="X2611" s="16"/>
      <c r="Y2611" s="16"/>
    </row>
    <row r="2612" spans="1:25" ht="12.75">
      <c r="A2612" s="14" t="s">
        <v>5</v>
      </c>
      <c r="B2612" s="11" t="s">
        <v>6</v>
      </c>
      <c r="C2612" s="5" t="s">
        <v>884</v>
      </c>
      <c r="D2612" s="6" t="s">
        <v>4117</v>
      </c>
      <c r="E2612" s="7" t="s">
        <v>4118</v>
      </c>
      <c r="F2612" s="16"/>
      <c r="G2612" s="16"/>
      <c r="H2612" s="16"/>
      <c r="I2612" s="16"/>
      <c r="J2612" s="16"/>
      <c r="K2612" s="16"/>
      <c r="L2612" s="16"/>
      <c r="M2612" s="16"/>
      <c r="N2612" s="16"/>
      <c r="O2612" s="16"/>
      <c r="P2612" s="16"/>
      <c r="Q2612" s="16"/>
      <c r="R2612" s="16"/>
      <c r="S2612" s="16"/>
      <c r="T2612" s="16"/>
      <c r="U2612" s="16"/>
      <c r="V2612" s="16"/>
      <c r="W2612" s="16"/>
      <c r="X2612" s="16"/>
      <c r="Y2612" s="16"/>
    </row>
    <row r="2613" spans="1:25" ht="12.75">
      <c r="A2613" s="14" t="s">
        <v>5</v>
      </c>
      <c r="B2613" s="11" t="s">
        <v>6</v>
      </c>
      <c r="C2613" s="5" t="s">
        <v>884</v>
      </c>
      <c r="D2613" s="6" t="s">
        <v>4119</v>
      </c>
      <c r="E2613" s="7" t="s">
        <v>4120</v>
      </c>
      <c r="F2613" s="16"/>
      <c r="G2613" s="16"/>
      <c r="H2613" s="16"/>
      <c r="I2613" s="16"/>
      <c r="J2613" s="16"/>
      <c r="K2613" s="16"/>
      <c r="L2613" s="16"/>
      <c r="M2613" s="16"/>
      <c r="N2613" s="16"/>
      <c r="O2613" s="16"/>
      <c r="P2613" s="16"/>
      <c r="Q2613" s="16"/>
      <c r="R2613" s="16"/>
      <c r="S2613" s="16"/>
      <c r="T2613" s="16"/>
      <c r="U2613" s="16"/>
      <c r="V2613" s="16"/>
      <c r="W2613" s="16"/>
      <c r="X2613" s="16"/>
      <c r="Y2613" s="16"/>
    </row>
    <row r="2614" spans="1:25" ht="12.75">
      <c r="A2614" s="14" t="s">
        <v>5</v>
      </c>
      <c r="B2614" s="11" t="s">
        <v>6</v>
      </c>
      <c r="C2614" s="5" t="s">
        <v>884</v>
      </c>
      <c r="D2614" s="6" t="s">
        <v>4119</v>
      </c>
      <c r="E2614" s="7" t="s">
        <v>4121</v>
      </c>
      <c r="F2614" s="16"/>
      <c r="G2614" s="16"/>
      <c r="H2614" s="16"/>
      <c r="I2614" s="16"/>
      <c r="J2614" s="16"/>
      <c r="K2614" s="16"/>
      <c r="L2614" s="16"/>
      <c r="M2614" s="16"/>
      <c r="N2614" s="16"/>
      <c r="O2614" s="16"/>
      <c r="P2614" s="16"/>
      <c r="Q2614" s="16"/>
      <c r="R2614" s="16"/>
      <c r="S2614" s="16"/>
      <c r="T2614" s="16"/>
      <c r="U2614" s="16"/>
      <c r="V2614" s="16"/>
      <c r="W2614" s="16"/>
      <c r="X2614" s="16"/>
      <c r="Y2614" s="16"/>
    </row>
    <row r="2615" spans="1:25" ht="12.75">
      <c r="A2615" s="14" t="s">
        <v>5</v>
      </c>
      <c r="B2615" s="11" t="s">
        <v>525</v>
      </c>
      <c r="C2615" s="5" t="s">
        <v>4122</v>
      </c>
      <c r="D2615" s="6" t="s">
        <v>4123</v>
      </c>
      <c r="E2615" s="7" t="s">
        <v>4124</v>
      </c>
      <c r="F2615" s="16"/>
      <c r="G2615" s="16"/>
      <c r="H2615" s="16"/>
      <c r="I2615" s="16"/>
      <c r="J2615" s="16"/>
      <c r="K2615" s="16"/>
      <c r="L2615" s="16"/>
      <c r="M2615" s="16"/>
      <c r="N2615" s="16"/>
      <c r="O2615" s="16"/>
      <c r="P2615" s="16"/>
      <c r="Q2615" s="16"/>
      <c r="R2615" s="16"/>
      <c r="S2615" s="16"/>
      <c r="T2615" s="16"/>
      <c r="U2615" s="16"/>
      <c r="V2615" s="16"/>
      <c r="W2615" s="16"/>
      <c r="X2615" s="16"/>
      <c r="Y2615" s="16"/>
    </row>
    <row r="2616" spans="1:25" ht="12.75">
      <c r="A2616" s="14" t="s">
        <v>5</v>
      </c>
      <c r="B2616" s="11" t="s">
        <v>525</v>
      </c>
      <c r="C2616" s="5" t="s">
        <v>4122</v>
      </c>
      <c r="D2616" s="6" t="s">
        <v>4123</v>
      </c>
      <c r="E2616" s="7" t="s">
        <v>4125</v>
      </c>
      <c r="F2616" s="16"/>
      <c r="G2616" s="16"/>
      <c r="H2616" s="16"/>
      <c r="I2616" s="16"/>
      <c r="J2616" s="16"/>
      <c r="K2616" s="16"/>
      <c r="L2616" s="16"/>
      <c r="M2616" s="16"/>
      <c r="N2616" s="16"/>
      <c r="O2616" s="16"/>
      <c r="P2616" s="16"/>
      <c r="Q2616" s="16"/>
      <c r="R2616" s="16"/>
      <c r="S2616" s="16"/>
      <c r="T2616" s="16"/>
      <c r="U2616" s="16"/>
      <c r="V2616" s="16"/>
      <c r="W2616" s="16"/>
      <c r="X2616" s="16"/>
      <c r="Y2616" s="16"/>
    </row>
    <row r="2617" spans="1:25" ht="12.75">
      <c r="A2617" s="14" t="s">
        <v>5</v>
      </c>
      <c r="B2617" s="11" t="s">
        <v>525</v>
      </c>
      <c r="C2617" s="5" t="s">
        <v>4122</v>
      </c>
      <c r="D2617" s="6" t="s">
        <v>4126</v>
      </c>
      <c r="E2617" s="7" t="s">
        <v>4127</v>
      </c>
      <c r="F2617" s="16"/>
      <c r="G2617" s="16"/>
      <c r="H2617" s="16"/>
      <c r="I2617" s="16"/>
      <c r="J2617" s="16"/>
      <c r="K2617" s="16"/>
      <c r="L2617" s="16"/>
      <c r="M2617" s="16"/>
      <c r="N2617" s="16"/>
      <c r="O2617" s="16"/>
      <c r="P2617" s="16"/>
      <c r="Q2617" s="16"/>
      <c r="R2617" s="16"/>
      <c r="S2617" s="16"/>
      <c r="T2617" s="16"/>
      <c r="U2617" s="16"/>
      <c r="V2617" s="16"/>
      <c r="W2617" s="16"/>
      <c r="X2617" s="16"/>
      <c r="Y2617" s="16"/>
    </row>
    <row r="2618" spans="1:25" ht="12.75">
      <c r="A2618" s="14" t="s">
        <v>5</v>
      </c>
      <c r="B2618" s="11" t="s">
        <v>525</v>
      </c>
      <c r="C2618" s="8" t="s">
        <v>4122</v>
      </c>
      <c r="D2618" s="5" t="s">
        <v>4128</v>
      </c>
      <c r="E2618" s="7" t="s">
        <v>4129</v>
      </c>
      <c r="F2618" s="16"/>
      <c r="G2618" s="16"/>
      <c r="H2618" s="16"/>
      <c r="I2618" s="16"/>
      <c r="J2618" s="16"/>
      <c r="K2618" s="16"/>
      <c r="L2618" s="16"/>
      <c r="M2618" s="16"/>
      <c r="N2618" s="16"/>
      <c r="O2618" s="16"/>
      <c r="P2618" s="16"/>
      <c r="Q2618" s="16"/>
      <c r="R2618" s="16"/>
      <c r="S2618" s="16"/>
      <c r="T2618" s="16"/>
      <c r="U2618" s="16"/>
      <c r="V2618" s="16"/>
      <c r="W2618" s="16"/>
      <c r="X2618" s="16"/>
      <c r="Y2618" s="16"/>
    </row>
    <row r="2619" spans="1:25" ht="12.75">
      <c r="A2619" s="14" t="s">
        <v>5</v>
      </c>
      <c r="B2619" s="11" t="s">
        <v>525</v>
      </c>
      <c r="C2619" s="5" t="s">
        <v>4122</v>
      </c>
      <c r="D2619" s="6" t="s">
        <v>4130</v>
      </c>
      <c r="E2619" s="7" t="s">
        <v>4131</v>
      </c>
      <c r="F2619" s="16"/>
      <c r="G2619" s="16"/>
      <c r="H2619" s="16"/>
      <c r="I2619" s="16"/>
      <c r="J2619" s="16"/>
      <c r="K2619" s="16"/>
      <c r="L2619" s="16"/>
      <c r="M2619" s="16"/>
      <c r="N2619" s="16"/>
      <c r="O2619" s="16"/>
      <c r="P2619" s="16"/>
      <c r="Q2619" s="16"/>
      <c r="R2619" s="16"/>
      <c r="S2619" s="16"/>
      <c r="T2619" s="16"/>
      <c r="U2619" s="16"/>
      <c r="V2619" s="16"/>
      <c r="W2619" s="16"/>
      <c r="X2619" s="16"/>
      <c r="Y2619" s="16"/>
    </row>
    <row r="2620" spans="1:25" ht="12.75">
      <c r="A2620" s="14" t="s">
        <v>5</v>
      </c>
      <c r="B2620" s="11" t="s">
        <v>525</v>
      </c>
      <c r="C2620" s="8" t="s">
        <v>4122</v>
      </c>
      <c r="D2620" s="5" t="s">
        <v>4132</v>
      </c>
      <c r="E2620" s="7" t="s">
        <v>4133</v>
      </c>
      <c r="F2620" s="16"/>
      <c r="G2620" s="16"/>
      <c r="H2620" s="16"/>
      <c r="I2620" s="16"/>
      <c r="J2620" s="16"/>
      <c r="K2620" s="16"/>
      <c r="L2620" s="16"/>
      <c r="M2620" s="16"/>
      <c r="N2620" s="16"/>
      <c r="O2620" s="16"/>
      <c r="P2620" s="16"/>
      <c r="Q2620" s="16"/>
      <c r="R2620" s="16"/>
      <c r="S2620" s="16"/>
      <c r="T2620" s="16"/>
      <c r="U2620" s="16"/>
      <c r="V2620" s="16"/>
      <c r="W2620" s="16"/>
      <c r="X2620" s="16"/>
      <c r="Y2620" s="16"/>
    </row>
    <row r="2621" spans="1:25" ht="12.75">
      <c r="A2621" s="14" t="s">
        <v>5</v>
      </c>
      <c r="B2621" s="11" t="s">
        <v>525</v>
      </c>
      <c r="C2621" s="8" t="s">
        <v>4122</v>
      </c>
      <c r="D2621" s="5" t="s">
        <v>4132</v>
      </c>
      <c r="E2621" s="7" t="s">
        <v>4134</v>
      </c>
      <c r="F2621" s="16"/>
      <c r="G2621" s="16"/>
      <c r="H2621" s="16"/>
      <c r="I2621" s="16"/>
      <c r="J2621" s="16"/>
      <c r="K2621" s="16"/>
      <c r="L2621" s="16"/>
      <c r="M2621" s="16"/>
      <c r="N2621" s="16"/>
      <c r="O2621" s="16"/>
      <c r="P2621" s="16"/>
      <c r="Q2621" s="16"/>
      <c r="R2621" s="16"/>
      <c r="S2621" s="16"/>
      <c r="T2621" s="16"/>
      <c r="U2621" s="16"/>
      <c r="V2621" s="16"/>
      <c r="W2621" s="16"/>
      <c r="X2621" s="16"/>
      <c r="Y2621" s="16"/>
    </row>
    <row r="2622" spans="1:25" ht="12.75">
      <c r="A2622" s="14" t="s">
        <v>5</v>
      </c>
      <c r="B2622" s="11" t="s">
        <v>525</v>
      </c>
      <c r="C2622" s="5" t="s">
        <v>4122</v>
      </c>
      <c r="D2622" s="6" t="s">
        <v>4135</v>
      </c>
      <c r="E2622" s="7" t="s">
        <v>4136</v>
      </c>
      <c r="F2622" s="16"/>
      <c r="G2622" s="16"/>
      <c r="H2622" s="16"/>
      <c r="I2622" s="16"/>
      <c r="J2622" s="16"/>
      <c r="K2622" s="16"/>
      <c r="L2622" s="16"/>
      <c r="M2622" s="16"/>
      <c r="N2622" s="16"/>
      <c r="O2622" s="16"/>
      <c r="P2622" s="16"/>
      <c r="Q2622" s="16"/>
      <c r="R2622" s="16"/>
      <c r="S2622" s="16"/>
      <c r="T2622" s="16"/>
      <c r="U2622" s="16"/>
      <c r="V2622" s="16"/>
      <c r="W2622" s="16"/>
      <c r="X2622" s="16"/>
      <c r="Y2622" s="16"/>
    </row>
    <row r="2623" spans="1:25" ht="12.75">
      <c r="A2623" s="14" t="s">
        <v>5</v>
      </c>
      <c r="B2623" s="11" t="s">
        <v>525</v>
      </c>
      <c r="C2623" s="5" t="s">
        <v>4122</v>
      </c>
      <c r="D2623" s="6" t="s">
        <v>4135</v>
      </c>
      <c r="E2623" s="7" t="s">
        <v>4137</v>
      </c>
      <c r="F2623" s="16"/>
      <c r="G2623" s="16"/>
      <c r="H2623" s="16"/>
      <c r="I2623" s="16"/>
      <c r="J2623" s="16"/>
      <c r="K2623" s="16"/>
      <c r="L2623" s="16"/>
      <c r="M2623" s="16"/>
      <c r="N2623" s="16"/>
      <c r="O2623" s="16"/>
      <c r="P2623" s="16"/>
      <c r="Q2623" s="16"/>
      <c r="R2623" s="16"/>
      <c r="S2623" s="16"/>
      <c r="T2623" s="16"/>
      <c r="U2623" s="16"/>
      <c r="V2623" s="16"/>
      <c r="W2623" s="16"/>
      <c r="X2623" s="16"/>
      <c r="Y2623" s="16"/>
    </row>
    <row r="2624" spans="1:25" ht="12.75">
      <c r="A2624" s="14" t="s">
        <v>5</v>
      </c>
      <c r="B2624" s="11" t="s">
        <v>525</v>
      </c>
      <c r="C2624" s="5" t="s">
        <v>4122</v>
      </c>
      <c r="D2624" s="6" t="s">
        <v>4138</v>
      </c>
      <c r="E2624" s="7" t="s">
        <v>4139</v>
      </c>
      <c r="F2624" s="16"/>
      <c r="G2624" s="16"/>
      <c r="H2624" s="16"/>
      <c r="I2624" s="16"/>
      <c r="J2624" s="16"/>
      <c r="K2624" s="16"/>
      <c r="L2624" s="16"/>
      <c r="M2624" s="16"/>
      <c r="N2624" s="16"/>
      <c r="O2624" s="16"/>
      <c r="P2624" s="16"/>
      <c r="Q2624" s="16"/>
      <c r="R2624" s="16"/>
      <c r="S2624" s="16"/>
      <c r="T2624" s="16"/>
      <c r="U2624" s="16"/>
      <c r="V2624" s="16"/>
      <c r="W2624" s="16"/>
      <c r="X2624" s="16"/>
      <c r="Y2624" s="16"/>
    </row>
    <row r="2625" spans="1:25" ht="12.75">
      <c r="A2625" s="14" t="s">
        <v>5</v>
      </c>
      <c r="B2625" s="11" t="s">
        <v>525</v>
      </c>
      <c r="C2625" s="5" t="s">
        <v>4122</v>
      </c>
      <c r="D2625" s="6" t="s">
        <v>4138</v>
      </c>
      <c r="E2625" s="7" t="s">
        <v>4140</v>
      </c>
      <c r="F2625" s="16"/>
      <c r="G2625" s="16"/>
      <c r="H2625" s="16"/>
      <c r="I2625" s="16"/>
      <c r="J2625" s="16"/>
      <c r="K2625" s="16"/>
      <c r="L2625" s="16"/>
      <c r="M2625" s="16"/>
      <c r="N2625" s="16"/>
      <c r="O2625" s="16"/>
      <c r="P2625" s="16"/>
      <c r="Q2625" s="16"/>
      <c r="R2625" s="16"/>
      <c r="S2625" s="16"/>
      <c r="T2625" s="16"/>
      <c r="U2625" s="16"/>
      <c r="V2625" s="16"/>
      <c r="W2625" s="16"/>
      <c r="X2625" s="16"/>
      <c r="Y2625" s="16"/>
    </row>
    <row r="2626" spans="1:25" ht="12.75">
      <c r="A2626" s="14" t="s">
        <v>5</v>
      </c>
      <c r="B2626" s="11" t="s">
        <v>525</v>
      </c>
      <c r="C2626" s="5" t="s">
        <v>4122</v>
      </c>
      <c r="D2626" s="6" t="s">
        <v>4141</v>
      </c>
      <c r="E2626" s="7" t="s">
        <v>4142</v>
      </c>
      <c r="F2626" s="16"/>
      <c r="G2626" s="16"/>
      <c r="H2626" s="16"/>
      <c r="I2626" s="16"/>
      <c r="J2626" s="16"/>
      <c r="K2626" s="16"/>
      <c r="L2626" s="16"/>
      <c r="M2626" s="16"/>
      <c r="N2626" s="16"/>
      <c r="O2626" s="16"/>
      <c r="P2626" s="16"/>
      <c r="Q2626" s="16"/>
      <c r="R2626" s="16"/>
      <c r="S2626" s="16"/>
      <c r="T2626" s="16"/>
      <c r="U2626" s="16"/>
      <c r="V2626" s="16"/>
      <c r="W2626" s="16"/>
      <c r="X2626" s="16"/>
      <c r="Y2626" s="16"/>
    </row>
    <row r="2627" spans="1:25" ht="12.75">
      <c r="A2627" s="14" t="s">
        <v>5</v>
      </c>
      <c r="B2627" s="11" t="s">
        <v>525</v>
      </c>
      <c r="C2627" s="5" t="s">
        <v>4122</v>
      </c>
      <c r="D2627" s="6" t="s">
        <v>4141</v>
      </c>
      <c r="E2627" s="7" t="s">
        <v>4143</v>
      </c>
      <c r="F2627" s="16"/>
      <c r="G2627" s="16"/>
      <c r="H2627" s="16"/>
      <c r="I2627" s="16"/>
      <c r="J2627" s="16"/>
      <c r="K2627" s="16"/>
      <c r="L2627" s="16"/>
      <c r="M2627" s="16"/>
      <c r="N2627" s="16"/>
      <c r="O2627" s="16"/>
      <c r="P2627" s="16"/>
      <c r="Q2627" s="16"/>
      <c r="R2627" s="16"/>
      <c r="S2627" s="16"/>
      <c r="T2627" s="16"/>
      <c r="U2627" s="16"/>
      <c r="V2627" s="16"/>
      <c r="W2627" s="16"/>
      <c r="X2627" s="16"/>
      <c r="Y2627" s="16"/>
    </row>
    <row r="2628" spans="1:25" ht="12.75">
      <c r="A2628" s="14" t="s">
        <v>5</v>
      </c>
      <c r="B2628" s="11" t="s">
        <v>525</v>
      </c>
      <c r="C2628" s="5" t="s">
        <v>4122</v>
      </c>
      <c r="D2628" s="6" t="s">
        <v>4144</v>
      </c>
      <c r="E2628" s="7" t="s">
        <v>4145</v>
      </c>
      <c r="F2628" s="16"/>
      <c r="G2628" s="16"/>
      <c r="H2628" s="16"/>
      <c r="I2628" s="16"/>
      <c r="J2628" s="16"/>
      <c r="K2628" s="16"/>
      <c r="L2628" s="16"/>
      <c r="M2628" s="16"/>
      <c r="N2628" s="16"/>
      <c r="O2628" s="16"/>
      <c r="P2628" s="16"/>
      <c r="Q2628" s="16"/>
      <c r="R2628" s="16"/>
      <c r="S2628" s="16"/>
      <c r="T2628" s="16"/>
      <c r="U2628" s="16"/>
      <c r="V2628" s="16"/>
      <c r="W2628" s="16"/>
      <c r="X2628" s="16"/>
      <c r="Y2628" s="16"/>
    </row>
    <row r="2629" spans="1:25" ht="12.75">
      <c r="A2629" s="14" t="s">
        <v>5</v>
      </c>
      <c r="B2629" s="11" t="s">
        <v>525</v>
      </c>
      <c r="C2629" s="5" t="s">
        <v>4122</v>
      </c>
      <c r="D2629" s="6" t="s">
        <v>4146</v>
      </c>
      <c r="E2629" s="7" t="s">
        <v>4147</v>
      </c>
      <c r="F2629" s="16"/>
      <c r="G2629" s="16"/>
      <c r="H2629" s="16"/>
      <c r="I2629" s="16"/>
      <c r="J2629" s="16"/>
      <c r="K2629" s="16"/>
      <c r="L2629" s="16"/>
      <c r="M2629" s="16"/>
      <c r="N2629" s="16"/>
      <c r="O2629" s="16"/>
      <c r="P2629" s="16"/>
      <c r="Q2629" s="16"/>
      <c r="R2629" s="16"/>
      <c r="S2629" s="16"/>
      <c r="T2629" s="16"/>
      <c r="U2629" s="16"/>
      <c r="V2629" s="16"/>
      <c r="W2629" s="16"/>
      <c r="X2629" s="16"/>
      <c r="Y2629" s="16"/>
    </row>
    <row r="2630" spans="1:25" ht="12.75">
      <c r="A2630" s="14" t="s">
        <v>5</v>
      </c>
      <c r="B2630" s="11" t="s">
        <v>525</v>
      </c>
      <c r="C2630" s="5" t="s">
        <v>4122</v>
      </c>
      <c r="D2630" s="6" t="s">
        <v>4146</v>
      </c>
      <c r="E2630" s="7" t="s">
        <v>4148</v>
      </c>
      <c r="F2630" s="16"/>
      <c r="G2630" s="16"/>
      <c r="H2630" s="16"/>
      <c r="I2630" s="16"/>
      <c r="J2630" s="16"/>
      <c r="K2630" s="16"/>
      <c r="L2630" s="16"/>
      <c r="M2630" s="16"/>
      <c r="N2630" s="16"/>
      <c r="O2630" s="16"/>
      <c r="P2630" s="16"/>
      <c r="Q2630" s="16"/>
      <c r="R2630" s="16"/>
      <c r="S2630" s="16"/>
      <c r="T2630" s="16"/>
      <c r="U2630" s="16"/>
      <c r="V2630" s="16"/>
      <c r="W2630" s="16"/>
      <c r="X2630" s="16"/>
      <c r="Y2630" s="16"/>
    </row>
    <row r="2631" spans="1:25" ht="12.75">
      <c r="A2631" s="14" t="s">
        <v>5</v>
      </c>
      <c r="B2631" s="11" t="s">
        <v>525</v>
      </c>
      <c r="C2631" s="5" t="s">
        <v>4122</v>
      </c>
      <c r="D2631" s="6" t="s">
        <v>4149</v>
      </c>
      <c r="E2631" s="7" t="s">
        <v>4150</v>
      </c>
      <c r="F2631" s="16"/>
      <c r="G2631" s="16"/>
      <c r="H2631" s="16"/>
      <c r="I2631" s="16"/>
      <c r="J2631" s="16"/>
      <c r="K2631" s="16"/>
      <c r="L2631" s="16"/>
      <c r="M2631" s="16"/>
      <c r="N2631" s="16"/>
      <c r="O2631" s="16"/>
      <c r="P2631" s="16"/>
      <c r="Q2631" s="16"/>
      <c r="R2631" s="16"/>
      <c r="S2631" s="16"/>
      <c r="T2631" s="16"/>
      <c r="U2631" s="16"/>
      <c r="V2631" s="16"/>
      <c r="W2631" s="16"/>
      <c r="X2631" s="16"/>
      <c r="Y2631" s="16"/>
    </row>
    <row r="2632" spans="1:25" ht="12.75">
      <c r="A2632" s="3" t="s">
        <v>695</v>
      </c>
      <c r="B2632" s="15" t="s">
        <v>4151</v>
      </c>
      <c r="C2632" s="5" t="s">
        <v>4152</v>
      </c>
      <c r="D2632" s="6" t="s">
        <v>4153</v>
      </c>
      <c r="E2632" s="7" t="s">
        <v>4154</v>
      </c>
      <c r="F2632" s="16"/>
      <c r="G2632" s="16"/>
      <c r="H2632" s="16"/>
      <c r="I2632" s="16"/>
      <c r="J2632" s="16"/>
      <c r="K2632" s="16"/>
      <c r="L2632" s="16"/>
      <c r="M2632" s="16"/>
      <c r="N2632" s="16"/>
      <c r="O2632" s="16"/>
      <c r="P2632" s="16"/>
      <c r="Q2632" s="16"/>
      <c r="R2632" s="16"/>
      <c r="S2632" s="16"/>
      <c r="T2632" s="16"/>
      <c r="U2632" s="16"/>
      <c r="V2632" s="16"/>
      <c r="W2632" s="16"/>
      <c r="X2632" s="16"/>
      <c r="Y2632" s="16"/>
    </row>
    <row r="2633" spans="1:25" ht="12.75">
      <c r="A2633" s="3" t="s">
        <v>695</v>
      </c>
      <c r="B2633" s="15" t="s">
        <v>4151</v>
      </c>
      <c r="C2633" s="5" t="s">
        <v>4152</v>
      </c>
      <c r="D2633" s="6" t="s">
        <v>4155</v>
      </c>
      <c r="E2633" s="7" t="s">
        <v>4156</v>
      </c>
      <c r="F2633" s="16"/>
      <c r="G2633" s="16"/>
      <c r="H2633" s="16"/>
      <c r="I2633" s="16"/>
      <c r="J2633" s="16"/>
      <c r="K2633" s="16"/>
      <c r="L2633" s="16"/>
      <c r="M2633" s="16"/>
      <c r="N2633" s="16"/>
      <c r="O2633" s="16"/>
      <c r="P2633" s="16"/>
      <c r="Q2633" s="16"/>
      <c r="R2633" s="16"/>
      <c r="S2633" s="16"/>
      <c r="T2633" s="16"/>
      <c r="U2633" s="16"/>
      <c r="V2633" s="16"/>
      <c r="W2633" s="16"/>
      <c r="X2633" s="16"/>
      <c r="Y2633" s="16"/>
    </row>
    <row r="2634" spans="1:25" ht="12.75">
      <c r="A2634" s="3" t="s">
        <v>695</v>
      </c>
      <c r="B2634" s="15" t="s">
        <v>4151</v>
      </c>
      <c r="C2634" s="8" t="s">
        <v>4152</v>
      </c>
      <c r="D2634" s="5" t="s">
        <v>4157</v>
      </c>
      <c r="E2634" s="7" t="s">
        <v>4158</v>
      </c>
      <c r="F2634" s="16"/>
      <c r="G2634" s="16"/>
      <c r="H2634" s="16"/>
      <c r="I2634" s="16"/>
      <c r="J2634" s="16"/>
      <c r="K2634" s="16"/>
      <c r="L2634" s="16"/>
      <c r="M2634" s="16"/>
      <c r="N2634" s="16"/>
      <c r="O2634" s="16"/>
      <c r="P2634" s="16"/>
      <c r="Q2634" s="16"/>
      <c r="R2634" s="16"/>
      <c r="S2634" s="16"/>
      <c r="T2634" s="16"/>
      <c r="U2634" s="16"/>
      <c r="V2634" s="16"/>
      <c r="W2634" s="16"/>
      <c r="X2634" s="16"/>
      <c r="Y2634" s="16"/>
    </row>
    <row r="2635" spans="1:25" ht="12.75">
      <c r="A2635" s="3" t="s">
        <v>695</v>
      </c>
      <c r="B2635" s="15" t="s">
        <v>4151</v>
      </c>
      <c r="C2635" s="5" t="s">
        <v>4152</v>
      </c>
      <c r="D2635" s="6" t="s">
        <v>4159</v>
      </c>
      <c r="E2635" s="7" t="s">
        <v>4160</v>
      </c>
      <c r="F2635" s="16"/>
      <c r="G2635" s="16"/>
      <c r="H2635" s="16"/>
      <c r="I2635" s="16"/>
      <c r="J2635" s="16"/>
      <c r="K2635" s="16"/>
      <c r="L2635" s="16"/>
      <c r="M2635" s="16"/>
      <c r="N2635" s="16"/>
      <c r="O2635" s="16"/>
      <c r="P2635" s="16"/>
      <c r="Q2635" s="16"/>
      <c r="R2635" s="16"/>
      <c r="S2635" s="16"/>
      <c r="T2635" s="16"/>
      <c r="U2635" s="16"/>
      <c r="V2635" s="16"/>
      <c r="W2635" s="16"/>
      <c r="X2635" s="16"/>
      <c r="Y2635" s="16"/>
    </row>
    <row r="2636" spans="1:25" ht="12.75">
      <c r="A2636" s="3" t="s">
        <v>695</v>
      </c>
      <c r="B2636" s="15" t="s">
        <v>4151</v>
      </c>
      <c r="C2636" s="8" t="s">
        <v>4152</v>
      </c>
      <c r="D2636" s="5" t="s">
        <v>4161</v>
      </c>
      <c r="E2636" s="7" t="s">
        <v>4162</v>
      </c>
      <c r="F2636" s="16"/>
      <c r="G2636" s="16"/>
      <c r="H2636" s="16"/>
      <c r="I2636" s="16"/>
      <c r="J2636" s="16"/>
      <c r="K2636" s="16"/>
      <c r="L2636" s="16"/>
      <c r="M2636" s="16"/>
      <c r="N2636" s="16"/>
      <c r="O2636" s="16"/>
      <c r="P2636" s="16"/>
      <c r="Q2636" s="16"/>
      <c r="R2636" s="16"/>
      <c r="S2636" s="16"/>
      <c r="T2636" s="16"/>
      <c r="U2636" s="16"/>
      <c r="V2636" s="16"/>
      <c r="W2636" s="16"/>
      <c r="X2636" s="16"/>
      <c r="Y2636" s="16"/>
    </row>
    <row r="2637" spans="1:25" ht="12.75">
      <c r="A2637" s="3" t="s">
        <v>695</v>
      </c>
      <c r="B2637" s="15" t="s">
        <v>4151</v>
      </c>
      <c r="C2637" s="5" t="s">
        <v>4152</v>
      </c>
      <c r="D2637" s="6" t="s">
        <v>4163</v>
      </c>
      <c r="E2637" s="7" t="s">
        <v>4164</v>
      </c>
      <c r="F2637" s="16"/>
      <c r="G2637" s="16"/>
      <c r="H2637" s="16"/>
      <c r="I2637" s="16"/>
      <c r="J2637" s="16"/>
      <c r="K2637" s="16"/>
      <c r="L2637" s="16"/>
      <c r="M2637" s="16"/>
      <c r="N2637" s="16"/>
      <c r="O2637" s="16"/>
      <c r="P2637" s="16"/>
      <c r="Q2637" s="16"/>
      <c r="R2637" s="16"/>
      <c r="S2637" s="16"/>
      <c r="T2637" s="16"/>
      <c r="U2637" s="16"/>
      <c r="V2637" s="16"/>
      <c r="W2637" s="16"/>
      <c r="X2637" s="16"/>
      <c r="Y2637" s="16"/>
    </row>
    <row r="2638" spans="1:25" ht="12.75">
      <c r="A2638" s="3" t="s">
        <v>695</v>
      </c>
      <c r="B2638" s="15" t="s">
        <v>4151</v>
      </c>
      <c r="C2638" s="8" t="s">
        <v>4152</v>
      </c>
      <c r="D2638" s="5" t="s">
        <v>4165</v>
      </c>
      <c r="E2638" s="7" t="s">
        <v>4166</v>
      </c>
      <c r="F2638" s="16"/>
      <c r="G2638" s="16"/>
      <c r="H2638" s="16"/>
      <c r="I2638" s="16"/>
      <c r="J2638" s="16"/>
      <c r="K2638" s="16"/>
      <c r="L2638" s="16"/>
      <c r="M2638" s="16"/>
      <c r="N2638" s="16"/>
      <c r="O2638" s="16"/>
      <c r="P2638" s="16"/>
      <c r="Q2638" s="16"/>
      <c r="R2638" s="16"/>
      <c r="S2638" s="16"/>
      <c r="T2638" s="16"/>
      <c r="U2638" s="16"/>
      <c r="V2638" s="16"/>
      <c r="W2638" s="16"/>
      <c r="X2638" s="16"/>
      <c r="Y2638" s="16"/>
    </row>
    <row r="2639" spans="1:25" ht="12.75">
      <c r="A2639" s="3" t="s">
        <v>695</v>
      </c>
      <c r="B2639" s="15" t="s">
        <v>4151</v>
      </c>
      <c r="C2639" s="8" t="s">
        <v>4152</v>
      </c>
      <c r="D2639" s="5" t="s">
        <v>4165</v>
      </c>
      <c r="E2639" s="7" t="s">
        <v>4167</v>
      </c>
      <c r="F2639" s="16"/>
      <c r="G2639" s="16"/>
      <c r="H2639" s="16"/>
      <c r="I2639" s="16"/>
      <c r="J2639" s="16"/>
      <c r="K2639" s="16"/>
      <c r="L2639" s="16"/>
      <c r="M2639" s="16"/>
      <c r="N2639" s="16"/>
      <c r="O2639" s="16"/>
      <c r="P2639" s="16"/>
      <c r="Q2639" s="16"/>
      <c r="R2639" s="16"/>
      <c r="S2639" s="16"/>
      <c r="T2639" s="16"/>
      <c r="U2639" s="16"/>
      <c r="V2639" s="16"/>
      <c r="W2639" s="16"/>
      <c r="X2639" s="16"/>
      <c r="Y2639" s="16"/>
    </row>
    <row r="2640" spans="1:25" ht="12.75">
      <c r="A2640" s="14" t="s">
        <v>5</v>
      </c>
      <c r="B2640" s="11" t="s">
        <v>2377</v>
      </c>
      <c r="C2640" s="5" t="s">
        <v>4168</v>
      </c>
      <c r="D2640" s="6" t="s">
        <v>4169</v>
      </c>
      <c r="E2640" s="7" t="s">
        <v>4170</v>
      </c>
      <c r="F2640" s="16"/>
      <c r="G2640" s="16"/>
      <c r="H2640" s="16"/>
      <c r="I2640" s="16"/>
      <c r="J2640" s="16"/>
      <c r="K2640" s="16"/>
      <c r="L2640" s="16"/>
      <c r="M2640" s="16"/>
      <c r="N2640" s="16"/>
      <c r="O2640" s="16"/>
      <c r="P2640" s="16"/>
      <c r="Q2640" s="16"/>
      <c r="R2640" s="16"/>
      <c r="S2640" s="16"/>
      <c r="T2640" s="16"/>
      <c r="U2640" s="16"/>
      <c r="V2640" s="16"/>
      <c r="W2640" s="16"/>
      <c r="X2640" s="16"/>
      <c r="Y2640" s="16"/>
    </row>
    <row r="2641" spans="1:25" ht="12.75">
      <c r="A2641" s="14" t="s">
        <v>5</v>
      </c>
      <c r="B2641" s="15" t="s">
        <v>2760</v>
      </c>
      <c r="C2641" s="5" t="s">
        <v>4171</v>
      </c>
      <c r="D2641" s="6" t="s">
        <v>4172</v>
      </c>
      <c r="E2641" s="7" t="s">
        <v>4173</v>
      </c>
      <c r="F2641" s="16"/>
      <c r="G2641" s="16"/>
      <c r="H2641" s="16"/>
      <c r="I2641" s="16"/>
      <c r="J2641" s="16"/>
      <c r="K2641" s="16"/>
      <c r="L2641" s="16"/>
      <c r="M2641" s="16"/>
      <c r="N2641" s="16"/>
      <c r="O2641" s="16"/>
      <c r="P2641" s="16"/>
      <c r="Q2641" s="16"/>
      <c r="R2641" s="16"/>
      <c r="S2641" s="16"/>
      <c r="T2641" s="16"/>
      <c r="U2641" s="16"/>
      <c r="V2641" s="16"/>
      <c r="W2641" s="16"/>
      <c r="X2641" s="16"/>
      <c r="Y2641" s="16"/>
    </row>
    <row r="2642" spans="1:25" ht="12.75">
      <c r="A2642" s="14" t="s">
        <v>5</v>
      </c>
      <c r="B2642" s="15" t="s">
        <v>2760</v>
      </c>
      <c r="C2642" s="5" t="s">
        <v>4171</v>
      </c>
      <c r="D2642" s="6" t="s">
        <v>4172</v>
      </c>
      <c r="E2642" s="7" t="s">
        <v>4174</v>
      </c>
      <c r="F2642" s="16"/>
      <c r="G2642" s="16"/>
      <c r="H2642" s="16"/>
      <c r="I2642" s="16"/>
      <c r="J2642" s="16"/>
      <c r="K2642" s="16"/>
      <c r="L2642" s="16"/>
      <c r="M2642" s="16"/>
      <c r="N2642" s="16"/>
      <c r="O2642" s="16"/>
      <c r="P2642" s="16"/>
      <c r="Q2642" s="16"/>
      <c r="R2642" s="16"/>
      <c r="S2642" s="16"/>
      <c r="T2642" s="16"/>
      <c r="U2642" s="16"/>
      <c r="V2642" s="16"/>
      <c r="W2642" s="16"/>
      <c r="X2642" s="16"/>
      <c r="Y2642" s="16"/>
    </row>
    <row r="2643" spans="1:25" ht="12.75">
      <c r="A2643" s="14" t="s">
        <v>5</v>
      </c>
      <c r="B2643" s="15" t="s">
        <v>2760</v>
      </c>
      <c r="C2643" s="5" t="s">
        <v>4171</v>
      </c>
      <c r="D2643" s="6" t="s">
        <v>4175</v>
      </c>
      <c r="E2643" s="7" t="s">
        <v>4176</v>
      </c>
      <c r="F2643" s="16"/>
      <c r="G2643" s="16"/>
      <c r="H2643" s="16"/>
      <c r="I2643" s="16"/>
      <c r="J2643" s="16"/>
      <c r="K2643" s="16"/>
      <c r="L2643" s="16"/>
      <c r="M2643" s="16"/>
      <c r="N2643" s="16"/>
      <c r="O2643" s="16"/>
      <c r="P2643" s="16"/>
      <c r="Q2643" s="16"/>
      <c r="R2643" s="16"/>
      <c r="S2643" s="16"/>
      <c r="T2643" s="16"/>
      <c r="U2643" s="16"/>
      <c r="V2643" s="16"/>
      <c r="W2643" s="16"/>
      <c r="X2643" s="16"/>
      <c r="Y2643" s="16"/>
    </row>
    <row r="2644" spans="1:25" ht="12.75">
      <c r="A2644" s="14" t="s">
        <v>5</v>
      </c>
      <c r="B2644" s="15" t="s">
        <v>2760</v>
      </c>
      <c r="C2644" s="5" t="s">
        <v>4171</v>
      </c>
      <c r="D2644" s="6" t="s">
        <v>4177</v>
      </c>
      <c r="E2644" s="7" t="s">
        <v>4178</v>
      </c>
      <c r="F2644" s="16"/>
      <c r="G2644" s="16"/>
      <c r="H2644" s="16"/>
      <c r="I2644" s="16"/>
      <c r="J2644" s="16"/>
      <c r="K2644" s="16"/>
      <c r="L2644" s="16"/>
      <c r="M2644" s="16"/>
      <c r="N2644" s="16"/>
      <c r="O2644" s="16"/>
      <c r="P2644" s="16"/>
      <c r="Q2644" s="16"/>
      <c r="R2644" s="16"/>
      <c r="S2644" s="16"/>
      <c r="T2644" s="16"/>
      <c r="U2644" s="16"/>
      <c r="V2644" s="16"/>
      <c r="W2644" s="16"/>
      <c r="X2644" s="16"/>
      <c r="Y2644" s="16"/>
    </row>
    <row r="2645" spans="1:25" ht="12.75">
      <c r="A2645" s="14" t="s">
        <v>5</v>
      </c>
      <c r="B2645" s="15" t="s">
        <v>2760</v>
      </c>
      <c r="C2645" s="5" t="s">
        <v>4171</v>
      </c>
      <c r="D2645" s="6" t="s">
        <v>4179</v>
      </c>
      <c r="E2645" s="7" t="s">
        <v>4180</v>
      </c>
      <c r="F2645" s="16"/>
      <c r="G2645" s="16"/>
      <c r="H2645" s="16"/>
      <c r="I2645" s="16"/>
      <c r="J2645" s="16"/>
      <c r="K2645" s="16"/>
      <c r="L2645" s="16"/>
      <c r="M2645" s="16"/>
      <c r="N2645" s="16"/>
      <c r="O2645" s="16"/>
      <c r="P2645" s="16"/>
      <c r="Q2645" s="16"/>
      <c r="R2645" s="16"/>
      <c r="S2645" s="16"/>
      <c r="T2645" s="16"/>
      <c r="U2645" s="16"/>
      <c r="V2645" s="16"/>
      <c r="W2645" s="16"/>
      <c r="X2645" s="16"/>
      <c r="Y2645" s="16"/>
    </row>
    <row r="2646" spans="1:25" ht="12.75">
      <c r="A2646" s="14" t="s">
        <v>5</v>
      </c>
      <c r="B2646" s="15" t="s">
        <v>2760</v>
      </c>
      <c r="C2646" s="5" t="s">
        <v>4171</v>
      </c>
      <c r="D2646" s="6" t="s">
        <v>4179</v>
      </c>
      <c r="E2646" s="7" t="s">
        <v>4181</v>
      </c>
      <c r="F2646" s="16"/>
      <c r="G2646" s="16"/>
      <c r="H2646" s="16"/>
      <c r="I2646" s="16"/>
      <c r="J2646" s="16"/>
      <c r="K2646" s="16"/>
      <c r="L2646" s="16"/>
      <c r="M2646" s="16"/>
      <c r="N2646" s="16"/>
      <c r="O2646" s="16"/>
      <c r="P2646" s="16"/>
      <c r="Q2646" s="16"/>
      <c r="R2646" s="16"/>
      <c r="S2646" s="16"/>
      <c r="T2646" s="16"/>
      <c r="U2646" s="16"/>
      <c r="V2646" s="16"/>
      <c r="W2646" s="16"/>
      <c r="X2646" s="16"/>
      <c r="Y2646" s="16"/>
    </row>
    <row r="2647" spans="1:25" ht="12.75">
      <c r="A2647" s="14" t="s">
        <v>5</v>
      </c>
      <c r="B2647" s="15" t="s">
        <v>2760</v>
      </c>
      <c r="C2647" s="5" t="s">
        <v>4171</v>
      </c>
      <c r="D2647" s="6" t="s">
        <v>4179</v>
      </c>
      <c r="E2647" s="7" t="s">
        <v>4182</v>
      </c>
      <c r="F2647" s="16"/>
      <c r="G2647" s="16"/>
      <c r="H2647" s="16"/>
      <c r="I2647" s="16"/>
      <c r="J2647" s="16"/>
      <c r="K2647" s="16"/>
      <c r="L2647" s="16"/>
      <c r="M2647" s="16"/>
      <c r="N2647" s="16"/>
      <c r="O2647" s="16"/>
      <c r="P2647" s="16"/>
      <c r="Q2647" s="16"/>
      <c r="R2647" s="16"/>
      <c r="S2647" s="16"/>
      <c r="T2647" s="16"/>
      <c r="U2647" s="16"/>
      <c r="V2647" s="16"/>
      <c r="W2647" s="16"/>
      <c r="X2647" s="16"/>
      <c r="Y2647" s="16"/>
    </row>
    <row r="2648" spans="1:25" ht="12.75">
      <c r="A2648" s="14" t="s">
        <v>5</v>
      </c>
      <c r="B2648" s="15" t="s">
        <v>2760</v>
      </c>
      <c r="C2648" s="8" t="s">
        <v>4171</v>
      </c>
      <c r="D2648" s="5" t="s">
        <v>4183</v>
      </c>
      <c r="E2648" s="7" t="s">
        <v>4184</v>
      </c>
      <c r="F2648" s="16"/>
      <c r="G2648" s="16"/>
      <c r="H2648" s="16"/>
      <c r="I2648" s="16"/>
      <c r="J2648" s="16"/>
      <c r="K2648" s="16"/>
      <c r="L2648" s="16"/>
      <c r="M2648" s="16"/>
      <c r="N2648" s="16"/>
      <c r="O2648" s="16"/>
      <c r="P2648" s="16"/>
      <c r="Q2648" s="16"/>
      <c r="R2648" s="16"/>
      <c r="S2648" s="16"/>
      <c r="T2648" s="16"/>
      <c r="U2648" s="16"/>
      <c r="V2648" s="16"/>
      <c r="W2648" s="16"/>
      <c r="X2648" s="16"/>
      <c r="Y2648" s="16"/>
    </row>
    <row r="2649" spans="1:25" ht="12.75">
      <c r="A2649" s="14" t="s">
        <v>5</v>
      </c>
      <c r="B2649" s="15" t="s">
        <v>2760</v>
      </c>
      <c r="C2649" s="8" t="s">
        <v>4171</v>
      </c>
      <c r="D2649" s="5" t="s">
        <v>4183</v>
      </c>
      <c r="E2649" s="7" t="s">
        <v>4185</v>
      </c>
      <c r="F2649" s="16"/>
      <c r="G2649" s="16"/>
      <c r="H2649" s="16"/>
      <c r="I2649" s="16"/>
      <c r="J2649" s="16"/>
      <c r="K2649" s="16"/>
      <c r="L2649" s="16"/>
      <c r="M2649" s="16"/>
      <c r="N2649" s="16"/>
      <c r="O2649" s="16"/>
      <c r="P2649" s="16"/>
      <c r="Q2649" s="16"/>
      <c r="R2649" s="16"/>
      <c r="S2649" s="16"/>
      <c r="T2649" s="16"/>
      <c r="U2649" s="16"/>
      <c r="V2649" s="16"/>
      <c r="W2649" s="16"/>
      <c r="X2649" s="16"/>
      <c r="Y2649" s="16"/>
    </row>
    <row r="2650" spans="1:25" ht="12.75">
      <c r="A2650" s="14" t="s">
        <v>5</v>
      </c>
      <c r="B2650" s="15" t="s">
        <v>2760</v>
      </c>
      <c r="C2650" s="5" t="s">
        <v>4171</v>
      </c>
      <c r="D2650" s="6" t="s">
        <v>4186</v>
      </c>
      <c r="E2650" s="7" t="s">
        <v>4187</v>
      </c>
      <c r="F2650" s="16"/>
      <c r="G2650" s="16"/>
      <c r="H2650" s="16"/>
      <c r="I2650" s="16"/>
      <c r="J2650" s="16"/>
      <c r="K2650" s="16"/>
      <c r="L2650" s="16"/>
      <c r="M2650" s="16"/>
      <c r="N2650" s="16"/>
      <c r="O2650" s="16"/>
      <c r="P2650" s="16"/>
      <c r="Q2650" s="16"/>
      <c r="R2650" s="16"/>
      <c r="S2650" s="16"/>
      <c r="T2650" s="16"/>
      <c r="U2650" s="16"/>
      <c r="V2650" s="16"/>
      <c r="W2650" s="16"/>
      <c r="X2650" s="16"/>
      <c r="Y2650" s="16"/>
    </row>
    <row r="2651" spans="1:25" ht="12.75">
      <c r="A2651" s="14" t="s">
        <v>5</v>
      </c>
      <c r="B2651" s="15" t="s">
        <v>2760</v>
      </c>
      <c r="C2651" s="5" t="s">
        <v>4171</v>
      </c>
      <c r="D2651" s="6" t="s">
        <v>4186</v>
      </c>
      <c r="E2651" s="7" t="s">
        <v>4188</v>
      </c>
      <c r="F2651" s="16"/>
      <c r="G2651" s="16"/>
      <c r="H2651" s="16"/>
      <c r="I2651" s="16"/>
      <c r="J2651" s="16"/>
      <c r="K2651" s="16"/>
      <c r="L2651" s="16"/>
      <c r="M2651" s="16"/>
      <c r="N2651" s="16"/>
      <c r="O2651" s="16"/>
      <c r="P2651" s="16"/>
      <c r="Q2651" s="16"/>
      <c r="R2651" s="16"/>
      <c r="S2651" s="16"/>
      <c r="T2651" s="16"/>
      <c r="U2651" s="16"/>
      <c r="V2651" s="16"/>
      <c r="W2651" s="16"/>
      <c r="X2651" s="16"/>
      <c r="Y2651" s="16"/>
    </row>
    <row r="2652" spans="1:25" ht="12.75">
      <c r="A2652" s="14" t="s">
        <v>5</v>
      </c>
      <c r="B2652" s="15" t="s">
        <v>2760</v>
      </c>
      <c r="C2652" s="8" t="s">
        <v>4171</v>
      </c>
      <c r="D2652" s="5" t="s">
        <v>4189</v>
      </c>
      <c r="E2652" s="7" t="s">
        <v>4190</v>
      </c>
      <c r="F2652" s="16"/>
      <c r="G2652" s="16"/>
      <c r="H2652" s="16"/>
      <c r="I2652" s="16"/>
      <c r="J2652" s="16"/>
      <c r="K2652" s="16"/>
      <c r="L2652" s="16"/>
      <c r="M2652" s="16"/>
      <c r="N2652" s="16"/>
      <c r="O2652" s="16"/>
      <c r="P2652" s="16"/>
      <c r="Q2652" s="16"/>
      <c r="R2652" s="16"/>
      <c r="S2652" s="16"/>
      <c r="T2652" s="16"/>
      <c r="U2652" s="16"/>
      <c r="V2652" s="16"/>
      <c r="W2652" s="16"/>
      <c r="X2652" s="16"/>
      <c r="Y2652" s="16"/>
    </row>
    <row r="2653" spans="1:25" ht="12.75">
      <c r="A2653" s="14" t="s">
        <v>5</v>
      </c>
      <c r="B2653" s="15" t="s">
        <v>2760</v>
      </c>
      <c r="C2653" s="5" t="s">
        <v>4171</v>
      </c>
      <c r="D2653" s="6" t="s">
        <v>4191</v>
      </c>
      <c r="E2653" s="7" t="s">
        <v>4192</v>
      </c>
      <c r="F2653" s="16"/>
      <c r="G2653" s="16"/>
      <c r="H2653" s="16"/>
      <c r="I2653" s="16"/>
      <c r="J2653" s="16"/>
      <c r="K2653" s="16"/>
      <c r="L2653" s="16"/>
      <c r="M2653" s="16"/>
      <c r="N2653" s="16"/>
      <c r="O2653" s="16"/>
      <c r="P2653" s="16"/>
      <c r="Q2653" s="16"/>
      <c r="R2653" s="16"/>
      <c r="S2653" s="16"/>
      <c r="T2653" s="16"/>
      <c r="U2653" s="16"/>
      <c r="V2653" s="16"/>
      <c r="W2653" s="16"/>
      <c r="X2653" s="16"/>
      <c r="Y2653" s="16"/>
    </row>
    <row r="2654" spans="1:25" ht="12.75">
      <c r="A2654" s="14" t="s">
        <v>5</v>
      </c>
      <c r="B2654" s="15" t="s">
        <v>2760</v>
      </c>
      <c r="C2654" s="5" t="s">
        <v>4171</v>
      </c>
      <c r="D2654" s="6" t="s">
        <v>4191</v>
      </c>
      <c r="E2654" s="7" t="s">
        <v>4193</v>
      </c>
      <c r="F2654" s="16"/>
      <c r="G2654" s="16"/>
      <c r="H2654" s="16"/>
      <c r="I2654" s="16"/>
      <c r="J2654" s="16"/>
      <c r="K2654" s="16"/>
      <c r="L2654" s="16"/>
      <c r="M2654" s="16"/>
      <c r="N2654" s="16"/>
      <c r="O2654" s="16"/>
      <c r="P2654" s="16"/>
      <c r="Q2654" s="16"/>
      <c r="R2654" s="16"/>
      <c r="S2654" s="16"/>
      <c r="T2654" s="16"/>
      <c r="U2654" s="16"/>
      <c r="V2654" s="16"/>
      <c r="W2654" s="16"/>
      <c r="X2654" s="16"/>
      <c r="Y2654" s="16"/>
    </row>
    <row r="2655" spans="1:25" ht="12.75">
      <c r="A2655" s="14" t="s">
        <v>5</v>
      </c>
      <c r="B2655" s="15" t="s">
        <v>2760</v>
      </c>
      <c r="C2655" s="5" t="s">
        <v>4171</v>
      </c>
      <c r="D2655" s="6" t="s">
        <v>4194</v>
      </c>
      <c r="E2655" s="7" t="s">
        <v>4195</v>
      </c>
      <c r="F2655" s="16"/>
      <c r="G2655" s="16"/>
      <c r="H2655" s="16"/>
      <c r="I2655" s="16"/>
      <c r="J2655" s="16"/>
      <c r="K2655" s="16"/>
      <c r="L2655" s="16"/>
      <c r="M2655" s="16"/>
      <c r="N2655" s="16"/>
      <c r="O2655" s="16"/>
      <c r="P2655" s="16"/>
      <c r="Q2655" s="16"/>
      <c r="R2655" s="16"/>
      <c r="S2655" s="16"/>
      <c r="T2655" s="16"/>
      <c r="U2655" s="16"/>
      <c r="V2655" s="16"/>
      <c r="W2655" s="16"/>
      <c r="X2655" s="16"/>
      <c r="Y2655" s="16"/>
    </row>
    <row r="2656" spans="1:25" ht="12.75">
      <c r="A2656" s="14" t="s">
        <v>5</v>
      </c>
      <c r="B2656" s="15" t="s">
        <v>2760</v>
      </c>
      <c r="C2656" s="5" t="s">
        <v>4171</v>
      </c>
      <c r="D2656" s="6" t="s">
        <v>4194</v>
      </c>
      <c r="E2656" s="7" t="s">
        <v>4196</v>
      </c>
      <c r="F2656" s="16"/>
      <c r="G2656" s="16"/>
      <c r="H2656" s="16"/>
      <c r="I2656" s="16"/>
      <c r="J2656" s="16"/>
      <c r="K2656" s="16"/>
      <c r="L2656" s="16"/>
      <c r="M2656" s="16"/>
      <c r="N2656" s="16"/>
      <c r="O2656" s="16"/>
      <c r="P2656" s="16"/>
      <c r="Q2656" s="16"/>
      <c r="R2656" s="16"/>
      <c r="S2656" s="16"/>
      <c r="T2656" s="16"/>
      <c r="U2656" s="16"/>
      <c r="V2656" s="16"/>
      <c r="W2656" s="16"/>
      <c r="X2656" s="16"/>
      <c r="Y2656" s="16"/>
    </row>
    <row r="2657" spans="1:25" ht="12.75">
      <c r="A2657" s="14" t="s">
        <v>5</v>
      </c>
      <c r="B2657" s="15" t="s">
        <v>2760</v>
      </c>
      <c r="C2657" s="5" t="s">
        <v>4171</v>
      </c>
      <c r="D2657" s="6" t="s">
        <v>4194</v>
      </c>
      <c r="E2657" s="7" t="s">
        <v>4197</v>
      </c>
      <c r="F2657" s="16"/>
      <c r="G2657" s="16"/>
      <c r="H2657" s="16"/>
      <c r="I2657" s="16"/>
      <c r="J2657" s="16"/>
      <c r="K2657" s="16"/>
      <c r="L2657" s="16"/>
      <c r="M2657" s="16"/>
      <c r="N2657" s="16"/>
      <c r="O2657" s="16"/>
      <c r="P2657" s="16"/>
      <c r="Q2657" s="16"/>
      <c r="R2657" s="16"/>
      <c r="S2657" s="16"/>
      <c r="T2657" s="16"/>
      <c r="U2657" s="16"/>
      <c r="V2657" s="16"/>
      <c r="W2657" s="16"/>
      <c r="X2657" s="16"/>
      <c r="Y2657" s="16"/>
    </row>
    <row r="2658" spans="1:25" ht="12.75">
      <c r="A2658" s="14" t="s">
        <v>5</v>
      </c>
      <c r="B2658" s="15" t="s">
        <v>2760</v>
      </c>
      <c r="C2658" s="5" t="s">
        <v>4171</v>
      </c>
      <c r="D2658" s="6" t="s">
        <v>4198</v>
      </c>
      <c r="E2658" s="7" t="s">
        <v>4199</v>
      </c>
      <c r="F2658" s="16"/>
      <c r="G2658" s="16"/>
      <c r="H2658" s="16"/>
      <c r="I2658" s="16"/>
      <c r="J2658" s="16"/>
      <c r="K2658" s="16"/>
      <c r="L2658" s="16"/>
      <c r="M2658" s="16"/>
      <c r="N2658" s="16"/>
      <c r="O2658" s="16"/>
      <c r="P2658" s="16"/>
      <c r="Q2658" s="16"/>
      <c r="R2658" s="16"/>
      <c r="S2658" s="16"/>
      <c r="T2658" s="16"/>
      <c r="U2658" s="16"/>
      <c r="V2658" s="16"/>
      <c r="W2658" s="16"/>
      <c r="X2658" s="16"/>
      <c r="Y2658" s="16"/>
    </row>
    <row r="2659" spans="1:25" ht="12.75">
      <c r="A2659" s="14" t="s">
        <v>5</v>
      </c>
      <c r="B2659" s="15" t="s">
        <v>2760</v>
      </c>
      <c r="C2659" s="5" t="s">
        <v>4171</v>
      </c>
      <c r="D2659" s="6" t="s">
        <v>4198</v>
      </c>
      <c r="E2659" s="7" t="s">
        <v>4200</v>
      </c>
      <c r="F2659" s="16"/>
      <c r="G2659" s="16"/>
      <c r="H2659" s="16"/>
      <c r="I2659" s="16"/>
      <c r="J2659" s="16"/>
      <c r="K2659" s="16"/>
      <c r="L2659" s="16"/>
      <c r="M2659" s="16"/>
      <c r="N2659" s="16"/>
      <c r="O2659" s="16"/>
      <c r="P2659" s="16"/>
      <c r="Q2659" s="16"/>
      <c r="R2659" s="16"/>
      <c r="S2659" s="16"/>
      <c r="T2659" s="16"/>
      <c r="U2659" s="16"/>
      <c r="V2659" s="16"/>
      <c r="W2659" s="16"/>
      <c r="X2659" s="16"/>
      <c r="Y2659" s="16"/>
    </row>
    <row r="2660" spans="1:25" ht="12.75">
      <c r="A2660" s="14" t="s">
        <v>5</v>
      </c>
      <c r="B2660" s="15" t="s">
        <v>2760</v>
      </c>
      <c r="C2660" s="5" t="s">
        <v>4171</v>
      </c>
      <c r="D2660" s="6" t="s">
        <v>4201</v>
      </c>
      <c r="E2660" s="7" t="s">
        <v>4202</v>
      </c>
      <c r="F2660" s="16"/>
      <c r="G2660" s="16"/>
      <c r="H2660" s="16"/>
      <c r="I2660" s="16"/>
      <c r="J2660" s="16"/>
      <c r="K2660" s="16"/>
      <c r="L2660" s="16"/>
      <c r="M2660" s="16"/>
      <c r="N2660" s="16"/>
      <c r="O2660" s="16"/>
      <c r="P2660" s="16"/>
      <c r="Q2660" s="16"/>
      <c r="R2660" s="16"/>
      <c r="S2660" s="16"/>
      <c r="T2660" s="16"/>
      <c r="U2660" s="16"/>
      <c r="V2660" s="16"/>
      <c r="W2660" s="16"/>
      <c r="X2660" s="16"/>
      <c r="Y2660" s="16"/>
    </row>
    <row r="2661" spans="1:25" ht="12.75">
      <c r="A2661" s="14" t="s">
        <v>5</v>
      </c>
      <c r="B2661" s="15" t="s">
        <v>2760</v>
      </c>
      <c r="C2661" s="5" t="s">
        <v>4203</v>
      </c>
      <c r="D2661" s="6" t="s">
        <v>4204</v>
      </c>
      <c r="E2661" s="7" t="s">
        <v>4205</v>
      </c>
      <c r="F2661" s="16"/>
      <c r="G2661" s="16"/>
      <c r="H2661" s="16"/>
      <c r="I2661" s="16"/>
      <c r="J2661" s="16"/>
      <c r="K2661" s="16"/>
      <c r="L2661" s="16"/>
      <c r="M2661" s="16"/>
      <c r="N2661" s="16"/>
      <c r="O2661" s="16"/>
      <c r="P2661" s="16"/>
      <c r="Q2661" s="16"/>
      <c r="R2661" s="16"/>
      <c r="S2661" s="16"/>
      <c r="T2661" s="16"/>
      <c r="U2661" s="16"/>
      <c r="V2661" s="16"/>
      <c r="W2661" s="16"/>
      <c r="X2661" s="16"/>
      <c r="Y2661" s="16"/>
    </row>
    <row r="2662" spans="1:25" ht="12.75">
      <c r="A2662" s="14" t="s">
        <v>5</v>
      </c>
      <c r="B2662" s="15" t="s">
        <v>2760</v>
      </c>
      <c r="C2662" s="5" t="s">
        <v>4203</v>
      </c>
      <c r="D2662" s="9" t="s">
        <v>4206</v>
      </c>
      <c r="E2662" s="10" t="s">
        <v>4207</v>
      </c>
      <c r="F2662" s="16"/>
      <c r="G2662" s="16"/>
      <c r="H2662" s="16"/>
      <c r="I2662" s="16"/>
      <c r="J2662" s="16"/>
      <c r="K2662" s="16"/>
      <c r="L2662" s="16"/>
      <c r="M2662" s="16"/>
      <c r="N2662" s="16"/>
      <c r="O2662" s="16"/>
      <c r="P2662" s="16"/>
      <c r="Q2662" s="16"/>
      <c r="R2662" s="16"/>
      <c r="S2662" s="16"/>
      <c r="T2662" s="16"/>
      <c r="U2662" s="16"/>
      <c r="V2662" s="16"/>
      <c r="W2662" s="16"/>
      <c r="X2662" s="16"/>
      <c r="Y2662" s="16"/>
    </row>
    <row r="2663" spans="1:25" ht="12.75">
      <c r="A2663" s="14" t="s">
        <v>5</v>
      </c>
      <c r="B2663" s="15" t="s">
        <v>2760</v>
      </c>
      <c r="C2663" s="5" t="s">
        <v>4203</v>
      </c>
      <c r="D2663" s="9" t="s">
        <v>4206</v>
      </c>
      <c r="E2663" s="10" t="s">
        <v>4208</v>
      </c>
      <c r="F2663" s="16"/>
      <c r="G2663" s="16"/>
      <c r="H2663" s="16"/>
      <c r="I2663" s="16"/>
      <c r="J2663" s="16"/>
      <c r="K2663" s="16"/>
      <c r="L2663" s="16"/>
      <c r="M2663" s="16"/>
      <c r="N2663" s="16"/>
      <c r="O2663" s="16"/>
      <c r="P2663" s="16"/>
      <c r="Q2663" s="16"/>
      <c r="R2663" s="16"/>
      <c r="S2663" s="16"/>
      <c r="T2663" s="16"/>
      <c r="U2663" s="16"/>
      <c r="V2663" s="16"/>
      <c r="W2663" s="16"/>
      <c r="X2663" s="16"/>
      <c r="Y2663" s="16"/>
    </row>
    <row r="2664" spans="1:25" ht="12.75">
      <c r="A2664" s="14" t="s">
        <v>5</v>
      </c>
      <c r="B2664" s="15" t="s">
        <v>2760</v>
      </c>
      <c r="C2664" s="5" t="s">
        <v>4203</v>
      </c>
      <c r="D2664" s="6" t="s">
        <v>4179</v>
      </c>
      <c r="E2664" s="10" t="s">
        <v>4209</v>
      </c>
      <c r="F2664" s="16"/>
      <c r="G2664" s="16"/>
      <c r="H2664" s="16"/>
      <c r="I2664" s="16"/>
      <c r="J2664" s="16"/>
      <c r="K2664" s="16"/>
      <c r="L2664" s="16"/>
      <c r="M2664" s="16"/>
      <c r="N2664" s="16"/>
      <c r="O2664" s="16"/>
      <c r="P2664" s="16"/>
      <c r="Q2664" s="16"/>
      <c r="R2664" s="16"/>
      <c r="S2664" s="16"/>
      <c r="T2664" s="16"/>
      <c r="U2664" s="16"/>
      <c r="V2664" s="16"/>
      <c r="W2664" s="16"/>
      <c r="X2664" s="16"/>
      <c r="Y2664" s="16"/>
    </row>
    <row r="2665" spans="1:25" ht="12.75">
      <c r="A2665" s="14" t="s">
        <v>5</v>
      </c>
      <c r="B2665" s="15" t="s">
        <v>2760</v>
      </c>
      <c r="C2665" s="8" t="s">
        <v>4203</v>
      </c>
      <c r="D2665" s="5" t="s">
        <v>4210</v>
      </c>
      <c r="E2665" s="7" t="s">
        <v>4211</v>
      </c>
      <c r="F2665" s="16"/>
      <c r="G2665" s="16"/>
      <c r="H2665" s="16"/>
      <c r="I2665" s="16"/>
      <c r="J2665" s="16"/>
      <c r="K2665" s="16"/>
      <c r="L2665" s="16"/>
      <c r="M2665" s="16"/>
      <c r="N2665" s="16"/>
      <c r="O2665" s="16"/>
      <c r="P2665" s="16"/>
      <c r="Q2665" s="16"/>
      <c r="R2665" s="16"/>
      <c r="S2665" s="16"/>
      <c r="T2665" s="16"/>
      <c r="U2665" s="16"/>
      <c r="V2665" s="16"/>
      <c r="W2665" s="16"/>
      <c r="X2665" s="16"/>
      <c r="Y2665" s="16"/>
    </row>
    <row r="2666" spans="1:25" ht="12.75">
      <c r="A2666" s="14" t="s">
        <v>5</v>
      </c>
      <c r="B2666" s="15" t="s">
        <v>2760</v>
      </c>
      <c r="C2666" s="5" t="s">
        <v>4203</v>
      </c>
      <c r="D2666" s="6" t="s">
        <v>4212</v>
      </c>
      <c r="E2666" s="10" t="s">
        <v>4213</v>
      </c>
      <c r="F2666" s="16"/>
      <c r="G2666" s="16"/>
      <c r="H2666" s="16"/>
      <c r="I2666" s="16"/>
      <c r="J2666" s="16"/>
      <c r="K2666" s="16"/>
      <c r="L2666" s="16"/>
      <c r="M2666" s="16"/>
      <c r="N2666" s="16"/>
      <c r="O2666" s="16"/>
      <c r="P2666" s="16"/>
      <c r="Q2666" s="16"/>
      <c r="R2666" s="16"/>
      <c r="S2666" s="16"/>
      <c r="T2666" s="16"/>
      <c r="U2666" s="16"/>
      <c r="V2666" s="16"/>
      <c r="W2666" s="16"/>
      <c r="X2666" s="16"/>
      <c r="Y2666" s="16"/>
    </row>
    <row r="2667" spans="1:25" ht="12.75">
      <c r="A2667" s="14" t="s">
        <v>5</v>
      </c>
      <c r="B2667" s="15" t="s">
        <v>2760</v>
      </c>
      <c r="C2667" s="5" t="s">
        <v>4203</v>
      </c>
      <c r="D2667" s="6" t="s">
        <v>4212</v>
      </c>
      <c r="E2667" s="10" t="s">
        <v>4214</v>
      </c>
      <c r="F2667" s="16"/>
      <c r="G2667" s="16"/>
      <c r="H2667" s="16"/>
      <c r="I2667" s="16"/>
      <c r="J2667" s="16"/>
      <c r="K2667" s="16"/>
      <c r="L2667" s="16"/>
      <c r="M2667" s="16"/>
      <c r="N2667" s="16"/>
      <c r="O2667" s="16"/>
      <c r="P2667" s="16"/>
      <c r="Q2667" s="16"/>
      <c r="R2667" s="16"/>
      <c r="S2667" s="16"/>
      <c r="T2667" s="16"/>
      <c r="U2667" s="16"/>
      <c r="V2667" s="16"/>
      <c r="W2667" s="16"/>
      <c r="X2667" s="16"/>
      <c r="Y2667" s="16"/>
    </row>
    <row r="2668" spans="1:25" ht="12.75">
      <c r="A2668" s="14" t="s">
        <v>5</v>
      </c>
      <c r="B2668" s="15" t="s">
        <v>2760</v>
      </c>
      <c r="C2668" s="5" t="s">
        <v>4203</v>
      </c>
      <c r="D2668" s="6" t="s">
        <v>4212</v>
      </c>
      <c r="E2668" s="10" t="s">
        <v>4215</v>
      </c>
      <c r="F2668" s="16"/>
      <c r="G2668" s="16"/>
      <c r="H2668" s="16"/>
      <c r="I2668" s="16"/>
      <c r="J2668" s="16"/>
      <c r="K2668" s="16"/>
      <c r="L2668" s="16"/>
      <c r="M2668" s="16"/>
      <c r="N2668" s="16"/>
      <c r="O2668" s="16"/>
      <c r="P2668" s="16"/>
      <c r="Q2668" s="16"/>
      <c r="R2668" s="16"/>
      <c r="S2668" s="16"/>
      <c r="T2668" s="16"/>
      <c r="U2668" s="16"/>
      <c r="V2668" s="16"/>
      <c r="W2668" s="16"/>
      <c r="X2668" s="16"/>
      <c r="Y2668" s="16"/>
    </row>
    <row r="2669" spans="1:25" ht="12.75">
      <c r="A2669" s="14" t="s">
        <v>5</v>
      </c>
      <c r="B2669" s="15" t="s">
        <v>2760</v>
      </c>
      <c r="C2669" s="8" t="s">
        <v>4203</v>
      </c>
      <c r="D2669" s="5" t="s">
        <v>4216</v>
      </c>
      <c r="E2669" s="7" t="s">
        <v>4217</v>
      </c>
      <c r="F2669" s="16"/>
      <c r="G2669" s="16"/>
      <c r="H2669" s="16"/>
      <c r="I2669" s="16"/>
      <c r="J2669" s="16"/>
      <c r="K2669" s="16"/>
      <c r="L2669" s="16"/>
      <c r="M2669" s="16"/>
      <c r="N2669" s="16"/>
      <c r="O2669" s="16"/>
      <c r="P2669" s="16"/>
      <c r="Q2669" s="16"/>
      <c r="R2669" s="16"/>
      <c r="S2669" s="16"/>
      <c r="T2669" s="16"/>
      <c r="U2669" s="16"/>
      <c r="V2669" s="16"/>
      <c r="W2669" s="16"/>
      <c r="X2669" s="16"/>
      <c r="Y2669" s="16"/>
    </row>
    <row r="2670" spans="1:25" ht="12.75">
      <c r="A2670" s="14" t="s">
        <v>5</v>
      </c>
      <c r="B2670" s="15" t="s">
        <v>2760</v>
      </c>
      <c r="C2670" s="8" t="s">
        <v>4203</v>
      </c>
      <c r="D2670" s="5" t="s">
        <v>4189</v>
      </c>
      <c r="E2670" s="7" t="s">
        <v>4218</v>
      </c>
      <c r="F2670" s="16"/>
      <c r="G2670" s="16"/>
      <c r="H2670" s="16"/>
      <c r="I2670" s="16"/>
      <c r="J2670" s="16"/>
      <c r="K2670" s="16"/>
      <c r="L2670" s="16"/>
      <c r="M2670" s="16"/>
      <c r="N2670" s="16"/>
      <c r="O2670" s="16"/>
      <c r="P2670" s="16"/>
      <c r="Q2670" s="16"/>
      <c r="R2670" s="16"/>
      <c r="S2670" s="16"/>
      <c r="T2670" s="16"/>
      <c r="U2670" s="16"/>
      <c r="V2670" s="16"/>
      <c r="W2670" s="16"/>
      <c r="X2670" s="16"/>
      <c r="Y2670" s="16"/>
    </row>
    <row r="2671" spans="1:25" ht="12.75">
      <c r="A2671" s="14" t="s">
        <v>5</v>
      </c>
      <c r="B2671" s="15" t="s">
        <v>2760</v>
      </c>
      <c r="C2671" s="5" t="s">
        <v>4203</v>
      </c>
      <c r="D2671" s="6" t="s">
        <v>4219</v>
      </c>
      <c r="E2671" s="7" t="s">
        <v>4220</v>
      </c>
      <c r="F2671" s="16"/>
      <c r="G2671" s="16"/>
      <c r="H2671" s="16"/>
      <c r="I2671" s="16"/>
      <c r="J2671" s="16"/>
      <c r="K2671" s="16"/>
      <c r="L2671" s="16"/>
      <c r="M2671" s="16"/>
      <c r="N2671" s="16"/>
      <c r="O2671" s="16"/>
      <c r="P2671" s="16"/>
      <c r="Q2671" s="16"/>
      <c r="R2671" s="16"/>
      <c r="S2671" s="16"/>
      <c r="T2671" s="16"/>
      <c r="U2671" s="16"/>
      <c r="V2671" s="16"/>
      <c r="W2671" s="16"/>
      <c r="X2671" s="16"/>
      <c r="Y2671" s="16"/>
    </row>
    <row r="2672" spans="1:25" ht="12.75">
      <c r="A2672" s="14" t="s">
        <v>5</v>
      </c>
      <c r="B2672" s="15" t="s">
        <v>2760</v>
      </c>
      <c r="C2672" s="5" t="s">
        <v>4203</v>
      </c>
      <c r="D2672" s="9" t="s">
        <v>4221</v>
      </c>
      <c r="E2672" s="10" t="s">
        <v>4222</v>
      </c>
      <c r="F2672" s="16"/>
      <c r="G2672" s="16"/>
      <c r="H2672" s="16"/>
      <c r="I2672" s="16"/>
      <c r="J2672" s="16"/>
      <c r="K2672" s="16"/>
      <c r="L2672" s="16"/>
      <c r="M2672" s="16"/>
      <c r="N2672" s="16"/>
      <c r="O2672" s="16"/>
      <c r="P2672" s="16"/>
      <c r="Q2672" s="16"/>
      <c r="R2672" s="16"/>
      <c r="S2672" s="16"/>
      <c r="T2672" s="16"/>
      <c r="U2672" s="16"/>
      <c r="V2672" s="16"/>
      <c r="W2672" s="16"/>
      <c r="X2672" s="16"/>
      <c r="Y2672" s="16"/>
    </row>
    <row r="2673" spans="1:25" ht="12.75">
      <c r="A2673" s="14" t="s">
        <v>5</v>
      </c>
      <c r="B2673" s="15" t="s">
        <v>2760</v>
      </c>
      <c r="C2673" s="5" t="s">
        <v>4203</v>
      </c>
      <c r="D2673" s="6" t="s">
        <v>4223</v>
      </c>
      <c r="E2673" s="7" t="s">
        <v>4224</v>
      </c>
      <c r="F2673" s="16"/>
      <c r="G2673" s="16"/>
      <c r="H2673" s="16"/>
      <c r="I2673" s="16"/>
      <c r="J2673" s="16"/>
      <c r="K2673" s="16"/>
      <c r="L2673" s="16"/>
      <c r="M2673" s="16"/>
      <c r="N2673" s="16"/>
      <c r="O2673" s="16"/>
      <c r="P2673" s="16"/>
      <c r="Q2673" s="16"/>
      <c r="R2673" s="16"/>
      <c r="S2673" s="16"/>
      <c r="T2673" s="16"/>
      <c r="U2673" s="16"/>
      <c r="V2673" s="16"/>
      <c r="W2673" s="16"/>
      <c r="X2673" s="16"/>
      <c r="Y2673" s="16"/>
    </row>
    <row r="2674" spans="1:25" ht="12.75">
      <c r="A2674" s="14" t="s">
        <v>5</v>
      </c>
      <c r="B2674" s="15" t="s">
        <v>2760</v>
      </c>
      <c r="C2674" s="8" t="s">
        <v>4203</v>
      </c>
      <c r="D2674" s="5" t="s">
        <v>4225</v>
      </c>
      <c r="E2674" s="7" t="s">
        <v>4226</v>
      </c>
      <c r="F2674" s="16"/>
      <c r="G2674" s="16"/>
      <c r="H2674" s="16"/>
      <c r="I2674" s="16"/>
      <c r="J2674" s="16"/>
      <c r="K2674" s="16"/>
      <c r="L2674" s="16"/>
      <c r="M2674" s="16"/>
      <c r="N2674" s="16"/>
      <c r="O2674" s="16"/>
      <c r="P2674" s="16"/>
      <c r="Q2674" s="16"/>
      <c r="R2674" s="16"/>
      <c r="S2674" s="16"/>
      <c r="T2674" s="16"/>
      <c r="U2674" s="16"/>
      <c r="V2674" s="16"/>
      <c r="W2674" s="16"/>
      <c r="X2674" s="16"/>
      <c r="Y2674" s="16"/>
    </row>
    <row r="2675" spans="1:25" ht="12.75">
      <c r="A2675" s="14" t="s">
        <v>5</v>
      </c>
      <c r="B2675" s="15" t="s">
        <v>2760</v>
      </c>
      <c r="C2675" s="5" t="s">
        <v>4203</v>
      </c>
      <c r="D2675" s="6" t="s">
        <v>4227</v>
      </c>
      <c r="E2675" s="7" t="s">
        <v>4228</v>
      </c>
      <c r="F2675" s="16"/>
      <c r="G2675" s="16"/>
      <c r="H2675" s="16"/>
      <c r="I2675" s="16"/>
      <c r="J2675" s="16"/>
      <c r="K2675" s="16"/>
      <c r="L2675" s="16"/>
      <c r="M2675" s="16"/>
      <c r="N2675" s="16"/>
      <c r="O2675" s="16"/>
      <c r="P2675" s="16"/>
      <c r="Q2675" s="16"/>
      <c r="R2675" s="16"/>
      <c r="S2675" s="16"/>
      <c r="T2675" s="16"/>
      <c r="U2675" s="16"/>
      <c r="V2675" s="16"/>
      <c r="W2675" s="16"/>
      <c r="X2675" s="16"/>
      <c r="Y2675" s="16"/>
    </row>
    <row r="2676" spans="1:25" ht="12.75">
      <c r="A2676" s="14" t="s">
        <v>5</v>
      </c>
      <c r="B2676" s="15" t="s">
        <v>2760</v>
      </c>
      <c r="C2676" s="5" t="s">
        <v>4203</v>
      </c>
      <c r="D2676" s="6" t="s">
        <v>4227</v>
      </c>
      <c r="E2676" s="7" t="s">
        <v>4229</v>
      </c>
      <c r="F2676" s="16"/>
      <c r="G2676" s="16"/>
      <c r="H2676" s="16"/>
      <c r="I2676" s="16"/>
      <c r="J2676" s="16"/>
      <c r="K2676" s="16"/>
      <c r="L2676" s="16"/>
      <c r="M2676" s="16"/>
      <c r="N2676" s="16"/>
      <c r="O2676" s="16"/>
      <c r="P2676" s="16"/>
      <c r="Q2676" s="16"/>
      <c r="R2676" s="16"/>
      <c r="S2676" s="16"/>
      <c r="T2676" s="16"/>
      <c r="U2676" s="16"/>
      <c r="V2676" s="16"/>
      <c r="W2676" s="16"/>
      <c r="X2676" s="16"/>
      <c r="Y2676" s="16"/>
    </row>
    <row r="2677" spans="1:25" ht="12.75">
      <c r="A2677" s="14" t="s">
        <v>5</v>
      </c>
      <c r="B2677" s="15" t="s">
        <v>2760</v>
      </c>
      <c r="C2677" s="5" t="s">
        <v>4203</v>
      </c>
      <c r="D2677" s="6" t="s">
        <v>4230</v>
      </c>
      <c r="E2677" s="10" t="s">
        <v>4231</v>
      </c>
      <c r="F2677" s="16"/>
      <c r="G2677" s="16"/>
      <c r="H2677" s="16"/>
      <c r="I2677" s="16"/>
      <c r="J2677" s="16"/>
      <c r="K2677" s="16"/>
      <c r="L2677" s="16"/>
      <c r="M2677" s="16"/>
      <c r="N2677" s="16"/>
      <c r="O2677" s="16"/>
      <c r="P2677" s="16"/>
      <c r="Q2677" s="16"/>
      <c r="R2677" s="16"/>
      <c r="S2677" s="16"/>
      <c r="T2677" s="16"/>
      <c r="U2677" s="16"/>
      <c r="V2677" s="16"/>
      <c r="W2677" s="16"/>
      <c r="X2677" s="16"/>
      <c r="Y2677" s="16"/>
    </row>
    <row r="2678" spans="1:25" ht="12.75">
      <c r="A2678" s="14" t="s">
        <v>5</v>
      </c>
      <c r="B2678" s="15" t="s">
        <v>2760</v>
      </c>
      <c r="C2678" s="5" t="s">
        <v>4203</v>
      </c>
      <c r="D2678" s="6" t="s">
        <v>4230</v>
      </c>
      <c r="E2678" s="10" t="s">
        <v>4232</v>
      </c>
      <c r="F2678" s="16"/>
      <c r="G2678" s="16"/>
      <c r="H2678" s="16"/>
      <c r="I2678" s="16"/>
      <c r="J2678" s="16"/>
      <c r="K2678" s="16"/>
      <c r="L2678" s="16"/>
      <c r="M2678" s="16"/>
      <c r="N2678" s="16"/>
      <c r="O2678" s="16"/>
      <c r="P2678" s="16"/>
      <c r="Q2678" s="16"/>
      <c r="R2678" s="16"/>
      <c r="S2678" s="16"/>
      <c r="T2678" s="16"/>
      <c r="U2678" s="16"/>
      <c r="V2678" s="16"/>
      <c r="W2678" s="16"/>
      <c r="X2678" s="16"/>
      <c r="Y2678" s="16"/>
    </row>
    <row r="2679" spans="1:25" ht="12.75">
      <c r="A2679" s="14" t="s">
        <v>5</v>
      </c>
      <c r="B2679" s="15" t="s">
        <v>2760</v>
      </c>
      <c r="C2679" s="5" t="s">
        <v>4203</v>
      </c>
      <c r="D2679" s="6" t="s">
        <v>4233</v>
      </c>
      <c r="E2679" s="10" t="s">
        <v>4234</v>
      </c>
      <c r="F2679" s="16"/>
      <c r="G2679" s="16"/>
      <c r="H2679" s="16"/>
      <c r="I2679" s="16"/>
      <c r="J2679" s="16"/>
      <c r="K2679" s="16"/>
      <c r="L2679" s="16"/>
      <c r="M2679" s="16"/>
      <c r="N2679" s="16"/>
      <c r="O2679" s="16"/>
      <c r="P2679" s="16"/>
      <c r="Q2679" s="16"/>
      <c r="R2679" s="16"/>
      <c r="S2679" s="16"/>
      <c r="T2679" s="16"/>
      <c r="U2679" s="16"/>
      <c r="V2679" s="16"/>
      <c r="W2679" s="16"/>
      <c r="X2679" s="16"/>
      <c r="Y2679" s="16"/>
    </row>
    <row r="2680" spans="1:25" ht="12.75">
      <c r="A2680" s="14" t="s">
        <v>5</v>
      </c>
      <c r="B2680" s="15" t="s">
        <v>2760</v>
      </c>
      <c r="C2680" s="5" t="s">
        <v>4203</v>
      </c>
      <c r="D2680" s="6" t="s">
        <v>4233</v>
      </c>
      <c r="E2680" s="10" t="s">
        <v>4235</v>
      </c>
      <c r="F2680" s="16"/>
      <c r="G2680" s="16"/>
      <c r="H2680" s="16"/>
      <c r="I2680" s="16"/>
      <c r="J2680" s="16"/>
      <c r="K2680" s="16"/>
      <c r="L2680" s="16"/>
      <c r="M2680" s="16"/>
      <c r="N2680" s="16"/>
      <c r="O2680" s="16"/>
      <c r="P2680" s="16"/>
      <c r="Q2680" s="16"/>
      <c r="R2680" s="16"/>
      <c r="S2680" s="16"/>
      <c r="T2680" s="16"/>
      <c r="U2680" s="16"/>
      <c r="V2680" s="16"/>
      <c r="W2680" s="16"/>
      <c r="X2680" s="16"/>
      <c r="Y2680" s="16"/>
    </row>
    <row r="2681" spans="1:25" ht="12.75">
      <c r="A2681" s="14" t="s">
        <v>5</v>
      </c>
      <c r="B2681" s="15" t="s">
        <v>2760</v>
      </c>
      <c r="C2681" s="8" t="s">
        <v>4203</v>
      </c>
      <c r="D2681" s="5" t="s">
        <v>4236</v>
      </c>
      <c r="E2681" s="7" t="s">
        <v>4237</v>
      </c>
      <c r="F2681" s="16"/>
      <c r="G2681" s="16"/>
      <c r="H2681" s="16"/>
      <c r="I2681" s="16"/>
      <c r="J2681" s="16"/>
      <c r="K2681" s="16"/>
      <c r="L2681" s="16"/>
      <c r="M2681" s="16"/>
      <c r="N2681" s="16"/>
      <c r="O2681" s="16"/>
      <c r="P2681" s="16"/>
      <c r="Q2681" s="16"/>
      <c r="R2681" s="16"/>
      <c r="S2681" s="16"/>
      <c r="T2681" s="16"/>
      <c r="U2681" s="16"/>
      <c r="V2681" s="16"/>
      <c r="W2681" s="16"/>
      <c r="X2681" s="16"/>
      <c r="Y2681" s="16"/>
    </row>
    <row r="2682" spans="1:25" ht="12.75">
      <c r="A2682" s="14" t="s">
        <v>5</v>
      </c>
      <c r="B2682" s="15" t="s">
        <v>2760</v>
      </c>
      <c r="C2682" s="8" t="s">
        <v>4203</v>
      </c>
      <c r="D2682" s="5" t="s">
        <v>4236</v>
      </c>
      <c r="E2682" s="7" t="s">
        <v>4238</v>
      </c>
      <c r="F2682" s="16"/>
      <c r="G2682" s="16"/>
      <c r="H2682" s="16"/>
      <c r="I2682" s="16"/>
      <c r="J2682" s="16"/>
      <c r="K2682" s="16"/>
      <c r="L2682" s="16"/>
      <c r="M2682" s="16"/>
      <c r="N2682" s="16"/>
      <c r="O2682" s="16"/>
      <c r="P2682" s="16"/>
      <c r="Q2682" s="16"/>
      <c r="R2682" s="16"/>
      <c r="S2682" s="16"/>
      <c r="T2682" s="16"/>
      <c r="U2682" s="16"/>
      <c r="V2682" s="16"/>
      <c r="W2682" s="16"/>
      <c r="X2682" s="16"/>
      <c r="Y2682" s="16"/>
    </row>
    <row r="2683" spans="1:25" ht="12.75">
      <c r="A2683" s="14" t="s">
        <v>5</v>
      </c>
      <c r="B2683" s="11" t="s">
        <v>525</v>
      </c>
      <c r="C2683" s="8" t="s">
        <v>4239</v>
      </c>
      <c r="D2683" s="5" t="s">
        <v>3009</v>
      </c>
      <c r="E2683" s="7" t="s">
        <v>4240</v>
      </c>
      <c r="F2683" s="16"/>
      <c r="G2683" s="16"/>
      <c r="H2683" s="16"/>
      <c r="I2683" s="16"/>
      <c r="J2683" s="16"/>
      <c r="K2683" s="16"/>
      <c r="L2683" s="16"/>
      <c r="M2683" s="16"/>
      <c r="N2683" s="16"/>
      <c r="O2683" s="16"/>
      <c r="P2683" s="16"/>
      <c r="Q2683" s="16"/>
      <c r="R2683" s="16"/>
      <c r="S2683" s="16"/>
      <c r="T2683" s="16"/>
      <c r="U2683" s="16"/>
      <c r="V2683" s="16"/>
      <c r="W2683" s="16"/>
      <c r="X2683" s="16"/>
      <c r="Y2683" s="16"/>
    </row>
    <row r="2684" spans="1:25" ht="12.75">
      <c r="A2684" s="14" t="s">
        <v>5</v>
      </c>
      <c r="B2684" s="11" t="s">
        <v>525</v>
      </c>
      <c r="C2684" s="8" t="s">
        <v>4239</v>
      </c>
      <c r="D2684" s="5" t="s">
        <v>1062</v>
      </c>
      <c r="E2684" s="7" t="s">
        <v>4241</v>
      </c>
      <c r="F2684" s="16"/>
      <c r="G2684" s="16"/>
      <c r="H2684" s="16"/>
      <c r="I2684" s="16"/>
      <c r="J2684" s="16"/>
      <c r="K2684" s="16"/>
      <c r="L2684" s="16"/>
      <c r="M2684" s="16"/>
      <c r="N2684" s="16"/>
      <c r="O2684" s="16"/>
      <c r="P2684" s="16"/>
      <c r="Q2684" s="16"/>
      <c r="R2684" s="16"/>
      <c r="S2684" s="16"/>
      <c r="T2684" s="16"/>
      <c r="U2684" s="16"/>
      <c r="V2684" s="16"/>
      <c r="W2684" s="16"/>
      <c r="X2684" s="16"/>
      <c r="Y2684" s="16"/>
    </row>
    <row r="2685" spans="1:25" ht="12.75">
      <c r="A2685" s="14" t="s">
        <v>5</v>
      </c>
      <c r="B2685" s="11" t="s">
        <v>525</v>
      </c>
      <c r="C2685" s="8" t="s">
        <v>4239</v>
      </c>
      <c r="D2685" s="5" t="s">
        <v>1062</v>
      </c>
      <c r="E2685" s="7" t="s">
        <v>4242</v>
      </c>
      <c r="F2685" s="16"/>
      <c r="G2685" s="16"/>
      <c r="H2685" s="16"/>
      <c r="I2685" s="16"/>
      <c r="J2685" s="16"/>
      <c r="K2685" s="16"/>
      <c r="L2685" s="16"/>
      <c r="M2685" s="16"/>
      <c r="N2685" s="16"/>
      <c r="O2685" s="16"/>
      <c r="P2685" s="16"/>
      <c r="Q2685" s="16"/>
      <c r="R2685" s="16"/>
      <c r="S2685" s="16"/>
      <c r="T2685" s="16"/>
      <c r="U2685" s="16"/>
      <c r="V2685" s="16"/>
      <c r="W2685" s="16"/>
      <c r="X2685" s="16"/>
      <c r="Y2685" s="16"/>
    </row>
    <row r="2686" spans="1:25" ht="12.75">
      <c r="A2686" s="14" t="s">
        <v>5</v>
      </c>
      <c r="B2686" s="11" t="s">
        <v>525</v>
      </c>
      <c r="C2686" s="5" t="s">
        <v>4239</v>
      </c>
      <c r="D2686" s="6" t="s">
        <v>3260</v>
      </c>
      <c r="E2686" s="7" t="s">
        <v>4243</v>
      </c>
      <c r="F2686" s="16"/>
      <c r="G2686" s="16"/>
      <c r="H2686" s="16"/>
      <c r="I2686" s="16"/>
      <c r="J2686" s="16"/>
      <c r="K2686" s="16"/>
      <c r="L2686" s="16"/>
      <c r="M2686" s="16"/>
      <c r="N2686" s="16"/>
      <c r="O2686" s="16"/>
      <c r="P2686" s="16"/>
      <c r="Q2686" s="16"/>
      <c r="R2686" s="16"/>
      <c r="S2686" s="16"/>
      <c r="T2686" s="16"/>
      <c r="U2686" s="16"/>
      <c r="V2686" s="16"/>
      <c r="W2686" s="16"/>
      <c r="X2686" s="16"/>
      <c r="Y2686" s="16"/>
    </row>
    <row r="2687" spans="1:25" ht="12.75">
      <c r="A2687" s="14" t="s">
        <v>5</v>
      </c>
      <c r="B2687" s="11" t="s">
        <v>525</v>
      </c>
      <c r="C2687" s="5" t="s">
        <v>4239</v>
      </c>
      <c r="D2687" s="6" t="s">
        <v>3260</v>
      </c>
      <c r="E2687" s="7" t="s">
        <v>4244</v>
      </c>
      <c r="F2687" s="16"/>
      <c r="G2687" s="16"/>
      <c r="H2687" s="16"/>
      <c r="I2687" s="16"/>
      <c r="J2687" s="16"/>
      <c r="K2687" s="16"/>
      <c r="L2687" s="16"/>
      <c r="M2687" s="16"/>
      <c r="N2687" s="16"/>
      <c r="O2687" s="16"/>
      <c r="P2687" s="16"/>
      <c r="Q2687" s="16"/>
      <c r="R2687" s="16"/>
      <c r="S2687" s="16"/>
      <c r="T2687" s="16"/>
      <c r="U2687" s="16"/>
      <c r="V2687" s="16"/>
      <c r="W2687" s="16"/>
      <c r="X2687" s="16"/>
      <c r="Y2687" s="16"/>
    </row>
    <row r="2688" spans="1:25" ht="12.75">
      <c r="A2688" s="14" t="s">
        <v>5</v>
      </c>
      <c r="B2688" s="11" t="s">
        <v>525</v>
      </c>
      <c r="C2688" s="5" t="s">
        <v>4239</v>
      </c>
      <c r="D2688" s="6" t="s">
        <v>3260</v>
      </c>
      <c r="E2688" s="7" t="s">
        <v>4245</v>
      </c>
      <c r="F2688" s="16"/>
      <c r="G2688" s="16"/>
      <c r="H2688" s="16"/>
      <c r="I2688" s="16"/>
      <c r="J2688" s="16"/>
      <c r="K2688" s="16"/>
      <c r="L2688" s="16"/>
      <c r="M2688" s="16"/>
      <c r="N2688" s="16"/>
      <c r="O2688" s="16"/>
      <c r="P2688" s="16"/>
      <c r="Q2688" s="16"/>
      <c r="R2688" s="16"/>
      <c r="S2688" s="16"/>
      <c r="T2688" s="16"/>
      <c r="U2688" s="16"/>
      <c r="V2688" s="16"/>
      <c r="W2688" s="16"/>
      <c r="X2688" s="16"/>
      <c r="Y2688" s="16"/>
    </row>
    <row r="2689" spans="1:25" ht="12.75">
      <c r="A2689" s="14" t="s">
        <v>5</v>
      </c>
      <c r="B2689" s="11" t="s">
        <v>525</v>
      </c>
      <c r="C2689" s="8" t="s">
        <v>4239</v>
      </c>
      <c r="D2689" s="5" t="s">
        <v>4246</v>
      </c>
      <c r="E2689" s="7" t="s">
        <v>4247</v>
      </c>
      <c r="F2689" s="16"/>
      <c r="G2689" s="16"/>
      <c r="H2689" s="16"/>
      <c r="I2689" s="16"/>
      <c r="J2689" s="16"/>
      <c r="K2689" s="16"/>
      <c r="L2689" s="16"/>
      <c r="M2689" s="16"/>
      <c r="N2689" s="16"/>
      <c r="O2689" s="16"/>
      <c r="P2689" s="16"/>
      <c r="Q2689" s="16"/>
      <c r="R2689" s="16"/>
      <c r="S2689" s="16"/>
      <c r="T2689" s="16"/>
      <c r="U2689" s="16"/>
      <c r="V2689" s="16"/>
      <c r="W2689" s="16"/>
      <c r="X2689" s="16"/>
      <c r="Y2689" s="16"/>
    </row>
    <row r="2690" spans="1:25" ht="12.75">
      <c r="A2690" s="14" t="s">
        <v>5</v>
      </c>
      <c r="B2690" s="11" t="s">
        <v>525</v>
      </c>
      <c r="C2690" s="8" t="s">
        <v>4239</v>
      </c>
      <c r="D2690" s="5" t="s">
        <v>4246</v>
      </c>
      <c r="E2690" s="7" t="s">
        <v>4248</v>
      </c>
      <c r="F2690" s="16"/>
      <c r="G2690" s="16"/>
      <c r="H2690" s="16"/>
      <c r="I2690" s="16"/>
      <c r="J2690" s="16"/>
      <c r="K2690" s="16"/>
      <c r="L2690" s="16"/>
      <c r="M2690" s="16"/>
      <c r="N2690" s="16"/>
      <c r="O2690" s="16"/>
      <c r="P2690" s="16"/>
      <c r="Q2690" s="16"/>
      <c r="R2690" s="16"/>
      <c r="S2690" s="16"/>
      <c r="T2690" s="16"/>
      <c r="U2690" s="16"/>
      <c r="V2690" s="16"/>
      <c r="W2690" s="16"/>
      <c r="X2690" s="16"/>
      <c r="Y2690" s="16"/>
    </row>
    <row r="2691" spans="1:25" ht="12.75">
      <c r="A2691" s="14" t="s">
        <v>5</v>
      </c>
      <c r="B2691" s="11" t="s">
        <v>525</v>
      </c>
      <c r="C2691" s="8" t="s">
        <v>4239</v>
      </c>
      <c r="D2691" s="5" t="s">
        <v>4246</v>
      </c>
      <c r="E2691" s="7" t="s">
        <v>4249</v>
      </c>
      <c r="F2691" s="16"/>
      <c r="G2691" s="16"/>
      <c r="H2691" s="16"/>
      <c r="I2691" s="16"/>
      <c r="J2691" s="16"/>
      <c r="K2691" s="16"/>
      <c r="L2691" s="16"/>
      <c r="M2691" s="16"/>
      <c r="N2691" s="16"/>
      <c r="O2691" s="16"/>
      <c r="P2691" s="16"/>
      <c r="Q2691" s="16"/>
      <c r="R2691" s="16"/>
      <c r="S2691" s="16"/>
      <c r="T2691" s="16"/>
      <c r="U2691" s="16"/>
      <c r="V2691" s="16"/>
      <c r="W2691" s="16"/>
      <c r="X2691" s="16"/>
      <c r="Y2691" s="16"/>
    </row>
    <row r="2692" spans="1:25" ht="12.75">
      <c r="A2692" s="14" t="s">
        <v>5</v>
      </c>
      <c r="B2692" s="11" t="s">
        <v>525</v>
      </c>
      <c r="C2692" s="8" t="s">
        <v>4239</v>
      </c>
      <c r="D2692" s="5" t="s">
        <v>3262</v>
      </c>
      <c r="E2692" s="7" t="s">
        <v>4250</v>
      </c>
      <c r="F2692" s="16"/>
      <c r="G2692" s="16"/>
      <c r="H2692" s="16"/>
      <c r="I2692" s="16"/>
      <c r="J2692" s="16"/>
      <c r="K2692" s="16"/>
      <c r="L2692" s="16"/>
      <c r="M2692" s="16"/>
      <c r="N2692" s="16"/>
      <c r="O2692" s="16"/>
      <c r="P2692" s="16"/>
      <c r="Q2692" s="16"/>
      <c r="R2692" s="16"/>
      <c r="S2692" s="16"/>
      <c r="T2692" s="16"/>
      <c r="U2692" s="16"/>
      <c r="V2692" s="16"/>
      <c r="W2692" s="16"/>
      <c r="X2692" s="16"/>
      <c r="Y2692" s="16"/>
    </row>
    <row r="2693" spans="1:25" ht="12.75">
      <c r="A2693" s="14" t="s">
        <v>5</v>
      </c>
      <c r="B2693" s="11" t="s">
        <v>525</v>
      </c>
      <c r="C2693" s="8" t="s">
        <v>4239</v>
      </c>
      <c r="D2693" s="5" t="s">
        <v>3262</v>
      </c>
      <c r="E2693" s="7" t="s">
        <v>4251</v>
      </c>
      <c r="F2693" s="16"/>
      <c r="G2693" s="16"/>
      <c r="H2693" s="16"/>
      <c r="I2693" s="16"/>
      <c r="J2693" s="16"/>
      <c r="K2693" s="16"/>
      <c r="L2693" s="16"/>
      <c r="M2693" s="16"/>
      <c r="N2693" s="16"/>
      <c r="O2693" s="16"/>
      <c r="P2693" s="16"/>
      <c r="Q2693" s="16"/>
      <c r="R2693" s="16"/>
      <c r="S2693" s="16"/>
      <c r="T2693" s="16"/>
      <c r="U2693" s="16"/>
      <c r="V2693" s="16"/>
      <c r="W2693" s="16"/>
      <c r="X2693" s="16"/>
      <c r="Y2693" s="16"/>
    </row>
    <row r="2694" spans="1:25" ht="12.75">
      <c r="A2694" s="14" t="s">
        <v>5</v>
      </c>
      <c r="B2694" s="11" t="s">
        <v>525</v>
      </c>
      <c r="C2694" s="8" t="s">
        <v>4239</v>
      </c>
      <c r="D2694" s="5" t="s">
        <v>3262</v>
      </c>
      <c r="E2694" s="7" t="s">
        <v>4252</v>
      </c>
      <c r="F2694" s="16"/>
      <c r="G2694" s="16"/>
      <c r="H2694" s="16"/>
      <c r="I2694" s="16"/>
      <c r="J2694" s="16"/>
      <c r="K2694" s="16"/>
      <c r="L2694" s="16"/>
      <c r="M2694" s="16"/>
      <c r="N2694" s="16"/>
      <c r="O2694" s="16"/>
      <c r="P2694" s="16"/>
      <c r="Q2694" s="16"/>
      <c r="R2694" s="16"/>
      <c r="S2694" s="16"/>
      <c r="T2694" s="16"/>
      <c r="U2694" s="16"/>
      <c r="V2694" s="16"/>
      <c r="W2694" s="16"/>
      <c r="X2694" s="16"/>
      <c r="Y2694" s="16"/>
    </row>
    <row r="2695" spans="1:25" ht="12.75">
      <c r="A2695" s="14" t="s">
        <v>5</v>
      </c>
      <c r="B2695" s="11" t="s">
        <v>525</v>
      </c>
      <c r="C2695" s="8" t="s">
        <v>4239</v>
      </c>
      <c r="D2695" s="5" t="s">
        <v>3262</v>
      </c>
      <c r="E2695" s="7" t="s">
        <v>4253</v>
      </c>
      <c r="F2695" s="16"/>
      <c r="G2695" s="16"/>
      <c r="H2695" s="16"/>
      <c r="I2695" s="16"/>
      <c r="J2695" s="16"/>
      <c r="K2695" s="16"/>
      <c r="L2695" s="16"/>
      <c r="M2695" s="16"/>
      <c r="N2695" s="16"/>
      <c r="O2695" s="16"/>
      <c r="P2695" s="16"/>
      <c r="Q2695" s="16"/>
      <c r="R2695" s="16"/>
      <c r="S2695" s="16"/>
      <c r="T2695" s="16"/>
      <c r="U2695" s="16"/>
      <c r="V2695" s="16"/>
      <c r="W2695" s="16"/>
      <c r="X2695" s="16"/>
      <c r="Y2695" s="16"/>
    </row>
    <row r="2696" spans="1:25" ht="12.75">
      <c r="A2696" s="14" t="s">
        <v>5</v>
      </c>
      <c r="B2696" s="11" t="s">
        <v>525</v>
      </c>
      <c r="C2696" s="8" t="s">
        <v>4239</v>
      </c>
      <c r="D2696" s="5" t="s">
        <v>3262</v>
      </c>
      <c r="E2696" s="7" t="s">
        <v>4254</v>
      </c>
      <c r="F2696" s="16"/>
      <c r="G2696" s="16"/>
      <c r="H2696" s="16"/>
      <c r="I2696" s="16"/>
      <c r="J2696" s="16"/>
      <c r="K2696" s="16"/>
      <c r="L2696" s="16"/>
      <c r="M2696" s="16"/>
      <c r="N2696" s="16"/>
      <c r="O2696" s="16"/>
      <c r="P2696" s="16"/>
      <c r="Q2696" s="16"/>
      <c r="R2696" s="16"/>
      <c r="S2696" s="16"/>
      <c r="T2696" s="16"/>
      <c r="U2696" s="16"/>
      <c r="V2696" s="16"/>
      <c r="W2696" s="16"/>
      <c r="X2696" s="16"/>
      <c r="Y2696" s="16"/>
    </row>
    <row r="2697" spans="1:25" ht="12.75">
      <c r="A2697" s="14" t="s">
        <v>5</v>
      </c>
      <c r="B2697" s="11" t="s">
        <v>216</v>
      </c>
      <c r="C2697" s="5" t="s">
        <v>4255</v>
      </c>
      <c r="D2697" s="6" t="s">
        <v>4256</v>
      </c>
      <c r="E2697" s="7" t="s">
        <v>4257</v>
      </c>
      <c r="F2697" s="16"/>
      <c r="G2697" s="16"/>
      <c r="H2697" s="16"/>
      <c r="I2697" s="16"/>
      <c r="J2697" s="16"/>
      <c r="K2697" s="16"/>
      <c r="L2697" s="16"/>
      <c r="M2697" s="16"/>
      <c r="N2697" s="16"/>
      <c r="O2697" s="16"/>
      <c r="P2697" s="16"/>
      <c r="Q2697" s="16"/>
      <c r="R2697" s="16"/>
      <c r="S2697" s="16"/>
      <c r="T2697" s="16"/>
      <c r="U2697" s="16"/>
      <c r="V2697" s="16"/>
      <c r="W2697" s="16"/>
      <c r="X2697" s="16"/>
      <c r="Y2697" s="16"/>
    </row>
    <row r="2698" spans="1:25" ht="12.75">
      <c r="A2698" s="14" t="s">
        <v>5</v>
      </c>
      <c r="B2698" s="11" t="s">
        <v>216</v>
      </c>
      <c r="C2698" s="5" t="s">
        <v>4255</v>
      </c>
      <c r="D2698" s="6" t="s">
        <v>4256</v>
      </c>
      <c r="E2698" s="7" t="s">
        <v>4258</v>
      </c>
      <c r="F2698" s="16"/>
      <c r="G2698" s="16"/>
      <c r="H2698" s="16"/>
      <c r="I2698" s="16"/>
      <c r="J2698" s="16"/>
      <c r="K2698" s="16"/>
      <c r="L2698" s="16"/>
      <c r="M2698" s="16"/>
      <c r="N2698" s="16"/>
      <c r="O2698" s="16"/>
      <c r="P2698" s="16"/>
      <c r="Q2698" s="16"/>
      <c r="R2698" s="16"/>
      <c r="S2698" s="16"/>
      <c r="T2698" s="16"/>
      <c r="U2698" s="16"/>
      <c r="V2698" s="16"/>
      <c r="W2698" s="16"/>
      <c r="X2698" s="16"/>
      <c r="Y2698" s="16"/>
    </row>
    <row r="2699" spans="1:25" ht="12.75">
      <c r="A2699" s="14" t="s">
        <v>5</v>
      </c>
      <c r="B2699" s="11" t="s">
        <v>216</v>
      </c>
      <c r="C2699" s="5" t="s">
        <v>4255</v>
      </c>
      <c r="D2699" s="6" t="s">
        <v>4259</v>
      </c>
      <c r="E2699" s="7" t="s">
        <v>4260</v>
      </c>
      <c r="F2699" s="16"/>
      <c r="G2699" s="16"/>
      <c r="H2699" s="16"/>
      <c r="I2699" s="16"/>
      <c r="J2699" s="16"/>
      <c r="K2699" s="16"/>
      <c r="L2699" s="16"/>
      <c r="M2699" s="16"/>
      <c r="N2699" s="16"/>
      <c r="O2699" s="16"/>
      <c r="P2699" s="16"/>
      <c r="Q2699" s="16"/>
      <c r="R2699" s="16"/>
      <c r="S2699" s="16"/>
      <c r="T2699" s="16"/>
      <c r="U2699" s="16"/>
      <c r="V2699" s="16"/>
      <c r="W2699" s="16"/>
      <c r="X2699" s="16"/>
      <c r="Y2699" s="16"/>
    </row>
    <row r="2700" spans="1:25" ht="12.75">
      <c r="A2700" s="14" t="s">
        <v>5</v>
      </c>
      <c r="B2700" s="11" t="s">
        <v>216</v>
      </c>
      <c r="C2700" s="5" t="s">
        <v>4255</v>
      </c>
      <c r="D2700" s="6" t="s">
        <v>4259</v>
      </c>
      <c r="E2700" s="7" t="s">
        <v>4261</v>
      </c>
      <c r="F2700" s="16"/>
      <c r="G2700" s="16"/>
      <c r="H2700" s="16"/>
      <c r="I2700" s="16"/>
      <c r="J2700" s="16"/>
      <c r="K2700" s="16"/>
      <c r="L2700" s="16"/>
      <c r="M2700" s="16"/>
      <c r="N2700" s="16"/>
      <c r="O2700" s="16"/>
      <c r="P2700" s="16"/>
      <c r="Q2700" s="16"/>
      <c r="R2700" s="16"/>
      <c r="S2700" s="16"/>
      <c r="T2700" s="16"/>
      <c r="U2700" s="16"/>
      <c r="V2700" s="16"/>
      <c r="W2700" s="16"/>
      <c r="X2700" s="16"/>
      <c r="Y2700" s="16"/>
    </row>
    <row r="2701" spans="1:25" ht="12.75">
      <c r="A2701" s="14" t="s">
        <v>5</v>
      </c>
      <c r="B2701" s="11" t="s">
        <v>216</v>
      </c>
      <c r="C2701" s="5" t="s">
        <v>4255</v>
      </c>
      <c r="D2701" s="6" t="s">
        <v>4262</v>
      </c>
      <c r="E2701" s="7" t="s">
        <v>4263</v>
      </c>
      <c r="F2701" s="16"/>
      <c r="G2701" s="16"/>
      <c r="H2701" s="16"/>
      <c r="I2701" s="16"/>
      <c r="J2701" s="16"/>
      <c r="K2701" s="16"/>
      <c r="L2701" s="16"/>
      <c r="M2701" s="16"/>
      <c r="N2701" s="16"/>
      <c r="O2701" s="16"/>
      <c r="P2701" s="16"/>
      <c r="Q2701" s="16"/>
      <c r="R2701" s="16"/>
      <c r="S2701" s="16"/>
      <c r="T2701" s="16"/>
      <c r="U2701" s="16"/>
      <c r="V2701" s="16"/>
      <c r="W2701" s="16"/>
      <c r="X2701" s="16"/>
      <c r="Y2701" s="16"/>
    </row>
    <row r="2702" spans="1:25" ht="12.75">
      <c r="A2702" s="14" t="s">
        <v>5</v>
      </c>
      <c r="B2702" s="11" t="s">
        <v>216</v>
      </c>
      <c r="C2702" s="5" t="s">
        <v>4255</v>
      </c>
      <c r="D2702" s="6" t="s">
        <v>4264</v>
      </c>
      <c r="E2702" s="7" t="s">
        <v>4265</v>
      </c>
      <c r="F2702" s="16"/>
      <c r="G2702" s="16"/>
      <c r="H2702" s="16"/>
      <c r="I2702" s="16"/>
      <c r="J2702" s="16"/>
      <c r="K2702" s="16"/>
      <c r="L2702" s="16"/>
      <c r="M2702" s="16"/>
      <c r="N2702" s="16"/>
      <c r="O2702" s="16"/>
      <c r="P2702" s="16"/>
      <c r="Q2702" s="16"/>
      <c r="R2702" s="16"/>
      <c r="S2702" s="16"/>
      <c r="T2702" s="16"/>
      <c r="U2702" s="16"/>
      <c r="V2702" s="16"/>
      <c r="W2702" s="16"/>
      <c r="X2702" s="16"/>
      <c r="Y2702" s="16"/>
    </row>
    <row r="2703" spans="1:25" ht="12.75">
      <c r="A2703" s="14" t="s">
        <v>5</v>
      </c>
      <c r="B2703" s="11" t="s">
        <v>216</v>
      </c>
      <c r="C2703" s="5" t="s">
        <v>4255</v>
      </c>
      <c r="D2703" s="6" t="s">
        <v>4266</v>
      </c>
      <c r="E2703" s="7" t="s">
        <v>4267</v>
      </c>
      <c r="F2703" s="16"/>
      <c r="G2703" s="16"/>
      <c r="H2703" s="16"/>
      <c r="I2703" s="16"/>
      <c r="J2703" s="16"/>
      <c r="K2703" s="16"/>
      <c r="L2703" s="16"/>
      <c r="M2703" s="16"/>
      <c r="N2703" s="16"/>
      <c r="O2703" s="16"/>
      <c r="P2703" s="16"/>
      <c r="Q2703" s="16"/>
      <c r="R2703" s="16"/>
      <c r="S2703" s="16"/>
      <c r="T2703" s="16"/>
      <c r="U2703" s="16"/>
      <c r="V2703" s="16"/>
      <c r="W2703" s="16"/>
      <c r="X2703" s="16"/>
      <c r="Y2703" s="16"/>
    </row>
    <row r="2704" spans="1:25" ht="12.75">
      <c r="A2704" s="14" t="s">
        <v>5</v>
      </c>
      <c r="B2704" s="11" t="s">
        <v>216</v>
      </c>
      <c r="C2704" s="5" t="s">
        <v>4255</v>
      </c>
      <c r="D2704" s="6" t="s">
        <v>4266</v>
      </c>
      <c r="E2704" s="7" t="s">
        <v>4268</v>
      </c>
      <c r="F2704" s="16"/>
      <c r="G2704" s="16"/>
      <c r="H2704" s="16"/>
      <c r="I2704" s="16"/>
      <c r="J2704" s="16"/>
      <c r="K2704" s="16"/>
      <c r="L2704" s="16"/>
      <c r="M2704" s="16"/>
      <c r="N2704" s="16"/>
      <c r="O2704" s="16"/>
      <c r="P2704" s="16"/>
      <c r="Q2704" s="16"/>
      <c r="R2704" s="16"/>
      <c r="S2704" s="16"/>
      <c r="T2704" s="16"/>
      <c r="U2704" s="16"/>
      <c r="V2704" s="16"/>
      <c r="W2704" s="16"/>
      <c r="X2704" s="16"/>
      <c r="Y2704" s="16"/>
    </row>
    <row r="2705" spans="1:25" ht="12.75">
      <c r="A2705" s="14" t="s">
        <v>5</v>
      </c>
      <c r="B2705" s="11" t="s">
        <v>216</v>
      </c>
      <c r="C2705" s="5" t="s">
        <v>4255</v>
      </c>
      <c r="D2705" s="6" t="s">
        <v>4266</v>
      </c>
      <c r="E2705" s="7" t="s">
        <v>4269</v>
      </c>
      <c r="F2705" s="16"/>
      <c r="G2705" s="16"/>
      <c r="H2705" s="16"/>
      <c r="I2705" s="16"/>
      <c r="J2705" s="16"/>
      <c r="K2705" s="16"/>
      <c r="L2705" s="16"/>
      <c r="M2705" s="16"/>
      <c r="N2705" s="16"/>
      <c r="O2705" s="16"/>
      <c r="P2705" s="16"/>
      <c r="Q2705" s="16"/>
      <c r="R2705" s="16"/>
      <c r="S2705" s="16"/>
      <c r="T2705" s="16"/>
      <c r="U2705" s="16"/>
      <c r="V2705" s="16"/>
      <c r="W2705" s="16"/>
      <c r="X2705" s="16"/>
      <c r="Y2705" s="16"/>
    </row>
    <row r="2706" spans="1:25" ht="12.75">
      <c r="A2706" s="14" t="s">
        <v>5</v>
      </c>
      <c r="B2706" s="11" t="s">
        <v>216</v>
      </c>
      <c r="C2706" s="5" t="s">
        <v>4255</v>
      </c>
      <c r="D2706" s="6" t="s">
        <v>4270</v>
      </c>
      <c r="E2706" s="7" t="s">
        <v>4271</v>
      </c>
      <c r="F2706" s="16"/>
      <c r="G2706" s="16"/>
      <c r="H2706" s="16"/>
      <c r="I2706" s="16"/>
      <c r="J2706" s="16"/>
      <c r="K2706" s="16"/>
      <c r="L2706" s="16"/>
      <c r="M2706" s="16"/>
      <c r="N2706" s="16"/>
      <c r="O2706" s="16"/>
      <c r="P2706" s="16"/>
      <c r="Q2706" s="16"/>
      <c r="R2706" s="16"/>
      <c r="S2706" s="16"/>
      <c r="T2706" s="16"/>
      <c r="U2706" s="16"/>
      <c r="V2706" s="16"/>
      <c r="W2706" s="16"/>
      <c r="X2706" s="16"/>
      <c r="Y2706" s="16"/>
    </row>
    <row r="2707" spans="1:25" ht="12.75">
      <c r="A2707" s="14" t="s">
        <v>5</v>
      </c>
      <c r="B2707" s="11" t="s">
        <v>216</v>
      </c>
      <c r="C2707" s="5" t="s">
        <v>4255</v>
      </c>
      <c r="D2707" s="6" t="s">
        <v>4270</v>
      </c>
      <c r="E2707" s="7" t="s">
        <v>4272</v>
      </c>
      <c r="F2707" s="16"/>
      <c r="G2707" s="16"/>
      <c r="H2707" s="16"/>
      <c r="I2707" s="16"/>
      <c r="J2707" s="16"/>
      <c r="K2707" s="16"/>
      <c r="L2707" s="16"/>
      <c r="M2707" s="16"/>
      <c r="N2707" s="16"/>
      <c r="O2707" s="16"/>
      <c r="P2707" s="16"/>
      <c r="Q2707" s="16"/>
      <c r="R2707" s="16"/>
      <c r="S2707" s="16"/>
      <c r="T2707" s="16"/>
      <c r="U2707" s="16"/>
      <c r="V2707" s="16"/>
      <c r="W2707" s="16"/>
      <c r="X2707" s="16"/>
      <c r="Y2707" s="16"/>
    </row>
    <row r="2708" spans="1:25" ht="12.75">
      <c r="A2708" s="14" t="s">
        <v>5</v>
      </c>
      <c r="B2708" s="11" t="s">
        <v>216</v>
      </c>
      <c r="C2708" s="5" t="s">
        <v>4255</v>
      </c>
      <c r="D2708" s="6" t="s">
        <v>4270</v>
      </c>
      <c r="E2708" s="7" t="s">
        <v>4273</v>
      </c>
      <c r="F2708" s="16"/>
      <c r="G2708" s="16"/>
      <c r="H2708" s="16"/>
      <c r="I2708" s="16"/>
      <c r="J2708" s="16"/>
      <c r="K2708" s="16"/>
      <c r="L2708" s="16"/>
      <c r="M2708" s="16"/>
      <c r="N2708" s="16"/>
      <c r="O2708" s="16"/>
      <c r="P2708" s="16"/>
      <c r="Q2708" s="16"/>
      <c r="R2708" s="16"/>
      <c r="S2708" s="16"/>
      <c r="T2708" s="16"/>
      <c r="U2708" s="16"/>
      <c r="V2708" s="16"/>
      <c r="W2708" s="16"/>
      <c r="X2708" s="16"/>
      <c r="Y2708" s="16"/>
    </row>
    <row r="2709" spans="1:25" ht="12.75">
      <c r="A2709" s="14" t="s">
        <v>5</v>
      </c>
      <c r="B2709" s="11" t="s">
        <v>216</v>
      </c>
      <c r="C2709" s="5" t="s">
        <v>4255</v>
      </c>
      <c r="D2709" s="6" t="s">
        <v>4274</v>
      </c>
      <c r="E2709" s="7" t="s">
        <v>4275</v>
      </c>
      <c r="F2709" s="16"/>
      <c r="G2709" s="16"/>
      <c r="H2709" s="16"/>
      <c r="I2709" s="16"/>
      <c r="J2709" s="16"/>
      <c r="K2709" s="16"/>
      <c r="L2709" s="16"/>
      <c r="M2709" s="16"/>
      <c r="N2709" s="16"/>
      <c r="O2709" s="16"/>
      <c r="P2709" s="16"/>
      <c r="Q2709" s="16"/>
      <c r="R2709" s="16"/>
      <c r="S2709" s="16"/>
      <c r="T2709" s="16"/>
      <c r="U2709" s="16"/>
      <c r="V2709" s="16"/>
      <c r="W2709" s="16"/>
      <c r="X2709" s="16"/>
      <c r="Y2709" s="16"/>
    </row>
    <row r="2710" spans="1:25" ht="12.75">
      <c r="A2710" s="14" t="s">
        <v>5</v>
      </c>
      <c r="B2710" s="11" t="s">
        <v>216</v>
      </c>
      <c r="C2710" s="5" t="s">
        <v>4255</v>
      </c>
      <c r="D2710" s="6" t="s">
        <v>4274</v>
      </c>
      <c r="E2710" s="7" t="s">
        <v>4276</v>
      </c>
      <c r="F2710" s="16"/>
      <c r="G2710" s="16"/>
      <c r="H2710" s="16"/>
      <c r="I2710" s="16"/>
      <c r="J2710" s="16"/>
      <c r="K2710" s="16"/>
      <c r="L2710" s="16"/>
      <c r="M2710" s="16"/>
      <c r="N2710" s="16"/>
      <c r="O2710" s="16"/>
      <c r="P2710" s="16"/>
      <c r="Q2710" s="16"/>
      <c r="R2710" s="16"/>
      <c r="S2710" s="16"/>
      <c r="T2710" s="16"/>
      <c r="U2710" s="16"/>
      <c r="V2710" s="16"/>
      <c r="W2710" s="16"/>
      <c r="X2710" s="16"/>
      <c r="Y2710" s="16"/>
    </row>
    <row r="2711" spans="1:25" ht="12.75">
      <c r="A2711" s="14" t="s">
        <v>5</v>
      </c>
      <c r="B2711" s="11" t="s">
        <v>216</v>
      </c>
      <c r="C2711" s="5" t="s">
        <v>4255</v>
      </c>
      <c r="D2711" s="6" t="s">
        <v>4274</v>
      </c>
      <c r="E2711" s="7" t="s">
        <v>4277</v>
      </c>
      <c r="F2711" s="16"/>
      <c r="G2711" s="16"/>
      <c r="H2711" s="16"/>
      <c r="I2711" s="16"/>
      <c r="J2711" s="16"/>
      <c r="K2711" s="16"/>
      <c r="L2711" s="16"/>
      <c r="M2711" s="16"/>
      <c r="N2711" s="16"/>
      <c r="O2711" s="16"/>
      <c r="P2711" s="16"/>
      <c r="Q2711" s="16"/>
      <c r="R2711" s="16"/>
      <c r="S2711" s="16"/>
      <c r="T2711" s="16"/>
      <c r="U2711" s="16"/>
      <c r="V2711" s="16"/>
      <c r="W2711" s="16"/>
      <c r="X2711" s="16"/>
      <c r="Y2711" s="16"/>
    </row>
    <row r="2712" spans="1:25" ht="12.75">
      <c r="A2712" s="14" t="s">
        <v>5</v>
      </c>
      <c r="B2712" s="11" t="s">
        <v>216</v>
      </c>
      <c r="C2712" s="5" t="s">
        <v>4255</v>
      </c>
      <c r="D2712" s="6" t="s">
        <v>4278</v>
      </c>
      <c r="E2712" s="7" t="s">
        <v>4279</v>
      </c>
      <c r="F2712" s="16"/>
      <c r="G2712" s="16"/>
      <c r="H2712" s="16"/>
      <c r="I2712" s="16"/>
      <c r="J2712" s="16"/>
      <c r="K2712" s="16"/>
      <c r="L2712" s="16"/>
      <c r="M2712" s="16"/>
      <c r="N2712" s="16"/>
      <c r="O2712" s="16"/>
      <c r="P2712" s="16"/>
      <c r="Q2712" s="16"/>
      <c r="R2712" s="16"/>
      <c r="S2712" s="16"/>
      <c r="T2712" s="16"/>
      <c r="U2712" s="16"/>
      <c r="V2712" s="16"/>
      <c r="W2712" s="16"/>
      <c r="X2712" s="16"/>
      <c r="Y2712" s="16"/>
    </row>
    <row r="2713" spans="1:25" ht="12.75">
      <c r="A2713" s="14" t="s">
        <v>5</v>
      </c>
      <c r="B2713" s="11" t="s">
        <v>216</v>
      </c>
      <c r="C2713" s="5" t="s">
        <v>4255</v>
      </c>
      <c r="D2713" s="6" t="s">
        <v>4278</v>
      </c>
      <c r="E2713" s="7" t="s">
        <v>4280</v>
      </c>
      <c r="F2713" s="16"/>
      <c r="G2713" s="16"/>
      <c r="H2713" s="16"/>
      <c r="I2713" s="16"/>
      <c r="J2713" s="16"/>
      <c r="K2713" s="16"/>
      <c r="L2713" s="16"/>
      <c r="M2713" s="16"/>
      <c r="N2713" s="16"/>
      <c r="O2713" s="16"/>
      <c r="P2713" s="16"/>
      <c r="Q2713" s="16"/>
      <c r="R2713" s="16"/>
      <c r="S2713" s="16"/>
      <c r="T2713" s="16"/>
      <c r="U2713" s="16"/>
      <c r="V2713" s="16"/>
      <c r="W2713" s="16"/>
      <c r="X2713" s="16"/>
      <c r="Y2713" s="16"/>
    </row>
    <row r="2714" spans="1:25" ht="12.75">
      <c r="A2714" s="14" t="s">
        <v>5</v>
      </c>
      <c r="B2714" s="11" t="s">
        <v>216</v>
      </c>
      <c r="C2714" s="5" t="s">
        <v>4255</v>
      </c>
      <c r="D2714" s="6" t="s">
        <v>4281</v>
      </c>
      <c r="E2714" s="7" t="s">
        <v>4282</v>
      </c>
      <c r="F2714" s="16"/>
      <c r="G2714" s="16"/>
      <c r="H2714" s="16"/>
      <c r="I2714" s="16"/>
      <c r="J2714" s="16"/>
      <c r="K2714" s="16"/>
      <c r="L2714" s="16"/>
      <c r="M2714" s="16"/>
      <c r="N2714" s="16"/>
      <c r="O2714" s="16"/>
      <c r="P2714" s="16"/>
      <c r="Q2714" s="16"/>
      <c r="R2714" s="16"/>
      <c r="S2714" s="16"/>
      <c r="T2714" s="16"/>
      <c r="U2714" s="16"/>
      <c r="V2714" s="16"/>
      <c r="W2714" s="16"/>
      <c r="X2714" s="16"/>
      <c r="Y2714" s="16"/>
    </row>
    <row r="2715" spans="1:25" ht="12.75">
      <c r="A2715" s="14" t="s">
        <v>5</v>
      </c>
      <c r="B2715" s="11" t="s">
        <v>216</v>
      </c>
      <c r="C2715" s="5" t="s">
        <v>4255</v>
      </c>
      <c r="D2715" s="6" t="s">
        <v>4281</v>
      </c>
      <c r="E2715" s="7" t="s">
        <v>4283</v>
      </c>
      <c r="F2715" s="16"/>
      <c r="G2715" s="16"/>
      <c r="H2715" s="16"/>
      <c r="I2715" s="16"/>
      <c r="J2715" s="16"/>
      <c r="K2715" s="16"/>
      <c r="L2715" s="16"/>
      <c r="M2715" s="16"/>
      <c r="N2715" s="16"/>
      <c r="O2715" s="16"/>
      <c r="P2715" s="16"/>
      <c r="Q2715" s="16"/>
      <c r="R2715" s="16"/>
      <c r="S2715" s="16"/>
      <c r="T2715" s="16"/>
      <c r="U2715" s="16"/>
      <c r="V2715" s="16"/>
      <c r="W2715" s="16"/>
      <c r="X2715" s="16"/>
      <c r="Y2715" s="16"/>
    </row>
    <row r="2716" spans="1:25" ht="12.75">
      <c r="A2716" s="14" t="s">
        <v>5</v>
      </c>
      <c r="B2716" s="11" t="s">
        <v>216</v>
      </c>
      <c r="C2716" s="5" t="s">
        <v>4255</v>
      </c>
      <c r="D2716" s="6" t="s">
        <v>4284</v>
      </c>
      <c r="E2716" s="7" t="s">
        <v>4285</v>
      </c>
      <c r="F2716" s="16"/>
      <c r="G2716" s="16"/>
      <c r="H2716" s="16"/>
      <c r="I2716" s="16"/>
      <c r="J2716" s="16"/>
      <c r="K2716" s="16"/>
      <c r="L2716" s="16"/>
      <c r="M2716" s="16"/>
      <c r="N2716" s="16"/>
      <c r="O2716" s="16"/>
      <c r="P2716" s="16"/>
      <c r="Q2716" s="16"/>
      <c r="R2716" s="16"/>
      <c r="S2716" s="16"/>
      <c r="T2716" s="16"/>
      <c r="U2716" s="16"/>
      <c r="V2716" s="16"/>
      <c r="W2716" s="16"/>
      <c r="X2716" s="16"/>
      <c r="Y2716" s="16"/>
    </row>
    <row r="2717" spans="1:25" ht="12.75">
      <c r="A2717" s="14" t="s">
        <v>5</v>
      </c>
      <c r="B2717" s="11" t="s">
        <v>216</v>
      </c>
      <c r="C2717" s="5" t="s">
        <v>4255</v>
      </c>
      <c r="D2717" s="6" t="s">
        <v>4284</v>
      </c>
      <c r="E2717" s="7" t="s">
        <v>4286</v>
      </c>
      <c r="F2717" s="16"/>
      <c r="G2717" s="16"/>
      <c r="H2717" s="16"/>
      <c r="I2717" s="16"/>
      <c r="J2717" s="16"/>
      <c r="K2717" s="16"/>
      <c r="L2717" s="16"/>
      <c r="M2717" s="16"/>
      <c r="N2717" s="16"/>
      <c r="O2717" s="16"/>
      <c r="P2717" s="16"/>
      <c r="Q2717" s="16"/>
      <c r="R2717" s="16"/>
      <c r="S2717" s="16"/>
      <c r="T2717" s="16"/>
      <c r="U2717" s="16"/>
      <c r="V2717" s="16"/>
      <c r="W2717" s="16"/>
      <c r="X2717" s="16"/>
      <c r="Y2717" s="16"/>
    </row>
    <row r="2718" spans="1:25" ht="12.75">
      <c r="A2718" s="14" t="s">
        <v>5</v>
      </c>
      <c r="B2718" s="11" t="s">
        <v>2344</v>
      </c>
      <c r="C2718" s="5" t="s">
        <v>4287</v>
      </c>
      <c r="D2718" s="9" t="s">
        <v>4288</v>
      </c>
      <c r="E2718" s="10" t="s">
        <v>4289</v>
      </c>
      <c r="F2718" s="16"/>
      <c r="G2718" s="16"/>
      <c r="H2718" s="16"/>
      <c r="I2718" s="16"/>
      <c r="J2718" s="16"/>
      <c r="K2718" s="16"/>
      <c r="L2718" s="16"/>
      <c r="M2718" s="16"/>
      <c r="N2718" s="16"/>
      <c r="O2718" s="16"/>
      <c r="P2718" s="16"/>
      <c r="Q2718" s="16"/>
      <c r="R2718" s="16"/>
      <c r="S2718" s="16"/>
      <c r="T2718" s="16"/>
      <c r="U2718" s="16"/>
      <c r="V2718" s="16"/>
      <c r="W2718" s="16"/>
      <c r="X2718" s="16"/>
      <c r="Y2718" s="16"/>
    </row>
    <row r="2719" spans="1:25" ht="12.75">
      <c r="A2719" s="14" t="s">
        <v>5</v>
      </c>
      <c r="B2719" s="11" t="s">
        <v>2344</v>
      </c>
      <c r="C2719" s="5" t="s">
        <v>4287</v>
      </c>
      <c r="D2719" s="9" t="s">
        <v>4288</v>
      </c>
      <c r="E2719" s="10" t="s">
        <v>4290</v>
      </c>
      <c r="F2719" s="16"/>
      <c r="G2719" s="16"/>
      <c r="H2719" s="16"/>
      <c r="I2719" s="16"/>
      <c r="J2719" s="16"/>
      <c r="K2719" s="16"/>
      <c r="L2719" s="16"/>
      <c r="M2719" s="16"/>
      <c r="N2719" s="16"/>
      <c r="O2719" s="16"/>
      <c r="P2719" s="16"/>
      <c r="Q2719" s="16"/>
      <c r="R2719" s="16"/>
      <c r="S2719" s="16"/>
      <c r="T2719" s="16"/>
      <c r="U2719" s="16"/>
      <c r="V2719" s="16"/>
      <c r="W2719" s="16"/>
      <c r="X2719" s="16"/>
      <c r="Y2719" s="16"/>
    </row>
    <row r="2720" spans="1:25" ht="12.75">
      <c r="A2720" s="14" t="s">
        <v>5</v>
      </c>
      <c r="B2720" s="11" t="s">
        <v>2344</v>
      </c>
      <c r="C2720" s="5" t="s">
        <v>4287</v>
      </c>
      <c r="D2720" s="6" t="s">
        <v>4291</v>
      </c>
      <c r="E2720" s="7" t="s">
        <v>4292</v>
      </c>
      <c r="F2720" s="16"/>
      <c r="G2720" s="16"/>
      <c r="H2720" s="16"/>
      <c r="I2720" s="16"/>
      <c r="J2720" s="16"/>
      <c r="K2720" s="16"/>
      <c r="L2720" s="16"/>
      <c r="M2720" s="16"/>
      <c r="N2720" s="16"/>
      <c r="O2720" s="16"/>
      <c r="P2720" s="16"/>
      <c r="Q2720" s="16"/>
      <c r="R2720" s="16"/>
      <c r="S2720" s="16"/>
      <c r="T2720" s="16"/>
      <c r="U2720" s="16"/>
      <c r="V2720" s="16"/>
      <c r="W2720" s="16"/>
      <c r="X2720" s="16"/>
      <c r="Y2720" s="16"/>
    </row>
    <row r="2721" spans="1:25" ht="12.75">
      <c r="A2721" s="14" t="s">
        <v>5</v>
      </c>
      <c r="B2721" s="11" t="s">
        <v>2344</v>
      </c>
      <c r="C2721" s="5" t="s">
        <v>4287</v>
      </c>
      <c r="D2721" s="6" t="s">
        <v>4293</v>
      </c>
      <c r="E2721" s="7" t="s">
        <v>4294</v>
      </c>
      <c r="F2721" s="16"/>
      <c r="G2721" s="16"/>
      <c r="H2721" s="16"/>
      <c r="I2721" s="16"/>
      <c r="J2721" s="16"/>
      <c r="K2721" s="16"/>
      <c r="L2721" s="16"/>
      <c r="M2721" s="16"/>
      <c r="N2721" s="16"/>
      <c r="O2721" s="16"/>
      <c r="P2721" s="16"/>
      <c r="Q2721" s="16"/>
      <c r="R2721" s="16"/>
      <c r="S2721" s="16"/>
      <c r="T2721" s="16"/>
      <c r="U2721" s="16"/>
      <c r="V2721" s="16"/>
      <c r="W2721" s="16"/>
      <c r="X2721" s="16"/>
      <c r="Y2721" s="16"/>
    </row>
    <row r="2722" spans="1:25" ht="12.75">
      <c r="A2722" s="14" t="s">
        <v>5</v>
      </c>
      <c r="B2722" s="11" t="s">
        <v>2344</v>
      </c>
      <c r="C2722" s="5" t="s">
        <v>4287</v>
      </c>
      <c r="D2722" s="9" t="s">
        <v>4295</v>
      </c>
      <c r="E2722" s="10" t="s">
        <v>4296</v>
      </c>
      <c r="F2722" s="16"/>
      <c r="G2722" s="16"/>
      <c r="H2722" s="16"/>
      <c r="I2722" s="16"/>
      <c r="J2722" s="16"/>
      <c r="K2722" s="16"/>
      <c r="L2722" s="16"/>
      <c r="M2722" s="16"/>
      <c r="N2722" s="16"/>
      <c r="O2722" s="16"/>
      <c r="P2722" s="16"/>
      <c r="Q2722" s="16"/>
      <c r="R2722" s="16"/>
      <c r="S2722" s="16"/>
      <c r="T2722" s="16"/>
      <c r="U2722" s="16"/>
      <c r="V2722" s="16"/>
      <c r="W2722" s="16"/>
      <c r="X2722" s="16"/>
      <c r="Y2722" s="16"/>
    </row>
    <row r="2723" spans="1:25" ht="12.75">
      <c r="A2723" s="14" t="s">
        <v>5</v>
      </c>
      <c r="B2723" s="11" t="s">
        <v>2344</v>
      </c>
      <c r="C2723" s="5" t="s">
        <v>4287</v>
      </c>
      <c r="D2723" s="9" t="s">
        <v>4295</v>
      </c>
      <c r="E2723" s="10" t="s">
        <v>4297</v>
      </c>
      <c r="F2723" s="16"/>
      <c r="G2723" s="16"/>
      <c r="H2723" s="16"/>
      <c r="I2723" s="16"/>
      <c r="J2723" s="16"/>
      <c r="K2723" s="16"/>
      <c r="L2723" s="16"/>
      <c r="M2723" s="16"/>
      <c r="N2723" s="16"/>
      <c r="O2723" s="16"/>
      <c r="P2723" s="16"/>
      <c r="Q2723" s="16"/>
      <c r="R2723" s="16"/>
      <c r="S2723" s="16"/>
      <c r="T2723" s="16"/>
      <c r="U2723" s="16"/>
      <c r="V2723" s="16"/>
      <c r="W2723" s="16"/>
      <c r="X2723" s="16"/>
      <c r="Y2723" s="16"/>
    </row>
    <row r="2724" spans="1:25" ht="12.75">
      <c r="A2724" s="14" t="s">
        <v>5</v>
      </c>
      <c r="B2724" s="11" t="s">
        <v>2344</v>
      </c>
      <c r="C2724" s="5" t="s">
        <v>4287</v>
      </c>
      <c r="D2724" s="6" t="s">
        <v>4298</v>
      </c>
      <c r="E2724" s="10" t="s">
        <v>4299</v>
      </c>
      <c r="F2724" s="16"/>
      <c r="G2724" s="16"/>
      <c r="H2724" s="16"/>
      <c r="I2724" s="16"/>
      <c r="J2724" s="16"/>
      <c r="K2724" s="16"/>
      <c r="L2724" s="16"/>
      <c r="M2724" s="16"/>
      <c r="N2724" s="16"/>
      <c r="O2724" s="16"/>
      <c r="P2724" s="16"/>
      <c r="Q2724" s="16"/>
      <c r="R2724" s="16"/>
      <c r="S2724" s="16"/>
      <c r="T2724" s="16"/>
      <c r="U2724" s="16"/>
      <c r="V2724" s="16"/>
      <c r="W2724" s="16"/>
      <c r="X2724" s="16"/>
      <c r="Y2724" s="16"/>
    </row>
    <row r="2725" spans="1:25" ht="12.75">
      <c r="A2725" s="14" t="s">
        <v>5</v>
      </c>
      <c r="B2725" s="11" t="s">
        <v>2344</v>
      </c>
      <c r="C2725" s="8" t="s">
        <v>4287</v>
      </c>
      <c r="D2725" s="5" t="s">
        <v>4300</v>
      </c>
      <c r="E2725" s="7" t="s">
        <v>4301</v>
      </c>
      <c r="F2725" s="16"/>
      <c r="G2725" s="16"/>
      <c r="H2725" s="16"/>
      <c r="I2725" s="16"/>
      <c r="J2725" s="16"/>
      <c r="K2725" s="16"/>
      <c r="L2725" s="16"/>
      <c r="M2725" s="16"/>
      <c r="N2725" s="16"/>
      <c r="O2725" s="16"/>
      <c r="P2725" s="16"/>
      <c r="Q2725" s="16"/>
      <c r="R2725" s="16"/>
      <c r="S2725" s="16"/>
      <c r="T2725" s="16"/>
      <c r="U2725" s="16"/>
      <c r="V2725" s="16"/>
      <c r="W2725" s="16"/>
      <c r="X2725" s="16"/>
      <c r="Y2725" s="16"/>
    </row>
    <row r="2726" spans="1:25" ht="12.75">
      <c r="A2726" s="14" t="s">
        <v>5</v>
      </c>
      <c r="B2726" s="11" t="s">
        <v>2344</v>
      </c>
      <c r="C2726" s="8" t="s">
        <v>4287</v>
      </c>
      <c r="D2726" s="5" t="s">
        <v>4300</v>
      </c>
      <c r="E2726" s="7" t="s">
        <v>4302</v>
      </c>
      <c r="F2726" s="16"/>
      <c r="G2726" s="16"/>
      <c r="H2726" s="16"/>
      <c r="I2726" s="16"/>
      <c r="J2726" s="16"/>
      <c r="K2726" s="16"/>
      <c r="L2726" s="16"/>
      <c r="M2726" s="16"/>
      <c r="N2726" s="16"/>
      <c r="O2726" s="16"/>
      <c r="P2726" s="16"/>
      <c r="Q2726" s="16"/>
      <c r="R2726" s="16"/>
      <c r="S2726" s="16"/>
      <c r="T2726" s="16"/>
      <c r="U2726" s="16"/>
      <c r="V2726" s="16"/>
      <c r="W2726" s="16"/>
      <c r="X2726" s="16"/>
      <c r="Y2726" s="16"/>
    </row>
    <row r="2727" spans="1:25" ht="12.75">
      <c r="A2727" s="14" t="s">
        <v>5</v>
      </c>
      <c r="B2727" s="11" t="s">
        <v>2344</v>
      </c>
      <c r="C2727" s="5" t="s">
        <v>4287</v>
      </c>
      <c r="D2727" s="6" t="s">
        <v>4303</v>
      </c>
      <c r="E2727" s="7" t="s">
        <v>4304</v>
      </c>
      <c r="F2727" s="16"/>
      <c r="G2727" s="16"/>
      <c r="H2727" s="16"/>
      <c r="I2727" s="16"/>
      <c r="J2727" s="16"/>
      <c r="K2727" s="16"/>
      <c r="L2727" s="16"/>
      <c r="M2727" s="16"/>
      <c r="N2727" s="16"/>
      <c r="O2727" s="16"/>
      <c r="P2727" s="16"/>
      <c r="Q2727" s="16"/>
      <c r="R2727" s="16"/>
      <c r="S2727" s="16"/>
      <c r="T2727" s="16"/>
      <c r="U2727" s="16"/>
      <c r="V2727" s="16"/>
      <c r="W2727" s="16"/>
      <c r="X2727" s="16"/>
      <c r="Y2727" s="16"/>
    </row>
    <row r="2728" spans="1:25" ht="12.75">
      <c r="A2728" s="14" t="s">
        <v>5</v>
      </c>
      <c r="B2728" s="11" t="s">
        <v>2344</v>
      </c>
      <c r="C2728" s="5" t="s">
        <v>4287</v>
      </c>
      <c r="D2728" s="6" t="s">
        <v>4303</v>
      </c>
      <c r="E2728" s="7" t="s">
        <v>4305</v>
      </c>
      <c r="F2728" s="16"/>
      <c r="G2728" s="16"/>
      <c r="H2728" s="16"/>
      <c r="I2728" s="16"/>
      <c r="J2728" s="16"/>
      <c r="K2728" s="16"/>
      <c r="L2728" s="16"/>
      <c r="M2728" s="16"/>
      <c r="N2728" s="16"/>
      <c r="O2728" s="16"/>
      <c r="P2728" s="16"/>
      <c r="Q2728" s="16"/>
      <c r="R2728" s="16"/>
      <c r="S2728" s="16"/>
      <c r="T2728" s="16"/>
      <c r="U2728" s="16"/>
      <c r="V2728" s="16"/>
      <c r="W2728" s="16"/>
      <c r="X2728" s="16"/>
      <c r="Y2728" s="16"/>
    </row>
    <row r="2729" spans="1:25" ht="12.75">
      <c r="A2729" s="14" t="s">
        <v>5</v>
      </c>
      <c r="B2729" s="11" t="s">
        <v>2344</v>
      </c>
      <c r="C2729" s="5" t="s">
        <v>4287</v>
      </c>
      <c r="D2729" s="6" t="s">
        <v>4306</v>
      </c>
      <c r="E2729" s="7" t="s">
        <v>4307</v>
      </c>
      <c r="F2729" s="16"/>
      <c r="G2729" s="16"/>
      <c r="H2729" s="16"/>
      <c r="I2729" s="16"/>
      <c r="J2729" s="16"/>
      <c r="K2729" s="16"/>
      <c r="L2729" s="16"/>
      <c r="M2729" s="16"/>
      <c r="N2729" s="16"/>
      <c r="O2729" s="16"/>
      <c r="P2729" s="16"/>
      <c r="Q2729" s="16"/>
      <c r="R2729" s="16"/>
      <c r="S2729" s="16"/>
      <c r="T2729" s="16"/>
      <c r="U2729" s="16"/>
      <c r="V2729" s="16"/>
      <c r="W2729" s="16"/>
      <c r="X2729" s="16"/>
      <c r="Y2729" s="16"/>
    </row>
    <row r="2730" spans="1:25" ht="12.75">
      <c r="A2730" s="14" t="s">
        <v>5</v>
      </c>
      <c r="B2730" s="11" t="s">
        <v>2344</v>
      </c>
      <c r="C2730" s="5" t="s">
        <v>4287</v>
      </c>
      <c r="D2730" s="9" t="s">
        <v>4308</v>
      </c>
      <c r="E2730" s="10" t="s">
        <v>4309</v>
      </c>
      <c r="F2730" s="16"/>
      <c r="G2730" s="16"/>
      <c r="H2730" s="16"/>
      <c r="I2730" s="16"/>
      <c r="J2730" s="16"/>
      <c r="K2730" s="16"/>
      <c r="L2730" s="16"/>
      <c r="M2730" s="16"/>
      <c r="N2730" s="16"/>
      <c r="O2730" s="16"/>
      <c r="P2730" s="16"/>
      <c r="Q2730" s="16"/>
      <c r="R2730" s="16"/>
      <c r="S2730" s="16"/>
      <c r="T2730" s="16"/>
      <c r="U2730" s="16"/>
      <c r="V2730" s="16"/>
      <c r="W2730" s="16"/>
      <c r="X2730" s="16"/>
      <c r="Y2730" s="16"/>
    </row>
    <row r="2731" spans="1:25" ht="12.75">
      <c r="A2731" s="14" t="s">
        <v>5</v>
      </c>
      <c r="B2731" s="11" t="s">
        <v>2344</v>
      </c>
      <c r="C2731" s="5" t="s">
        <v>4287</v>
      </c>
      <c r="D2731" s="9" t="s">
        <v>4308</v>
      </c>
      <c r="E2731" s="10" t="s">
        <v>4310</v>
      </c>
      <c r="F2731" s="16"/>
      <c r="G2731" s="16"/>
      <c r="H2731" s="16"/>
      <c r="I2731" s="16"/>
      <c r="J2731" s="16"/>
      <c r="K2731" s="16"/>
      <c r="L2731" s="16"/>
      <c r="M2731" s="16"/>
      <c r="N2731" s="16"/>
      <c r="O2731" s="16"/>
      <c r="P2731" s="16"/>
      <c r="Q2731" s="16"/>
      <c r="R2731" s="16"/>
      <c r="S2731" s="16"/>
      <c r="T2731" s="16"/>
      <c r="U2731" s="16"/>
      <c r="V2731" s="16"/>
      <c r="W2731" s="16"/>
      <c r="X2731" s="16"/>
      <c r="Y2731" s="16"/>
    </row>
    <row r="2732" spans="1:25" ht="12.75">
      <c r="A2732" s="14" t="s">
        <v>5</v>
      </c>
      <c r="B2732" s="11" t="s">
        <v>2344</v>
      </c>
      <c r="C2732" s="5" t="s">
        <v>4287</v>
      </c>
      <c r="D2732" s="6" t="s">
        <v>4311</v>
      </c>
      <c r="E2732" s="7" t="s">
        <v>4312</v>
      </c>
      <c r="F2732" s="16"/>
      <c r="G2732" s="16"/>
      <c r="H2732" s="16"/>
      <c r="I2732" s="16"/>
      <c r="J2732" s="16"/>
      <c r="K2732" s="16"/>
      <c r="L2732" s="16"/>
      <c r="M2732" s="16"/>
      <c r="N2732" s="16"/>
      <c r="O2732" s="16"/>
      <c r="P2732" s="16"/>
      <c r="Q2732" s="16"/>
      <c r="R2732" s="16"/>
      <c r="S2732" s="16"/>
      <c r="T2732" s="16"/>
      <c r="U2732" s="16"/>
      <c r="V2732" s="16"/>
      <c r="W2732" s="16"/>
      <c r="X2732" s="16"/>
      <c r="Y2732" s="16"/>
    </row>
    <row r="2733" spans="1:25" ht="12.75">
      <c r="A2733" s="14" t="s">
        <v>5</v>
      </c>
      <c r="B2733" s="11" t="s">
        <v>2344</v>
      </c>
      <c r="C2733" s="5" t="s">
        <v>4287</v>
      </c>
      <c r="D2733" s="6" t="s">
        <v>4313</v>
      </c>
      <c r="E2733" s="7" t="s">
        <v>4314</v>
      </c>
      <c r="F2733" s="16"/>
      <c r="G2733" s="16"/>
      <c r="H2733" s="16"/>
      <c r="I2733" s="16"/>
      <c r="J2733" s="16"/>
      <c r="K2733" s="16"/>
      <c r="L2733" s="16"/>
      <c r="M2733" s="16"/>
      <c r="N2733" s="16"/>
      <c r="O2733" s="16"/>
      <c r="P2733" s="16"/>
      <c r="Q2733" s="16"/>
      <c r="R2733" s="16"/>
      <c r="S2733" s="16"/>
      <c r="T2733" s="16"/>
      <c r="U2733" s="16"/>
      <c r="V2733" s="16"/>
      <c r="W2733" s="16"/>
      <c r="X2733" s="16"/>
      <c r="Y2733" s="16"/>
    </row>
    <row r="2734" spans="1:25" ht="12.75">
      <c r="A2734" s="14" t="s">
        <v>5</v>
      </c>
      <c r="B2734" s="11" t="s">
        <v>2344</v>
      </c>
      <c r="C2734" s="5" t="s">
        <v>4287</v>
      </c>
      <c r="D2734" s="9" t="s">
        <v>4315</v>
      </c>
      <c r="E2734" s="10" t="s">
        <v>4316</v>
      </c>
      <c r="F2734" s="16"/>
      <c r="G2734" s="16"/>
      <c r="H2734" s="16"/>
      <c r="I2734" s="16"/>
      <c r="J2734" s="16"/>
      <c r="K2734" s="16"/>
      <c r="L2734" s="16"/>
      <c r="M2734" s="16"/>
      <c r="N2734" s="16"/>
      <c r="O2734" s="16"/>
      <c r="P2734" s="16"/>
      <c r="Q2734" s="16"/>
      <c r="R2734" s="16"/>
      <c r="S2734" s="16"/>
      <c r="T2734" s="16"/>
      <c r="U2734" s="16"/>
      <c r="V2734" s="16"/>
      <c r="W2734" s="16"/>
      <c r="X2734" s="16"/>
      <c r="Y2734" s="16"/>
    </row>
    <row r="2735" spans="1:25" ht="12.75">
      <c r="A2735" s="14" t="s">
        <v>5</v>
      </c>
      <c r="B2735" s="11" t="s">
        <v>2344</v>
      </c>
      <c r="C2735" s="5" t="s">
        <v>4287</v>
      </c>
      <c r="D2735" s="6" t="s">
        <v>4317</v>
      </c>
      <c r="E2735" s="7" t="s">
        <v>4318</v>
      </c>
      <c r="F2735" s="16"/>
      <c r="G2735" s="16"/>
      <c r="H2735" s="16"/>
      <c r="I2735" s="16"/>
      <c r="J2735" s="16"/>
      <c r="K2735" s="16"/>
      <c r="L2735" s="16"/>
      <c r="M2735" s="16"/>
      <c r="N2735" s="16"/>
      <c r="O2735" s="16"/>
      <c r="P2735" s="16"/>
      <c r="Q2735" s="16"/>
      <c r="R2735" s="16"/>
      <c r="S2735" s="16"/>
      <c r="T2735" s="16"/>
      <c r="U2735" s="16"/>
      <c r="V2735" s="16"/>
      <c r="W2735" s="16"/>
      <c r="X2735" s="16"/>
      <c r="Y2735" s="16"/>
    </row>
    <row r="2736" spans="1:25" ht="12.75">
      <c r="A2736" s="14" t="s">
        <v>5</v>
      </c>
      <c r="B2736" s="11" t="s">
        <v>2344</v>
      </c>
      <c r="C2736" s="5" t="s">
        <v>4287</v>
      </c>
      <c r="D2736" s="6" t="s">
        <v>4319</v>
      </c>
      <c r="E2736" s="7" t="s">
        <v>4320</v>
      </c>
      <c r="F2736" s="16"/>
      <c r="G2736" s="16"/>
      <c r="H2736" s="16"/>
      <c r="I2736" s="16"/>
      <c r="J2736" s="16"/>
      <c r="K2736" s="16"/>
      <c r="L2736" s="16"/>
      <c r="M2736" s="16"/>
      <c r="N2736" s="16"/>
      <c r="O2736" s="16"/>
      <c r="P2736" s="16"/>
      <c r="Q2736" s="16"/>
      <c r="R2736" s="16"/>
      <c r="S2736" s="16"/>
      <c r="T2736" s="16"/>
      <c r="U2736" s="16"/>
      <c r="V2736" s="16"/>
      <c r="W2736" s="16"/>
      <c r="X2736" s="16"/>
      <c r="Y2736" s="16"/>
    </row>
    <row r="2737" spans="1:25" ht="12.75">
      <c r="A2737" s="14" t="s">
        <v>5</v>
      </c>
      <c r="B2737" s="11" t="s">
        <v>2344</v>
      </c>
      <c r="C2737" s="5" t="s">
        <v>4287</v>
      </c>
      <c r="D2737" s="6" t="s">
        <v>4321</v>
      </c>
      <c r="E2737" s="7" t="s">
        <v>4322</v>
      </c>
      <c r="F2737" s="16"/>
      <c r="G2737" s="16"/>
      <c r="H2737" s="16"/>
      <c r="I2737" s="16"/>
      <c r="J2737" s="16"/>
      <c r="K2737" s="16"/>
      <c r="L2737" s="16"/>
      <c r="M2737" s="16"/>
      <c r="N2737" s="16"/>
      <c r="O2737" s="16"/>
      <c r="P2737" s="16"/>
      <c r="Q2737" s="16"/>
      <c r="R2737" s="16"/>
      <c r="S2737" s="16"/>
      <c r="T2737" s="16"/>
      <c r="U2737" s="16"/>
      <c r="V2737" s="16"/>
      <c r="W2737" s="16"/>
      <c r="X2737" s="16"/>
      <c r="Y2737" s="16"/>
    </row>
    <row r="2738" spans="1:25" ht="12.75">
      <c r="A2738" s="14" t="s">
        <v>5</v>
      </c>
      <c r="B2738" s="11" t="s">
        <v>2344</v>
      </c>
      <c r="C2738" s="5" t="s">
        <v>4287</v>
      </c>
      <c r="D2738" s="9" t="s">
        <v>4323</v>
      </c>
      <c r="E2738" s="10" t="s">
        <v>4324</v>
      </c>
      <c r="F2738" s="16"/>
      <c r="G2738" s="16"/>
      <c r="H2738" s="16"/>
      <c r="I2738" s="16"/>
      <c r="J2738" s="16"/>
      <c r="K2738" s="16"/>
      <c r="L2738" s="16"/>
      <c r="M2738" s="16"/>
      <c r="N2738" s="16"/>
      <c r="O2738" s="16"/>
      <c r="P2738" s="16"/>
      <c r="Q2738" s="16"/>
      <c r="R2738" s="16"/>
      <c r="S2738" s="16"/>
      <c r="T2738" s="16"/>
      <c r="U2738" s="16"/>
      <c r="V2738" s="16"/>
      <c r="W2738" s="16"/>
      <c r="X2738" s="16"/>
      <c r="Y2738" s="16"/>
    </row>
    <row r="2739" spans="1:25" ht="12.75">
      <c r="A2739" s="14" t="s">
        <v>5</v>
      </c>
      <c r="B2739" s="11" t="s">
        <v>2344</v>
      </c>
      <c r="C2739" s="5" t="s">
        <v>4287</v>
      </c>
      <c r="D2739" s="9" t="s">
        <v>4323</v>
      </c>
      <c r="E2739" s="10" t="s">
        <v>4325</v>
      </c>
      <c r="F2739" s="16"/>
      <c r="G2739" s="16"/>
      <c r="H2739" s="16"/>
      <c r="I2739" s="16"/>
      <c r="J2739" s="16"/>
      <c r="K2739" s="16"/>
      <c r="L2739" s="16"/>
      <c r="M2739" s="16"/>
      <c r="N2739" s="16"/>
      <c r="O2739" s="16"/>
      <c r="P2739" s="16"/>
      <c r="Q2739" s="16"/>
      <c r="R2739" s="16"/>
      <c r="S2739" s="16"/>
      <c r="T2739" s="16"/>
      <c r="U2739" s="16"/>
      <c r="V2739" s="16"/>
      <c r="W2739" s="16"/>
      <c r="X2739" s="16"/>
      <c r="Y2739" s="16"/>
    </row>
    <row r="2740" spans="1:25" ht="12.75">
      <c r="A2740" s="14" t="s">
        <v>5</v>
      </c>
      <c r="B2740" s="11" t="s">
        <v>2344</v>
      </c>
      <c r="C2740" s="5" t="s">
        <v>4287</v>
      </c>
      <c r="D2740" s="6" t="s">
        <v>4326</v>
      </c>
      <c r="E2740" s="7" t="s">
        <v>4327</v>
      </c>
      <c r="F2740" s="16"/>
      <c r="G2740" s="16"/>
      <c r="H2740" s="16"/>
      <c r="I2740" s="16"/>
      <c r="J2740" s="16"/>
      <c r="K2740" s="16"/>
      <c r="L2740" s="16"/>
      <c r="M2740" s="16"/>
      <c r="N2740" s="16"/>
      <c r="O2740" s="16"/>
      <c r="P2740" s="16"/>
      <c r="Q2740" s="16"/>
      <c r="R2740" s="16"/>
      <c r="S2740" s="16"/>
      <c r="T2740" s="16"/>
      <c r="U2740" s="16"/>
      <c r="V2740" s="16"/>
      <c r="W2740" s="16"/>
      <c r="X2740" s="16"/>
      <c r="Y2740" s="16"/>
    </row>
    <row r="2741" spans="1:25" ht="12.75">
      <c r="A2741" s="14" t="s">
        <v>5</v>
      </c>
      <c r="B2741" s="11" t="s">
        <v>2344</v>
      </c>
      <c r="C2741" s="5" t="s">
        <v>4287</v>
      </c>
      <c r="D2741" s="6" t="s">
        <v>4328</v>
      </c>
      <c r="E2741" s="7" t="s">
        <v>4329</v>
      </c>
      <c r="F2741" s="16"/>
      <c r="G2741" s="16"/>
      <c r="H2741" s="16"/>
      <c r="I2741" s="16"/>
      <c r="J2741" s="16"/>
      <c r="K2741" s="16"/>
      <c r="L2741" s="16"/>
      <c r="M2741" s="16"/>
      <c r="N2741" s="16"/>
      <c r="O2741" s="16"/>
      <c r="P2741" s="16"/>
      <c r="Q2741" s="16"/>
      <c r="R2741" s="16"/>
      <c r="S2741" s="16"/>
      <c r="T2741" s="16"/>
      <c r="U2741" s="16"/>
      <c r="V2741" s="16"/>
      <c r="W2741" s="16"/>
      <c r="X2741" s="16"/>
      <c r="Y2741" s="16"/>
    </row>
    <row r="2742" spans="1:25" ht="12.75">
      <c r="A2742" s="14" t="s">
        <v>5</v>
      </c>
      <c r="B2742" s="11" t="s">
        <v>387</v>
      </c>
      <c r="C2742" s="5" t="s">
        <v>4330</v>
      </c>
      <c r="D2742" s="6" t="s">
        <v>4331</v>
      </c>
      <c r="E2742" s="7" t="s">
        <v>4332</v>
      </c>
      <c r="F2742" s="16"/>
      <c r="G2742" s="16"/>
      <c r="H2742" s="16"/>
      <c r="I2742" s="16"/>
      <c r="J2742" s="16"/>
      <c r="K2742" s="16"/>
      <c r="L2742" s="16"/>
      <c r="M2742" s="16"/>
      <c r="N2742" s="16"/>
      <c r="O2742" s="16"/>
      <c r="P2742" s="16"/>
      <c r="Q2742" s="16"/>
      <c r="R2742" s="16"/>
      <c r="S2742" s="16"/>
      <c r="T2742" s="16"/>
      <c r="U2742" s="16"/>
      <c r="V2742" s="16"/>
      <c r="W2742" s="16"/>
      <c r="X2742" s="16"/>
      <c r="Y2742" s="16"/>
    </row>
    <row r="2743" spans="1:25" ht="12.75">
      <c r="A2743" s="14" t="s">
        <v>5</v>
      </c>
      <c r="B2743" s="11" t="s">
        <v>387</v>
      </c>
      <c r="C2743" s="5" t="s">
        <v>4330</v>
      </c>
      <c r="D2743" s="6" t="s">
        <v>4331</v>
      </c>
      <c r="E2743" s="7" t="s">
        <v>4333</v>
      </c>
      <c r="F2743" s="16"/>
      <c r="G2743" s="16"/>
      <c r="H2743" s="16"/>
      <c r="I2743" s="16"/>
      <c r="J2743" s="16"/>
      <c r="K2743" s="16"/>
      <c r="L2743" s="16"/>
      <c r="M2743" s="16"/>
      <c r="N2743" s="16"/>
      <c r="O2743" s="16"/>
      <c r="P2743" s="16"/>
      <c r="Q2743" s="16"/>
      <c r="R2743" s="16"/>
      <c r="S2743" s="16"/>
      <c r="T2743" s="16"/>
      <c r="U2743" s="16"/>
      <c r="V2743" s="16"/>
      <c r="W2743" s="16"/>
      <c r="X2743" s="16"/>
      <c r="Y2743" s="16"/>
    </row>
    <row r="2744" spans="1:25" ht="12.75">
      <c r="A2744" s="14" t="s">
        <v>5</v>
      </c>
      <c r="B2744" s="11" t="s">
        <v>387</v>
      </c>
      <c r="C2744" s="5" t="s">
        <v>4330</v>
      </c>
      <c r="D2744" s="6" t="s">
        <v>4334</v>
      </c>
      <c r="E2744" s="7" t="s">
        <v>4335</v>
      </c>
      <c r="F2744" s="16"/>
      <c r="G2744" s="16"/>
      <c r="H2744" s="16"/>
      <c r="I2744" s="16"/>
      <c r="J2744" s="16"/>
      <c r="K2744" s="16"/>
      <c r="L2744" s="16"/>
      <c r="M2744" s="16"/>
      <c r="N2744" s="16"/>
      <c r="O2744" s="16"/>
      <c r="P2744" s="16"/>
      <c r="Q2744" s="16"/>
      <c r="R2744" s="16"/>
      <c r="S2744" s="16"/>
      <c r="T2744" s="16"/>
      <c r="U2744" s="16"/>
      <c r="V2744" s="16"/>
      <c r="W2744" s="16"/>
      <c r="X2744" s="16"/>
      <c r="Y2744" s="16"/>
    </row>
    <row r="2745" spans="1:25" ht="12.75">
      <c r="A2745" s="14" t="s">
        <v>5</v>
      </c>
      <c r="B2745" s="11" t="s">
        <v>387</v>
      </c>
      <c r="C2745" s="5" t="s">
        <v>4330</v>
      </c>
      <c r="D2745" s="6" t="s">
        <v>4334</v>
      </c>
      <c r="E2745" s="7" t="s">
        <v>4336</v>
      </c>
      <c r="F2745" s="16"/>
      <c r="G2745" s="16"/>
      <c r="H2745" s="16"/>
      <c r="I2745" s="16"/>
      <c r="J2745" s="16"/>
      <c r="K2745" s="16"/>
      <c r="L2745" s="16"/>
      <c r="M2745" s="16"/>
      <c r="N2745" s="16"/>
      <c r="O2745" s="16"/>
      <c r="P2745" s="16"/>
      <c r="Q2745" s="16"/>
      <c r="R2745" s="16"/>
      <c r="S2745" s="16"/>
      <c r="T2745" s="16"/>
      <c r="U2745" s="16"/>
      <c r="V2745" s="16"/>
      <c r="W2745" s="16"/>
      <c r="X2745" s="16"/>
      <c r="Y2745" s="16"/>
    </row>
    <row r="2746" spans="1:25" ht="12.75">
      <c r="A2746" s="14" t="s">
        <v>5</v>
      </c>
      <c r="B2746" s="11" t="s">
        <v>387</v>
      </c>
      <c r="C2746" s="5" t="s">
        <v>4330</v>
      </c>
      <c r="D2746" s="6" t="s">
        <v>4334</v>
      </c>
      <c r="E2746" s="7" t="s">
        <v>4337</v>
      </c>
      <c r="F2746" s="16"/>
      <c r="G2746" s="16"/>
      <c r="H2746" s="16"/>
      <c r="I2746" s="16"/>
      <c r="J2746" s="16"/>
      <c r="K2746" s="16"/>
      <c r="L2746" s="16"/>
      <c r="M2746" s="16"/>
      <c r="N2746" s="16"/>
      <c r="O2746" s="16"/>
      <c r="P2746" s="16"/>
      <c r="Q2746" s="16"/>
      <c r="R2746" s="16"/>
      <c r="S2746" s="16"/>
      <c r="T2746" s="16"/>
      <c r="U2746" s="16"/>
      <c r="V2746" s="16"/>
      <c r="W2746" s="16"/>
      <c r="X2746" s="16"/>
      <c r="Y2746" s="16"/>
    </row>
    <row r="2747" spans="1:25" ht="12.75">
      <c r="A2747" s="14" t="s">
        <v>5</v>
      </c>
      <c r="B2747" s="11" t="s">
        <v>387</v>
      </c>
      <c r="C2747" s="5" t="s">
        <v>4330</v>
      </c>
      <c r="D2747" s="6" t="s">
        <v>4334</v>
      </c>
      <c r="E2747" s="7" t="s">
        <v>4338</v>
      </c>
      <c r="F2747" s="16"/>
      <c r="G2747" s="16"/>
      <c r="H2747" s="16"/>
      <c r="I2747" s="16"/>
      <c r="J2747" s="16"/>
      <c r="K2747" s="16"/>
      <c r="L2747" s="16"/>
      <c r="M2747" s="16"/>
      <c r="N2747" s="16"/>
      <c r="O2747" s="16"/>
      <c r="P2747" s="16"/>
      <c r="Q2747" s="16"/>
      <c r="R2747" s="16"/>
      <c r="S2747" s="16"/>
      <c r="T2747" s="16"/>
      <c r="U2747" s="16"/>
      <c r="V2747" s="16"/>
      <c r="W2747" s="16"/>
      <c r="X2747" s="16"/>
      <c r="Y2747" s="16"/>
    </row>
    <row r="2748" spans="1:25" ht="12.75">
      <c r="A2748" s="14" t="s">
        <v>5</v>
      </c>
      <c r="B2748" s="11" t="s">
        <v>387</v>
      </c>
      <c r="C2748" s="5" t="s">
        <v>4330</v>
      </c>
      <c r="D2748" s="6" t="s">
        <v>4339</v>
      </c>
      <c r="E2748" s="7" t="s">
        <v>4340</v>
      </c>
      <c r="F2748" s="16"/>
      <c r="G2748" s="16"/>
      <c r="H2748" s="16"/>
      <c r="I2748" s="16"/>
      <c r="J2748" s="16"/>
      <c r="K2748" s="16"/>
      <c r="L2748" s="16"/>
      <c r="M2748" s="16"/>
      <c r="N2748" s="16"/>
      <c r="O2748" s="16"/>
      <c r="P2748" s="16"/>
      <c r="Q2748" s="16"/>
      <c r="R2748" s="16"/>
      <c r="S2748" s="16"/>
      <c r="T2748" s="16"/>
      <c r="U2748" s="16"/>
      <c r="V2748" s="16"/>
      <c r="W2748" s="16"/>
      <c r="X2748" s="16"/>
      <c r="Y2748" s="16"/>
    </row>
    <row r="2749" spans="1:25" ht="12.75">
      <c r="A2749" s="14" t="s">
        <v>5</v>
      </c>
      <c r="B2749" s="11" t="s">
        <v>387</v>
      </c>
      <c r="C2749" s="5" t="s">
        <v>4330</v>
      </c>
      <c r="D2749" s="6" t="s">
        <v>4339</v>
      </c>
      <c r="E2749" s="7" t="s">
        <v>4341</v>
      </c>
      <c r="F2749" s="16"/>
      <c r="G2749" s="16"/>
      <c r="H2749" s="16"/>
      <c r="I2749" s="16"/>
      <c r="J2749" s="16"/>
      <c r="K2749" s="16"/>
      <c r="L2749" s="16"/>
      <c r="M2749" s="16"/>
      <c r="N2749" s="16"/>
      <c r="O2749" s="16"/>
      <c r="P2749" s="16"/>
      <c r="Q2749" s="16"/>
      <c r="R2749" s="16"/>
      <c r="S2749" s="16"/>
      <c r="T2749" s="16"/>
      <c r="U2749" s="16"/>
      <c r="V2749" s="16"/>
      <c r="W2749" s="16"/>
      <c r="X2749" s="16"/>
      <c r="Y2749" s="16"/>
    </row>
    <row r="2750" spans="1:25" ht="12.75">
      <c r="A2750" s="14" t="s">
        <v>5</v>
      </c>
      <c r="B2750" s="11" t="s">
        <v>387</v>
      </c>
      <c r="C2750" s="5" t="s">
        <v>4330</v>
      </c>
      <c r="D2750" s="6" t="s">
        <v>4339</v>
      </c>
      <c r="E2750" s="7" t="s">
        <v>4342</v>
      </c>
      <c r="F2750" s="16"/>
      <c r="G2750" s="16"/>
      <c r="H2750" s="16"/>
      <c r="I2750" s="16"/>
      <c r="J2750" s="16"/>
      <c r="K2750" s="16"/>
      <c r="L2750" s="16"/>
      <c r="M2750" s="16"/>
      <c r="N2750" s="16"/>
      <c r="O2750" s="16"/>
      <c r="P2750" s="16"/>
      <c r="Q2750" s="16"/>
      <c r="R2750" s="16"/>
      <c r="S2750" s="16"/>
      <c r="T2750" s="16"/>
      <c r="U2750" s="16"/>
      <c r="V2750" s="16"/>
      <c r="W2750" s="16"/>
      <c r="X2750" s="16"/>
      <c r="Y2750" s="16"/>
    </row>
    <row r="2751" spans="1:25" ht="12.75">
      <c r="A2751" s="14" t="s">
        <v>5</v>
      </c>
      <c r="B2751" s="11" t="s">
        <v>387</v>
      </c>
      <c r="C2751" s="5" t="s">
        <v>4330</v>
      </c>
      <c r="D2751" s="6" t="s">
        <v>4339</v>
      </c>
      <c r="E2751" s="7" t="s">
        <v>4343</v>
      </c>
      <c r="F2751" s="16"/>
      <c r="G2751" s="16"/>
      <c r="H2751" s="16"/>
      <c r="I2751" s="16"/>
      <c r="J2751" s="16"/>
      <c r="K2751" s="16"/>
      <c r="L2751" s="16"/>
      <c r="M2751" s="16"/>
      <c r="N2751" s="16"/>
      <c r="O2751" s="16"/>
      <c r="P2751" s="16"/>
      <c r="Q2751" s="16"/>
      <c r="R2751" s="16"/>
      <c r="S2751" s="16"/>
      <c r="T2751" s="16"/>
      <c r="U2751" s="16"/>
      <c r="V2751" s="16"/>
      <c r="W2751" s="16"/>
      <c r="X2751" s="16"/>
      <c r="Y2751" s="16"/>
    </row>
    <row r="2752" spans="1:25" ht="12.75">
      <c r="A2752" s="14" t="s">
        <v>5</v>
      </c>
      <c r="B2752" s="11" t="s">
        <v>387</v>
      </c>
      <c r="C2752" s="8" t="s">
        <v>4344</v>
      </c>
      <c r="D2752" s="20" t="s">
        <v>4345</v>
      </c>
      <c r="E2752" s="7" t="s">
        <v>4346</v>
      </c>
      <c r="F2752" s="16"/>
      <c r="G2752" s="16"/>
      <c r="H2752" s="16"/>
      <c r="I2752" s="16"/>
      <c r="J2752" s="16"/>
      <c r="K2752" s="16"/>
      <c r="L2752" s="16"/>
      <c r="M2752" s="16"/>
      <c r="N2752" s="16"/>
      <c r="O2752" s="16"/>
      <c r="P2752" s="16"/>
      <c r="Q2752" s="16"/>
      <c r="R2752" s="16"/>
      <c r="S2752" s="16"/>
      <c r="T2752" s="16"/>
      <c r="U2752" s="16"/>
      <c r="V2752" s="16"/>
      <c r="W2752" s="16"/>
      <c r="X2752" s="16"/>
      <c r="Y2752" s="16"/>
    </row>
    <row r="2753" spans="1:25" ht="12.75">
      <c r="A2753" s="14" t="s">
        <v>5</v>
      </c>
      <c r="B2753" s="11" t="s">
        <v>387</v>
      </c>
      <c r="C2753" s="8" t="s">
        <v>4344</v>
      </c>
      <c r="D2753" s="20" t="s">
        <v>4345</v>
      </c>
      <c r="E2753" s="7" t="s">
        <v>4347</v>
      </c>
      <c r="F2753" s="16"/>
      <c r="G2753" s="16"/>
      <c r="H2753" s="16"/>
      <c r="I2753" s="16"/>
      <c r="J2753" s="16"/>
      <c r="K2753" s="16"/>
      <c r="L2753" s="16"/>
      <c r="M2753" s="16"/>
      <c r="N2753" s="16"/>
      <c r="O2753" s="16"/>
      <c r="P2753" s="16"/>
      <c r="Q2753" s="16"/>
      <c r="R2753" s="16"/>
      <c r="S2753" s="16"/>
      <c r="T2753" s="16"/>
      <c r="U2753" s="16"/>
      <c r="V2753" s="16"/>
      <c r="W2753" s="16"/>
      <c r="X2753" s="16"/>
      <c r="Y2753" s="16"/>
    </row>
    <row r="2754" spans="1:25" ht="12.75">
      <c r="A2754" s="14" t="s">
        <v>5</v>
      </c>
      <c r="B2754" s="11" t="s">
        <v>387</v>
      </c>
      <c r="C2754" s="8" t="s">
        <v>4344</v>
      </c>
      <c r="D2754" s="20" t="s">
        <v>4345</v>
      </c>
      <c r="E2754" s="7" t="s">
        <v>4348</v>
      </c>
      <c r="F2754" s="16"/>
      <c r="G2754" s="16"/>
      <c r="H2754" s="16"/>
      <c r="I2754" s="16"/>
      <c r="J2754" s="16"/>
      <c r="K2754" s="16"/>
      <c r="L2754" s="16"/>
      <c r="M2754" s="16"/>
      <c r="N2754" s="16"/>
      <c r="O2754" s="16"/>
      <c r="P2754" s="16"/>
      <c r="Q2754" s="16"/>
      <c r="R2754" s="16"/>
      <c r="S2754" s="16"/>
      <c r="T2754" s="16"/>
      <c r="U2754" s="16"/>
      <c r="V2754" s="16"/>
      <c r="W2754" s="16"/>
      <c r="X2754" s="16"/>
      <c r="Y2754" s="16"/>
    </row>
    <row r="2755" spans="1:25" ht="12.75">
      <c r="A2755" s="14" t="s">
        <v>5</v>
      </c>
      <c r="B2755" s="11" t="s">
        <v>387</v>
      </c>
      <c r="C2755" s="8" t="s">
        <v>4344</v>
      </c>
      <c r="D2755" s="20" t="s">
        <v>4349</v>
      </c>
      <c r="E2755" s="7" t="s">
        <v>4350</v>
      </c>
      <c r="F2755" s="16"/>
      <c r="G2755" s="16"/>
      <c r="H2755" s="16"/>
      <c r="I2755" s="16"/>
      <c r="J2755" s="16"/>
      <c r="K2755" s="16"/>
      <c r="L2755" s="16"/>
      <c r="M2755" s="16"/>
      <c r="N2755" s="16"/>
      <c r="O2755" s="16"/>
      <c r="P2755" s="16"/>
      <c r="Q2755" s="16"/>
      <c r="R2755" s="16"/>
      <c r="S2755" s="16"/>
      <c r="T2755" s="16"/>
      <c r="U2755" s="16"/>
      <c r="V2755" s="16"/>
      <c r="W2755" s="16"/>
      <c r="X2755" s="16"/>
      <c r="Y2755" s="16"/>
    </row>
    <row r="2756" spans="1:25" ht="12.75">
      <c r="A2756" s="14" t="s">
        <v>5</v>
      </c>
      <c r="B2756" s="11" t="s">
        <v>387</v>
      </c>
      <c r="C2756" s="8" t="s">
        <v>4344</v>
      </c>
      <c r="D2756" s="20" t="s">
        <v>4349</v>
      </c>
      <c r="E2756" s="7" t="s">
        <v>4351</v>
      </c>
      <c r="F2756" s="16"/>
      <c r="G2756" s="16"/>
      <c r="H2756" s="16"/>
      <c r="I2756" s="16"/>
      <c r="J2756" s="16"/>
      <c r="K2756" s="16"/>
      <c r="L2756" s="16"/>
      <c r="M2756" s="16"/>
      <c r="N2756" s="16"/>
      <c r="O2756" s="16"/>
      <c r="P2756" s="16"/>
      <c r="Q2756" s="16"/>
      <c r="R2756" s="16"/>
      <c r="S2756" s="16"/>
      <c r="T2756" s="16"/>
      <c r="U2756" s="16"/>
      <c r="V2756" s="16"/>
      <c r="W2756" s="16"/>
      <c r="X2756" s="16"/>
      <c r="Y2756" s="16"/>
    </row>
    <row r="2757" spans="1:25" ht="12.75">
      <c r="A2757" s="14" t="s">
        <v>5</v>
      </c>
      <c r="B2757" s="11" t="s">
        <v>387</v>
      </c>
      <c r="C2757" s="8" t="s">
        <v>4344</v>
      </c>
      <c r="D2757" s="20" t="s">
        <v>4349</v>
      </c>
      <c r="E2757" s="7" t="s">
        <v>4352</v>
      </c>
      <c r="F2757" s="16"/>
      <c r="G2757" s="16"/>
      <c r="H2757" s="16"/>
      <c r="I2757" s="16"/>
      <c r="J2757" s="16"/>
      <c r="K2757" s="16"/>
      <c r="L2757" s="16"/>
      <c r="M2757" s="16"/>
      <c r="N2757" s="16"/>
      <c r="O2757" s="16"/>
      <c r="P2757" s="16"/>
      <c r="Q2757" s="16"/>
      <c r="R2757" s="16"/>
      <c r="S2757" s="16"/>
      <c r="T2757" s="16"/>
      <c r="U2757" s="16"/>
      <c r="V2757" s="16"/>
      <c r="W2757" s="16"/>
      <c r="X2757" s="16"/>
      <c r="Y2757" s="16"/>
    </row>
    <row r="2758" spans="1:25" ht="12.75">
      <c r="A2758" s="14" t="s">
        <v>5</v>
      </c>
      <c r="B2758" s="11" t="s">
        <v>387</v>
      </c>
      <c r="C2758" s="5" t="s">
        <v>4344</v>
      </c>
      <c r="D2758" s="6" t="s">
        <v>4353</v>
      </c>
      <c r="E2758" s="7" t="s">
        <v>4354</v>
      </c>
      <c r="F2758" s="16"/>
      <c r="G2758" s="16"/>
      <c r="H2758" s="16"/>
      <c r="I2758" s="16"/>
      <c r="J2758" s="16"/>
      <c r="K2758" s="16"/>
      <c r="L2758" s="16"/>
      <c r="M2758" s="16"/>
      <c r="N2758" s="16"/>
      <c r="O2758" s="16"/>
      <c r="P2758" s="16"/>
      <c r="Q2758" s="16"/>
      <c r="R2758" s="16"/>
      <c r="S2758" s="16"/>
      <c r="T2758" s="16"/>
      <c r="U2758" s="16"/>
      <c r="V2758" s="16"/>
      <c r="W2758" s="16"/>
      <c r="X2758" s="16"/>
      <c r="Y2758" s="16"/>
    </row>
    <row r="2759" spans="1:25" ht="12.75">
      <c r="A2759" s="14" t="s">
        <v>5</v>
      </c>
      <c r="B2759" s="11" t="s">
        <v>387</v>
      </c>
      <c r="C2759" s="5" t="s">
        <v>4344</v>
      </c>
      <c r="D2759" s="6" t="s">
        <v>4353</v>
      </c>
      <c r="E2759" s="7" t="s">
        <v>4355</v>
      </c>
      <c r="F2759" s="16"/>
      <c r="G2759" s="16"/>
      <c r="H2759" s="16"/>
      <c r="I2759" s="16"/>
      <c r="J2759" s="16"/>
      <c r="K2759" s="16"/>
      <c r="L2759" s="16"/>
      <c r="M2759" s="16"/>
      <c r="N2759" s="16"/>
      <c r="O2759" s="16"/>
      <c r="P2759" s="16"/>
      <c r="Q2759" s="16"/>
      <c r="R2759" s="16"/>
      <c r="S2759" s="16"/>
      <c r="T2759" s="16"/>
      <c r="U2759" s="16"/>
      <c r="V2759" s="16"/>
      <c r="W2759" s="16"/>
      <c r="X2759" s="16"/>
      <c r="Y2759" s="16"/>
    </row>
    <row r="2760" spans="1:25" ht="12.75">
      <c r="A2760" s="14" t="s">
        <v>5</v>
      </c>
      <c r="B2760" s="11" t="s">
        <v>387</v>
      </c>
      <c r="C2760" s="5" t="s">
        <v>4344</v>
      </c>
      <c r="D2760" s="6" t="s">
        <v>4356</v>
      </c>
      <c r="E2760" s="7" t="s">
        <v>4357</v>
      </c>
      <c r="F2760" s="16"/>
      <c r="G2760" s="16"/>
      <c r="H2760" s="16"/>
      <c r="I2760" s="16"/>
      <c r="J2760" s="16"/>
      <c r="K2760" s="16"/>
      <c r="L2760" s="16"/>
      <c r="M2760" s="16"/>
      <c r="N2760" s="16"/>
      <c r="O2760" s="16"/>
      <c r="P2760" s="16"/>
      <c r="Q2760" s="16"/>
      <c r="R2760" s="16"/>
      <c r="S2760" s="16"/>
      <c r="T2760" s="16"/>
      <c r="U2760" s="16"/>
      <c r="V2760" s="16"/>
      <c r="W2760" s="16"/>
      <c r="X2760" s="16"/>
      <c r="Y2760" s="16"/>
    </row>
    <row r="2761" spans="1:25" ht="12.75">
      <c r="A2761" s="14" t="s">
        <v>5</v>
      </c>
      <c r="B2761" s="11" t="s">
        <v>387</v>
      </c>
      <c r="C2761" s="5" t="s">
        <v>4344</v>
      </c>
      <c r="D2761" s="6" t="s">
        <v>4356</v>
      </c>
      <c r="E2761" s="7" t="s">
        <v>4358</v>
      </c>
      <c r="F2761" s="16"/>
      <c r="G2761" s="16"/>
      <c r="H2761" s="16"/>
      <c r="I2761" s="16"/>
      <c r="J2761" s="16"/>
      <c r="K2761" s="16"/>
      <c r="L2761" s="16"/>
      <c r="M2761" s="16"/>
      <c r="N2761" s="16"/>
      <c r="O2761" s="16"/>
      <c r="P2761" s="16"/>
      <c r="Q2761" s="16"/>
      <c r="R2761" s="16"/>
      <c r="S2761" s="16"/>
      <c r="T2761" s="16"/>
      <c r="U2761" s="16"/>
      <c r="V2761" s="16"/>
      <c r="W2761" s="16"/>
      <c r="X2761" s="16"/>
      <c r="Y2761" s="16"/>
    </row>
    <row r="2762" spans="1:25" ht="12.75">
      <c r="A2762" s="14" t="s">
        <v>5</v>
      </c>
      <c r="B2762" s="11" t="s">
        <v>387</v>
      </c>
      <c r="C2762" s="5" t="s">
        <v>4344</v>
      </c>
      <c r="D2762" s="6" t="s">
        <v>4359</v>
      </c>
      <c r="E2762" s="7" t="s">
        <v>4360</v>
      </c>
      <c r="F2762" s="16"/>
      <c r="G2762" s="16"/>
      <c r="H2762" s="16"/>
      <c r="I2762" s="16"/>
      <c r="J2762" s="16"/>
      <c r="K2762" s="16"/>
      <c r="L2762" s="16"/>
      <c r="M2762" s="16"/>
      <c r="N2762" s="16"/>
      <c r="O2762" s="16"/>
      <c r="P2762" s="16"/>
      <c r="Q2762" s="16"/>
      <c r="R2762" s="16"/>
      <c r="S2762" s="16"/>
      <c r="T2762" s="16"/>
      <c r="U2762" s="16"/>
      <c r="V2762" s="16"/>
      <c r="W2762" s="16"/>
      <c r="X2762" s="16"/>
      <c r="Y2762" s="16"/>
    </row>
    <row r="2763" spans="1:25" ht="12.75">
      <c r="A2763" s="14" t="s">
        <v>5</v>
      </c>
      <c r="B2763" s="11" t="s">
        <v>387</v>
      </c>
      <c r="C2763" s="5" t="s">
        <v>4344</v>
      </c>
      <c r="D2763" s="6" t="s">
        <v>4361</v>
      </c>
      <c r="E2763" s="7" t="s">
        <v>4362</v>
      </c>
      <c r="F2763" s="16"/>
      <c r="G2763" s="16"/>
      <c r="H2763" s="16"/>
      <c r="I2763" s="16"/>
      <c r="J2763" s="16"/>
      <c r="K2763" s="16"/>
      <c r="L2763" s="16"/>
      <c r="M2763" s="16"/>
      <c r="N2763" s="16"/>
      <c r="O2763" s="16"/>
      <c r="P2763" s="16"/>
      <c r="Q2763" s="16"/>
      <c r="R2763" s="16"/>
      <c r="S2763" s="16"/>
      <c r="T2763" s="16"/>
      <c r="U2763" s="16"/>
      <c r="V2763" s="16"/>
      <c r="W2763" s="16"/>
      <c r="X2763" s="16"/>
      <c r="Y2763" s="16"/>
    </row>
    <row r="2764" spans="1:25" ht="12.75">
      <c r="A2764" s="14" t="s">
        <v>5</v>
      </c>
      <c r="B2764" s="11" t="s">
        <v>387</v>
      </c>
      <c r="C2764" s="5" t="s">
        <v>4344</v>
      </c>
      <c r="D2764" s="6" t="s">
        <v>4361</v>
      </c>
      <c r="E2764" s="7" t="s">
        <v>4363</v>
      </c>
      <c r="F2764" s="16"/>
      <c r="G2764" s="16"/>
      <c r="H2764" s="16"/>
      <c r="I2764" s="16"/>
      <c r="J2764" s="16"/>
      <c r="K2764" s="16"/>
      <c r="L2764" s="16"/>
      <c r="M2764" s="16"/>
      <c r="N2764" s="16"/>
      <c r="O2764" s="16"/>
      <c r="P2764" s="16"/>
      <c r="Q2764" s="16"/>
      <c r="R2764" s="16"/>
      <c r="S2764" s="16"/>
      <c r="T2764" s="16"/>
      <c r="U2764" s="16"/>
      <c r="V2764" s="16"/>
      <c r="W2764" s="16"/>
      <c r="X2764" s="16"/>
      <c r="Y2764" s="16"/>
    </row>
    <row r="2765" spans="1:25" ht="12.75">
      <c r="A2765" s="14" t="s">
        <v>5</v>
      </c>
      <c r="B2765" s="11" t="s">
        <v>387</v>
      </c>
      <c r="C2765" s="5" t="s">
        <v>4344</v>
      </c>
      <c r="D2765" s="6" t="s">
        <v>4361</v>
      </c>
      <c r="E2765" s="7" t="s">
        <v>4364</v>
      </c>
      <c r="F2765" s="16"/>
      <c r="G2765" s="16"/>
      <c r="H2765" s="16"/>
      <c r="I2765" s="16"/>
      <c r="J2765" s="16"/>
      <c r="K2765" s="16"/>
      <c r="L2765" s="16"/>
      <c r="M2765" s="16"/>
      <c r="N2765" s="16"/>
      <c r="O2765" s="16"/>
      <c r="P2765" s="16"/>
      <c r="Q2765" s="16"/>
      <c r="R2765" s="16"/>
      <c r="S2765" s="16"/>
      <c r="T2765" s="16"/>
      <c r="U2765" s="16"/>
      <c r="V2765" s="16"/>
      <c r="W2765" s="16"/>
      <c r="X2765" s="16"/>
      <c r="Y2765" s="16"/>
    </row>
    <row r="2766" spans="1:25" ht="12.75">
      <c r="A2766" s="14" t="s">
        <v>5</v>
      </c>
      <c r="B2766" s="11" t="s">
        <v>387</v>
      </c>
      <c r="C2766" s="5" t="s">
        <v>4344</v>
      </c>
      <c r="D2766" s="6" t="s">
        <v>4365</v>
      </c>
      <c r="E2766" s="7" t="s">
        <v>4366</v>
      </c>
      <c r="F2766" s="16"/>
      <c r="G2766" s="16"/>
      <c r="H2766" s="16"/>
      <c r="I2766" s="16"/>
      <c r="J2766" s="16"/>
      <c r="K2766" s="16"/>
      <c r="L2766" s="16"/>
      <c r="M2766" s="16"/>
      <c r="N2766" s="16"/>
      <c r="O2766" s="16"/>
      <c r="P2766" s="16"/>
      <c r="Q2766" s="16"/>
      <c r="R2766" s="16"/>
      <c r="S2766" s="16"/>
      <c r="T2766" s="16"/>
      <c r="U2766" s="16"/>
      <c r="V2766" s="16"/>
      <c r="W2766" s="16"/>
      <c r="X2766" s="16"/>
      <c r="Y2766" s="16"/>
    </row>
    <row r="2767" spans="1:25" ht="12.75">
      <c r="A2767" s="14" t="s">
        <v>5</v>
      </c>
      <c r="B2767" s="11" t="s">
        <v>387</v>
      </c>
      <c r="C2767" s="5" t="s">
        <v>4344</v>
      </c>
      <c r="D2767" s="6" t="s">
        <v>4365</v>
      </c>
      <c r="E2767" s="7" t="s">
        <v>4367</v>
      </c>
      <c r="F2767" s="16"/>
      <c r="G2767" s="16"/>
      <c r="H2767" s="16"/>
      <c r="I2767" s="16"/>
      <c r="J2767" s="16"/>
      <c r="K2767" s="16"/>
      <c r="L2767" s="16"/>
      <c r="M2767" s="16"/>
      <c r="N2767" s="16"/>
      <c r="O2767" s="16"/>
      <c r="P2767" s="16"/>
      <c r="Q2767" s="16"/>
      <c r="R2767" s="16"/>
      <c r="S2767" s="16"/>
      <c r="T2767" s="16"/>
      <c r="U2767" s="16"/>
      <c r="V2767" s="16"/>
      <c r="W2767" s="16"/>
      <c r="X2767" s="16"/>
      <c r="Y2767" s="16"/>
    </row>
    <row r="2768" spans="1:25" ht="12.75">
      <c r="A2768" s="14" t="s">
        <v>5</v>
      </c>
      <c r="B2768" s="11" t="s">
        <v>387</v>
      </c>
      <c r="C2768" s="5" t="s">
        <v>4344</v>
      </c>
      <c r="D2768" s="6" t="s">
        <v>4368</v>
      </c>
      <c r="E2768" s="7" t="s">
        <v>4369</v>
      </c>
      <c r="F2768" s="16"/>
      <c r="G2768" s="16"/>
      <c r="H2768" s="16"/>
      <c r="I2768" s="16"/>
      <c r="J2768" s="16"/>
      <c r="K2768" s="16"/>
      <c r="L2768" s="16"/>
      <c r="M2768" s="16"/>
      <c r="N2768" s="16"/>
      <c r="O2768" s="16"/>
      <c r="P2768" s="16"/>
      <c r="Q2768" s="16"/>
      <c r="R2768" s="16"/>
      <c r="S2768" s="16"/>
      <c r="T2768" s="16"/>
      <c r="U2768" s="16"/>
      <c r="V2768" s="16"/>
      <c r="W2768" s="16"/>
      <c r="X2768" s="16"/>
      <c r="Y2768" s="16"/>
    </row>
    <row r="2769" spans="1:25" ht="12.75">
      <c r="A2769" s="14" t="s">
        <v>5</v>
      </c>
      <c r="B2769" s="11" t="s">
        <v>387</v>
      </c>
      <c r="C2769" s="5" t="s">
        <v>4344</v>
      </c>
      <c r="D2769" s="6" t="s">
        <v>4370</v>
      </c>
      <c r="E2769" s="7" t="s">
        <v>4371</v>
      </c>
      <c r="F2769" s="16"/>
      <c r="G2769" s="16"/>
      <c r="H2769" s="16"/>
      <c r="I2769" s="16"/>
      <c r="J2769" s="16"/>
      <c r="K2769" s="16"/>
      <c r="L2769" s="16"/>
      <c r="M2769" s="16"/>
      <c r="N2769" s="16"/>
      <c r="O2769" s="16"/>
      <c r="P2769" s="16"/>
      <c r="Q2769" s="16"/>
      <c r="R2769" s="16"/>
      <c r="S2769" s="16"/>
      <c r="T2769" s="16"/>
      <c r="U2769" s="16"/>
      <c r="V2769" s="16"/>
      <c r="W2769" s="16"/>
      <c r="X2769" s="16"/>
      <c r="Y2769" s="16"/>
    </row>
    <row r="2770" spans="1:25" ht="12.75">
      <c r="A2770" s="14" t="s">
        <v>5</v>
      </c>
      <c r="B2770" s="11" t="s">
        <v>387</v>
      </c>
      <c r="C2770" s="5" t="s">
        <v>4344</v>
      </c>
      <c r="D2770" s="6" t="s">
        <v>4370</v>
      </c>
      <c r="E2770" s="7" t="s">
        <v>4372</v>
      </c>
      <c r="F2770" s="16"/>
      <c r="G2770" s="16"/>
      <c r="H2770" s="16"/>
      <c r="I2770" s="16"/>
      <c r="J2770" s="16"/>
      <c r="K2770" s="16"/>
      <c r="L2770" s="16"/>
      <c r="M2770" s="16"/>
      <c r="N2770" s="16"/>
      <c r="O2770" s="16"/>
      <c r="P2770" s="16"/>
      <c r="Q2770" s="16"/>
      <c r="R2770" s="16"/>
      <c r="S2770" s="16"/>
      <c r="T2770" s="16"/>
      <c r="U2770" s="16"/>
      <c r="V2770" s="16"/>
      <c r="W2770" s="16"/>
      <c r="X2770" s="16"/>
      <c r="Y2770" s="16"/>
    </row>
    <row r="2771" spans="1:25" ht="12.75">
      <c r="A2771" s="14" t="s">
        <v>5</v>
      </c>
      <c r="B2771" s="11" t="s">
        <v>387</v>
      </c>
      <c r="C2771" s="5" t="s">
        <v>4344</v>
      </c>
      <c r="D2771" s="6" t="s">
        <v>4373</v>
      </c>
      <c r="E2771" s="7" t="s">
        <v>4374</v>
      </c>
      <c r="F2771" s="16"/>
      <c r="G2771" s="16"/>
      <c r="H2771" s="16"/>
      <c r="I2771" s="16"/>
      <c r="J2771" s="16"/>
      <c r="K2771" s="16"/>
      <c r="L2771" s="16"/>
      <c r="M2771" s="16"/>
      <c r="N2771" s="16"/>
      <c r="O2771" s="16"/>
      <c r="P2771" s="16"/>
      <c r="Q2771" s="16"/>
      <c r="R2771" s="16"/>
      <c r="S2771" s="16"/>
      <c r="T2771" s="16"/>
      <c r="U2771" s="16"/>
      <c r="V2771" s="16"/>
      <c r="W2771" s="16"/>
      <c r="X2771" s="16"/>
      <c r="Y2771" s="16"/>
    </row>
    <row r="2772" spans="1:25" ht="12.75">
      <c r="A2772" s="14" t="s">
        <v>5</v>
      </c>
      <c r="B2772" s="11" t="s">
        <v>387</v>
      </c>
      <c r="C2772" s="5" t="s">
        <v>4344</v>
      </c>
      <c r="D2772" s="6" t="s">
        <v>4373</v>
      </c>
      <c r="E2772" s="7" t="s">
        <v>4375</v>
      </c>
      <c r="F2772" s="16"/>
      <c r="G2772" s="16"/>
      <c r="H2772" s="16"/>
      <c r="I2772" s="16"/>
      <c r="J2772" s="16"/>
      <c r="K2772" s="16"/>
      <c r="L2772" s="16"/>
      <c r="M2772" s="16"/>
      <c r="N2772" s="16"/>
      <c r="O2772" s="16"/>
      <c r="P2772" s="16"/>
      <c r="Q2772" s="16"/>
      <c r="R2772" s="16"/>
      <c r="S2772" s="16"/>
      <c r="T2772" s="16"/>
      <c r="U2772" s="16"/>
      <c r="V2772" s="16"/>
      <c r="W2772" s="16"/>
      <c r="X2772" s="16"/>
      <c r="Y2772" s="16"/>
    </row>
    <row r="2773" spans="1:25" ht="12.75">
      <c r="A2773" s="14" t="s">
        <v>5</v>
      </c>
      <c r="B2773" s="11" t="s">
        <v>387</v>
      </c>
      <c r="C2773" s="5" t="s">
        <v>4344</v>
      </c>
      <c r="D2773" s="6" t="s">
        <v>4376</v>
      </c>
      <c r="E2773" s="7" t="s">
        <v>4377</v>
      </c>
      <c r="F2773" s="16"/>
      <c r="G2773" s="16"/>
      <c r="H2773" s="16"/>
      <c r="I2773" s="16"/>
      <c r="J2773" s="16"/>
      <c r="K2773" s="16"/>
      <c r="L2773" s="16"/>
      <c r="M2773" s="16"/>
      <c r="N2773" s="16"/>
      <c r="O2773" s="16"/>
      <c r="P2773" s="16"/>
      <c r="Q2773" s="16"/>
      <c r="R2773" s="16"/>
      <c r="S2773" s="16"/>
      <c r="T2773" s="16"/>
      <c r="U2773" s="16"/>
      <c r="V2773" s="16"/>
      <c r="W2773" s="16"/>
      <c r="X2773" s="16"/>
      <c r="Y2773" s="16"/>
    </row>
    <row r="2774" spans="1:25" ht="12.75">
      <c r="A2774" s="14" t="s">
        <v>5</v>
      </c>
      <c r="B2774" s="11" t="s">
        <v>2377</v>
      </c>
      <c r="C2774" s="5" t="s">
        <v>4378</v>
      </c>
      <c r="D2774" s="6" t="s">
        <v>4379</v>
      </c>
      <c r="E2774" s="7" t="s">
        <v>4380</v>
      </c>
      <c r="F2774" s="16"/>
      <c r="G2774" s="16"/>
      <c r="H2774" s="16"/>
      <c r="I2774" s="16"/>
      <c r="J2774" s="16"/>
      <c r="K2774" s="16"/>
      <c r="L2774" s="16"/>
      <c r="M2774" s="16"/>
      <c r="N2774" s="16"/>
      <c r="O2774" s="16"/>
      <c r="P2774" s="16"/>
      <c r="Q2774" s="16"/>
      <c r="R2774" s="16"/>
      <c r="S2774" s="16"/>
      <c r="T2774" s="16"/>
      <c r="U2774" s="16"/>
      <c r="V2774" s="16"/>
      <c r="W2774" s="16"/>
      <c r="X2774" s="16"/>
      <c r="Y2774" s="16"/>
    </row>
    <row r="2775" spans="1:25" ht="12.75">
      <c r="A2775" s="14" t="s">
        <v>5</v>
      </c>
      <c r="B2775" s="11" t="s">
        <v>2377</v>
      </c>
      <c r="C2775" s="5" t="s">
        <v>4378</v>
      </c>
      <c r="D2775" s="6" t="s">
        <v>4379</v>
      </c>
      <c r="E2775" s="7" t="s">
        <v>4381</v>
      </c>
      <c r="F2775" s="16"/>
      <c r="G2775" s="16"/>
      <c r="H2775" s="16"/>
      <c r="I2775" s="16"/>
      <c r="J2775" s="16"/>
      <c r="K2775" s="16"/>
      <c r="L2775" s="16"/>
      <c r="M2775" s="16"/>
      <c r="N2775" s="16"/>
      <c r="O2775" s="16"/>
      <c r="P2775" s="16"/>
      <c r="Q2775" s="16"/>
      <c r="R2775" s="16"/>
      <c r="S2775" s="16"/>
      <c r="T2775" s="16"/>
      <c r="U2775" s="16"/>
      <c r="V2775" s="16"/>
      <c r="W2775" s="16"/>
      <c r="X2775" s="16"/>
      <c r="Y2775" s="16"/>
    </row>
    <row r="2776" spans="1:25" ht="12.75">
      <c r="A2776" s="14" t="s">
        <v>5</v>
      </c>
      <c r="B2776" s="11" t="s">
        <v>2377</v>
      </c>
      <c r="C2776" s="5" t="s">
        <v>4378</v>
      </c>
      <c r="D2776" s="6" t="s">
        <v>4379</v>
      </c>
      <c r="E2776" s="7" t="s">
        <v>4382</v>
      </c>
      <c r="F2776" s="16"/>
      <c r="G2776" s="16"/>
      <c r="H2776" s="16"/>
      <c r="I2776" s="16"/>
      <c r="J2776" s="16"/>
      <c r="K2776" s="16"/>
      <c r="L2776" s="16"/>
      <c r="M2776" s="16"/>
      <c r="N2776" s="16"/>
      <c r="O2776" s="16"/>
      <c r="P2776" s="16"/>
      <c r="Q2776" s="16"/>
      <c r="R2776" s="16"/>
      <c r="S2776" s="16"/>
      <c r="T2776" s="16"/>
      <c r="U2776" s="16"/>
      <c r="V2776" s="16"/>
      <c r="W2776" s="16"/>
      <c r="X2776" s="16"/>
      <c r="Y2776" s="16"/>
    </row>
    <row r="2777" spans="1:25" ht="12.75">
      <c r="A2777" s="14" t="s">
        <v>5</v>
      </c>
      <c r="B2777" s="11" t="s">
        <v>2377</v>
      </c>
      <c r="C2777" s="5" t="s">
        <v>4378</v>
      </c>
      <c r="D2777" s="6" t="s">
        <v>4383</v>
      </c>
      <c r="E2777" s="7" t="s">
        <v>4384</v>
      </c>
      <c r="F2777" s="16"/>
      <c r="G2777" s="16"/>
      <c r="H2777" s="16"/>
      <c r="I2777" s="16"/>
      <c r="J2777" s="16"/>
      <c r="K2777" s="16"/>
      <c r="L2777" s="16"/>
      <c r="M2777" s="16"/>
      <c r="N2777" s="16"/>
      <c r="O2777" s="16"/>
      <c r="P2777" s="16"/>
      <c r="Q2777" s="16"/>
      <c r="R2777" s="16"/>
      <c r="S2777" s="16"/>
      <c r="T2777" s="16"/>
      <c r="U2777" s="16"/>
      <c r="V2777" s="16"/>
      <c r="W2777" s="16"/>
      <c r="X2777" s="16"/>
      <c r="Y2777" s="16"/>
    </row>
    <row r="2778" spans="1:25" ht="12.75">
      <c r="A2778" s="14" t="s">
        <v>5</v>
      </c>
      <c r="B2778" s="11" t="s">
        <v>2377</v>
      </c>
      <c r="C2778" s="5" t="s">
        <v>4378</v>
      </c>
      <c r="D2778" s="6" t="s">
        <v>4385</v>
      </c>
      <c r="E2778" s="7" t="s">
        <v>4386</v>
      </c>
      <c r="F2778" s="16"/>
      <c r="G2778" s="16"/>
      <c r="H2778" s="16"/>
      <c r="I2778" s="16"/>
      <c r="J2778" s="16"/>
      <c r="K2778" s="16"/>
      <c r="L2778" s="16"/>
      <c r="M2778" s="16"/>
      <c r="N2778" s="16"/>
      <c r="O2778" s="16"/>
      <c r="P2778" s="16"/>
      <c r="Q2778" s="16"/>
      <c r="R2778" s="16"/>
      <c r="S2778" s="16"/>
      <c r="T2778" s="16"/>
      <c r="U2778" s="16"/>
      <c r="V2778" s="16"/>
      <c r="W2778" s="16"/>
      <c r="X2778" s="16"/>
      <c r="Y2778" s="16"/>
    </row>
    <row r="2779" spans="1:25" ht="12.75">
      <c r="A2779" s="14" t="s">
        <v>5</v>
      </c>
      <c r="B2779" s="11" t="s">
        <v>2377</v>
      </c>
      <c r="C2779" s="5" t="s">
        <v>4378</v>
      </c>
      <c r="D2779" s="6" t="s">
        <v>4385</v>
      </c>
      <c r="E2779" s="7" t="s">
        <v>4387</v>
      </c>
      <c r="F2779" s="16"/>
      <c r="G2779" s="16"/>
      <c r="H2779" s="16"/>
      <c r="I2779" s="16"/>
      <c r="J2779" s="16"/>
      <c r="K2779" s="16"/>
      <c r="L2779" s="16"/>
      <c r="M2779" s="16"/>
      <c r="N2779" s="16"/>
      <c r="O2779" s="16"/>
      <c r="P2779" s="16"/>
      <c r="Q2779" s="16"/>
      <c r="R2779" s="16"/>
      <c r="S2779" s="16"/>
      <c r="T2779" s="16"/>
      <c r="U2779" s="16"/>
      <c r="V2779" s="16"/>
      <c r="W2779" s="16"/>
      <c r="X2779" s="16"/>
      <c r="Y2779" s="16"/>
    </row>
    <row r="2780" spans="1:25" ht="12.75">
      <c r="A2780" s="14" t="s">
        <v>5</v>
      </c>
      <c r="B2780" s="11" t="s">
        <v>2377</v>
      </c>
      <c r="C2780" s="5" t="s">
        <v>4378</v>
      </c>
      <c r="D2780" s="6" t="s">
        <v>4388</v>
      </c>
      <c r="E2780" s="7" t="s">
        <v>4389</v>
      </c>
      <c r="F2780" s="16"/>
      <c r="G2780" s="16"/>
      <c r="H2780" s="16"/>
      <c r="I2780" s="16"/>
      <c r="J2780" s="16"/>
      <c r="K2780" s="16"/>
      <c r="L2780" s="16"/>
      <c r="M2780" s="16"/>
      <c r="N2780" s="16"/>
      <c r="O2780" s="16"/>
      <c r="P2780" s="16"/>
      <c r="Q2780" s="16"/>
      <c r="R2780" s="16"/>
      <c r="S2780" s="16"/>
      <c r="T2780" s="16"/>
      <c r="U2780" s="16"/>
      <c r="V2780" s="16"/>
      <c r="W2780" s="16"/>
      <c r="X2780" s="16"/>
      <c r="Y2780" s="16"/>
    </row>
    <row r="2781" spans="1:25" ht="12.75">
      <c r="A2781" s="14" t="s">
        <v>5</v>
      </c>
      <c r="B2781" s="11" t="s">
        <v>2377</v>
      </c>
      <c r="C2781" s="5" t="s">
        <v>4378</v>
      </c>
      <c r="D2781" s="6" t="s">
        <v>4388</v>
      </c>
      <c r="E2781" s="7" t="s">
        <v>4390</v>
      </c>
      <c r="F2781" s="16"/>
      <c r="G2781" s="16"/>
      <c r="H2781" s="16"/>
      <c r="I2781" s="16"/>
      <c r="J2781" s="16"/>
      <c r="K2781" s="16"/>
      <c r="L2781" s="16"/>
      <c r="M2781" s="16"/>
      <c r="N2781" s="16"/>
      <c r="O2781" s="16"/>
      <c r="P2781" s="16"/>
      <c r="Q2781" s="16"/>
      <c r="R2781" s="16"/>
      <c r="S2781" s="16"/>
      <c r="T2781" s="16"/>
      <c r="U2781" s="16"/>
      <c r="V2781" s="16"/>
      <c r="W2781" s="16"/>
      <c r="X2781" s="16"/>
      <c r="Y2781" s="16"/>
    </row>
    <row r="2782" spans="1:25" ht="12.75">
      <c r="A2782" s="14" t="s">
        <v>5</v>
      </c>
      <c r="B2782" s="11" t="s">
        <v>2377</v>
      </c>
      <c r="C2782" s="5" t="s">
        <v>4378</v>
      </c>
      <c r="D2782" s="6" t="s">
        <v>4391</v>
      </c>
      <c r="E2782" s="7" t="s">
        <v>4392</v>
      </c>
      <c r="F2782" s="16"/>
      <c r="G2782" s="16"/>
      <c r="H2782" s="16"/>
      <c r="I2782" s="16"/>
      <c r="J2782" s="16"/>
      <c r="K2782" s="16"/>
      <c r="L2782" s="16"/>
      <c r="M2782" s="16"/>
      <c r="N2782" s="16"/>
      <c r="O2782" s="16"/>
      <c r="P2782" s="16"/>
      <c r="Q2782" s="16"/>
      <c r="R2782" s="16"/>
      <c r="S2782" s="16"/>
      <c r="T2782" s="16"/>
      <c r="U2782" s="16"/>
      <c r="V2782" s="16"/>
      <c r="W2782" s="16"/>
      <c r="X2782" s="16"/>
      <c r="Y2782" s="16"/>
    </row>
    <row r="2783" spans="1:25" ht="12.75">
      <c r="A2783" s="14" t="s">
        <v>5</v>
      </c>
      <c r="B2783" s="11" t="s">
        <v>2377</v>
      </c>
      <c r="C2783" s="5" t="s">
        <v>4378</v>
      </c>
      <c r="D2783" s="6" t="s">
        <v>4391</v>
      </c>
      <c r="E2783" s="7" t="s">
        <v>4393</v>
      </c>
      <c r="F2783" s="16"/>
      <c r="G2783" s="16"/>
      <c r="H2783" s="16"/>
      <c r="I2783" s="16"/>
      <c r="J2783" s="16"/>
      <c r="K2783" s="16"/>
      <c r="L2783" s="16"/>
      <c r="M2783" s="16"/>
      <c r="N2783" s="16"/>
      <c r="O2783" s="16"/>
      <c r="P2783" s="16"/>
      <c r="Q2783" s="16"/>
      <c r="R2783" s="16"/>
      <c r="S2783" s="16"/>
      <c r="T2783" s="16"/>
      <c r="U2783" s="16"/>
      <c r="V2783" s="16"/>
      <c r="W2783" s="16"/>
      <c r="X2783" s="16"/>
      <c r="Y2783" s="16"/>
    </row>
    <row r="2784" spans="1:25" ht="12.75">
      <c r="A2784" s="14" t="s">
        <v>5</v>
      </c>
      <c r="B2784" s="11" t="s">
        <v>2377</v>
      </c>
      <c r="C2784" s="5" t="s">
        <v>4378</v>
      </c>
      <c r="D2784" s="6" t="s">
        <v>4394</v>
      </c>
      <c r="E2784" s="7" t="s">
        <v>4395</v>
      </c>
      <c r="F2784" s="16"/>
      <c r="G2784" s="16"/>
      <c r="H2784" s="16"/>
      <c r="I2784" s="16"/>
      <c r="J2784" s="16"/>
      <c r="K2784" s="16"/>
      <c r="L2784" s="16"/>
      <c r="M2784" s="16"/>
      <c r="N2784" s="16"/>
      <c r="O2784" s="16"/>
      <c r="P2784" s="16"/>
      <c r="Q2784" s="16"/>
      <c r="R2784" s="16"/>
      <c r="S2784" s="16"/>
      <c r="T2784" s="16"/>
      <c r="U2784" s="16"/>
      <c r="V2784" s="16"/>
      <c r="W2784" s="16"/>
      <c r="X2784" s="16"/>
      <c r="Y2784" s="16"/>
    </row>
    <row r="2785" spans="1:25" ht="12.75">
      <c r="A2785" s="14" t="s">
        <v>5</v>
      </c>
      <c r="B2785" s="11" t="s">
        <v>2377</v>
      </c>
      <c r="C2785" s="5" t="s">
        <v>4378</v>
      </c>
      <c r="D2785" s="6" t="s">
        <v>4396</v>
      </c>
      <c r="E2785" s="7" t="s">
        <v>4397</v>
      </c>
      <c r="F2785" s="16"/>
      <c r="G2785" s="16"/>
      <c r="H2785" s="16"/>
      <c r="I2785" s="16"/>
      <c r="J2785" s="16"/>
      <c r="K2785" s="16"/>
      <c r="L2785" s="16"/>
      <c r="M2785" s="16"/>
      <c r="N2785" s="16"/>
      <c r="O2785" s="16"/>
      <c r="P2785" s="16"/>
      <c r="Q2785" s="16"/>
      <c r="R2785" s="16"/>
      <c r="S2785" s="16"/>
      <c r="T2785" s="16"/>
      <c r="U2785" s="16"/>
      <c r="V2785" s="16"/>
      <c r="W2785" s="16"/>
      <c r="X2785" s="16"/>
      <c r="Y2785" s="16"/>
    </row>
    <row r="2786" spans="1:25" ht="12.75">
      <c r="A2786" s="14" t="s">
        <v>5</v>
      </c>
      <c r="B2786" s="11" t="s">
        <v>2377</v>
      </c>
      <c r="C2786" s="5" t="s">
        <v>4378</v>
      </c>
      <c r="D2786" s="6" t="s">
        <v>4398</v>
      </c>
      <c r="E2786" s="7" t="s">
        <v>4399</v>
      </c>
      <c r="F2786" s="16"/>
      <c r="G2786" s="16"/>
      <c r="H2786" s="16"/>
      <c r="I2786" s="16"/>
      <c r="J2786" s="16"/>
      <c r="K2786" s="16"/>
      <c r="L2786" s="16"/>
      <c r="M2786" s="16"/>
      <c r="N2786" s="16"/>
      <c r="O2786" s="16"/>
      <c r="P2786" s="16"/>
      <c r="Q2786" s="16"/>
      <c r="R2786" s="16"/>
      <c r="S2786" s="16"/>
      <c r="T2786" s="16"/>
      <c r="U2786" s="16"/>
      <c r="V2786" s="16"/>
      <c r="W2786" s="16"/>
      <c r="X2786" s="16"/>
      <c r="Y2786" s="16"/>
    </row>
    <row r="2787" spans="1:25" ht="12.75">
      <c r="A2787" s="14" t="s">
        <v>5</v>
      </c>
      <c r="B2787" s="11" t="s">
        <v>2377</v>
      </c>
      <c r="C2787" s="5" t="s">
        <v>4378</v>
      </c>
      <c r="D2787" s="6" t="s">
        <v>4398</v>
      </c>
      <c r="E2787" s="7" t="s">
        <v>4400</v>
      </c>
      <c r="F2787" s="16"/>
      <c r="G2787" s="16"/>
      <c r="H2787" s="16"/>
      <c r="I2787" s="16"/>
      <c r="J2787" s="16"/>
      <c r="K2787" s="16"/>
      <c r="L2787" s="16"/>
      <c r="M2787" s="16"/>
      <c r="N2787" s="16"/>
      <c r="O2787" s="16"/>
      <c r="P2787" s="16"/>
      <c r="Q2787" s="16"/>
      <c r="R2787" s="16"/>
      <c r="S2787" s="16"/>
      <c r="T2787" s="16"/>
      <c r="U2787" s="16"/>
      <c r="V2787" s="16"/>
      <c r="W2787" s="16"/>
      <c r="X2787" s="16"/>
      <c r="Y2787" s="16"/>
    </row>
    <row r="2788" spans="1:25" ht="12.75">
      <c r="A2788" s="14" t="s">
        <v>5</v>
      </c>
      <c r="B2788" s="11" t="s">
        <v>2377</v>
      </c>
      <c r="C2788" s="8" t="s">
        <v>4378</v>
      </c>
      <c r="D2788" s="5" t="s">
        <v>4401</v>
      </c>
      <c r="E2788" s="7" t="s">
        <v>4402</v>
      </c>
      <c r="F2788" s="16"/>
      <c r="G2788" s="16"/>
      <c r="H2788" s="16"/>
      <c r="I2788" s="16"/>
      <c r="J2788" s="16"/>
      <c r="K2788" s="16"/>
      <c r="L2788" s="16"/>
      <c r="M2788" s="16"/>
      <c r="N2788" s="16"/>
      <c r="O2788" s="16"/>
      <c r="P2788" s="16"/>
      <c r="Q2788" s="16"/>
      <c r="R2788" s="16"/>
      <c r="S2788" s="16"/>
      <c r="T2788" s="16"/>
      <c r="U2788" s="16"/>
      <c r="V2788" s="16"/>
      <c r="W2788" s="16"/>
      <c r="X2788" s="16"/>
      <c r="Y2788" s="16"/>
    </row>
    <row r="2789" spans="1:25" ht="12.75">
      <c r="A2789" s="14" t="s">
        <v>5</v>
      </c>
      <c r="B2789" s="11" t="s">
        <v>2377</v>
      </c>
      <c r="C2789" s="5" t="s">
        <v>4378</v>
      </c>
      <c r="D2789" s="6" t="s">
        <v>4403</v>
      </c>
      <c r="E2789" s="7" t="s">
        <v>4404</v>
      </c>
      <c r="F2789" s="16"/>
      <c r="G2789" s="16"/>
      <c r="H2789" s="16"/>
      <c r="I2789" s="16"/>
      <c r="J2789" s="16"/>
      <c r="K2789" s="16"/>
      <c r="L2789" s="16"/>
      <c r="M2789" s="16"/>
      <c r="N2789" s="16"/>
      <c r="O2789" s="16"/>
      <c r="P2789" s="16"/>
      <c r="Q2789" s="16"/>
      <c r="R2789" s="16"/>
      <c r="S2789" s="16"/>
      <c r="T2789" s="16"/>
      <c r="U2789" s="16"/>
      <c r="V2789" s="16"/>
      <c r="W2789" s="16"/>
      <c r="X2789" s="16"/>
      <c r="Y2789" s="16"/>
    </row>
    <row r="2790" spans="1:25" ht="12.75">
      <c r="A2790" s="14" t="s">
        <v>5</v>
      </c>
      <c r="B2790" s="11" t="s">
        <v>2377</v>
      </c>
      <c r="C2790" s="5" t="s">
        <v>4378</v>
      </c>
      <c r="D2790" s="6" t="s">
        <v>4403</v>
      </c>
      <c r="E2790" s="7" t="s">
        <v>4405</v>
      </c>
      <c r="F2790" s="16"/>
      <c r="G2790" s="16"/>
      <c r="H2790" s="16"/>
      <c r="I2790" s="16"/>
      <c r="J2790" s="16"/>
      <c r="K2790" s="16"/>
      <c r="L2790" s="16"/>
      <c r="M2790" s="16"/>
      <c r="N2790" s="16"/>
      <c r="O2790" s="16"/>
      <c r="P2790" s="16"/>
      <c r="Q2790" s="16"/>
      <c r="R2790" s="16"/>
      <c r="S2790" s="16"/>
      <c r="T2790" s="16"/>
      <c r="U2790" s="16"/>
      <c r="V2790" s="16"/>
      <c r="W2790" s="16"/>
      <c r="X2790" s="16"/>
      <c r="Y2790" s="16"/>
    </row>
    <row r="2791" spans="1:25" ht="12.75">
      <c r="A2791" s="14" t="s">
        <v>5</v>
      </c>
      <c r="B2791" s="11" t="s">
        <v>2377</v>
      </c>
      <c r="C2791" s="5" t="s">
        <v>4378</v>
      </c>
      <c r="D2791" s="6" t="s">
        <v>4406</v>
      </c>
      <c r="E2791" s="7" t="s">
        <v>4407</v>
      </c>
      <c r="F2791" s="16"/>
      <c r="G2791" s="16"/>
      <c r="H2791" s="16"/>
      <c r="I2791" s="16"/>
      <c r="J2791" s="16"/>
      <c r="K2791" s="16"/>
      <c r="L2791" s="16"/>
      <c r="M2791" s="16"/>
      <c r="N2791" s="16"/>
      <c r="O2791" s="16"/>
      <c r="P2791" s="16"/>
      <c r="Q2791" s="16"/>
      <c r="R2791" s="16"/>
      <c r="S2791" s="16"/>
      <c r="T2791" s="16"/>
      <c r="U2791" s="16"/>
      <c r="V2791" s="16"/>
      <c r="W2791" s="16"/>
      <c r="X2791" s="16"/>
      <c r="Y2791" s="16"/>
    </row>
    <row r="2792" spans="1:25" ht="12.75">
      <c r="A2792" s="14" t="s">
        <v>5</v>
      </c>
      <c r="B2792" s="11" t="s">
        <v>2377</v>
      </c>
      <c r="C2792" s="5" t="s">
        <v>4378</v>
      </c>
      <c r="D2792" s="6" t="s">
        <v>4406</v>
      </c>
      <c r="E2792" s="7" t="s">
        <v>4408</v>
      </c>
      <c r="F2792" s="16"/>
      <c r="G2792" s="16"/>
      <c r="H2792" s="16"/>
      <c r="I2792" s="16"/>
      <c r="J2792" s="16"/>
      <c r="K2792" s="16"/>
      <c r="L2792" s="16"/>
      <c r="M2792" s="16"/>
      <c r="N2792" s="16"/>
      <c r="O2792" s="16"/>
      <c r="P2792" s="16"/>
      <c r="Q2792" s="16"/>
      <c r="R2792" s="16"/>
      <c r="S2792" s="16"/>
      <c r="T2792" s="16"/>
      <c r="U2792" s="16"/>
      <c r="V2792" s="16"/>
      <c r="W2792" s="16"/>
      <c r="X2792" s="16"/>
      <c r="Y2792" s="16"/>
    </row>
    <row r="2793" spans="1:25" ht="12.75">
      <c r="A2793" s="14" t="s">
        <v>5</v>
      </c>
      <c r="B2793" s="11" t="s">
        <v>2377</v>
      </c>
      <c r="C2793" s="5" t="s">
        <v>4378</v>
      </c>
      <c r="D2793" s="6" t="s">
        <v>4409</v>
      </c>
      <c r="E2793" s="7" t="s">
        <v>4410</v>
      </c>
      <c r="F2793" s="16"/>
      <c r="G2793" s="16"/>
      <c r="H2793" s="16"/>
      <c r="I2793" s="16"/>
      <c r="J2793" s="16"/>
      <c r="K2793" s="16"/>
      <c r="L2793" s="16"/>
      <c r="M2793" s="16"/>
      <c r="N2793" s="16"/>
      <c r="O2793" s="16"/>
      <c r="P2793" s="16"/>
      <c r="Q2793" s="16"/>
      <c r="R2793" s="16"/>
      <c r="S2793" s="16"/>
      <c r="T2793" s="16"/>
      <c r="U2793" s="16"/>
      <c r="V2793" s="16"/>
      <c r="W2793" s="16"/>
      <c r="X2793" s="16"/>
      <c r="Y2793" s="16"/>
    </row>
    <row r="2794" spans="1:25" ht="12.75">
      <c r="A2794" s="14" t="s">
        <v>5</v>
      </c>
      <c r="B2794" s="11" t="s">
        <v>2377</v>
      </c>
      <c r="C2794" s="5" t="s">
        <v>4378</v>
      </c>
      <c r="D2794" s="6" t="s">
        <v>4411</v>
      </c>
      <c r="E2794" s="7" t="s">
        <v>4412</v>
      </c>
      <c r="F2794" s="16"/>
      <c r="G2794" s="16"/>
      <c r="H2794" s="16"/>
      <c r="I2794" s="16"/>
      <c r="J2794" s="16"/>
      <c r="K2794" s="16"/>
      <c r="L2794" s="16"/>
      <c r="M2794" s="16"/>
      <c r="N2794" s="16"/>
      <c r="O2794" s="16"/>
      <c r="P2794" s="16"/>
      <c r="Q2794" s="16"/>
      <c r="R2794" s="16"/>
      <c r="S2794" s="16"/>
      <c r="T2794" s="16"/>
      <c r="U2794" s="16"/>
      <c r="V2794" s="16"/>
      <c r="W2794" s="16"/>
      <c r="X2794" s="16"/>
      <c r="Y2794" s="16"/>
    </row>
    <row r="2795" spans="1:25" ht="12.75">
      <c r="A2795" s="14" t="s">
        <v>5</v>
      </c>
      <c r="B2795" s="11" t="s">
        <v>2377</v>
      </c>
      <c r="C2795" s="5" t="s">
        <v>4378</v>
      </c>
      <c r="D2795" s="6" t="s">
        <v>4411</v>
      </c>
      <c r="E2795" s="7" t="s">
        <v>4413</v>
      </c>
      <c r="F2795" s="16"/>
      <c r="G2795" s="16"/>
      <c r="H2795" s="16"/>
      <c r="I2795" s="16"/>
      <c r="J2795" s="16"/>
      <c r="K2795" s="16"/>
      <c r="L2795" s="16"/>
      <c r="M2795" s="16"/>
      <c r="N2795" s="16"/>
      <c r="O2795" s="16"/>
      <c r="P2795" s="16"/>
      <c r="Q2795" s="16"/>
      <c r="R2795" s="16"/>
      <c r="S2795" s="16"/>
      <c r="T2795" s="16"/>
      <c r="U2795" s="16"/>
      <c r="V2795" s="16"/>
      <c r="W2795" s="16"/>
      <c r="X2795" s="16"/>
      <c r="Y2795" s="16"/>
    </row>
    <row r="2796" spans="1:25" ht="12.75">
      <c r="A2796" s="14" t="s">
        <v>5</v>
      </c>
      <c r="B2796" s="11" t="s">
        <v>2344</v>
      </c>
      <c r="C2796" s="8" t="s">
        <v>4414</v>
      </c>
      <c r="D2796" s="5" t="s">
        <v>1963</v>
      </c>
      <c r="E2796" s="10" t="s">
        <v>4415</v>
      </c>
      <c r="F2796" s="16"/>
      <c r="G2796" s="16"/>
      <c r="H2796" s="16"/>
      <c r="I2796" s="16"/>
      <c r="J2796" s="16"/>
      <c r="K2796" s="16"/>
      <c r="L2796" s="16"/>
      <c r="M2796" s="16"/>
      <c r="N2796" s="16"/>
      <c r="O2796" s="16"/>
      <c r="P2796" s="16"/>
      <c r="Q2796" s="16"/>
      <c r="R2796" s="16"/>
      <c r="S2796" s="16"/>
      <c r="T2796" s="16"/>
      <c r="U2796" s="16"/>
      <c r="V2796" s="16"/>
      <c r="W2796" s="16"/>
      <c r="X2796" s="16"/>
      <c r="Y2796" s="16"/>
    </row>
    <row r="2797" spans="1:25" ht="12.75">
      <c r="A2797" s="14" t="s">
        <v>5</v>
      </c>
      <c r="B2797" s="11" t="s">
        <v>2344</v>
      </c>
      <c r="C2797" s="8" t="s">
        <v>4414</v>
      </c>
      <c r="D2797" s="5" t="s">
        <v>1963</v>
      </c>
      <c r="E2797" s="7" t="s">
        <v>4416</v>
      </c>
      <c r="F2797" s="16"/>
      <c r="G2797" s="16"/>
      <c r="H2797" s="16"/>
      <c r="I2797" s="16"/>
      <c r="J2797" s="16"/>
      <c r="K2797" s="16"/>
      <c r="L2797" s="16"/>
      <c r="M2797" s="16"/>
      <c r="N2797" s="16"/>
      <c r="O2797" s="16"/>
      <c r="P2797" s="16"/>
      <c r="Q2797" s="16"/>
      <c r="R2797" s="16"/>
      <c r="S2797" s="16"/>
      <c r="T2797" s="16"/>
      <c r="U2797" s="16"/>
      <c r="V2797" s="16"/>
      <c r="W2797" s="16"/>
      <c r="X2797" s="16"/>
      <c r="Y2797" s="16"/>
    </row>
    <row r="2798" spans="1:25" ht="12.75">
      <c r="A2798" s="14" t="s">
        <v>5</v>
      </c>
      <c r="B2798" s="11" t="s">
        <v>2344</v>
      </c>
      <c r="C2798" s="5" t="s">
        <v>4414</v>
      </c>
      <c r="D2798" s="6" t="s">
        <v>4417</v>
      </c>
      <c r="E2798" s="7" t="s">
        <v>4418</v>
      </c>
      <c r="F2798" s="16"/>
      <c r="G2798" s="16"/>
      <c r="H2798" s="16"/>
      <c r="I2798" s="16"/>
      <c r="J2798" s="16"/>
      <c r="K2798" s="16"/>
      <c r="L2798" s="16"/>
      <c r="M2798" s="16"/>
      <c r="N2798" s="16"/>
      <c r="O2798" s="16"/>
      <c r="P2798" s="16"/>
      <c r="Q2798" s="16"/>
      <c r="R2798" s="16"/>
      <c r="S2798" s="16"/>
      <c r="T2798" s="16"/>
      <c r="U2798" s="16"/>
      <c r="V2798" s="16"/>
      <c r="W2798" s="16"/>
      <c r="X2798" s="16"/>
      <c r="Y2798" s="16"/>
    </row>
    <row r="2799" spans="1:25" ht="12.75">
      <c r="A2799" s="14" t="s">
        <v>5</v>
      </c>
      <c r="B2799" s="11" t="s">
        <v>2344</v>
      </c>
      <c r="C2799" s="5" t="s">
        <v>4414</v>
      </c>
      <c r="D2799" s="6" t="s">
        <v>4417</v>
      </c>
      <c r="E2799" s="7" t="s">
        <v>4419</v>
      </c>
      <c r="F2799" s="16"/>
      <c r="G2799" s="16"/>
      <c r="H2799" s="16"/>
      <c r="I2799" s="16"/>
      <c r="J2799" s="16"/>
      <c r="K2799" s="16"/>
      <c r="L2799" s="16"/>
      <c r="M2799" s="16"/>
      <c r="N2799" s="16"/>
      <c r="O2799" s="16"/>
      <c r="P2799" s="16"/>
      <c r="Q2799" s="16"/>
      <c r="R2799" s="16"/>
      <c r="S2799" s="16"/>
      <c r="T2799" s="16"/>
      <c r="U2799" s="16"/>
      <c r="V2799" s="16"/>
      <c r="W2799" s="16"/>
      <c r="X2799" s="16"/>
      <c r="Y2799" s="16"/>
    </row>
    <row r="2800" spans="1:25" ht="12.75">
      <c r="A2800" s="14" t="s">
        <v>5</v>
      </c>
      <c r="B2800" s="11" t="s">
        <v>2344</v>
      </c>
      <c r="C2800" s="5" t="s">
        <v>4414</v>
      </c>
      <c r="D2800" s="6" t="s">
        <v>4420</v>
      </c>
      <c r="E2800" s="7" t="s">
        <v>4421</v>
      </c>
      <c r="F2800" s="16"/>
      <c r="G2800" s="16"/>
      <c r="H2800" s="16"/>
      <c r="I2800" s="16"/>
      <c r="J2800" s="16"/>
      <c r="K2800" s="16"/>
      <c r="L2800" s="16"/>
      <c r="M2800" s="16"/>
      <c r="N2800" s="16"/>
      <c r="O2800" s="16"/>
      <c r="P2800" s="16"/>
      <c r="Q2800" s="16"/>
      <c r="R2800" s="16"/>
      <c r="S2800" s="16"/>
      <c r="T2800" s="16"/>
      <c r="U2800" s="16"/>
      <c r="V2800" s="16"/>
      <c r="W2800" s="16"/>
      <c r="X2800" s="16"/>
      <c r="Y2800" s="16"/>
    </row>
    <row r="2801" spans="1:25" ht="12.75">
      <c r="A2801" s="14" t="s">
        <v>5</v>
      </c>
      <c r="B2801" s="11" t="s">
        <v>2344</v>
      </c>
      <c r="C2801" s="5" t="s">
        <v>4414</v>
      </c>
      <c r="D2801" s="6" t="s">
        <v>4422</v>
      </c>
      <c r="E2801" s="7" t="s">
        <v>4423</v>
      </c>
      <c r="F2801" s="16"/>
      <c r="G2801" s="16"/>
      <c r="H2801" s="16"/>
      <c r="I2801" s="16"/>
      <c r="J2801" s="16"/>
      <c r="K2801" s="16"/>
      <c r="L2801" s="16"/>
      <c r="M2801" s="16"/>
      <c r="N2801" s="16"/>
      <c r="O2801" s="16"/>
      <c r="P2801" s="16"/>
      <c r="Q2801" s="16"/>
      <c r="R2801" s="16"/>
      <c r="S2801" s="16"/>
      <c r="T2801" s="16"/>
      <c r="U2801" s="16"/>
      <c r="V2801" s="16"/>
      <c r="W2801" s="16"/>
      <c r="X2801" s="16"/>
      <c r="Y2801" s="16"/>
    </row>
    <row r="2802" spans="1:25" ht="12.75">
      <c r="A2802" s="14" t="s">
        <v>5</v>
      </c>
      <c r="B2802" s="11" t="s">
        <v>2344</v>
      </c>
      <c r="C2802" s="5" t="s">
        <v>4414</v>
      </c>
      <c r="D2802" s="6" t="s">
        <v>4422</v>
      </c>
      <c r="E2802" s="7" t="s">
        <v>4424</v>
      </c>
      <c r="F2802" s="16"/>
      <c r="G2802" s="16"/>
      <c r="H2802" s="16"/>
      <c r="I2802" s="16"/>
      <c r="J2802" s="16"/>
      <c r="K2802" s="16"/>
      <c r="L2802" s="16"/>
      <c r="M2802" s="16"/>
      <c r="N2802" s="16"/>
      <c r="O2802" s="16"/>
      <c r="P2802" s="16"/>
      <c r="Q2802" s="16"/>
      <c r="R2802" s="16"/>
      <c r="S2802" s="16"/>
      <c r="T2802" s="16"/>
      <c r="U2802" s="16"/>
      <c r="V2802" s="16"/>
      <c r="W2802" s="16"/>
      <c r="X2802" s="16"/>
      <c r="Y2802" s="16"/>
    </row>
    <row r="2803" spans="1:25" ht="12.75">
      <c r="A2803" s="14" t="s">
        <v>5</v>
      </c>
      <c r="B2803" s="11" t="s">
        <v>2344</v>
      </c>
      <c r="C2803" s="5" t="s">
        <v>4414</v>
      </c>
      <c r="D2803" s="6" t="s">
        <v>4422</v>
      </c>
      <c r="E2803" s="7" t="s">
        <v>4425</v>
      </c>
      <c r="F2803" s="16"/>
      <c r="G2803" s="16"/>
      <c r="H2803" s="16"/>
      <c r="I2803" s="16"/>
      <c r="J2803" s="16"/>
      <c r="K2803" s="16"/>
      <c r="L2803" s="16"/>
      <c r="M2803" s="16"/>
      <c r="N2803" s="16"/>
      <c r="O2803" s="16"/>
      <c r="P2803" s="16"/>
      <c r="Q2803" s="16"/>
      <c r="R2803" s="16"/>
      <c r="S2803" s="16"/>
      <c r="T2803" s="16"/>
      <c r="U2803" s="16"/>
      <c r="V2803" s="16"/>
      <c r="W2803" s="16"/>
      <c r="X2803" s="16"/>
      <c r="Y2803" s="16"/>
    </row>
    <row r="2804" spans="1:25" ht="12.75">
      <c r="A2804" s="14" t="s">
        <v>5</v>
      </c>
      <c r="B2804" s="11" t="s">
        <v>2344</v>
      </c>
      <c r="C2804" s="5" t="s">
        <v>4414</v>
      </c>
      <c r="D2804" s="9" t="s">
        <v>4426</v>
      </c>
      <c r="E2804" s="10" t="s">
        <v>4427</v>
      </c>
      <c r="F2804" s="16"/>
      <c r="G2804" s="16"/>
      <c r="H2804" s="16"/>
      <c r="I2804" s="16"/>
      <c r="J2804" s="16"/>
      <c r="K2804" s="16"/>
      <c r="L2804" s="16"/>
      <c r="M2804" s="16"/>
      <c r="N2804" s="16"/>
      <c r="O2804" s="16"/>
      <c r="P2804" s="16"/>
      <c r="Q2804" s="16"/>
      <c r="R2804" s="16"/>
      <c r="S2804" s="16"/>
      <c r="T2804" s="16"/>
      <c r="U2804" s="16"/>
      <c r="V2804" s="16"/>
      <c r="W2804" s="16"/>
      <c r="X2804" s="16"/>
      <c r="Y2804" s="16"/>
    </row>
    <row r="2805" spans="1:25" ht="12.75">
      <c r="A2805" s="14" t="s">
        <v>5</v>
      </c>
      <c r="B2805" s="11" t="s">
        <v>2344</v>
      </c>
      <c r="C2805" s="8" t="s">
        <v>4414</v>
      </c>
      <c r="D2805" s="5" t="s">
        <v>4428</v>
      </c>
      <c r="E2805" s="7" t="s">
        <v>4429</v>
      </c>
      <c r="F2805" s="16"/>
      <c r="G2805" s="16"/>
      <c r="H2805" s="16"/>
      <c r="I2805" s="16"/>
      <c r="J2805" s="16"/>
      <c r="K2805" s="16"/>
      <c r="L2805" s="16"/>
      <c r="M2805" s="16"/>
      <c r="N2805" s="16"/>
      <c r="O2805" s="16"/>
      <c r="P2805" s="16"/>
      <c r="Q2805" s="16"/>
      <c r="R2805" s="16"/>
      <c r="S2805" s="16"/>
      <c r="T2805" s="16"/>
      <c r="U2805" s="16"/>
      <c r="V2805" s="16"/>
      <c r="W2805" s="16"/>
      <c r="X2805" s="16"/>
      <c r="Y2805" s="16"/>
    </row>
    <row r="2806" spans="1:25" ht="12.75">
      <c r="A2806" s="14" t="s">
        <v>5</v>
      </c>
      <c r="B2806" s="11" t="s">
        <v>2344</v>
      </c>
      <c r="C2806" s="5" t="s">
        <v>4414</v>
      </c>
      <c r="D2806" s="6" t="s">
        <v>4430</v>
      </c>
      <c r="E2806" s="7" t="s">
        <v>4431</v>
      </c>
      <c r="F2806" s="16"/>
      <c r="G2806" s="16"/>
      <c r="H2806" s="16"/>
      <c r="I2806" s="16"/>
      <c r="J2806" s="16"/>
      <c r="K2806" s="16"/>
      <c r="L2806" s="16"/>
      <c r="M2806" s="16"/>
      <c r="N2806" s="16"/>
      <c r="O2806" s="16"/>
      <c r="P2806" s="16"/>
      <c r="Q2806" s="16"/>
      <c r="R2806" s="16"/>
      <c r="S2806" s="16"/>
      <c r="T2806" s="16"/>
      <c r="U2806" s="16"/>
      <c r="V2806" s="16"/>
      <c r="W2806" s="16"/>
      <c r="X2806" s="16"/>
      <c r="Y2806" s="16"/>
    </row>
    <row r="2807" spans="1:25" ht="12.75">
      <c r="A2807" s="14" t="s">
        <v>5</v>
      </c>
      <c r="B2807" s="11" t="s">
        <v>2344</v>
      </c>
      <c r="C2807" s="8" t="s">
        <v>4414</v>
      </c>
      <c r="D2807" s="5" t="s">
        <v>4432</v>
      </c>
      <c r="E2807" s="7" t="s">
        <v>4433</v>
      </c>
      <c r="F2807" s="16"/>
      <c r="G2807" s="16"/>
      <c r="H2807" s="16"/>
      <c r="I2807" s="16"/>
      <c r="J2807" s="16"/>
      <c r="K2807" s="16"/>
      <c r="L2807" s="16"/>
      <c r="M2807" s="16"/>
      <c r="N2807" s="16"/>
      <c r="O2807" s="16"/>
      <c r="P2807" s="16"/>
      <c r="Q2807" s="16"/>
      <c r="R2807" s="16"/>
      <c r="S2807" s="16"/>
      <c r="T2807" s="16"/>
      <c r="U2807" s="16"/>
      <c r="V2807" s="16"/>
      <c r="W2807" s="16"/>
      <c r="X2807" s="16"/>
      <c r="Y2807" s="16"/>
    </row>
    <row r="2808" spans="1:25" ht="12.75">
      <c r="A2808" s="14" t="s">
        <v>5</v>
      </c>
      <c r="B2808" s="11" t="s">
        <v>2344</v>
      </c>
      <c r="C2808" s="8" t="s">
        <v>4414</v>
      </c>
      <c r="D2808" s="5" t="s">
        <v>4432</v>
      </c>
      <c r="E2808" s="7" t="s">
        <v>4434</v>
      </c>
      <c r="F2808" s="16"/>
      <c r="G2808" s="16"/>
      <c r="H2808" s="16"/>
      <c r="I2808" s="16"/>
      <c r="J2808" s="16"/>
      <c r="K2808" s="16"/>
      <c r="L2808" s="16"/>
      <c r="M2808" s="16"/>
      <c r="N2808" s="16"/>
      <c r="O2808" s="16"/>
      <c r="P2808" s="16"/>
      <c r="Q2808" s="16"/>
      <c r="R2808" s="16"/>
      <c r="S2808" s="16"/>
      <c r="T2808" s="16"/>
      <c r="U2808" s="16"/>
      <c r="V2808" s="16"/>
      <c r="W2808" s="16"/>
      <c r="X2808" s="16"/>
      <c r="Y2808" s="16"/>
    </row>
    <row r="2809" spans="1:25" ht="12.75">
      <c r="A2809" s="14" t="s">
        <v>5</v>
      </c>
      <c r="B2809" s="11" t="s">
        <v>2344</v>
      </c>
      <c r="C2809" s="5" t="s">
        <v>4414</v>
      </c>
      <c r="D2809" s="6" t="s">
        <v>4435</v>
      </c>
      <c r="E2809" s="7" t="s">
        <v>4436</v>
      </c>
      <c r="F2809" s="16"/>
      <c r="G2809" s="16"/>
      <c r="H2809" s="16"/>
      <c r="I2809" s="16"/>
      <c r="J2809" s="16"/>
      <c r="K2809" s="16"/>
      <c r="L2809" s="16"/>
      <c r="M2809" s="16"/>
      <c r="N2809" s="16"/>
      <c r="O2809" s="16"/>
      <c r="P2809" s="16"/>
      <c r="Q2809" s="16"/>
      <c r="R2809" s="16"/>
      <c r="S2809" s="16"/>
      <c r="T2809" s="16"/>
      <c r="U2809" s="16"/>
      <c r="V2809" s="16"/>
      <c r="W2809" s="16"/>
      <c r="X2809" s="16"/>
      <c r="Y2809" s="16"/>
    </row>
    <row r="2810" spans="1:25" ht="12.75">
      <c r="A2810" s="14" t="s">
        <v>5</v>
      </c>
      <c r="B2810" s="11" t="s">
        <v>2344</v>
      </c>
      <c r="C2810" s="5" t="s">
        <v>4414</v>
      </c>
      <c r="D2810" s="6" t="s">
        <v>4435</v>
      </c>
      <c r="E2810" s="7" t="s">
        <v>4437</v>
      </c>
      <c r="F2810" s="16"/>
      <c r="G2810" s="16"/>
      <c r="H2810" s="16"/>
      <c r="I2810" s="16"/>
      <c r="J2810" s="16"/>
      <c r="K2810" s="16"/>
      <c r="L2810" s="16"/>
      <c r="M2810" s="16"/>
      <c r="N2810" s="16"/>
      <c r="O2810" s="16"/>
      <c r="P2810" s="16"/>
      <c r="Q2810" s="16"/>
      <c r="R2810" s="16"/>
      <c r="S2810" s="16"/>
      <c r="T2810" s="16"/>
      <c r="U2810" s="16"/>
      <c r="V2810" s="16"/>
      <c r="W2810" s="16"/>
      <c r="X2810" s="16"/>
      <c r="Y2810" s="16"/>
    </row>
    <row r="2811" spans="1:25" ht="12.75">
      <c r="A2811" s="14" t="s">
        <v>5</v>
      </c>
      <c r="B2811" s="11" t="s">
        <v>2344</v>
      </c>
      <c r="C2811" s="5" t="s">
        <v>4414</v>
      </c>
      <c r="D2811" s="6" t="s">
        <v>4438</v>
      </c>
      <c r="E2811" s="7" t="s">
        <v>4439</v>
      </c>
      <c r="F2811" s="16"/>
      <c r="G2811" s="16"/>
      <c r="H2811" s="16"/>
      <c r="I2811" s="16"/>
      <c r="J2811" s="16"/>
      <c r="K2811" s="16"/>
      <c r="L2811" s="16"/>
      <c r="M2811" s="16"/>
      <c r="N2811" s="16"/>
      <c r="O2811" s="16"/>
      <c r="P2811" s="16"/>
      <c r="Q2811" s="16"/>
      <c r="R2811" s="16"/>
      <c r="S2811" s="16"/>
      <c r="T2811" s="16"/>
      <c r="U2811" s="16"/>
      <c r="V2811" s="16"/>
      <c r="W2811" s="16"/>
      <c r="X2811" s="16"/>
      <c r="Y2811" s="16"/>
    </row>
    <row r="2812" spans="1:25" ht="12.75">
      <c r="A2812" s="14" t="s">
        <v>5</v>
      </c>
      <c r="B2812" s="11" t="s">
        <v>2344</v>
      </c>
      <c r="C2812" s="5" t="s">
        <v>4414</v>
      </c>
      <c r="D2812" s="6" t="s">
        <v>4438</v>
      </c>
      <c r="E2812" s="7" t="s">
        <v>4440</v>
      </c>
      <c r="F2812" s="16"/>
      <c r="G2812" s="16"/>
      <c r="H2812" s="16"/>
      <c r="I2812" s="16"/>
      <c r="J2812" s="16"/>
      <c r="K2812" s="16"/>
      <c r="L2812" s="16"/>
      <c r="M2812" s="16"/>
      <c r="N2812" s="16"/>
      <c r="O2812" s="16"/>
      <c r="P2812" s="16"/>
      <c r="Q2812" s="16"/>
      <c r="R2812" s="16"/>
      <c r="S2812" s="16"/>
      <c r="T2812" s="16"/>
      <c r="U2812" s="16"/>
      <c r="V2812" s="16"/>
      <c r="W2812" s="16"/>
      <c r="X2812" s="16"/>
      <c r="Y2812" s="16"/>
    </row>
    <row r="2813" spans="1:25" ht="12.75">
      <c r="A2813" s="14" t="s">
        <v>5</v>
      </c>
      <c r="B2813" s="11" t="s">
        <v>2344</v>
      </c>
      <c r="C2813" s="8" t="s">
        <v>4414</v>
      </c>
      <c r="D2813" s="5" t="s">
        <v>4441</v>
      </c>
      <c r="E2813" s="7" t="s">
        <v>4442</v>
      </c>
      <c r="F2813" s="16"/>
      <c r="G2813" s="16"/>
      <c r="H2813" s="16"/>
      <c r="I2813" s="16"/>
      <c r="J2813" s="16"/>
      <c r="K2813" s="16"/>
      <c r="L2813" s="16"/>
      <c r="M2813" s="16"/>
      <c r="N2813" s="16"/>
      <c r="O2813" s="16"/>
      <c r="P2813" s="16"/>
      <c r="Q2813" s="16"/>
      <c r="R2813" s="16"/>
      <c r="S2813" s="16"/>
      <c r="T2813" s="16"/>
      <c r="U2813" s="16"/>
      <c r="V2813" s="16"/>
      <c r="W2813" s="16"/>
      <c r="X2813" s="16"/>
      <c r="Y2813" s="16"/>
    </row>
    <row r="2814" spans="1:25" ht="12.75">
      <c r="A2814" s="14" t="s">
        <v>5</v>
      </c>
      <c r="B2814" s="11" t="s">
        <v>2344</v>
      </c>
      <c r="C2814" s="5" t="s">
        <v>4414</v>
      </c>
      <c r="D2814" s="6" t="s">
        <v>4443</v>
      </c>
      <c r="E2814" s="7" t="s">
        <v>4444</v>
      </c>
      <c r="F2814" s="16"/>
      <c r="G2814" s="16"/>
      <c r="H2814" s="16"/>
      <c r="I2814" s="16"/>
      <c r="J2814" s="16"/>
      <c r="K2814" s="16"/>
      <c r="L2814" s="16"/>
      <c r="M2814" s="16"/>
      <c r="N2814" s="16"/>
      <c r="O2814" s="16"/>
      <c r="P2814" s="16"/>
      <c r="Q2814" s="16"/>
      <c r="R2814" s="16"/>
      <c r="S2814" s="16"/>
      <c r="T2814" s="16"/>
      <c r="U2814" s="16"/>
      <c r="V2814" s="16"/>
      <c r="W2814" s="16"/>
      <c r="X2814" s="16"/>
      <c r="Y2814" s="16"/>
    </row>
    <row r="2815" spans="1:25" ht="12.75">
      <c r="A2815" s="14" t="s">
        <v>5</v>
      </c>
      <c r="B2815" s="11" t="s">
        <v>2344</v>
      </c>
      <c r="C2815" s="5" t="s">
        <v>4414</v>
      </c>
      <c r="D2815" s="6" t="s">
        <v>4443</v>
      </c>
      <c r="E2815" s="7" t="s">
        <v>4445</v>
      </c>
      <c r="F2815" s="16"/>
      <c r="G2815" s="16"/>
      <c r="H2815" s="16"/>
      <c r="I2815" s="16"/>
      <c r="J2815" s="16"/>
      <c r="K2815" s="16"/>
      <c r="L2815" s="16"/>
      <c r="M2815" s="16"/>
      <c r="N2815" s="16"/>
      <c r="O2815" s="16"/>
      <c r="P2815" s="16"/>
      <c r="Q2815" s="16"/>
      <c r="R2815" s="16"/>
      <c r="S2815" s="16"/>
      <c r="T2815" s="16"/>
      <c r="U2815" s="16"/>
      <c r="V2815" s="16"/>
      <c r="W2815" s="16"/>
      <c r="X2815" s="16"/>
      <c r="Y2815" s="16"/>
    </row>
    <row r="2816" spans="1:25" ht="12.75">
      <c r="A2816" s="14" t="s">
        <v>5</v>
      </c>
      <c r="B2816" s="11" t="s">
        <v>2344</v>
      </c>
      <c r="C2816" s="5" t="s">
        <v>4414</v>
      </c>
      <c r="D2816" s="6" t="s">
        <v>4446</v>
      </c>
      <c r="E2816" s="7" t="s">
        <v>4447</v>
      </c>
      <c r="F2816" s="16"/>
      <c r="G2816" s="16"/>
      <c r="H2816" s="16"/>
      <c r="I2816" s="16"/>
      <c r="J2816" s="16"/>
      <c r="K2816" s="16"/>
      <c r="L2816" s="16"/>
      <c r="M2816" s="16"/>
      <c r="N2816" s="16"/>
      <c r="O2816" s="16"/>
      <c r="P2816" s="16"/>
      <c r="Q2816" s="16"/>
      <c r="R2816" s="16"/>
      <c r="S2816" s="16"/>
      <c r="T2816" s="16"/>
      <c r="U2816" s="16"/>
      <c r="V2816" s="16"/>
      <c r="W2816" s="16"/>
      <c r="X2816" s="16"/>
      <c r="Y2816" s="16"/>
    </row>
    <row r="2817" spans="1:25" ht="12.75">
      <c r="A2817" s="14" t="s">
        <v>5</v>
      </c>
      <c r="B2817" s="11" t="s">
        <v>2344</v>
      </c>
      <c r="C2817" s="5" t="s">
        <v>4414</v>
      </c>
      <c r="D2817" s="6" t="s">
        <v>4446</v>
      </c>
      <c r="E2817" s="7" t="s">
        <v>4448</v>
      </c>
      <c r="F2817" s="16"/>
      <c r="G2817" s="16"/>
      <c r="H2817" s="16"/>
      <c r="I2817" s="16"/>
      <c r="J2817" s="16"/>
      <c r="K2817" s="16"/>
      <c r="L2817" s="16"/>
      <c r="M2817" s="16"/>
      <c r="N2817" s="16"/>
      <c r="O2817" s="16"/>
      <c r="P2817" s="16"/>
      <c r="Q2817" s="16"/>
      <c r="R2817" s="16"/>
      <c r="S2817" s="16"/>
      <c r="T2817" s="16"/>
      <c r="U2817" s="16"/>
      <c r="V2817" s="16"/>
      <c r="W2817" s="16"/>
      <c r="X2817" s="16"/>
      <c r="Y2817" s="16"/>
    </row>
    <row r="2818" spans="1:25" ht="12.75">
      <c r="A2818" s="14" t="s">
        <v>897</v>
      </c>
      <c r="B2818" s="3" t="s">
        <v>898</v>
      </c>
      <c r="C2818" s="5" t="s">
        <v>4449</v>
      </c>
      <c r="D2818" s="6" t="s">
        <v>4450</v>
      </c>
      <c r="E2818" s="7" t="s">
        <v>4451</v>
      </c>
      <c r="F2818" s="16"/>
      <c r="G2818" s="16"/>
      <c r="H2818" s="16"/>
      <c r="I2818" s="16"/>
      <c r="J2818" s="16"/>
      <c r="K2818" s="16"/>
      <c r="L2818" s="16"/>
      <c r="M2818" s="16"/>
      <c r="N2818" s="16"/>
      <c r="O2818" s="16"/>
      <c r="P2818" s="16"/>
      <c r="Q2818" s="16"/>
      <c r="R2818" s="16"/>
      <c r="S2818" s="16"/>
      <c r="T2818" s="16"/>
      <c r="U2818" s="16"/>
      <c r="V2818" s="16"/>
      <c r="W2818" s="16"/>
      <c r="X2818" s="16"/>
      <c r="Y2818" s="16"/>
    </row>
    <row r="2819" spans="1:25" ht="12.75">
      <c r="A2819" s="14" t="s">
        <v>897</v>
      </c>
      <c r="B2819" s="3" t="s">
        <v>898</v>
      </c>
      <c r="C2819" s="5" t="s">
        <v>4449</v>
      </c>
      <c r="D2819" s="6" t="s">
        <v>4450</v>
      </c>
      <c r="E2819" s="7" t="s">
        <v>4452</v>
      </c>
      <c r="F2819" s="16"/>
      <c r="G2819" s="16"/>
      <c r="H2819" s="16"/>
      <c r="I2819" s="16"/>
      <c r="J2819" s="16"/>
      <c r="K2819" s="16"/>
      <c r="L2819" s="16"/>
      <c r="M2819" s="16"/>
      <c r="N2819" s="16"/>
      <c r="O2819" s="16"/>
      <c r="P2819" s="16"/>
      <c r="Q2819" s="16"/>
      <c r="R2819" s="16"/>
      <c r="S2819" s="16"/>
      <c r="T2819" s="16"/>
      <c r="U2819" s="16"/>
      <c r="V2819" s="16"/>
      <c r="W2819" s="16"/>
      <c r="X2819" s="16"/>
      <c r="Y2819" s="16"/>
    </row>
    <row r="2820" spans="1:25" ht="12.75">
      <c r="A2820" s="14" t="s">
        <v>897</v>
      </c>
      <c r="B2820" s="3" t="s">
        <v>898</v>
      </c>
      <c r="C2820" s="5" t="s">
        <v>4449</v>
      </c>
      <c r="D2820" s="6" t="s">
        <v>4450</v>
      </c>
      <c r="E2820" s="7" t="s">
        <v>4453</v>
      </c>
      <c r="F2820" s="16"/>
      <c r="G2820" s="16"/>
      <c r="H2820" s="16"/>
      <c r="I2820" s="16"/>
      <c r="J2820" s="16"/>
      <c r="K2820" s="16"/>
      <c r="L2820" s="16"/>
      <c r="M2820" s="16"/>
      <c r="N2820" s="16"/>
      <c r="O2820" s="16"/>
      <c r="P2820" s="16"/>
      <c r="Q2820" s="16"/>
      <c r="R2820" s="16"/>
      <c r="S2820" s="16"/>
      <c r="T2820" s="16"/>
      <c r="U2820" s="16"/>
      <c r="V2820" s="16"/>
      <c r="W2820" s="16"/>
      <c r="X2820" s="16"/>
      <c r="Y2820" s="16"/>
    </row>
    <row r="2821" spans="1:25" ht="12.75">
      <c r="A2821" s="14" t="s">
        <v>897</v>
      </c>
      <c r="B2821" s="3" t="s">
        <v>898</v>
      </c>
      <c r="C2821" s="8" t="s">
        <v>4449</v>
      </c>
      <c r="D2821" s="5" t="s">
        <v>4454</v>
      </c>
      <c r="E2821" s="7" t="s">
        <v>4455</v>
      </c>
      <c r="F2821" s="16"/>
      <c r="G2821" s="16"/>
      <c r="H2821" s="16"/>
      <c r="I2821" s="16"/>
      <c r="J2821" s="16"/>
      <c r="K2821" s="16"/>
      <c r="L2821" s="16"/>
      <c r="M2821" s="16"/>
      <c r="N2821" s="16"/>
      <c r="O2821" s="16"/>
      <c r="P2821" s="16"/>
      <c r="Q2821" s="16"/>
      <c r="R2821" s="16"/>
      <c r="S2821" s="16"/>
      <c r="T2821" s="16"/>
      <c r="U2821" s="16"/>
      <c r="V2821" s="16"/>
      <c r="W2821" s="16"/>
      <c r="X2821" s="16"/>
      <c r="Y2821" s="16"/>
    </row>
    <row r="2822" spans="1:25" ht="12.75">
      <c r="A2822" s="14" t="s">
        <v>897</v>
      </c>
      <c r="B2822" s="3" t="s">
        <v>898</v>
      </c>
      <c r="C2822" s="5" t="s">
        <v>4449</v>
      </c>
      <c r="D2822" s="6" t="s">
        <v>4456</v>
      </c>
      <c r="E2822" s="7" t="s">
        <v>4457</v>
      </c>
      <c r="F2822" s="16"/>
      <c r="G2822" s="16"/>
      <c r="H2822" s="16"/>
      <c r="I2822" s="16"/>
      <c r="J2822" s="16"/>
      <c r="K2822" s="16"/>
      <c r="L2822" s="16"/>
      <c r="M2822" s="16"/>
      <c r="N2822" s="16"/>
      <c r="O2822" s="16"/>
      <c r="P2822" s="16"/>
      <c r="Q2822" s="16"/>
      <c r="R2822" s="16"/>
      <c r="S2822" s="16"/>
      <c r="T2822" s="16"/>
      <c r="U2822" s="16"/>
      <c r="V2822" s="16"/>
      <c r="W2822" s="16"/>
      <c r="X2822" s="16"/>
      <c r="Y2822" s="16"/>
    </row>
    <row r="2823" spans="1:25" ht="12.75">
      <c r="A2823" s="14" t="s">
        <v>897</v>
      </c>
      <c r="B2823" s="3" t="s">
        <v>898</v>
      </c>
      <c r="C2823" s="5" t="s">
        <v>4449</v>
      </c>
      <c r="D2823" s="6" t="s">
        <v>4456</v>
      </c>
      <c r="E2823" s="7" t="s">
        <v>4458</v>
      </c>
      <c r="F2823" s="16"/>
      <c r="G2823" s="16"/>
      <c r="H2823" s="16"/>
      <c r="I2823" s="16"/>
      <c r="J2823" s="16"/>
      <c r="K2823" s="16"/>
      <c r="L2823" s="16"/>
      <c r="M2823" s="16"/>
      <c r="N2823" s="16"/>
      <c r="O2823" s="16"/>
      <c r="P2823" s="16"/>
      <c r="Q2823" s="16"/>
      <c r="R2823" s="16"/>
      <c r="S2823" s="16"/>
      <c r="T2823" s="16"/>
      <c r="U2823" s="16"/>
      <c r="V2823" s="16"/>
      <c r="W2823" s="16"/>
      <c r="X2823" s="16"/>
      <c r="Y2823" s="16"/>
    </row>
    <row r="2824" spans="1:25" ht="12.75">
      <c r="A2824" s="14" t="s">
        <v>897</v>
      </c>
      <c r="B2824" s="3" t="s">
        <v>898</v>
      </c>
      <c r="C2824" s="5" t="s">
        <v>4449</v>
      </c>
      <c r="D2824" s="6" t="s">
        <v>4456</v>
      </c>
      <c r="E2824" s="7" t="s">
        <v>4459</v>
      </c>
      <c r="F2824" s="16"/>
      <c r="G2824" s="16"/>
      <c r="H2824" s="16"/>
      <c r="I2824" s="16"/>
      <c r="J2824" s="16"/>
      <c r="K2824" s="16"/>
      <c r="L2824" s="16"/>
      <c r="M2824" s="16"/>
      <c r="N2824" s="16"/>
      <c r="O2824" s="16"/>
      <c r="P2824" s="16"/>
      <c r="Q2824" s="16"/>
      <c r="R2824" s="16"/>
      <c r="S2824" s="16"/>
      <c r="T2824" s="16"/>
      <c r="U2824" s="16"/>
      <c r="V2824" s="16"/>
      <c r="W2824" s="16"/>
      <c r="X2824" s="16"/>
      <c r="Y2824" s="16"/>
    </row>
    <row r="2825" spans="1:25" ht="12.75">
      <c r="A2825" s="14" t="s">
        <v>897</v>
      </c>
      <c r="B2825" s="3" t="s">
        <v>898</v>
      </c>
      <c r="C2825" s="5" t="s">
        <v>4449</v>
      </c>
      <c r="D2825" s="6" t="s">
        <v>4460</v>
      </c>
      <c r="E2825" s="7" t="s">
        <v>4461</v>
      </c>
      <c r="F2825" s="16"/>
      <c r="G2825" s="16"/>
      <c r="H2825" s="16"/>
      <c r="I2825" s="16"/>
      <c r="J2825" s="16"/>
      <c r="K2825" s="16"/>
      <c r="L2825" s="16"/>
      <c r="M2825" s="16"/>
      <c r="N2825" s="16"/>
      <c r="O2825" s="16"/>
      <c r="P2825" s="16"/>
      <c r="Q2825" s="16"/>
      <c r="R2825" s="16"/>
      <c r="S2825" s="16"/>
      <c r="T2825" s="16"/>
      <c r="U2825" s="16"/>
      <c r="V2825" s="16"/>
      <c r="W2825" s="16"/>
      <c r="X2825" s="16"/>
      <c r="Y2825" s="16"/>
    </row>
    <row r="2826" spans="1:25" ht="12.75">
      <c r="A2826" s="14" t="s">
        <v>897</v>
      </c>
      <c r="B2826" s="3" t="s">
        <v>898</v>
      </c>
      <c r="C2826" s="5" t="s">
        <v>4449</v>
      </c>
      <c r="D2826" s="6" t="s">
        <v>4460</v>
      </c>
      <c r="E2826" s="7" t="s">
        <v>4462</v>
      </c>
      <c r="F2826" s="16"/>
      <c r="G2826" s="16"/>
      <c r="H2826" s="16"/>
      <c r="I2826" s="16"/>
      <c r="J2826" s="16"/>
      <c r="K2826" s="16"/>
      <c r="L2826" s="16"/>
      <c r="M2826" s="16"/>
      <c r="N2826" s="16"/>
      <c r="O2826" s="16"/>
      <c r="P2826" s="16"/>
      <c r="Q2826" s="16"/>
      <c r="R2826" s="16"/>
      <c r="S2826" s="16"/>
      <c r="T2826" s="16"/>
      <c r="U2826" s="16"/>
      <c r="V2826" s="16"/>
      <c r="W2826" s="16"/>
      <c r="X2826" s="16"/>
      <c r="Y2826" s="16"/>
    </row>
    <row r="2827" spans="1:25" ht="12.75">
      <c r="A2827" s="14" t="s">
        <v>897</v>
      </c>
      <c r="B2827" s="3" t="s">
        <v>898</v>
      </c>
      <c r="C2827" s="5" t="s">
        <v>4449</v>
      </c>
      <c r="D2827" s="6" t="s">
        <v>4463</v>
      </c>
      <c r="E2827" s="7" t="s">
        <v>4464</v>
      </c>
      <c r="F2827" s="16"/>
      <c r="G2827" s="16"/>
      <c r="H2827" s="16"/>
      <c r="I2827" s="16"/>
      <c r="J2827" s="16"/>
      <c r="K2827" s="16"/>
      <c r="L2827" s="16"/>
      <c r="M2827" s="16"/>
      <c r="N2827" s="16"/>
      <c r="O2827" s="16"/>
      <c r="P2827" s="16"/>
      <c r="Q2827" s="16"/>
      <c r="R2827" s="16"/>
      <c r="S2827" s="16"/>
      <c r="T2827" s="16"/>
      <c r="U2827" s="16"/>
      <c r="V2827" s="16"/>
      <c r="W2827" s="16"/>
      <c r="X2827" s="16"/>
      <c r="Y2827" s="16"/>
    </row>
    <row r="2828" spans="1:25" ht="12.75">
      <c r="A2828" s="14" t="s">
        <v>897</v>
      </c>
      <c r="B2828" s="3" t="s">
        <v>898</v>
      </c>
      <c r="C2828" s="5" t="s">
        <v>4449</v>
      </c>
      <c r="D2828" s="6" t="s">
        <v>4465</v>
      </c>
      <c r="E2828" s="7" t="s">
        <v>4466</v>
      </c>
      <c r="F2828" s="16"/>
      <c r="G2828" s="16"/>
      <c r="H2828" s="16"/>
      <c r="I2828" s="16"/>
      <c r="J2828" s="16"/>
      <c r="K2828" s="16"/>
      <c r="L2828" s="16"/>
      <c r="M2828" s="16"/>
      <c r="N2828" s="16"/>
      <c r="O2828" s="16"/>
      <c r="P2828" s="16"/>
      <c r="Q2828" s="16"/>
      <c r="R2828" s="16"/>
      <c r="S2828" s="16"/>
      <c r="T2828" s="16"/>
      <c r="U2828" s="16"/>
      <c r="V2828" s="16"/>
      <c r="W2828" s="16"/>
      <c r="X2828" s="16"/>
      <c r="Y2828" s="16"/>
    </row>
    <row r="2829" spans="1:25" ht="12.75">
      <c r="A2829" s="14" t="s">
        <v>897</v>
      </c>
      <c r="B2829" s="3" t="s">
        <v>898</v>
      </c>
      <c r="C2829" s="5" t="s">
        <v>4449</v>
      </c>
      <c r="D2829" s="6" t="s">
        <v>4467</v>
      </c>
      <c r="E2829" s="7" t="s">
        <v>4468</v>
      </c>
      <c r="F2829" s="16"/>
      <c r="G2829" s="16"/>
      <c r="H2829" s="16"/>
      <c r="I2829" s="16"/>
      <c r="J2829" s="16"/>
      <c r="K2829" s="16"/>
      <c r="L2829" s="16"/>
      <c r="M2829" s="16"/>
      <c r="N2829" s="16"/>
      <c r="O2829" s="16"/>
      <c r="P2829" s="16"/>
      <c r="Q2829" s="16"/>
      <c r="R2829" s="16"/>
      <c r="S2829" s="16"/>
      <c r="T2829" s="16"/>
      <c r="U2829" s="16"/>
      <c r="V2829" s="16"/>
      <c r="W2829" s="16"/>
      <c r="X2829" s="16"/>
      <c r="Y2829" s="16"/>
    </row>
    <row r="2830" spans="1:25" ht="12.75">
      <c r="A2830" s="14" t="s">
        <v>897</v>
      </c>
      <c r="B2830" s="3" t="s">
        <v>898</v>
      </c>
      <c r="C2830" s="5" t="s">
        <v>4449</v>
      </c>
      <c r="D2830" s="6" t="s">
        <v>4469</v>
      </c>
      <c r="E2830" s="7" t="s">
        <v>4470</v>
      </c>
      <c r="F2830" s="16"/>
      <c r="G2830" s="16"/>
      <c r="H2830" s="16"/>
      <c r="I2830" s="16"/>
      <c r="J2830" s="16"/>
      <c r="K2830" s="16"/>
      <c r="L2830" s="16"/>
      <c r="M2830" s="16"/>
      <c r="N2830" s="16"/>
      <c r="O2830" s="16"/>
      <c r="P2830" s="16"/>
      <c r="Q2830" s="16"/>
      <c r="R2830" s="16"/>
      <c r="S2830" s="16"/>
      <c r="T2830" s="16"/>
      <c r="U2830" s="16"/>
      <c r="V2830" s="16"/>
      <c r="W2830" s="16"/>
      <c r="X2830" s="16"/>
      <c r="Y2830" s="16"/>
    </row>
    <row r="2831" spans="1:25" ht="12.75">
      <c r="A2831" s="14" t="s">
        <v>897</v>
      </c>
      <c r="B2831" s="3" t="s">
        <v>898</v>
      </c>
      <c r="C2831" s="5" t="s">
        <v>4449</v>
      </c>
      <c r="D2831" s="6" t="s">
        <v>4469</v>
      </c>
      <c r="E2831" s="7" t="s">
        <v>4471</v>
      </c>
      <c r="F2831" s="16"/>
      <c r="G2831" s="16"/>
      <c r="H2831" s="16"/>
      <c r="I2831" s="16"/>
      <c r="J2831" s="16"/>
      <c r="K2831" s="16"/>
      <c r="L2831" s="16"/>
      <c r="M2831" s="16"/>
      <c r="N2831" s="16"/>
      <c r="O2831" s="16"/>
      <c r="P2831" s="16"/>
      <c r="Q2831" s="16"/>
      <c r="R2831" s="16"/>
      <c r="S2831" s="16"/>
      <c r="T2831" s="16"/>
      <c r="U2831" s="16"/>
      <c r="V2831" s="16"/>
      <c r="W2831" s="16"/>
      <c r="X2831" s="16"/>
      <c r="Y2831" s="16"/>
    </row>
    <row r="2832" spans="1:25" ht="12.75">
      <c r="A2832" s="14" t="s">
        <v>897</v>
      </c>
      <c r="B2832" s="3" t="s">
        <v>898</v>
      </c>
      <c r="C2832" s="5" t="s">
        <v>4449</v>
      </c>
      <c r="D2832" s="6" t="s">
        <v>4472</v>
      </c>
      <c r="E2832" s="7" t="s">
        <v>4473</v>
      </c>
      <c r="F2832" s="16"/>
      <c r="G2832" s="16"/>
      <c r="H2832" s="16"/>
      <c r="I2832" s="16"/>
      <c r="J2832" s="16"/>
      <c r="K2832" s="16"/>
      <c r="L2832" s="16"/>
      <c r="M2832" s="16"/>
      <c r="N2832" s="16"/>
      <c r="O2832" s="16"/>
      <c r="P2832" s="16"/>
      <c r="Q2832" s="16"/>
      <c r="R2832" s="16"/>
      <c r="S2832" s="16"/>
      <c r="T2832" s="16"/>
      <c r="U2832" s="16"/>
      <c r="V2832" s="16"/>
      <c r="W2832" s="16"/>
      <c r="X2832" s="16"/>
      <c r="Y2832" s="16"/>
    </row>
    <row r="2833" spans="1:25" ht="12.75">
      <c r="A2833" s="14" t="s">
        <v>897</v>
      </c>
      <c r="B2833" s="3" t="s">
        <v>898</v>
      </c>
      <c r="C2833" s="5" t="s">
        <v>4449</v>
      </c>
      <c r="D2833" s="6" t="s">
        <v>4472</v>
      </c>
      <c r="E2833" s="7" t="s">
        <v>4474</v>
      </c>
      <c r="F2833" s="16"/>
      <c r="G2833" s="16"/>
      <c r="H2833" s="16"/>
      <c r="I2833" s="16"/>
      <c r="J2833" s="16"/>
      <c r="K2833" s="16"/>
      <c r="L2833" s="16"/>
      <c r="M2833" s="16"/>
      <c r="N2833" s="16"/>
      <c r="O2833" s="16"/>
      <c r="P2833" s="16"/>
      <c r="Q2833" s="16"/>
      <c r="R2833" s="16"/>
      <c r="S2833" s="16"/>
      <c r="T2833" s="16"/>
      <c r="U2833" s="16"/>
      <c r="V2833" s="16"/>
      <c r="W2833" s="16"/>
      <c r="X2833" s="16"/>
      <c r="Y2833" s="16"/>
    </row>
    <row r="2834" spans="1:25" ht="12.75">
      <c r="A2834" s="14" t="s">
        <v>897</v>
      </c>
      <c r="B2834" s="3" t="s">
        <v>898</v>
      </c>
      <c r="C2834" s="5" t="s">
        <v>4449</v>
      </c>
      <c r="D2834" s="6" t="s">
        <v>4475</v>
      </c>
      <c r="E2834" s="7" t="s">
        <v>4476</v>
      </c>
      <c r="F2834" s="16"/>
      <c r="G2834" s="16"/>
      <c r="H2834" s="16"/>
      <c r="I2834" s="16"/>
      <c r="J2834" s="16"/>
      <c r="K2834" s="16"/>
      <c r="L2834" s="16"/>
      <c r="M2834" s="16"/>
      <c r="N2834" s="16"/>
      <c r="O2834" s="16"/>
      <c r="P2834" s="16"/>
      <c r="Q2834" s="16"/>
      <c r="R2834" s="16"/>
      <c r="S2834" s="16"/>
      <c r="T2834" s="16"/>
      <c r="U2834" s="16"/>
      <c r="V2834" s="16"/>
      <c r="W2834" s="16"/>
      <c r="X2834" s="16"/>
      <c r="Y2834" s="16"/>
    </row>
    <row r="2835" spans="1:25" ht="12.75">
      <c r="A2835" s="14" t="s">
        <v>897</v>
      </c>
      <c r="B2835" s="3" t="s">
        <v>898</v>
      </c>
      <c r="C2835" s="5" t="s">
        <v>4449</v>
      </c>
      <c r="D2835" s="6" t="s">
        <v>4475</v>
      </c>
      <c r="E2835" s="7" t="s">
        <v>4477</v>
      </c>
      <c r="F2835" s="16"/>
      <c r="G2835" s="16"/>
      <c r="H2835" s="16"/>
      <c r="I2835" s="16"/>
      <c r="J2835" s="16"/>
      <c r="K2835" s="16"/>
      <c r="L2835" s="16"/>
      <c r="M2835" s="16"/>
      <c r="N2835" s="16"/>
      <c r="O2835" s="16"/>
      <c r="P2835" s="16"/>
      <c r="Q2835" s="16"/>
      <c r="R2835" s="16"/>
      <c r="S2835" s="16"/>
      <c r="T2835" s="16"/>
      <c r="U2835" s="16"/>
      <c r="V2835" s="16"/>
      <c r="W2835" s="16"/>
      <c r="X2835" s="16"/>
      <c r="Y2835" s="16"/>
    </row>
    <row r="2836" spans="1:25" ht="12.75">
      <c r="A2836" s="14" t="s">
        <v>897</v>
      </c>
      <c r="B2836" s="3" t="s">
        <v>898</v>
      </c>
      <c r="C2836" s="5" t="s">
        <v>4449</v>
      </c>
      <c r="D2836" s="6" t="s">
        <v>4475</v>
      </c>
      <c r="E2836" s="7" t="s">
        <v>4478</v>
      </c>
      <c r="F2836" s="16"/>
      <c r="G2836" s="16"/>
      <c r="H2836" s="16"/>
      <c r="I2836" s="16"/>
      <c r="J2836" s="16"/>
      <c r="K2836" s="16"/>
      <c r="L2836" s="16"/>
      <c r="M2836" s="16"/>
      <c r="N2836" s="16"/>
      <c r="O2836" s="16"/>
      <c r="P2836" s="16"/>
      <c r="Q2836" s="16"/>
      <c r="R2836" s="16"/>
      <c r="S2836" s="16"/>
      <c r="T2836" s="16"/>
      <c r="U2836" s="16"/>
      <c r="V2836" s="16"/>
      <c r="W2836" s="16"/>
      <c r="X2836" s="16"/>
      <c r="Y2836" s="16"/>
    </row>
    <row r="2837" spans="1:25" ht="12.75">
      <c r="A2837" s="14" t="s">
        <v>897</v>
      </c>
      <c r="B2837" s="3" t="s">
        <v>898</v>
      </c>
      <c r="C2837" s="5" t="s">
        <v>4449</v>
      </c>
      <c r="D2837" s="6" t="s">
        <v>4479</v>
      </c>
      <c r="E2837" s="7" t="s">
        <v>4480</v>
      </c>
      <c r="F2837" s="16"/>
      <c r="G2837" s="16"/>
      <c r="H2837" s="16"/>
      <c r="I2837" s="16"/>
      <c r="J2837" s="16"/>
      <c r="K2837" s="16"/>
      <c r="L2837" s="16"/>
      <c r="M2837" s="16"/>
      <c r="N2837" s="16"/>
      <c r="O2837" s="16"/>
      <c r="P2837" s="16"/>
      <c r="Q2837" s="16"/>
      <c r="R2837" s="16"/>
      <c r="S2837" s="16"/>
      <c r="T2837" s="16"/>
      <c r="U2837" s="16"/>
      <c r="V2837" s="16"/>
      <c r="W2837" s="16"/>
      <c r="X2837" s="16"/>
      <c r="Y2837" s="16"/>
    </row>
    <row r="2838" spans="1:25" ht="12.75">
      <c r="A2838" s="14" t="s">
        <v>897</v>
      </c>
      <c r="B2838" s="3" t="s">
        <v>898</v>
      </c>
      <c r="C2838" s="5" t="s">
        <v>4449</v>
      </c>
      <c r="D2838" s="6" t="s">
        <v>4479</v>
      </c>
      <c r="E2838" s="7" t="s">
        <v>4481</v>
      </c>
      <c r="F2838" s="16"/>
      <c r="G2838" s="16"/>
      <c r="H2838" s="16"/>
      <c r="I2838" s="16"/>
      <c r="J2838" s="16"/>
      <c r="K2838" s="16"/>
      <c r="L2838" s="16"/>
      <c r="M2838" s="16"/>
      <c r="N2838" s="16"/>
      <c r="O2838" s="16"/>
      <c r="P2838" s="16"/>
      <c r="Q2838" s="16"/>
      <c r="R2838" s="16"/>
      <c r="S2838" s="16"/>
      <c r="T2838" s="16"/>
      <c r="U2838" s="16"/>
      <c r="V2838" s="16"/>
      <c r="W2838" s="16"/>
      <c r="X2838" s="16"/>
      <c r="Y2838" s="16"/>
    </row>
    <row r="2839" spans="1:25" ht="12.75">
      <c r="A2839" s="14" t="s">
        <v>897</v>
      </c>
      <c r="B2839" s="3" t="s">
        <v>898</v>
      </c>
      <c r="C2839" s="5" t="s">
        <v>4482</v>
      </c>
      <c r="D2839" s="6" t="s">
        <v>4483</v>
      </c>
      <c r="E2839" s="7" t="s">
        <v>4484</v>
      </c>
      <c r="F2839" s="16"/>
      <c r="G2839" s="16"/>
      <c r="H2839" s="16"/>
      <c r="I2839" s="16"/>
      <c r="J2839" s="16"/>
      <c r="K2839" s="16"/>
      <c r="L2839" s="16"/>
      <c r="M2839" s="16"/>
      <c r="N2839" s="16"/>
      <c r="O2839" s="16"/>
      <c r="P2839" s="16"/>
      <c r="Q2839" s="16"/>
      <c r="R2839" s="16"/>
      <c r="S2839" s="16"/>
      <c r="T2839" s="16"/>
      <c r="U2839" s="16"/>
      <c r="V2839" s="16"/>
      <c r="W2839" s="16"/>
      <c r="X2839" s="16"/>
      <c r="Y2839" s="16"/>
    </row>
    <row r="2840" spans="1:25" ht="12.75">
      <c r="A2840" s="14" t="s">
        <v>897</v>
      </c>
      <c r="B2840" s="3" t="s">
        <v>898</v>
      </c>
      <c r="C2840" s="5" t="s">
        <v>4482</v>
      </c>
      <c r="D2840" s="6" t="s">
        <v>4485</v>
      </c>
      <c r="E2840" s="7" t="s">
        <v>4486</v>
      </c>
      <c r="F2840" s="16"/>
      <c r="G2840" s="16"/>
      <c r="H2840" s="16"/>
      <c r="I2840" s="16"/>
      <c r="J2840" s="16"/>
      <c r="K2840" s="16"/>
      <c r="L2840" s="16"/>
      <c r="M2840" s="16"/>
      <c r="N2840" s="16"/>
      <c r="O2840" s="16"/>
      <c r="P2840" s="16"/>
      <c r="Q2840" s="16"/>
      <c r="R2840" s="16"/>
      <c r="S2840" s="16"/>
      <c r="T2840" s="16"/>
      <c r="U2840" s="16"/>
      <c r="V2840" s="16"/>
      <c r="W2840" s="16"/>
      <c r="X2840" s="16"/>
      <c r="Y2840" s="16"/>
    </row>
    <row r="2841" spans="1:25" ht="12.75">
      <c r="A2841" s="14" t="s">
        <v>897</v>
      </c>
      <c r="B2841" s="3" t="s">
        <v>898</v>
      </c>
      <c r="C2841" s="5" t="s">
        <v>4482</v>
      </c>
      <c r="D2841" s="6" t="s">
        <v>4485</v>
      </c>
      <c r="E2841" s="7" t="s">
        <v>4487</v>
      </c>
      <c r="F2841" s="16"/>
      <c r="G2841" s="16"/>
      <c r="H2841" s="16"/>
      <c r="I2841" s="16"/>
      <c r="J2841" s="16"/>
      <c r="K2841" s="16"/>
      <c r="L2841" s="16"/>
      <c r="M2841" s="16"/>
      <c r="N2841" s="16"/>
      <c r="O2841" s="16"/>
      <c r="P2841" s="16"/>
      <c r="Q2841" s="16"/>
      <c r="R2841" s="16"/>
      <c r="S2841" s="16"/>
      <c r="T2841" s="16"/>
      <c r="U2841" s="16"/>
      <c r="V2841" s="16"/>
      <c r="W2841" s="16"/>
      <c r="X2841" s="16"/>
      <c r="Y2841" s="16"/>
    </row>
    <row r="2842" spans="1:25" ht="12.75">
      <c r="A2842" s="14" t="s">
        <v>897</v>
      </c>
      <c r="B2842" s="3" t="s">
        <v>898</v>
      </c>
      <c r="C2842" s="8" t="s">
        <v>4482</v>
      </c>
      <c r="D2842" s="5" t="s">
        <v>4488</v>
      </c>
      <c r="E2842" s="7" t="s">
        <v>4489</v>
      </c>
      <c r="F2842" s="16"/>
      <c r="G2842" s="16"/>
      <c r="H2842" s="16"/>
      <c r="I2842" s="16"/>
      <c r="J2842" s="16"/>
      <c r="K2842" s="16"/>
      <c r="L2842" s="16"/>
      <c r="M2842" s="16"/>
      <c r="N2842" s="16"/>
      <c r="O2842" s="16"/>
      <c r="P2842" s="16"/>
      <c r="Q2842" s="16"/>
      <c r="R2842" s="16"/>
      <c r="S2842" s="16"/>
      <c r="T2842" s="16"/>
      <c r="U2842" s="16"/>
      <c r="V2842" s="16"/>
      <c r="W2842" s="16"/>
      <c r="X2842" s="16"/>
      <c r="Y2842" s="16"/>
    </row>
    <row r="2843" spans="1:25" ht="12.75">
      <c r="A2843" s="14" t="s">
        <v>897</v>
      </c>
      <c r="B2843" s="3" t="s">
        <v>898</v>
      </c>
      <c r="C2843" s="8" t="s">
        <v>4482</v>
      </c>
      <c r="D2843" s="5" t="s">
        <v>4488</v>
      </c>
      <c r="E2843" s="7" t="s">
        <v>4490</v>
      </c>
      <c r="F2843" s="16"/>
      <c r="G2843" s="16"/>
      <c r="H2843" s="16"/>
      <c r="I2843" s="16"/>
      <c r="J2843" s="16"/>
      <c r="K2843" s="16"/>
      <c r="L2843" s="16"/>
      <c r="M2843" s="16"/>
      <c r="N2843" s="16"/>
      <c r="O2843" s="16"/>
      <c r="P2843" s="16"/>
      <c r="Q2843" s="16"/>
      <c r="R2843" s="16"/>
      <c r="S2843" s="16"/>
      <c r="T2843" s="16"/>
      <c r="U2843" s="16"/>
      <c r="V2843" s="16"/>
      <c r="W2843" s="16"/>
      <c r="X2843" s="16"/>
      <c r="Y2843" s="16"/>
    </row>
    <row r="2844" spans="1:25" ht="12.75">
      <c r="A2844" s="14" t="s">
        <v>897</v>
      </c>
      <c r="B2844" s="3" t="s">
        <v>898</v>
      </c>
      <c r="C2844" s="8" t="s">
        <v>4482</v>
      </c>
      <c r="D2844" s="5" t="s">
        <v>4488</v>
      </c>
      <c r="E2844" s="7" t="s">
        <v>4491</v>
      </c>
      <c r="F2844" s="16"/>
      <c r="G2844" s="16"/>
      <c r="H2844" s="16"/>
      <c r="I2844" s="16"/>
      <c r="J2844" s="16"/>
      <c r="K2844" s="16"/>
      <c r="L2844" s="16"/>
      <c r="M2844" s="16"/>
      <c r="N2844" s="16"/>
      <c r="O2844" s="16"/>
      <c r="P2844" s="16"/>
      <c r="Q2844" s="16"/>
      <c r="R2844" s="16"/>
      <c r="S2844" s="16"/>
      <c r="T2844" s="16"/>
      <c r="U2844" s="16"/>
      <c r="V2844" s="16"/>
      <c r="W2844" s="16"/>
      <c r="X2844" s="16"/>
      <c r="Y2844" s="16"/>
    </row>
    <row r="2845" spans="1:25" ht="12.75">
      <c r="A2845" s="14" t="s">
        <v>897</v>
      </c>
      <c r="B2845" s="3" t="s">
        <v>898</v>
      </c>
      <c r="C2845" s="5" t="s">
        <v>4482</v>
      </c>
      <c r="D2845" s="6" t="s">
        <v>4492</v>
      </c>
      <c r="E2845" s="7" t="s">
        <v>4493</v>
      </c>
      <c r="F2845" s="16"/>
      <c r="G2845" s="16"/>
      <c r="H2845" s="16"/>
      <c r="I2845" s="16"/>
      <c r="J2845" s="16"/>
      <c r="K2845" s="16"/>
      <c r="L2845" s="16"/>
      <c r="M2845" s="16"/>
      <c r="N2845" s="16"/>
      <c r="O2845" s="16"/>
      <c r="P2845" s="16"/>
      <c r="Q2845" s="16"/>
      <c r="R2845" s="16"/>
      <c r="S2845" s="16"/>
      <c r="T2845" s="16"/>
      <c r="U2845" s="16"/>
      <c r="V2845" s="16"/>
      <c r="W2845" s="16"/>
      <c r="X2845" s="16"/>
      <c r="Y2845" s="16"/>
    </row>
    <row r="2846" spans="1:25" ht="12.75">
      <c r="A2846" s="14" t="s">
        <v>897</v>
      </c>
      <c r="B2846" s="3" t="s">
        <v>898</v>
      </c>
      <c r="C2846" s="5" t="s">
        <v>4482</v>
      </c>
      <c r="D2846" s="6" t="s">
        <v>4492</v>
      </c>
      <c r="E2846" s="7" t="s">
        <v>4494</v>
      </c>
      <c r="F2846" s="16"/>
      <c r="G2846" s="16"/>
      <c r="H2846" s="16"/>
      <c r="I2846" s="16"/>
      <c r="J2846" s="16"/>
      <c r="K2846" s="16"/>
      <c r="L2846" s="16"/>
      <c r="M2846" s="16"/>
      <c r="N2846" s="16"/>
      <c r="O2846" s="16"/>
      <c r="P2846" s="16"/>
      <c r="Q2846" s="16"/>
      <c r="R2846" s="16"/>
      <c r="S2846" s="16"/>
      <c r="T2846" s="16"/>
      <c r="U2846" s="16"/>
      <c r="V2846" s="16"/>
      <c r="W2846" s="16"/>
      <c r="X2846" s="16"/>
      <c r="Y2846" s="16"/>
    </row>
    <row r="2847" spans="1:25" ht="12.75">
      <c r="A2847" s="14" t="s">
        <v>897</v>
      </c>
      <c r="B2847" s="3" t="s">
        <v>898</v>
      </c>
      <c r="C2847" s="5" t="s">
        <v>4482</v>
      </c>
      <c r="D2847" s="6" t="s">
        <v>4495</v>
      </c>
      <c r="E2847" s="7" t="s">
        <v>4496</v>
      </c>
      <c r="F2847" s="16"/>
      <c r="G2847" s="16"/>
      <c r="H2847" s="16"/>
      <c r="I2847" s="16"/>
      <c r="J2847" s="16"/>
      <c r="K2847" s="16"/>
      <c r="L2847" s="16"/>
      <c r="M2847" s="16"/>
      <c r="N2847" s="16"/>
      <c r="O2847" s="16"/>
      <c r="P2847" s="16"/>
      <c r="Q2847" s="16"/>
      <c r="R2847" s="16"/>
      <c r="S2847" s="16"/>
      <c r="T2847" s="16"/>
      <c r="U2847" s="16"/>
      <c r="V2847" s="16"/>
      <c r="W2847" s="16"/>
      <c r="X2847" s="16"/>
      <c r="Y2847" s="16"/>
    </row>
    <row r="2848" spans="1:25" ht="12.75">
      <c r="A2848" s="14" t="s">
        <v>897</v>
      </c>
      <c r="B2848" s="3" t="s">
        <v>898</v>
      </c>
      <c r="C2848" s="5" t="s">
        <v>4482</v>
      </c>
      <c r="D2848" s="6" t="s">
        <v>4495</v>
      </c>
      <c r="E2848" s="7" t="s">
        <v>4497</v>
      </c>
      <c r="F2848" s="16"/>
      <c r="G2848" s="16"/>
      <c r="H2848" s="16"/>
      <c r="I2848" s="16"/>
      <c r="J2848" s="16"/>
      <c r="K2848" s="16"/>
      <c r="L2848" s="16"/>
      <c r="M2848" s="16"/>
      <c r="N2848" s="16"/>
      <c r="O2848" s="16"/>
      <c r="P2848" s="16"/>
      <c r="Q2848" s="16"/>
      <c r="R2848" s="16"/>
      <c r="S2848" s="16"/>
      <c r="T2848" s="16"/>
      <c r="U2848" s="16"/>
      <c r="V2848" s="16"/>
      <c r="W2848" s="16"/>
      <c r="X2848" s="16"/>
      <c r="Y2848" s="16"/>
    </row>
    <row r="2849" spans="1:25" ht="12.75">
      <c r="A2849" s="14" t="s">
        <v>897</v>
      </c>
      <c r="B2849" s="3" t="s">
        <v>898</v>
      </c>
      <c r="C2849" s="5" t="s">
        <v>4482</v>
      </c>
      <c r="D2849" s="6" t="s">
        <v>4495</v>
      </c>
      <c r="E2849" s="7" t="s">
        <v>4498</v>
      </c>
      <c r="F2849" s="16"/>
      <c r="G2849" s="16"/>
      <c r="H2849" s="16"/>
      <c r="I2849" s="16"/>
      <c r="J2849" s="16"/>
      <c r="K2849" s="16"/>
      <c r="L2849" s="16"/>
      <c r="M2849" s="16"/>
      <c r="N2849" s="16"/>
      <c r="O2849" s="16"/>
      <c r="P2849" s="16"/>
      <c r="Q2849" s="16"/>
      <c r="R2849" s="16"/>
      <c r="S2849" s="16"/>
      <c r="T2849" s="16"/>
      <c r="U2849" s="16"/>
      <c r="V2849" s="16"/>
      <c r="W2849" s="16"/>
      <c r="X2849" s="16"/>
      <c r="Y2849" s="16"/>
    </row>
    <row r="2850" spans="1:25" ht="12.75">
      <c r="A2850" s="14" t="s">
        <v>897</v>
      </c>
      <c r="B2850" s="3" t="s">
        <v>898</v>
      </c>
      <c r="C2850" s="5" t="s">
        <v>4482</v>
      </c>
      <c r="D2850" s="6" t="s">
        <v>4499</v>
      </c>
      <c r="E2850" s="7" t="s">
        <v>4500</v>
      </c>
      <c r="F2850" s="16"/>
      <c r="G2850" s="16"/>
      <c r="H2850" s="16"/>
      <c r="I2850" s="16"/>
      <c r="J2850" s="16"/>
      <c r="K2850" s="16"/>
      <c r="L2850" s="16"/>
      <c r="M2850" s="16"/>
      <c r="N2850" s="16"/>
      <c r="O2850" s="16"/>
      <c r="P2850" s="16"/>
      <c r="Q2850" s="16"/>
      <c r="R2850" s="16"/>
      <c r="S2850" s="16"/>
      <c r="T2850" s="16"/>
      <c r="U2850" s="16"/>
      <c r="V2850" s="16"/>
      <c r="W2850" s="16"/>
      <c r="X2850" s="16"/>
      <c r="Y2850" s="16"/>
    </row>
    <row r="2851" spans="1:25" ht="12.75">
      <c r="A2851" s="14" t="s">
        <v>897</v>
      </c>
      <c r="B2851" s="3" t="s">
        <v>898</v>
      </c>
      <c r="C2851" s="5" t="s">
        <v>4482</v>
      </c>
      <c r="D2851" s="6" t="s">
        <v>4501</v>
      </c>
      <c r="E2851" s="7" t="s">
        <v>4502</v>
      </c>
      <c r="F2851" s="16"/>
      <c r="G2851" s="16"/>
      <c r="H2851" s="16"/>
      <c r="I2851" s="16"/>
      <c r="J2851" s="16"/>
      <c r="K2851" s="16"/>
      <c r="L2851" s="16"/>
      <c r="M2851" s="16"/>
      <c r="N2851" s="16"/>
      <c r="O2851" s="16"/>
      <c r="P2851" s="16"/>
      <c r="Q2851" s="16"/>
      <c r="R2851" s="16"/>
      <c r="S2851" s="16"/>
      <c r="T2851" s="16"/>
      <c r="U2851" s="16"/>
      <c r="V2851" s="16"/>
      <c r="W2851" s="16"/>
      <c r="X2851" s="16"/>
      <c r="Y2851" s="16"/>
    </row>
    <row r="2852" spans="1:25" ht="12.75">
      <c r="A2852" s="14" t="s">
        <v>897</v>
      </c>
      <c r="B2852" s="3" t="s">
        <v>898</v>
      </c>
      <c r="C2852" s="5" t="s">
        <v>4482</v>
      </c>
      <c r="D2852" s="6" t="s">
        <v>4503</v>
      </c>
      <c r="E2852" s="7" t="s">
        <v>4504</v>
      </c>
      <c r="F2852" s="16"/>
      <c r="G2852" s="16"/>
      <c r="H2852" s="16"/>
      <c r="I2852" s="16"/>
      <c r="J2852" s="16"/>
      <c r="K2852" s="16"/>
      <c r="L2852" s="16"/>
      <c r="M2852" s="16"/>
      <c r="N2852" s="16"/>
      <c r="O2852" s="16"/>
      <c r="P2852" s="16"/>
      <c r="Q2852" s="16"/>
      <c r="R2852" s="16"/>
      <c r="S2852" s="16"/>
      <c r="T2852" s="16"/>
      <c r="U2852" s="16"/>
      <c r="V2852" s="16"/>
      <c r="W2852" s="16"/>
      <c r="X2852" s="16"/>
      <c r="Y2852" s="16"/>
    </row>
    <row r="2853" spans="1:25" ht="12.75">
      <c r="A2853" s="14" t="s">
        <v>897</v>
      </c>
      <c r="B2853" s="3" t="s">
        <v>898</v>
      </c>
      <c r="C2853" s="5" t="s">
        <v>4482</v>
      </c>
      <c r="D2853" s="6" t="s">
        <v>4505</v>
      </c>
      <c r="E2853" s="7" t="s">
        <v>4506</v>
      </c>
      <c r="F2853" s="16"/>
      <c r="G2853" s="16"/>
      <c r="H2853" s="16"/>
      <c r="I2853" s="16"/>
      <c r="J2853" s="16"/>
      <c r="K2853" s="16"/>
      <c r="L2853" s="16"/>
      <c r="M2853" s="16"/>
      <c r="N2853" s="16"/>
      <c r="O2853" s="16"/>
      <c r="P2853" s="16"/>
      <c r="Q2853" s="16"/>
      <c r="R2853" s="16"/>
      <c r="S2853" s="16"/>
      <c r="T2853" s="16"/>
      <c r="U2853" s="16"/>
      <c r="V2853" s="16"/>
      <c r="W2853" s="16"/>
      <c r="X2853" s="16"/>
      <c r="Y2853" s="16"/>
    </row>
    <row r="2854" spans="1:25" ht="12.75">
      <c r="A2854" s="14" t="s">
        <v>897</v>
      </c>
      <c r="B2854" s="3" t="s">
        <v>898</v>
      </c>
      <c r="C2854" s="5" t="s">
        <v>4482</v>
      </c>
      <c r="D2854" s="6" t="s">
        <v>4507</v>
      </c>
      <c r="E2854" s="7" t="s">
        <v>4508</v>
      </c>
      <c r="F2854" s="16"/>
      <c r="G2854" s="16"/>
      <c r="H2854" s="16"/>
      <c r="I2854" s="16"/>
      <c r="J2854" s="16"/>
      <c r="K2854" s="16"/>
      <c r="L2854" s="16"/>
      <c r="M2854" s="16"/>
      <c r="N2854" s="16"/>
      <c r="O2854" s="16"/>
      <c r="P2854" s="16"/>
      <c r="Q2854" s="16"/>
      <c r="R2854" s="16"/>
      <c r="S2854" s="16"/>
      <c r="T2854" s="16"/>
      <c r="U2854" s="16"/>
      <c r="V2854" s="16"/>
      <c r="W2854" s="16"/>
      <c r="X2854" s="16"/>
      <c r="Y2854" s="16"/>
    </row>
    <row r="2855" spans="1:25" ht="12.75">
      <c r="A2855" s="14" t="s">
        <v>897</v>
      </c>
      <c r="B2855" s="3" t="s">
        <v>898</v>
      </c>
      <c r="C2855" s="5" t="s">
        <v>4482</v>
      </c>
      <c r="D2855" s="6" t="s">
        <v>4509</v>
      </c>
      <c r="E2855" s="7" t="s">
        <v>4510</v>
      </c>
      <c r="F2855" s="16"/>
      <c r="G2855" s="16"/>
      <c r="H2855" s="16"/>
      <c r="I2855" s="16"/>
      <c r="J2855" s="16"/>
      <c r="K2855" s="16"/>
      <c r="L2855" s="16"/>
      <c r="M2855" s="16"/>
      <c r="N2855" s="16"/>
      <c r="O2855" s="16"/>
      <c r="P2855" s="16"/>
      <c r="Q2855" s="16"/>
      <c r="R2855" s="16"/>
      <c r="S2855" s="16"/>
      <c r="T2855" s="16"/>
      <c r="U2855" s="16"/>
      <c r="V2855" s="16"/>
      <c r="W2855" s="16"/>
      <c r="X2855" s="16"/>
      <c r="Y2855" s="16"/>
    </row>
    <row r="2856" spans="1:25" ht="12.75">
      <c r="A2856" s="14" t="s">
        <v>897</v>
      </c>
      <c r="B2856" s="3" t="s">
        <v>898</v>
      </c>
      <c r="C2856" s="5" t="s">
        <v>4482</v>
      </c>
      <c r="D2856" s="6" t="s">
        <v>4509</v>
      </c>
      <c r="E2856" s="7" t="s">
        <v>4511</v>
      </c>
      <c r="F2856" s="16"/>
      <c r="G2856" s="16"/>
      <c r="H2856" s="16"/>
      <c r="I2856" s="16"/>
      <c r="J2856" s="16"/>
      <c r="K2856" s="16"/>
      <c r="L2856" s="16"/>
      <c r="M2856" s="16"/>
      <c r="N2856" s="16"/>
      <c r="O2856" s="16"/>
      <c r="P2856" s="16"/>
      <c r="Q2856" s="16"/>
      <c r="R2856" s="16"/>
      <c r="S2856" s="16"/>
      <c r="T2856" s="16"/>
      <c r="U2856" s="16"/>
      <c r="V2856" s="16"/>
      <c r="W2856" s="16"/>
      <c r="X2856" s="16"/>
      <c r="Y2856" s="16"/>
    </row>
    <row r="2857" spans="1:25" ht="12.75">
      <c r="A2857" s="14" t="s">
        <v>897</v>
      </c>
      <c r="B2857" s="3" t="s">
        <v>898</v>
      </c>
      <c r="C2857" s="5" t="s">
        <v>4482</v>
      </c>
      <c r="D2857" s="6" t="s">
        <v>4512</v>
      </c>
      <c r="E2857" s="7" t="s">
        <v>4513</v>
      </c>
      <c r="F2857" s="16"/>
      <c r="G2857" s="16"/>
      <c r="H2857" s="16"/>
      <c r="I2857" s="16"/>
      <c r="J2857" s="16"/>
      <c r="K2857" s="16"/>
      <c r="L2857" s="16"/>
      <c r="M2857" s="16"/>
      <c r="N2857" s="16"/>
      <c r="O2857" s="16"/>
      <c r="P2857" s="16"/>
      <c r="Q2857" s="16"/>
      <c r="R2857" s="16"/>
      <c r="S2857" s="16"/>
      <c r="T2857" s="16"/>
      <c r="U2857" s="16"/>
      <c r="V2857" s="16"/>
      <c r="W2857" s="16"/>
      <c r="X2857" s="16"/>
      <c r="Y2857" s="16"/>
    </row>
    <row r="2858" spans="1:25" ht="12.75">
      <c r="A2858" s="14" t="s">
        <v>897</v>
      </c>
      <c r="B2858" s="3" t="s">
        <v>898</v>
      </c>
      <c r="C2858" s="8" t="s">
        <v>4482</v>
      </c>
      <c r="D2858" s="5" t="s">
        <v>4514</v>
      </c>
      <c r="E2858" s="7" t="s">
        <v>4515</v>
      </c>
      <c r="F2858" s="16"/>
      <c r="G2858" s="16"/>
      <c r="H2858" s="16"/>
      <c r="I2858" s="16"/>
      <c r="J2858" s="16"/>
      <c r="K2858" s="16"/>
      <c r="L2858" s="16"/>
      <c r="M2858" s="16"/>
      <c r="N2858" s="16"/>
      <c r="O2858" s="16"/>
      <c r="P2858" s="16"/>
      <c r="Q2858" s="16"/>
      <c r="R2858" s="16"/>
      <c r="S2858" s="16"/>
      <c r="T2858" s="16"/>
      <c r="U2858" s="16"/>
      <c r="V2858" s="16"/>
      <c r="W2858" s="16"/>
      <c r="X2858" s="16"/>
      <c r="Y2858" s="16"/>
    </row>
    <row r="2859" spans="1:25" ht="12.75">
      <c r="A2859" s="14" t="s">
        <v>897</v>
      </c>
      <c r="B2859" s="3" t="s">
        <v>898</v>
      </c>
      <c r="C2859" s="5" t="s">
        <v>4482</v>
      </c>
      <c r="D2859" s="6" t="s">
        <v>4516</v>
      </c>
      <c r="E2859" s="7" t="s">
        <v>4517</v>
      </c>
      <c r="F2859" s="16"/>
      <c r="G2859" s="16"/>
      <c r="H2859" s="16"/>
      <c r="I2859" s="16"/>
      <c r="J2859" s="16"/>
      <c r="K2859" s="16"/>
      <c r="L2859" s="16"/>
      <c r="M2859" s="16"/>
      <c r="N2859" s="16"/>
      <c r="O2859" s="16"/>
      <c r="P2859" s="16"/>
      <c r="Q2859" s="16"/>
      <c r="R2859" s="16"/>
      <c r="S2859" s="16"/>
      <c r="T2859" s="16"/>
      <c r="U2859" s="16"/>
      <c r="V2859" s="16"/>
      <c r="W2859" s="16"/>
      <c r="X2859" s="16"/>
      <c r="Y2859" s="16"/>
    </row>
    <row r="2860" spans="1:25" ht="12.75">
      <c r="A2860" s="14" t="s">
        <v>897</v>
      </c>
      <c r="B2860" s="3" t="s">
        <v>898</v>
      </c>
      <c r="C2860" s="5" t="s">
        <v>4482</v>
      </c>
      <c r="D2860" s="6" t="s">
        <v>4518</v>
      </c>
      <c r="E2860" s="7" t="s">
        <v>4519</v>
      </c>
      <c r="F2860" s="16"/>
      <c r="G2860" s="16"/>
      <c r="H2860" s="16"/>
      <c r="I2860" s="16"/>
      <c r="J2860" s="16"/>
      <c r="K2860" s="16"/>
      <c r="L2860" s="16"/>
      <c r="M2860" s="16"/>
      <c r="N2860" s="16"/>
      <c r="O2860" s="16"/>
      <c r="P2860" s="16"/>
      <c r="Q2860" s="16"/>
      <c r="R2860" s="16"/>
      <c r="S2860" s="16"/>
      <c r="T2860" s="16"/>
      <c r="U2860" s="16"/>
      <c r="V2860" s="16"/>
      <c r="W2860" s="16"/>
      <c r="X2860" s="16"/>
      <c r="Y2860" s="16"/>
    </row>
    <row r="2861" spans="1:25" ht="12.75">
      <c r="A2861" s="14" t="s">
        <v>897</v>
      </c>
      <c r="B2861" s="3" t="s">
        <v>898</v>
      </c>
      <c r="C2861" s="5" t="s">
        <v>4482</v>
      </c>
      <c r="D2861" s="6" t="s">
        <v>4520</v>
      </c>
      <c r="E2861" s="7" t="s">
        <v>4521</v>
      </c>
      <c r="F2861" s="16"/>
      <c r="G2861" s="16"/>
      <c r="H2861" s="16"/>
      <c r="I2861" s="16"/>
      <c r="J2861" s="16"/>
      <c r="K2861" s="16"/>
      <c r="L2861" s="16"/>
      <c r="M2861" s="16"/>
      <c r="N2861" s="16"/>
      <c r="O2861" s="16"/>
      <c r="P2861" s="16"/>
      <c r="Q2861" s="16"/>
      <c r="R2861" s="16"/>
      <c r="S2861" s="16"/>
      <c r="T2861" s="16"/>
      <c r="U2861" s="16"/>
      <c r="V2861" s="16"/>
      <c r="W2861" s="16"/>
      <c r="X2861" s="16"/>
      <c r="Y2861" s="16"/>
    </row>
    <row r="2862" spans="1:25" ht="12.75">
      <c r="A2862" s="14" t="s">
        <v>897</v>
      </c>
      <c r="B2862" s="3" t="s">
        <v>898</v>
      </c>
      <c r="C2862" s="5" t="s">
        <v>4482</v>
      </c>
      <c r="D2862" s="6" t="s">
        <v>4520</v>
      </c>
      <c r="E2862" s="7" t="s">
        <v>4522</v>
      </c>
      <c r="F2862" s="16"/>
      <c r="G2862" s="16"/>
      <c r="H2862" s="16"/>
      <c r="I2862" s="16"/>
      <c r="J2862" s="16"/>
      <c r="K2862" s="16"/>
      <c r="L2862" s="16"/>
      <c r="M2862" s="16"/>
      <c r="N2862" s="16"/>
      <c r="O2862" s="16"/>
      <c r="P2862" s="16"/>
      <c r="Q2862" s="16"/>
      <c r="R2862" s="16"/>
      <c r="S2862" s="16"/>
      <c r="T2862" s="16"/>
      <c r="U2862" s="16"/>
      <c r="V2862" s="16"/>
      <c r="W2862" s="16"/>
      <c r="X2862" s="16"/>
      <c r="Y2862" s="16"/>
    </row>
    <row r="2863" spans="1:25" ht="12.75">
      <c r="A2863" s="14" t="s">
        <v>897</v>
      </c>
      <c r="B2863" s="3" t="s">
        <v>898</v>
      </c>
      <c r="C2863" s="5" t="s">
        <v>4482</v>
      </c>
      <c r="D2863" s="6" t="s">
        <v>4520</v>
      </c>
      <c r="E2863" s="7" t="s">
        <v>4523</v>
      </c>
      <c r="F2863" s="16"/>
      <c r="G2863" s="16"/>
      <c r="H2863" s="16"/>
      <c r="I2863" s="16"/>
      <c r="J2863" s="16"/>
      <c r="K2863" s="16"/>
      <c r="L2863" s="16"/>
      <c r="M2863" s="16"/>
      <c r="N2863" s="16"/>
      <c r="O2863" s="16"/>
      <c r="P2863" s="16"/>
      <c r="Q2863" s="16"/>
      <c r="R2863" s="16"/>
      <c r="S2863" s="16"/>
      <c r="T2863" s="16"/>
      <c r="U2863" s="16"/>
      <c r="V2863" s="16"/>
      <c r="W2863" s="16"/>
      <c r="X2863" s="16"/>
      <c r="Y2863" s="16"/>
    </row>
    <row r="2864" spans="1:25" ht="12.75">
      <c r="A2864" s="14" t="s">
        <v>5</v>
      </c>
      <c r="B2864" s="11" t="s">
        <v>2377</v>
      </c>
      <c r="C2864" s="5" t="s">
        <v>4524</v>
      </c>
      <c r="D2864" s="6" t="s">
        <v>4525</v>
      </c>
      <c r="E2864" s="7" t="s">
        <v>4526</v>
      </c>
      <c r="F2864" s="16"/>
      <c r="G2864" s="16"/>
      <c r="H2864" s="16"/>
      <c r="I2864" s="16"/>
      <c r="J2864" s="16"/>
      <c r="K2864" s="16"/>
      <c r="L2864" s="16"/>
      <c r="M2864" s="16"/>
      <c r="N2864" s="16"/>
      <c r="O2864" s="16"/>
      <c r="P2864" s="16"/>
      <c r="Q2864" s="16"/>
      <c r="R2864" s="16"/>
      <c r="S2864" s="16"/>
      <c r="T2864" s="16"/>
      <c r="U2864" s="16"/>
      <c r="V2864" s="16"/>
      <c r="W2864" s="16"/>
      <c r="X2864" s="16"/>
      <c r="Y2864" s="16"/>
    </row>
    <row r="2865" spans="1:25" ht="12.75">
      <c r="A2865" s="14" t="s">
        <v>5</v>
      </c>
      <c r="B2865" s="11" t="s">
        <v>2377</v>
      </c>
      <c r="C2865" s="5" t="s">
        <v>4524</v>
      </c>
      <c r="D2865" s="6" t="s">
        <v>4525</v>
      </c>
      <c r="E2865" s="7" t="s">
        <v>4527</v>
      </c>
      <c r="F2865" s="16"/>
      <c r="G2865" s="16"/>
      <c r="H2865" s="16"/>
      <c r="I2865" s="16"/>
      <c r="J2865" s="16"/>
      <c r="K2865" s="16"/>
      <c r="L2865" s="16"/>
      <c r="M2865" s="16"/>
      <c r="N2865" s="16"/>
      <c r="O2865" s="16"/>
      <c r="P2865" s="16"/>
      <c r="Q2865" s="16"/>
      <c r="R2865" s="16"/>
      <c r="S2865" s="16"/>
      <c r="T2865" s="16"/>
      <c r="U2865" s="16"/>
      <c r="V2865" s="16"/>
      <c r="W2865" s="16"/>
      <c r="X2865" s="16"/>
      <c r="Y2865" s="16"/>
    </row>
    <row r="2866" spans="1:25" ht="12.75">
      <c r="A2866" s="14" t="s">
        <v>5</v>
      </c>
      <c r="B2866" s="11" t="s">
        <v>2377</v>
      </c>
      <c r="C2866" s="5" t="s">
        <v>4524</v>
      </c>
      <c r="D2866" s="6" t="s">
        <v>4528</v>
      </c>
      <c r="E2866" s="7" t="s">
        <v>4529</v>
      </c>
      <c r="F2866" s="16"/>
      <c r="G2866" s="16"/>
      <c r="H2866" s="16"/>
      <c r="I2866" s="16"/>
      <c r="J2866" s="16"/>
      <c r="K2866" s="16"/>
      <c r="L2866" s="16"/>
      <c r="M2866" s="16"/>
      <c r="N2866" s="16"/>
      <c r="O2866" s="16"/>
      <c r="P2866" s="16"/>
      <c r="Q2866" s="16"/>
      <c r="R2866" s="16"/>
      <c r="S2866" s="16"/>
      <c r="T2866" s="16"/>
      <c r="U2866" s="16"/>
      <c r="V2866" s="16"/>
      <c r="W2866" s="16"/>
      <c r="X2866" s="16"/>
      <c r="Y2866" s="16"/>
    </row>
    <row r="2867" spans="1:25" ht="12.75">
      <c r="A2867" s="14" t="s">
        <v>5</v>
      </c>
      <c r="B2867" s="11" t="s">
        <v>2377</v>
      </c>
      <c r="C2867" s="5" t="s">
        <v>4524</v>
      </c>
      <c r="D2867" s="6" t="s">
        <v>4528</v>
      </c>
      <c r="E2867" s="7" t="s">
        <v>4530</v>
      </c>
      <c r="F2867" s="16"/>
      <c r="G2867" s="16"/>
      <c r="H2867" s="16"/>
      <c r="I2867" s="16"/>
      <c r="J2867" s="16"/>
      <c r="K2867" s="16"/>
      <c r="L2867" s="16"/>
      <c r="M2867" s="16"/>
      <c r="N2867" s="16"/>
      <c r="O2867" s="16"/>
      <c r="P2867" s="16"/>
      <c r="Q2867" s="16"/>
      <c r="R2867" s="16"/>
      <c r="S2867" s="16"/>
      <c r="T2867" s="16"/>
      <c r="U2867" s="16"/>
      <c r="V2867" s="16"/>
      <c r="W2867" s="16"/>
      <c r="X2867" s="16"/>
      <c r="Y2867" s="16"/>
    </row>
    <row r="2868" spans="1:25" ht="12.75">
      <c r="A2868" s="14" t="s">
        <v>5</v>
      </c>
      <c r="B2868" s="11" t="s">
        <v>2377</v>
      </c>
      <c r="C2868" s="5" t="s">
        <v>4524</v>
      </c>
      <c r="D2868" s="6" t="s">
        <v>4531</v>
      </c>
      <c r="E2868" s="7" t="s">
        <v>4532</v>
      </c>
      <c r="F2868" s="16"/>
      <c r="G2868" s="16"/>
      <c r="H2868" s="16"/>
      <c r="I2868" s="16"/>
      <c r="J2868" s="16"/>
      <c r="K2868" s="16"/>
      <c r="L2868" s="16"/>
      <c r="M2868" s="16"/>
      <c r="N2868" s="16"/>
      <c r="O2868" s="16"/>
      <c r="P2868" s="16"/>
      <c r="Q2868" s="16"/>
      <c r="R2868" s="16"/>
      <c r="S2868" s="16"/>
      <c r="T2868" s="16"/>
      <c r="U2868" s="16"/>
      <c r="V2868" s="16"/>
      <c r="W2868" s="16"/>
      <c r="X2868" s="16"/>
      <c r="Y2868" s="16"/>
    </row>
    <row r="2869" spans="1:25" ht="12.75">
      <c r="A2869" s="14" t="s">
        <v>5</v>
      </c>
      <c r="B2869" s="11" t="s">
        <v>2377</v>
      </c>
      <c r="C2869" s="8" t="s">
        <v>4524</v>
      </c>
      <c r="D2869" s="5" t="s">
        <v>4533</v>
      </c>
      <c r="E2869" s="7" t="s">
        <v>4534</v>
      </c>
      <c r="F2869" s="16"/>
      <c r="G2869" s="16"/>
      <c r="H2869" s="16"/>
      <c r="I2869" s="16"/>
      <c r="J2869" s="16"/>
      <c r="K2869" s="16"/>
      <c r="L2869" s="16"/>
      <c r="M2869" s="16"/>
      <c r="N2869" s="16"/>
      <c r="O2869" s="16"/>
      <c r="P2869" s="16"/>
      <c r="Q2869" s="16"/>
      <c r="R2869" s="16"/>
      <c r="S2869" s="16"/>
      <c r="T2869" s="16"/>
      <c r="U2869" s="16"/>
      <c r="V2869" s="16"/>
      <c r="W2869" s="16"/>
      <c r="X2869" s="16"/>
      <c r="Y2869" s="16"/>
    </row>
    <row r="2870" spans="1:25" ht="12.75">
      <c r="A2870" s="14" t="s">
        <v>5</v>
      </c>
      <c r="B2870" s="11" t="s">
        <v>2377</v>
      </c>
      <c r="C2870" s="8" t="s">
        <v>4524</v>
      </c>
      <c r="D2870" s="5" t="s">
        <v>4533</v>
      </c>
      <c r="E2870" s="7" t="s">
        <v>4535</v>
      </c>
      <c r="F2870" s="16"/>
      <c r="G2870" s="16"/>
      <c r="H2870" s="16"/>
      <c r="I2870" s="16"/>
      <c r="J2870" s="16"/>
      <c r="K2870" s="16"/>
      <c r="L2870" s="16"/>
      <c r="M2870" s="16"/>
      <c r="N2870" s="16"/>
      <c r="O2870" s="16"/>
      <c r="P2870" s="16"/>
      <c r="Q2870" s="16"/>
      <c r="R2870" s="16"/>
      <c r="S2870" s="16"/>
      <c r="T2870" s="16"/>
      <c r="U2870" s="16"/>
      <c r="V2870" s="16"/>
      <c r="W2870" s="16"/>
      <c r="X2870" s="16"/>
      <c r="Y2870" s="16"/>
    </row>
    <row r="2871" spans="1:25" ht="12.75">
      <c r="A2871" s="14" t="s">
        <v>5</v>
      </c>
      <c r="B2871" s="11" t="s">
        <v>2377</v>
      </c>
      <c r="C2871" s="5" t="s">
        <v>4524</v>
      </c>
      <c r="D2871" s="6" t="s">
        <v>4536</v>
      </c>
      <c r="E2871" s="7" t="s">
        <v>4537</v>
      </c>
      <c r="F2871" s="16"/>
      <c r="G2871" s="16"/>
      <c r="H2871" s="16"/>
      <c r="I2871" s="16"/>
      <c r="J2871" s="16"/>
      <c r="K2871" s="16"/>
      <c r="L2871" s="16"/>
      <c r="M2871" s="16"/>
      <c r="N2871" s="16"/>
      <c r="O2871" s="16"/>
      <c r="P2871" s="16"/>
      <c r="Q2871" s="16"/>
      <c r="R2871" s="16"/>
      <c r="S2871" s="16"/>
      <c r="T2871" s="16"/>
      <c r="U2871" s="16"/>
      <c r="V2871" s="16"/>
      <c r="W2871" s="16"/>
      <c r="X2871" s="16"/>
      <c r="Y2871" s="16"/>
    </row>
    <row r="2872" spans="1:25" ht="12.75">
      <c r="A2872" s="14" t="s">
        <v>5</v>
      </c>
      <c r="B2872" s="11" t="s">
        <v>2377</v>
      </c>
      <c r="C2872" s="5" t="s">
        <v>4524</v>
      </c>
      <c r="D2872" s="6" t="s">
        <v>4536</v>
      </c>
      <c r="E2872" s="7" t="s">
        <v>4538</v>
      </c>
      <c r="F2872" s="16"/>
      <c r="G2872" s="16"/>
      <c r="H2872" s="16"/>
      <c r="I2872" s="16"/>
      <c r="J2872" s="16"/>
      <c r="K2872" s="16"/>
      <c r="L2872" s="16"/>
      <c r="M2872" s="16"/>
      <c r="N2872" s="16"/>
      <c r="O2872" s="16"/>
      <c r="P2872" s="16"/>
      <c r="Q2872" s="16"/>
      <c r="R2872" s="16"/>
      <c r="S2872" s="16"/>
      <c r="T2872" s="16"/>
      <c r="U2872" s="16"/>
      <c r="V2872" s="16"/>
      <c r="W2872" s="16"/>
      <c r="X2872" s="16"/>
      <c r="Y2872" s="16"/>
    </row>
    <row r="2873" spans="1:25" ht="12.75">
      <c r="A2873" s="14" t="s">
        <v>5</v>
      </c>
      <c r="B2873" s="11" t="s">
        <v>2377</v>
      </c>
      <c r="C2873" s="5" t="s">
        <v>4524</v>
      </c>
      <c r="D2873" s="6" t="s">
        <v>4539</v>
      </c>
      <c r="E2873" s="7" t="s">
        <v>4540</v>
      </c>
      <c r="F2873" s="16"/>
      <c r="G2873" s="16"/>
      <c r="H2873" s="16"/>
      <c r="I2873" s="16"/>
      <c r="J2873" s="16"/>
      <c r="K2873" s="16"/>
      <c r="L2873" s="16"/>
      <c r="M2873" s="16"/>
      <c r="N2873" s="16"/>
      <c r="O2873" s="16"/>
      <c r="P2873" s="16"/>
      <c r="Q2873" s="16"/>
      <c r="R2873" s="16"/>
      <c r="S2873" s="16"/>
      <c r="T2873" s="16"/>
      <c r="U2873" s="16"/>
      <c r="V2873" s="16"/>
      <c r="W2873" s="16"/>
      <c r="X2873" s="16"/>
      <c r="Y2873" s="16"/>
    </row>
    <row r="2874" spans="1:25" ht="12.75">
      <c r="A2874" s="14" t="s">
        <v>5</v>
      </c>
      <c r="B2874" s="11" t="s">
        <v>2377</v>
      </c>
      <c r="C2874" s="5" t="s">
        <v>4524</v>
      </c>
      <c r="D2874" s="6" t="s">
        <v>4541</v>
      </c>
      <c r="E2874" s="7" t="s">
        <v>4542</v>
      </c>
      <c r="F2874" s="16"/>
      <c r="G2874" s="16"/>
      <c r="H2874" s="16"/>
      <c r="I2874" s="16"/>
      <c r="J2874" s="16"/>
      <c r="K2874" s="16"/>
      <c r="L2874" s="16"/>
      <c r="M2874" s="16"/>
      <c r="N2874" s="16"/>
      <c r="O2874" s="16"/>
      <c r="P2874" s="16"/>
      <c r="Q2874" s="16"/>
      <c r="R2874" s="16"/>
      <c r="S2874" s="16"/>
      <c r="T2874" s="16"/>
      <c r="U2874" s="16"/>
      <c r="V2874" s="16"/>
      <c r="W2874" s="16"/>
      <c r="X2874" s="16"/>
      <c r="Y2874" s="16"/>
    </row>
    <row r="2875" spans="1:25" ht="12.75">
      <c r="A2875" s="14" t="s">
        <v>5</v>
      </c>
      <c r="B2875" s="11" t="s">
        <v>2377</v>
      </c>
      <c r="C2875" s="5" t="s">
        <v>4524</v>
      </c>
      <c r="D2875" s="6" t="s">
        <v>4543</v>
      </c>
      <c r="E2875" s="7" t="s">
        <v>4544</v>
      </c>
      <c r="F2875" s="16"/>
      <c r="G2875" s="16"/>
      <c r="H2875" s="16"/>
      <c r="I2875" s="16"/>
      <c r="J2875" s="16"/>
      <c r="K2875" s="16"/>
      <c r="L2875" s="16"/>
      <c r="M2875" s="16"/>
      <c r="N2875" s="16"/>
      <c r="O2875" s="16"/>
      <c r="P2875" s="16"/>
      <c r="Q2875" s="16"/>
      <c r="R2875" s="16"/>
      <c r="S2875" s="16"/>
      <c r="T2875" s="16"/>
      <c r="U2875" s="16"/>
      <c r="V2875" s="16"/>
      <c r="W2875" s="16"/>
      <c r="X2875" s="16"/>
      <c r="Y2875" s="16"/>
    </row>
    <row r="2876" spans="1:25" ht="12.75">
      <c r="A2876" s="14" t="s">
        <v>5</v>
      </c>
      <c r="B2876" s="11" t="s">
        <v>2377</v>
      </c>
      <c r="C2876" s="5" t="s">
        <v>4524</v>
      </c>
      <c r="D2876" s="6" t="s">
        <v>4543</v>
      </c>
      <c r="E2876" s="7" t="s">
        <v>4545</v>
      </c>
      <c r="F2876" s="16"/>
      <c r="G2876" s="16"/>
      <c r="H2876" s="16"/>
      <c r="I2876" s="16"/>
      <c r="J2876" s="16"/>
      <c r="K2876" s="16"/>
      <c r="L2876" s="16"/>
      <c r="M2876" s="16"/>
      <c r="N2876" s="16"/>
      <c r="O2876" s="16"/>
      <c r="P2876" s="16"/>
      <c r="Q2876" s="16"/>
      <c r="R2876" s="16"/>
      <c r="S2876" s="16"/>
      <c r="T2876" s="16"/>
      <c r="U2876" s="16"/>
      <c r="V2876" s="16"/>
      <c r="W2876" s="16"/>
      <c r="X2876" s="16"/>
      <c r="Y2876" s="16"/>
    </row>
    <row r="2877" spans="1:25" ht="12.75">
      <c r="A2877" s="14" t="s">
        <v>5</v>
      </c>
      <c r="B2877" s="11" t="s">
        <v>2377</v>
      </c>
      <c r="C2877" s="5" t="s">
        <v>4524</v>
      </c>
      <c r="D2877" s="6" t="s">
        <v>4546</v>
      </c>
      <c r="E2877" s="7" t="s">
        <v>4547</v>
      </c>
      <c r="F2877" s="16"/>
      <c r="G2877" s="16"/>
      <c r="H2877" s="16"/>
      <c r="I2877" s="16"/>
      <c r="J2877" s="16"/>
      <c r="K2877" s="16"/>
      <c r="L2877" s="16"/>
      <c r="M2877" s="16"/>
      <c r="N2877" s="16"/>
      <c r="O2877" s="16"/>
      <c r="P2877" s="16"/>
      <c r="Q2877" s="16"/>
      <c r="R2877" s="16"/>
      <c r="S2877" s="16"/>
      <c r="T2877" s="16"/>
      <c r="U2877" s="16"/>
      <c r="V2877" s="16"/>
      <c r="W2877" s="16"/>
      <c r="X2877" s="16"/>
      <c r="Y2877" s="16"/>
    </row>
    <row r="2878" spans="1:25" ht="12.75">
      <c r="A2878" s="14" t="s">
        <v>5</v>
      </c>
      <c r="B2878" s="11" t="s">
        <v>2377</v>
      </c>
      <c r="C2878" s="5" t="s">
        <v>4524</v>
      </c>
      <c r="D2878" s="6" t="s">
        <v>4548</v>
      </c>
      <c r="E2878" s="7" t="s">
        <v>4549</v>
      </c>
      <c r="F2878" s="16"/>
      <c r="G2878" s="16"/>
      <c r="H2878" s="16"/>
      <c r="I2878" s="16"/>
      <c r="J2878" s="16"/>
      <c r="K2878" s="16"/>
      <c r="L2878" s="16"/>
      <c r="M2878" s="16"/>
      <c r="N2878" s="16"/>
      <c r="O2878" s="16"/>
      <c r="P2878" s="16"/>
      <c r="Q2878" s="16"/>
      <c r="R2878" s="16"/>
      <c r="S2878" s="16"/>
      <c r="T2878" s="16"/>
      <c r="U2878" s="16"/>
      <c r="V2878" s="16"/>
      <c r="W2878" s="16"/>
      <c r="X2878" s="16"/>
      <c r="Y2878" s="16"/>
    </row>
    <row r="2879" spans="1:25" ht="12.75">
      <c r="A2879" s="14" t="s">
        <v>5</v>
      </c>
      <c r="B2879" s="11" t="s">
        <v>2377</v>
      </c>
      <c r="C2879" s="5" t="s">
        <v>4524</v>
      </c>
      <c r="D2879" s="6" t="s">
        <v>4548</v>
      </c>
      <c r="E2879" s="7" t="s">
        <v>4550</v>
      </c>
      <c r="F2879" s="16"/>
      <c r="G2879" s="16"/>
      <c r="H2879" s="16"/>
      <c r="I2879" s="16"/>
      <c r="J2879" s="16"/>
      <c r="K2879" s="16"/>
      <c r="L2879" s="16"/>
      <c r="M2879" s="16"/>
      <c r="N2879" s="16"/>
      <c r="O2879" s="16"/>
      <c r="P2879" s="16"/>
      <c r="Q2879" s="16"/>
      <c r="R2879" s="16"/>
      <c r="S2879" s="16"/>
      <c r="T2879" s="16"/>
      <c r="U2879" s="16"/>
      <c r="V2879" s="16"/>
      <c r="W2879" s="16"/>
      <c r="X2879" s="16"/>
      <c r="Y2879" s="16"/>
    </row>
    <row r="2880" spans="1:25" ht="12.75">
      <c r="A2880" s="14" t="s">
        <v>5</v>
      </c>
      <c r="B2880" s="11" t="s">
        <v>2377</v>
      </c>
      <c r="C2880" s="5" t="s">
        <v>4524</v>
      </c>
      <c r="D2880" s="6" t="s">
        <v>4551</v>
      </c>
      <c r="E2880" s="7" t="s">
        <v>4552</v>
      </c>
      <c r="F2880" s="16"/>
      <c r="G2880" s="16"/>
      <c r="H2880" s="16"/>
      <c r="I2880" s="16"/>
      <c r="J2880" s="16"/>
      <c r="K2880" s="16"/>
      <c r="L2880" s="16"/>
      <c r="M2880" s="16"/>
      <c r="N2880" s="16"/>
      <c r="O2880" s="16"/>
      <c r="P2880" s="16"/>
      <c r="Q2880" s="16"/>
      <c r="R2880" s="16"/>
      <c r="S2880" s="16"/>
      <c r="T2880" s="16"/>
      <c r="U2880" s="16"/>
      <c r="V2880" s="16"/>
      <c r="W2880" s="16"/>
      <c r="X2880" s="16"/>
      <c r="Y2880" s="16"/>
    </row>
    <row r="2881" spans="1:25" ht="12.75">
      <c r="A2881" s="14" t="s">
        <v>5</v>
      </c>
      <c r="B2881" s="11" t="s">
        <v>2377</v>
      </c>
      <c r="C2881" s="5" t="s">
        <v>4524</v>
      </c>
      <c r="D2881" s="9" t="s">
        <v>4553</v>
      </c>
      <c r="E2881" s="10" t="s">
        <v>4554</v>
      </c>
      <c r="F2881" s="16"/>
      <c r="G2881" s="16"/>
      <c r="H2881" s="16"/>
      <c r="I2881" s="16"/>
      <c r="J2881" s="16"/>
      <c r="K2881" s="16"/>
      <c r="L2881" s="16"/>
      <c r="M2881" s="16"/>
      <c r="N2881" s="16"/>
      <c r="O2881" s="16"/>
      <c r="P2881" s="16"/>
      <c r="Q2881" s="16"/>
      <c r="R2881" s="16"/>
      <c r="S2881" s="16"/>
      <c r="T2881" s="16"/>
      <c r="U2881" s="16"/>
      <c r="V2881" s="16"/>
      <c r="W2881" s="16"/>
      <c r="X2881" s="16"/>
      <c r="Y2881" s="16"/>
    </row>
    <row r="2882" spans="1:25" ht="12.75">
      <c r="A2882" s="14" t="s">
        <v>5</v>
      </c>
      <c r="B2882" s="11" t="s">
        <v>2377</v>
      </c>
      <c r="C2882" s="5" t="s">
        <v>4524</v>
      </c>
      <c r="D2882" s="9" t="s">
        <v>4553</v>
      </c>
      <c r="E2882" s="10" t="s">
        <v>4555</v>
      </c>
      <c r="F2882" s="16"/>
      <c r="G2882" s="16"/>
      <c r="H2882" s="16"/>
      <c r="I2882" s="16"/>
      <c r="J2882" s="16"/>
      <c r="K2882" s="16"/>
      <c r="L2882" s="16"/>
      <c r="M2882" s="16"/>
      <c r="N2882" s="16"/>
      <c r="O2882" s="16"/>
      <c r="P2882" s="16"/>
      <c r="Q2882" s="16"/>
      <c r="R2882" s="16"/>
      <c r="S2882" s="16"/>
      <c r="T2882" s="16"/>
      <c r="U2882" s="16"/>
      <c r="V2882" s="16"/>
      <c r="W2882" s="16"/>
      <c r="X2882" s="16"/>
      <c r="Y2882" s="16"/>
    </row>
    <row r="2883" spans="1:25" ht="12.75">
      <c r="A2883" s="14" t="s">
        <v>5</v>
      </c>
      <c r="B2883" s="11" t="s">
        <v>2377</v>
      </c>
      <c r="C2883" s="5" t="s">
        <v>4524</v>
      </c>
      <c r="D2883" s="9" t="s">
        <v>4553</v>
      </c>
      <c r="E2883" s="10" t="s">
        <v>4556</v>
      </c>
      <c r="F2883" s="16"/>
      <c r="G2883" s="16"/>
      <c r="H2883" s="16"/>
      <c r="I2883" s="16"/>
      <c r="J2883" s="16"/>
      <c r="K2883" s="16"/>
      <c r="L2883" s="16"/>
      <c r="M2883" s="16"/>
      <c r="N2883" s="16"/>
      <c r="O2883" s="16"/>
      <c r="P2883" s="16"/>
      <c r="Q2883" s="16"/>
      <c r="R2883" s="16"/>
      <c r="S2883" s="16"/>
      <c r="T2883" s="16"/>
      <c r="U2883" s="16"/>
      <c r="V2883" s="16"/>
      <c r="W2883" s="16"/>
      <c r="X2883" s="16"/>
      <c r="Y2883" s="16"/>
    </row>
    <row r="2884" spans="1:25" ht="12.75">
      <c r="A2884" s="14" t="s">
        <v>5</v>
      </c>
      <c r="B2884" s="11" t="s">
        <v>2377</v>
      </c>
      <c r="C2884" s="8" t="s">
        <v>4524</v>
      </c>
      <c r="D2884" s="5" t="s">
        <v>4557</v>
      </c>
      <c r="E2884" s="7" t="s">
        <v>4558</v>
      </c>
      <c r="F2884" s="16"/>
      <c r="G2884" s="16"/>
      <c r="H2884" s="16"/>
      <c r="I2884" s="16"/>
      <c r="J2884" s="16"/>
      <c r="K2884" s="16"/>
      <c r="L2884" s="16"/>
      <c r="M2884" s="16"/>
      <c r="N2884" s="16"/>
      <c r="O2884" s="16"/>
      <c r="P2884" s="16"/>
      <c r="Q2884" s="16"/>
      <c r="R2884" s="16"/>
      <c r="S2884" s="16"/>
      <c r="T2884" s="16"/>
      <c r="U2884" s="16"/>
      <c r="V2884" s="16"/>
      <c r="W2884" s="16"/>
      <c r="X2884" s="16"/>
      <c r="Y2884" s="16"/>
    </row>
    <row r="2885" spans="1:25" ht="12.75">
      <c r="A2885" s="14" t="s">
        <v>5</v>
      </c>
      <c r="B2885" s="11" t="s">
        <v>2377</v>
      </c>
      <c r="C2885" s="8" t="s">
        <v>4524</v>
      </c>
      <c r="D2885" s="5" t="s">
        <v>4557</v>
      </c>
      <c r="E2885" s="7" t="s">
        <v>4559</v>
      </c>
      <c r="F2885" s="16"/>
      <c r="G2885" s="16"/>
      <c r="H2885" s="16"/>
      <c r="I2885" s="16"/>
      <c r="J2885" s="16"/>
      <c r="K2885" s="16"/>
      <c r="L2885" s="16"/>
      <c r="M2885" s="16"/>
      <c r="N2885" s="16"/>
      <c r="O2885" s="16"/>
      <c r="P2885" s="16"/>
      <c r="Q2885" s="16"/>
      <c r="R2885" s="16"/>
      <c r="S2885" s="16"/>
      <c r="T2885" s="16"/>
      <c r="U2885" s="16"/>
      <c r="V2885" s="16"/>
      <c r="W2885" s="16"/>
      <c r="X2885" s="16"/>
      <c r="Y2885" s="16"/>
    </row>
    <row r="2886" spans="1:25" ht="12.75">
      <c r="A2886" s="14" t="s">
        <v>5</v>
      </c>
      <c r="B2886" s="11" t="s">
        <v>2377</v>
      </c>
      <c r="C2886" s="5" t="s">
        <v>4524</v>
      </c>
      <c r="D2886" s="6" t="s">
        <v>4560</v>
      </c>
      <c r="E2886" s="7" t="s">
        <v>4561</v>
      </c>
      <c r="F2886" s="16"/>
      <c r="G2886" s="16"/>
      <c r="H2886" s="16"/>
      <c r="I2886" s="16"/>
      <c r="J2886" s="16"/>
      <c r="K2886" s="16"/>
      <c r="L2886" s="16"/>
      <c r="M2886" s="16"/>
      <c r="N2886" s="16"/>
      <c r="O2886" s="16"/>
      <c r="P2886" s="16"/>
      <c r="Q2886" s="16"/>
      <c r="R2886" s="16"/>
      <c r="S2886" s="16"/>
      <c r="T2886" s="16"/>
      <c r="U2886" s="16"/>
      <c r="V2886" s="16"/>
      <c r="W2886" s="16"/>
      <c r="X2886" s="16"/>
      <c r="Y2886" s="16"/>
    </row>
    <row r="2887" spans="1:25" ht="12.75">
      <c r="A2887" s="14" t="s">
        <v>5</v>
      </c>
      <c r="B2887" s="11" t="s">
        <v>2377</v>
      </c>
      <c r="C2887" s="5" t="s">
        <v>4524</v>
      </c>
      <c r="D2887" s="6" t="s">
        <v>4560</v>
      </c>
      <c r="E2887" s="7" t="s">
        <v>4562</v>
      </c>
      <c r="F2887" s="16"/>
      <c r="G2887" s="16"/>
      <c r="H2887" s="16"/>
      <c r="I2887" s="16"/>
      <c r="J2887" s="16"/>
      <c r="K2887" s="16"/>
      <c r="L2887" s="16"/>
      <c r="M2887" s="16"/>
      <c r="N2887" s="16"/>
      <c r="O2887" s="16"/>
      <c r="P2887" s="16"/>
      <c r="Q2887" s="16"/>
      <c r="R2887" s="16"/>
      <c r="S2887" s="16"/>
      <c r="T2887" s="16"/>
      <c r="U2887" s="16"/>
      <c r="V2887" s="16"/>
      <c r="W2887" s="16"/>
      <c r="X2887" s="16"/>
      <c r="Y2887" s="16"/>
    </row>
    <row r="2888" spans="1:25" ht="12.75">
      <c r="A2888" s="14" t="s">
        <v>5</v>
      </c>
      <c r="B2888" s="11" t="s">
        <v>2377</v>
      </c>
      <c r="C2888" s="8" t="s">
        <v>4524</v>
      </c>
      <c r="D2888" s="5" t="s">
        <v>4563</v>
      </c>
      <c r="E2888" s="7" t="s">
        <v>4564</v>
      </c>
      <c r="F2888" s="16"/>
      <c r="G2888" s="16"/>
      <c r="H2888" s="16"/>
      <c r="I2888" s="16"/>
      <c r="J2888" s="16"/>
      <c r="K2888" s="16"/>
      <c r="L2888" s="16"/>
      <c r="M2888" s="16"/>
      <c r="N2888" s="16"/>
      <c r="O2888" s="16"/>
      <c r="P2888" s="16"/>
      <c r="Q2888" s="16"/>
      <c r="R2888" s="16"/>
      <c r="S2888" s="16"/>
      <c r="T2888" s="16"/>
      <c r="U2888" s="16"/>
      <c r="V2888" s="16"/>
      <c r="W2888" s="16"/>
      <c r="X2888" s="16"/>
      <c r="Y2888" s="16"/>
    </row>
    <row r="2889" spans="1:25" ht="12.75">
      <c r="A2889" s="14" t="s">
        <v>5</v>
      </c>
      <c r="B2889" s="11" t="s">
        <v>2377</v>
      </c>
      <c r="C2889" s="8" t="s">
        <v>4524</v>
      </c>
      <c r="D2889" s="5" t="s">
        <v>4563</v>
      </c>
      <c r="E2889" s="10" t="s">
        <v>4565</v>
      </c>
      <c r="F2889" s="16"/>
      <c r="G2889" s="16"/>
      <c r="H2889" s="16"/>
      <c r="I2889" s="16"/>
      <c r="J2889" s="16"/>
      <c r="K2889" s="16"/>
      <c r="L2889" s="16"/>
      <c r="M2889" s="16"/>
      <c r="N2889" s="16"/>
      <c r="O2889" s="16"/>
      <c r="P2889" s="16"/>
      <c r="Q2889" s="16"/>
      <c r="R2889" s="16"/>
      <c r="S2889" s="16"/>
      <c r="T2889" s="16"/>
      <c r="U2889" s="16"/>
      <c r="V2889" s="16"/>
      <c r="W2889" s="16"/>
      <c r="X2889" s="16"/>
      <c r="Y2889" s="16"/>
    </row>
    <row r="2890" spans="1:25" ht="12.75">
      <c r="A2890" s="14" t="s">
        <v>5</v>
      </c>
      <c r="B2890" s="11" t="s">
        <v>2377</v>
      </c>
      <c r="C2890" s="8" t="s">
        <v>4524</v>
      </c>
      <c r="D2890" s="5" t="s">
        <v>4563</v>
      </c>
      <c r="E2890" s="7" t="s">
        <v>4566</v>
      </c>
      <c r="F2890" s="16"/>
      <c r="G2890" s="16"/>
      <c r="H2890" s="16"/>
      <c r="I2890" s="16"/>
      <c r="J2890" s="16"/>
      <c r="K2890" s="16"/>
      <c r="L2890" s="16"/>
      <c r="M2890" s="16"/>
      <c r="N2890" s="16"/>
      <c r="O2890" s="16"/>
      <c r="P2890" s="16"/>
      <c r="Q2890" s="16"/>
      <c r="R2890" s="16"/>
      <c r="S2890" s="16"/>
      <c r="T2890" s="16"/>
      <c r="U2890" s="16"/>
      <c r="V2890" s="16"/>
      <c r="W2890" s="16"/>
      <c r="X2890" s="16"/>
      <c r="Y2890" s="16"/>
    </row>
    <row r="2891" spans="1:25" ht="12.75">
      <c r="A2891" s="14" t="s">
        <v>5</v>
      </c>
      <c r="B2891" s="11" t="s">
        <v>2377</v>
      </c>
      <c r="C2891" s="5" t="s">
        <v>4524</v>
      </c>
      <c r="D2891" s="6" t="s">
        <v>4567</v>
      </c>
      <c r="E2891" s="7" t="s">
        <v>4568</v>
      </c>
      <c r="F2891" s="16"/>
      <c r="G2891" s="16"/>
      <c r="H2891" s="16"/>
      <c r="I2891" s="16"/>
      <c r="J2891" s="16"/>
      <c r="K2891" s="16"/>
      <c r="L2891" s="16"/>
      <c r="M2891" s="16"/>
      <c r="N2891" s="16"/>
      <c r="O2891" s="16"/>
      <c r="P2891" s="16"/>
      <c r="Q2891" s="16"/>
      <c r="R2891" s="16"/>
      <c r="S2891" s="16"/>
      <c r="T2891" s="16"/>
      <c r="U2891" s="16"/>
      <c r="V2891" s="16"/>
      <c r="W2891" s="16"/>
      <c r="X2891" s="16"/>
      <c r="Y2891" s="16"/>
    </row>
    <row r="2892" spans="1:25" ht="12.75">
      <c r="A2892" s="14" t="s">
        <v>5</v>
      </c>
      <c r="B2892" s="11" t="s">
        <v>2377</v>
      </c>
      <c r="C2892" s="5" t="s">
        <v>4524</v>
      </c>
      <c r="D2892" s="6" t="s">
        <v>4567</v>
      </c>
      <c r="E2892" s="7" t="s">
        <v>4569</v>
      </c>
      <c r="F2892" s="16"/>
      <c r="G2892" s="16"/>
      <c r="H2892" s="16"/>
      <c r="I2892" s="16"/>
      <c r="J2892" s="16"/>
      <c r="K2892" s="16"/>
      <c r="L2892" s="16"/>
      <c r="M2892" s="16"/>
      <c r="N2892" s="16"/>
      <c r="O2892" s="16"/>
      <c r="P2892" s="16"/>
      <c r="Q2892" s="16"/>
      <c r="R2892" s="16"/>
      <c r="S2892" s="16"/>
      <c r="T2892" s="16"/>
      <c r="U2892" s="16"/>
      <c r="V2892" s="16"/>
      <c r="W2892" s="16"/>
      <c r="X2892" s="16"/>
      <c r="Y2892" s="16"/>
    </row>
    <row r="2893" spans="1:25" ht="12.75">
      <c r="A2893" s="14" t="s">
        <v>5</v>
      </c>
      <c r="B2893" s="11" t="s">
        <v>2377</v>
      </c>
      <c r="C2893" s="5" t="s">
        <v>4524</v>
      </c>
      <c r="D2893" s="6" t="s">
        <v>4567</v>
      </c>
      <c r="E2893" s="7" t="s">
        <v>4570</v>
      </c>
      <c r="F2893" s="16"/>
      <c r="G2893" s="16"/>
      <c r="H2893" s="16"/>
      <c r="I2893" s="16"/>
      <c r="J2893" s="16"/>
      <c r="K2893" s="16"/>
      <c r="L2893" s="16"/>
      <c r="M2893" s="16"/>
      <c r="N2893" s="16"/>
      <c r="O2893" s="16"/>
      <c r="P2893" s="16"/>
      <c r="Q2893" s="16"/>
      <c r="R2893" s="16"/>
      <c r="S2893" s="16"/>
      <c r="T2893" s="16"/>
      <c r="U2893" s="16"/>
      <c r="V2893" s="16"/>
      <c r="W2893" s="16"/>
      <c r="X2893" s="16"/>
      <c r="Y2893" s="16"/>
    </row>
    <row r="2894" spans="1:25" ht="12.75">
      <c r="A2894" s="14" t="s">
        <v>5</v>
      </c>
      <c r="B2894" s="11" t="s">
        <v>2377</v>
      </c>
      <c r="C2894" s="5" t="s">
        <v>4524</v>
      </c>
      <c r="D2894" s="6" t="s">
        <v>4567</v>
      </c>
      <c r="E2894" s="7" t="s">
        <v>4571</v>
      </c>
      <c r="F2894" s="16"/>
      <c r="G2894" s="16"/>
      <c r="H2894" s="16"/>
      <c r="I2894" s="16"/>
      <c r="J2894" s="16"/>
      <c r="K2894" s="16"/>
      <c r="L2894" s="16"/>
      <c r="M2894" s="16"/>
      <c r="N2894" s="16"/>
      <c r="O2894" s="16"/>
      <c r="P2894" s="16"/>
      <c r="Q2894" s="16"/>
      <c r="R2894" s="16"/>
      <c r="S2894" s="16"/>
      <c r="T2894" s="16"/>
      <c r="U2894" s="16"/>
      <c r="V2894" s="16"/>
      <c r="W2894" s="16"/>
      <c r="X2894" s="16"/>
      <c r="Y2894" s="16"/>
    </row>
    <row r="2895" spans="1:25" ht="12.75">
      <c r="A2895" s="14" t="s">
        <v>5</v>
      </c>
      <c r="B2895" s="11" t="s">
        <v>2377</v>
      </c>
      <c r="C2895" s="5" t="s">
        <v>4572</v>
      </c>
      <c r="D2895" s="6" t="s">
        <v>4573</v>
      </c>
      <c r="E2895" s="7" t="s">
        <v>4574</v>
      </c>
      <c r="F2895" s="16"/>
      <c r="G2895" s="16"/>
      <c r="H2895" s="16"/>
      <c r="I2895" s="16"/>
      <c r="J2895" s="16"/>
      <c r="K2895" s="16"/>
      <c r="L2895" s="16"/>
      <c r="M2895" s="16"/>
      <c r="N2895" s="16"/>
      <c r="O2895" s="16"/>
      <c r="P2895" s="16"/>
      <c r="Q2895" s="16"/>
      <c r="R2895" s="16"/>
      <c r="S2895" s="16"/>
      <c r="T2895" s="16"/>
      <c r="U2895" s="16"/>
      <c r="V2895" s="16"/>
      <c r="W2895" s="16"/>
      <c r="X2895" s="16"/>
      <c r="Y2895" s="16"/>
    </row>
    <row r="2896" spans="1:25" ht="12.75">
      <c r="A2896" s="14" t="s">
        <v>5</v>
      </c>
      <c r="B2896" s="11" t="s">
        <v>2377</v>
      </c>
      <c r="C2896" s="5" t="s">
        <v>4572</v>
      </c>
      <c r="D2896" s="6" t="s">
        <v>4573</v>
      </c>
      <c r="E2896" s="10" t="s">
        <v>4575</v>
      </c>
      <c r="F2896" s="16"/>
      <c r="G2896" s="16"/>
      <c r="H2896" s="16"/>
      <c r="I2896" s="16"/>
      <c r="J2896" s="16"/>
      <c r="K2896" s="16"/>
      <c r="L2896" s="16"/>
      <c r="M2896" s="16"/>
      <c r="N2896" s="16"/>
      <c r="O2896" s="16"/>
      <c r="P2896" s="16"/>
      <c r="Q2896" s="16"/>
      <c r="R2896" s="16"/>
      <c r="S2896" s="16"/>
      <c r="T2896" s="16"/>
      <c r="U2896" s="16"/>
      <c r="V2896" s="16"/>
      <c r="W2896" s="16"/>
      <c r="X2896" s="16"/>
      <c r="Y2896" s="16"/>
    </row>
    <row r="2897" spans="1:25" ht="12.75">
      <c r="A2897" s="14" t="s">
        <v>5</v>
      </c>
      <c r="B2897" s="11" t="s">
        <v>2377</v>
      </c>
      <c r="C2897" s="5" t="s">
        <v>4572</v>
      </c>
      <c r="D2897" s="6" t="s">
        <v>4576</v>
      </c>
      <c r="E2897" s="7" t="s">
        <v>4577</v>
      </c>
      <c r="F2897" s="16"/>
      <c r="G2897" s="16"/>
      <c r="H2897" s="16"/>
      <c r="I2897" s="16"/>
      <c r="J2897" s="16"/>
      <c r="K2897" s="16"/>
      <c r="L2897" s="16"/>
      <c r="M2897" s="16"/>
      <c r="N2897" s="16"/>
      <c r="O2897" s="16"/>
      <c r="P2897" s="16"/>
      <c r="Q2897" s="16"/>
      <c r="R2897" s="16"/>
      <c r="S2897" s="16"/>
      <c r="T2897" s="16"/>
      <c r="U2897" s="16"/>
      <c r="V2897" s="16"/>
      <c r="W2897" s="16"/>
      <c r="X2897" s="16"/>
      <c r="Y2897" s="16"/>
    </row>
    <row r="2898" spans="1:25" ht="12.75">
      <c r="A2898" s="14" t="s">
        <v>5</v>
      </c>
      <c r="B2898" s="11" t="s">
        <v>2377</v>
      </c>
      <c r="C2898" s="5" t="s">
        <v>4572</v>
      </c>
      <c r="D2898" s="6" t="s">
        <v>4578</v>
      </c>
      <c r="E2898" s="7" t="s">
        <v>4579</v>
      </c>
      <c r="F2898" s="16"/>
      <c r="G2898" s="16"/>
      <c r="H2898" s="16"/>
      <c r="I2898" s="16"/>
      <c r="J2898" s="16"/>
      <c r="K2898" s="16"/>
      <c r="L2898" s="16"/>
      <c r="M2898" s="16"/>
      <c r="N2898" s="16"/>
      <c r="O2898" s="16"/>
      <c r="P2898" s="16"/>
      <c r="Q2898" s="16"/>
      <c r="R2898" s="16"/>
      <c r="S2898" s="16"/>
      <c r="T2898" s="16"/>
      <c r="U2898" s="16"/>
      <c r="V2898" s="16"/>
      <c r="W2898" s="16"/>
      <c r="X2898" s="16"/>
      <c r="Y2898" s="16"/>
    </row>
    <row r="2899" spans="1:25" ht="12.75">
      <c r="A2899" s="14" t="s">
        <v>5</v>
      </c>
      <c r="B2899" s="11" t="s">
        <v>2377</v>
      </c>
      <c r="C2899" s="5" t="s">
        <v>4572</v>
      </c>
      <c r="D2899" s="6" t="s">
        <v>4578</v>
      </c>
      <c r="E2899" s="7" t="s">
        <v>4580</v>
      </c>
      <c r="F2899" s="16"/>
      <c r="G2899" s="16"/>
      <c r="H2899" s="16"/>
      <c r="I2899" s="16"/>
      <c r="J2899" s="16"/>
      <c r="K2899" s="16"/>
      <c r="L2899" s="16"/>
      <c r="M2899" s="16"/>
      <c r="N2899" s="16"/>
      <c r="O2899" s="16"/>
      <c r="P2899" s="16"/>
      <c r="Q2899" s="16"/>
      <c r="R2899" s="16"/>
      <c r="S2899" s="16"/>
      <c r="T2899" s="16"/>
      <c r="U2899" s="16"/>
      <c r="V2899" s="16"/>
      <c r="W2899" s="16"/>
      <c r="X2899" s="16"/>
      <c r="Y2899" s="16"/>
    </row>
    <row r="2900" spans="1:25" ht="12.75">
      <c r="A2900" s="14" t="s">
        <v>5</v>
      </c>
      <c r="B2900" s="11" t="s">
        <v>2377</v>
      </c>
      <c r="C2900" s="5" t="s">
        <v>4572</v>
      </c>
      <c r="D2900" s="6" t="s">
        <v>4581</v>
      </c>
      <c r="E2900" s="7" t="s">
        <v>4582</v>
      </c>
      <c r="F2900" s="16"/>
      <c r="G2900" s="16"/>
      <c r="H2900" s="16"/>
      <c r="I2900" s="16"/>
      <c r="J2900" s="16"/>
      <c r="K2900" s="16"/>
      <c r="L2900" s="16"/>
      <c r="M2900" s="16"/>
      <c r="N2900" s="16"/>
      <c r="O2900" s="16"/>
      <c r="P2900" s="16"/>
      <c r="Q2900" s="16"/>
      <c r="R2900" s="16"/>
      <c r="S2900" s="16"/>
      <c r="T2900" s="16"/>
      <c r="U2900" s="16"/>
      <c r="V2900" s="16"/>
      <c r="W2900" s="16"/>
      <c r="X2900" s="16"/>
      <c r="Y2900" s="16"/>
    </row>
    <row r="2901" spans="1:25" ht="12.75">
      <c r="A2901" s="14" t="s">
        <v>5</v>
      </c>
      <c r="B2901" s="11" t="s">
        <v>2377</v>
      </c>
      <c r="C2901" s="5" t="s">
        <v>4572</v>
      </c>
      <c r="D2901" s="6" t="s">
        <v>4583</v>
      </c>
      <c r="E2901" s="7" t="s">
        <v>4584</v>
      </c>
      <c r="F2901" s="16"/>
      <c r="G2901" s="16"/>
      <c r="H2901" s="16"/>
      <c r="I2901" s="16"/>
      <c r="J2901" s="16"/>
      <c r="K2901" s="16"/>
      <c r="L2901" s="16"/>
      <c r="M2901" s="16"/>
      <c r="N2901" s="16"/>
      <c r="O2901" s="16"/>
      <c r="P2901" s="16"/>
      <c r="Q2901" s="16"/>
      <c r="R2901" s="16"/>
      <c r="S2901" s="16"/>
      <c r="T2901" s="16"/>
      <c r="U2901" s="16"/>
      <c r="V2901" s="16"/>
      <c r="W2901" s="16"/>
      <c r="X2901" s="16"/>
      <c r="Y2901" s="16"/>
    </row>
    <row r="2902" spans="1:25" ht="12.75">
      <c r="A2902" s="14" t="s">
        <v>5</v>
      </c>
      <c r="B2902" s="11" t="s">
        <v>2377</v>
      </c>
      <c r="C2902" s="5" t="s">
        <v>4572</v>
      </c>
      <c r="D2902" s="6" t="s">
        <v>4583</v>
      </c>
      <c r="E2902" s="7" t="s">
        <v>4585</v>
      </c>
      <c r="F2902" s="16"/>
      <c r="G2902" s="16"/>
      <c r="H2902" s="16"/>
      <c r="I2902" s="16"/>
      <c r="J2902" s="16"/>
      <c r="K2902" s="16"/>
      <c r="L2902" s="16"/>
      <c r="M2902" s="16"/>
      <c r="N2902" s="16"/>
      <c r="O2902" s="16"/>
      <c r="P2902" s="16"/>
      <c r="Q2902" s="16"/>
      <c r="R2902" s="16"/>
      <c r="S2902" s="16"/>
      <c r="T2902" s="16"/>
      <c r="U2902" s="16"/>
      <c r="V2902" s="16"/>
      <c r="W2902" s="16"/>
      <c r="X2902" s="16"/>
      <c r="Y2902" s="16"/>
    </row>
    <row r="2903" spans="1:25" ht="12.75">
      <c r="A2903" s="14" t="s">
        <v>5</v>
      </c>
      <c r="B2903" s="11" t="s">
        <v>2377</v>
      </c>
      <c r="C2903" s="5" t="s">
        <v>4572</v>
      </c>
      <c r="D2903" s="6" t="s">
        <v>4586</v>
      </c>
      <c r="E2903" s="7" t="s">
        <v>4587</v>
      </c>
      <c r="F2903" s="16"/>
      <c r="G2903" s="16"/>
      <c r="H2903" s="16"/>
      <c r="I2903" s="16"/>
      <c r="J2903" s="16"/>
      <c r="K2903" s="16"/>
      <c r="L2903" s="16"/>
      <c r="M2903" s="16"/>
      <c r="N2903" s="16"/>
      <c r="O2903" s="16"/>
      <c r="P2903" s="16"/>
      <c r="Q2903" s="16"/>
      <c r="R2903" s="16"/>
      <c r="S2903" s="16"/>
      <c r="T2903" s="16"/>
      <c r="U2903" s="16"/>
      <c r="V2903" s="16"/>
      <c r="W2903" s="16"/>
      <c r="X2903" s="16"/>
      <c r="Y2903" s="16"/>
    </row>
    <row r="2904" spans="1:25" ht="12.75">
      <c r="A2904" s="14" t="s">
        <v>5</v>
      </c>
      <c r="B2904" s="11" t="s">
        <v>2377</v>
      </c>
      <c r="C2904" s="5" t="s">
        <v>4572</v>
      </c>
      <c r="D2904" s="6" t="s">
        <v>4586</v>
      </c>
      <c r="E2904" s="7" t="s">
        <v>4588</v>
      </c>
      <c r="F2904" s="16"/>
      <c r="G2904" s="16"/>
      <c r="H2904" s="16"/>
      <c r="I2904" s="16"/>
      <c r="J2904" s="16"/>
      <c r="K2904" s="16"/>
      <c r="L2904" s="16"/>
      <c r="M2904" s="16"/>
      <c r="N2904" s="16"/>
      <c r="O2904" s="16"/>
      <c r="P2904" s="16"/>
      <c r="Q2904" s="16"/>
      <c r="R2904" s="16"/>
      <c r="S2904" s="16"/>
      <c r="T2904" s="16"/>
      <c r="U2904" s="16"/>
      <c r="V2904" s="16"/>
      <c r="W2904" s="16"/>
      <c r="X2904" s="16"/>
      <c r="Y2904" s="16"/>
    </row>
    <row r="2905" spans="1:25" ht="12.75">
      <c r="A2905" s="14" t="s">
        <v>5</v>
      </c>
      <c r="B2905" s="11" t="s">
        <v>4589</v>
      </c>
      <c r="C2905" s="5" t="s">
        <v>1314</v>
      </c>
      <c r="D2905" s="6" t="s">
        <v>4590</v>
      </c>
      <c r="E2905" s="7" t="s">
        <v>4591</v>
      </c>
      <c r="F2905" s="16"/>
      <c r="G2905" s="16"/>
      <c r="H2905" s="16"/>
      <c r="I2905" s="16"/>
      <c r="J2905" s="16"/>
      <c r="K2905" s="16"/>
      <c r="L2905" s="16"/>
      <c r="M2905" s="16"/>
      <c r="N2905" s="16"/>
      <c r="O2905" s="16"/>
      <c r="P2905" s="16"/>
      <c r="Q2905" s="16"/>
      <c r="R2905" s="16"/>
      <c r="S2905" s="16"/>
      <c r="T2905" s="16"/>
      <c r="U2905" s="16"/>
      <c r="V2905" s="16"/>
      <c r="W2905" s="16"/>
      <c r="X2905" s="16"/>
      <c r="Y2905" s="16"/>
    </row>
    <row r="2906" spans="1:25" ht="12.75">
      <c r="A2906" s="14" t="s">
        <v>897</v>
      </c>
      <c r="B2906" s="11" t="s">
        <v>898</v>
      </c>
      <c r="C2906" s="5" t="s">
        <v>4592</v>
      </c>
      <c r="D2906" s="6" t="s">
        <v>4593</v>
      </c>
      <c r="E2906" s="7" t="s">
        <v>4594</v>
      </c>
      <c r="F2906" s="16"/>
      <c r="G2906" s="16"/>
      <c r="H2906" s="16"/>
      <c r="I2906" s="16"/>
      <c r="J2906" s="16"/>
      <c r="K2906" s="16"/>
      <c r="L2906" s="16"/>
      <c r="M2906" s="16"/>
      <c r="N2906" s="16"/>
      <c r="O2906" s="16"/>
      <c r="P2906" s="16"/>
      <c r="Q2906" s="16"/>
      <c r="R2906" s="16"/>
      <c r="S2906" s="16"/>
      <c r="T2906" s="16"/>
      <c r="U2906" s="16"/>
      <c r="V2906" s="16"/>
      <c r="W2906" s="16"/>
      <c r="X2906" s="16"/>
      <c r="Y2906" s="16"/>
    </row>
    <row r="2907" spans="1:25" ht="12.75">
      <c r="A2907" s="14" t="s">
        <v>897</v>
      </c>
      <c r="B2907" s="11" t="s">
        <v>898</v>
      </c>
      <c r="C2907" s="5" t="s">
        <v>4592</v>
      </c>
      <c r="D2907" s="9" t="s">
        <v>4595</v>
      </c>
      <c r="E2907" s="10" t="s">
        <v>4596</v>
      </c>
      <c r="F2907" s="16"/>
      <c r="G2907" s="16"/>
      <c r="H2907" s="16"/>
      <c r="I2907" s="16"/>
      <c r="J2907" s="16"/>
      <c r="K2907" s="16"/>
      <c r="L2907" s="16"/>
      <c r="M2907" s="16"/>
      <c r="N2907" s="16"/>
      <c r="O2907" s="16"/>
      <c r="P2907" s="16"/>
      <c r="Q2907" s="16"/>
      <c r="R2907" s="16"/>
      <c r="S2907" s="16"/>
      <c r="T2907" s="16"/>
      <c r="U2907" s="16"/>
      <c r="V2907" s="16"/>
      <c r="W2907" s="16"/>
      <c r="X2907" s="16"/>
      <c r="Y2907" s="16"/>
    </row>
    <row r="2908" spans="1:25" ht="12.75">
      <c r="A2908" s="14" t="s">
        <v>897</v>
      </c>
      <c r="B2908" s="11" t="s">
        <v>898</v>
      </c>
      <c r="C2908" s="8" t="s">
        <v>4592</v>
      </c>
      <c r="D2908" s="5" t="s">
        <v>4597</v>
      </c>
      <c r="E2908" s="7" t="s">
        <v>4598</v>
      </c>
      <c r="F2908" s="16"/>
      <c r="G2908" s="16"/>
      <c r="H2908" s="16"/>
      <c r="I2908" s="16"/>
      <c r="J2908" s="16"/>
      <c r="K2908" s="16"/>
      <c r="L2908" s="16"/>
      <c r="M2908" s="16"/>
      <c r="N2908" s="16"/>
      <c r="O2908" s="16"/>
      <c r="P2908" s="16"/>
      <c r="Q2908" s="16"/>
      <c r="R2908" s="16"/>
      <c r="S2908" s="16"/>
      <c r="T2908" s="16"/>
      <c r="U2908" s="16"/>
      <c r="V2908" s="16"/>
      <c r="W2908" s="16"/>
      <c r="X2908" s="16"/>
      <c r="Y2908" s="16"/>
    </row>
    <row r="2909" spans="1:25" ht="12.75">
      <c r="A2909" s="14" t="s">
        <v>897</v>
      </c>
      <c r="B2909" s="11" t="s">
        <v>898</v>
      </c>
      <c r="C2909" s="5" t="s">
        <v>4592</v>
      </c>
      <c r="D2909" s="6" t="s">
        <v>4599</v>
      </c>
      <c r="E2909" s="7" t="s">
        <v>4600</v>
      </c>
      <c r="F2909" s="16"/>
      <c r="G2909" s="16"/>
      <c r="H2909" s="16"/>
      <c r="I2909" s="16"/>
      <c r="J2909" s="16"/>
      <c r="K2909" s="16"/>
      <c r="L2909" s="16"/>
      <c r="M2909" s="16"/>
      <c r="N2909" s="16"/>
      <c r="O2909" s="16"/>
      <c r="P2909" s="16"/>
      <c r="Q2909" s="16"/>
      <c r="R2909" s="16"/>
      <c r="S2909" s="16"/>
      <c r="T2909" s="16"/>
      <c r="U2909" s="16"/>
      <c r="V2909" s="16"/>
      <c r="W2909" s="16"/>
      <c r="X2909" s="16"/>
      <c r="Y2909" s="16"/>
    </row>
    <row r="2910" spans="1:25" ht="12.75">
      <c r="A2910" s="14" t="s">
        <v>897</v>
      </c>
      <c r="B2910" s="11" t="s">
        <v>898</v>
      </c>
      <c r="C2910" s="5" t="s">
        <v>4592</v>
      </c>
      <c r="D2910" s="6" t="s">
        <v>4599</v>
      </c>
      <c r="E2910" s="7" t="s">
        <v>4601</v>
      </c>
      <c r="F2910" s="16"/>
      <c r="G2910" s="16"/>
      <c r="H2910" s="16"/>
      <c r="I2910" s="16"/>
      <c r="J2910" s="16"/>
      <c r="K2910" s="16"/>
      <c r="L2910" s="16"/>
      <c r="M2910" s="16"/>
      <c r="N2910" s="16"/>
      <c r="O2910" s="16"/>
      <c r="P2910" s="16"/>
      <c r="Q2910" s="16"/>
      <c r="R2910" s="16"/>
      <c r="S2910" s="16"/>
      <c r="T2910" s="16"/>
      <c r="U2910" s="16"/>
      <c r="V2910" s="16"/>
      <c r="W2910" s="16"/>
      <c r="X2910" s="16"/>
      <c r="Y2910" s="16"/>
    </row>
    <row r="2911" spans="1:25" ht="12.75">
      <c r="A2911" s="14" t="s">
        <v>897</v>
      </c>
      <c r="B2911" s="11" t="s">
        <v>898</v>
      </c>
      <c r="C2911" s="5" t="s">
        <v>4592</v>
      </c>
      <c r="D2911" s="6" t="s">
        <v>4602</v>
      </c>
      <c r="E2911" s="7" t="s">
        <v>4603</v>
      </c>
      <c r="F2911" s="16"/>
      <c r="G2911" s="16"/>
      <c r="H2911" s="16"/>
      <c r="I2911" s="16"/>
      <c r="J2911" s="16"/>
      <c r="K2911" s="16"/>
      <c r="L2911" s="16"/>
      <c r="M2911" s="16"/>
      <c r="N2911" s="16"/>
      <c r="O2911" s="16"/>
      <c r="P2911" s="16"/>
      <c r="Q2911" s="16"/>
      <c r="R2911" s="16"/>
      <c r="S2911" s="16"/>
      <c r="T2911" s="16"/>
      <c r="U2911" s="16"/>
      <c r="V2911" s="16"/>
      <c r="W2911" s="16"/>
      <c r="X2911" s="16"/>
      <c r="Y2911" s="16"/>
    </row>
    <row r="2912" spans="1:25" ht="12.75">
      <c r="A2912" s="14" t="s">
        <v>897</v>
      </c>
      <c r="B2912" s="11" t="s">
        <v>898</v>
      </c>
      <c r="C2912" s="5" t="s">
        <v>4592</v>
      </c>
      <c r="D2912" s="9" t="s">
        <v>4604</v>
      </c>
      <c r="E2912" s="10" t="s">
        <v>4605</v>
      </c>
      <c r="F2912" s="16"/>
      <c r="G2912" s="16"/>
      <c r="H2912" s="16"/>
      <c r="I2912" s="16"/>
      <c r="J2912" s="16"/>
      <c r="K2912" s="16"/>
      <c r="L2912" s="16"/>
      <c r="M2912" s="16"/>
      <c r="N2912" s="16"/>
      <c r="O2912" s="16"/>
      <c r="P2912" s="16"/>
      <c r="Q2912" s="16"/>
      <c r="R2912" s="16"/>
      <c r="S2912" s="16"/>
      <c r="T2912" s="16"/>
      <c r="U2912" s="16"/>
      <c r="V2912" s="16"/>
      <c r="W2912" s="16"/>
      <c r="X2912" s="16"/>
      <c r="Y2912" s="16"/>
    </row>
    <row r="2913" spans="1:25" ht="12.75">
      <c r="A2913" s="14" t="s">
        <v>897</v>
      </c>
      <c r="B2913" s="11" t="s">
        <v>898</v>
      </c>
      <c r="C2913" s="5" t="s">
        <v>4592</v>
      </c>
      <c r="D2913" s="9" t="s">
        <v>4606</v>
      </c>
      <c r="E2913" s="10" t="s">
        <v>4607</v>
      </c>
      <c r="F2913" s="16"/>
      <c r="G2913" s="16"/>
      <c r="H2913" s="16"/>
      <c r="I2913" s="16"/>
      <c r="J2913" s="16"/>
      <c r="K2913" s="16"/>
      <c r="L2913" s="16"/>
      <c r="M2913" s="16"/>
      <c r="N2913" s="16"/>
      <c r="O2913" s="16"/>
      <c r="P2913" s="16"/>
      <c r="Q2913" s="16"/>
      <c r="R2913" s="16"/>
      <c r="S2913" s="16"/>
      <c r="T2913" s="16"/>
      <c r="U2913" s="16"/>
      <c r="V2913" s="16"/>
      <c r="W2913" s="16"/>
      <c r="X2913" s="16"/>
      <c r="Y2913" s="16"/>
    </row>
    <row r="2914" spans="1:25" ht="12.75">
      <c r="A2914" s="14" t="s">
        <v>897</v>
      </c>
      <c r="B2914" s="11" t="s">
        <v>898</v>
      </c>
      <c r="C2914" s="5" t="s">
        <v>4592</v>
      </c>
      <c r="D2914" s="9" t="s">
        <v>4606</v>
      </c>
      <c r="E2914" s="10" t="s">
        <v>4608</v>
      </c>
      <c r="F2914" s="16"/>
      <c r="G2914" s="16"/>
      <c r="H2914" s="16"/>
      <c r="I2914" s="16"/>
      <c r="J2914" s="16"/>
      <c r="K2914" s="16"/>
      <c r="L2914" s="16"/>
      <c r="M2914" s="16"/>
      <c r="N2914" s="16"/>
      <c r="O2914" s="16"/>
      <c r="P2914" s="16"/>
      <c r="Q2914" s="16"/>
      <c r="R2914" s="16"/>
      <c r="S2914" s="16"/>
      <c r="T2914" s="16"/>
      <c r="U2914" s="16"/>
      <c r="V2914" s="16"/>
      <c r="W2914" s="16"/>
      <c r="X2914" s="16"/>
      <c r="Y2914" s="16"/>
    </row>
    <row r="2915" spans="1:25" ht="12.75">
      <c r="A2915" s="14" t="s">
        <v>897</v>
      </c>
      <c r="B2915" s="11" t="s">
        <v>898</v>
      </c>
      <c r="C2915" s="5" t="s">
        <v>4592</v>
      </c>
      <c r="D2915" s="9" t="s">
        <v>4609</v>
      </c>
      <c r="E2915" s="10" t="s">
        <v>4610</v>
      </c>
      <c r="F2915" s="16"/>
      <c r="G2915" s="16"/>
      <c r="H2915" s="16"/>
      <c r="I2915" s="16"/>
      <c r="J2915" s="16"/>
      <c r="K2915" s="16"/>
      <c r="L2915" s="16"/>
      <c r="M2915" s="16"/>
      <c r="N2915" s="16"/>
      <c r="O2915" s="16"/>
      <c r="P2915" s="16"/>
      <c r="Q2915" s="16"/>
      <c r="R2915" s="16"/>
      <c r="S2915" s="16"/>
      <c r="T2915" s="16"/>
      <c r="U2915" s="16"/>
      <c r="V2915" s="16"/>
      <c r="W2915" s="16"/>
      <c r="X2915" s="16"/>
      <c r="Y2915" s="16"/>
    </row>
    <row r="2916" spans="1:25" ht="12.75">
      <c r="A2916" s="14" t="s">
        <v>897</v>
      </c>
      <c r="B2916" s="11" t="s">
        <v>898</v>
      </c>
      <c r="C2916" s="5" t="s">
        <v>4592</v>
      </c>
      <c r="D2916" s="9" t="s">
        <v>4609</v>
      </c>
      <c r="E2916" s="10" t="s">
        <v>4611</v>
      </c>
      <c r="F2916" s="16"/>
      <c r="G2916" s="16"/>
      <c r="H2916" s="16"/>
      <c r="I2916" s="16"/>
      <c r="J2916" s="16"/>
      <c r="K2916" s="16"/>
      <c r="L2916" s="16"/>
      <c r="M2916" s="16"/>
      <c r="N2916" s="16"/>
      <c r="O2916" s="16"/>
      <c r="P2916" s="16"/>
      <c r="Q2916" s="16"/>
      <c r="R2916" s="16"/>
      <c r="S2916" s="16"/>
      <c r="T2916" s="16"/>
      <c r="U2916" s="16"/>
      <c r="V2916" s="16"/>
      <c r="W2916" s="16"/>
      <c r="X2916" s="16"/>
      <c r="Y2916" s="16"/>
    </row>
    <row r="2917" spans="1:25" ht="12.75">
      <c r="A2917" s="14" t="s">
        <v>897</v>
      </c>
      <c r="B2917" s="11" t="s">
        <v>898</v>
      </c>
      <c r="C2917" s="5" t="s">
        <v>4592</v>
      </c>
      <c r="D2917" s="9" t="s">
        <v>4612</v>
      </c>
      <c r="E2917" s="10" t="s">
        <v>4613</v>
      </c>
      <c r="F2917" s="16"/>
      <c r="G2917" s="16"/>
      <c r="H2917" s="16"/>
      <c r="I2917" s="16"/>
      <c r="J2917" s="16"/>
      <c r="K2917" s="16"/>
      <c r="L2917" s="16"/>
      <c r="M2917" s="16"/>
      <c r="N2917" s="16"/>
      <c r="O2917" s="16"/>
      <c r="P2917" s="16"/>
      <c r="Q2917" s="16"/>
      <c r="R2917" s="16"/>
      <c r="S2917" s="16"/>
      <c r="T2917" s="16"/>
      <c r="U2917" s="16"/>
      <c r="V2917" s="16"/>
      <c r="W2917" s="16"/>
      <c r="X2917" s="16"/>
      <c r="Y2917" s="16"/>
    </row>
    <row r="2918" spans="1:25" ht="12.75">
      <c r="A2918" s="14" t="s">
        <v>897</v>
      </c>
      <c r="B2918" s="11" t="s">
        <v>898</v>
      </c>
      <c r="C2918" s="8" t="s">
        <v>4592</v>
      </c>
      <c r="D2918" s="5" t="s">
        <v>4614</v>
      </c>
      <c r="E2918" s="7" t="s">
        <v>4615</v>
      </c>
      <c r="F2918" s="16"/>
      <c r="G2918" s="16"/>
      <c r="H2918" s="16"/>
      <c r="I2918" s="16"/>
      <c r="J2918" s="16"/>
      <c r="K2918" s="16"/>
      <c r="L2918" s="16"/>
      <c r="M2918" s="16"/>
      <c r="N2918" s="16"/>
      <c r="O2918" s="16"/>
      <c r="P2918" s="16"/>
      <c r="Q2918" s="16"/>
      <c r="R2918" s="16"/>
      <c r="S2918" s="16"/>
      <c r="T2918" s="16"/>
      <c r="U2918" s="16"/>
      <c r="V2918" s="16"/>
      <c r="W2918" s="16"/>
      <c r="X2918" s="16"/>
      <c r="Y2918" s="16"/>
    </row>
    <row r="2919" spans="1:25" ht="12.75">
      <c r="A2919" s="14" t="s">
        <v>897</v>
      </c>
      <c r="B2919" s="11" t="s">
        <v>898</v>
      </c>
      <c r="C2919" s="5" t="s">
        <v>4592</v>
      </c>
      <c r="D2919" s="9" t="s">
        <v>4616</v>
      </c>
      <c r="E2919" s="10" t="s">
        <v>4617</v>
      </c>
      <c r="F2919" s="16"/>
      <c r="G2919" s="16"/>
      <c r="H2919" s="16"/>
      <c r="I2919" s="16"/>
      <c r="J2919" s="16"/>
      <c r="K2919" s="16"/>
      <c r="L2919" s="16"/>
      <c r="M2919" s="16"/>
      <c r="N2919" s="16"/>
      <c r="O2919" s="16"/>
      <c r="P2919" s="16"/>
      <c r="Q2919" s="16"/>
      <c r="R2919" s="16"/>
      <c r="S2919" s="16"/>
      <c r="T2919" s="16"/>
      <c r="U2919" s="16"/>
      <c r="V2919" s="16"/>
      <c r="W2919" s="16"/>
      <c r="X2919" s="16"/>
      <c r="Y2919" s="16"/>
    </row>
    <row r="2920" spans="1:25" ht="12.75">
      <c r="A2920" s="14" t="s">
        <v>897</v>
      </c>
      <c r="B2920" s="11" t="s">
        <v>898</v>
      </c>
      <c r="C2920" s="5" t="s">
        <v>4592</v>
      </c>
      <c r="D2920" s="9" t="s">
        <v>4616</v>
      </c>
      <c r="E2920" s="10" t="s">
        <v>4618</v>
      </c>
      <c r="F2920" s="16"/>
      <c r="G2920" s="16"/>
      <c r="H2920" s="16"/>
      <c r="I2920" s="16"/>
      <c r="J2920" s="16"/>
      <c r="K2920" s="16"/>
      <c r="L2920" s="16"/>
      <c r="M2920" s="16"/>
      <c r="N2920" s="16"/>
      <c r="O2920" s="16"/>
      <c r="P2920" s="16"/>
      <c r="Q2920" s="16"/>
      <c r="R2920" s="16"/>
      <c r="S2920" s="16"/>
      <c r="T2920" s="16"/>
      <c r="U2920" s="16"/>
      <c r="V2920" s="16"/>
      <c r="W2920" s="16"/>
      <c r="X2920" s="16"/>
      <c r="Y2920" s="16"/>
    </row>
    <row r="2921" spans="1:25" ht="12.75">
      <c r="A2921" s="14" t="s">
        <v>5</v>
      </c>
      <c r="B2921" s="11" t="s">
        <v>387</v>
      </c>
      <c r="C2921" s="8" t="s">
        <v>4619</v>
      </c>
      <c r="D2921" s="5" t="s">
        <v>4620</v>
      </c>
      <c r="E2921" s="7" t="s">
        <v>4621</v>
      </c>
      <c r="F2921" s="16"/>
      <c r="G2921" s="16"/>
      <c r="H2921" s="16"/>
      <c r="I2921" s="16"/>
      <c r="J2921" s="16"/>
      <c r="K2921" s="16"/>
      <c r="L2921" s="16"/>
      <c r="M2921" s="16"/>
      <c r="N2921" s="16"/>
      <c r="O2921" s="16"/>
      <c r="P2921" s="16"/>
      <c r="Q2921" s="16"/>
      <c r="R2921" s="16"/>
      <c r="S2921" s="16"/>
      <c r="T2921" s="16"/>
      <c r="U2921" s="16"/>
      <c r="V2921" s="16"/>
      <c r="W2921" s="16"/>
      <c r="X2921" s="16"/>
      <c r="Y2921" s="16"/>
    </row>
    <row r="2922" spans="1:25" ht="12.75">
      <c r="A2922" s="14" t="s">
        <v>5</v>
      </c>
      <c r="B2922" s="11" t="s">
        <v>387</v>
      </c>
      <c r="C2922" s="8" t="s">
        <v>4619</v>
      </c>
      <c r="D2922" s="5" t="s">
        <v>4622</v>
      </c>
      <c r="E2922" s="7" t="s">
        <v>4623</v>
      </c>
      <c r="F2922" s="16"/>
      <c r="G2922" s="16"/>
      <c r="H2922" s="16"/>
      <c r="I2922" s="16"/>
      <c r="J2922" s="16"/>
      <c r="K2922" s="16"/>
      <c r="L2922" s="16"/>
      <c r="M2922" s="16"/>
      <c r="N2922" s="16"/>
      <c r="O2922" s="16"/>
      <c r="P2922" s="16"/>
      <c r="Q2922" s="16"/>
      <c r="R2922" s="16"/>
      <c r="S2922" s="16"/>
      <c r="T2922" s="16"/>
      <c r="U2922" s="16"/>
      <c r="V2922" s="16"/>
      <c r="W2922" s="16"/>
      <c r="X2922" s="16"/>
      <c r="Y2922" s="16"/>
    </row>
    <row r="2923" spans="1:25" ht="12.75">
      <c r="A2923" s="14" t="s">
        <v>5</v>
      </c>
      <c r="B2923" s="11" t="s">
        <v>387</v>
      </c>
      <c r="C2923" s="5" t="s">
        <v>4619</v>
      </c>
      <c r="D2923" s="6" t="s">
        <v>4624</v>
      </c>
      <c r="E2923" s="7" t="s">
        <v>4625</v>
      </c>
      <c r="F2923" s="16"/>
      <c r="G2923" s="16"/>
      <c r="H2923" s="16"/>
      <c r="I2923" s="16"/>
      <c r="J2923" s="16"/>
      <c r="K2923" s="16"/>
      <c r="L2923" s="16"/>
      <c r="M2923" s="16"/>
      <c r="N2923" s="16"/>
      <c r="O2923" s="16"/>
      <c r="P2923" s="16"/>
      <c r="Q2923" s="16"/>
      <c r="R2923" s="16"/>
      <c r="S2923" s="16"/>
      <c r="T2923" s="16"/>
      <c r="U2923" s="16"/>
      <c r="V2923" s="16"/>
      <c r="W2923" s="16"/>
      <c r="X2923" s="16"/>
      <c r="Y2923" s="16"/>
    </row>
    <row r="2924" spans="1:25" ht="12.75">
      <c r="A2924" s="14" t="s">
        <v>5</v>
      </c>
      <c r="B2924" s="11" t="s">
        <v>387</v>
      </c>
      <c r="C2924" s="5" t="s">
        <v>4619</v>
      </c>
      <c r="D2924" s="6" t="s">
        <v>4624</v>
      </c>
      <c r="E2924" s="10" t="s">
        <v>4626</v>
      </c>
      <c r="F2924" s="16"/>
      <c r="G2924" s="16"/>
      <c r="H2924" s="16"/>
      <c r="I2924" s="16"/>
      <c r="J2924" s="16"/>
      <c r="K2924" s="16"/>
      <c r="L2924" s="16"/>
      <c r="M2924" s="16"/>
      <c r="N2924" s="16"/>
      <c r="O2924" s="16"/>
      <c r="P2924" s="16"/>
      <c r="Q2924" s="16"/>
      <c r="R2924" s="16"/>
      <c r="S2924" s="16"/>
      <c r="T2924" s="16"/>
      <c r="U2924" s="16"/>
      <c r="V2924" s="16"/>
      <c r="W2924" s="16"/>
      <c r="X2924" s="16"/>
      <c r="Y2924" s="16"/>
    </row>
    <row r="2925" spans="1:25" ht="12.75">
      <c r="A2925" s="14" t="s">
        <v>5</v>
      </c>
      <c r="B2925" s="11" t="s">
        <v>387</v>
      </c>
      <c r="C2925" s="5" t="s">
        <v>4619</v>
      </c>
      <c r="D2925" s="6" t="s">
        <v>4627</v>
      </c>
      <c r="E2925" s="7" t="s">
        <v>4628</v>
      </c>
      <c r="F2925" s="16"/>
      <c r="G2925" s="16"/>
      <c r="H2925" s="16"/>
      <c r="I2925" s="16"/>
      <c r="J2925" s="16"/>
      <c r="K2925" s="16"/>
      <c r="L2925" s="16"/>
      <c r="M2925" s="16"/>
      <c r="N2925" s="16"/>
      <c r="O2925" s="16"/>
      <c r="P2925" s="16"/>
      <c r="Q2925" s="16"/>
      <c r="R2925" s="16"/>
      <c r="S2925" s="16"/>
      <c r="T2925" s="16"/>
      <c r="U2925" s="16"/>
      <c r="V2925" s="16"/>
      <c r="W2925" s="16"/>
      <c r="X2925" s="16"/>
      <c r="Y2925" s="16"/>
    </row>
    <row r="2926" spans="1:25" ht="12.75">
      <c r="A2926" s="14" t="s">
        <v>5</v>
      </c>
      <c r="B2926" s="11" t="s">
        <v>387</v>
      </c>
      <c r="C2926" s="5" t="s">
        <v>4619</v>
      </c>
      <c r="D2926" s="6" t="s">
        <v>4627</v>
      </c>
      <c r="E2926" s="7" t="s">
        <v>4629</v>
      </c>
      <c r="F2926" s="16"/>
      <c r="G2926" s="16"/>
      <c r="H2926" s="16"/>
      <c r="I2926" s="16"/>
      <c r="J2926" s="16"/>
      <c r="K2926" s="16"/>
      <c r="L2926" s="16"/>
      <c r="M2926" s="16"/>
      <c r="N2926" s="16"/>
      <c r="O2926" s="16"/>
      <c r="P2926" s="16"/>
      <c r="Q2926" s="16"/>
      <c r="R2926" s="16"/>
      <c r="S2926" s="16"/>
      <c r="T2926" s="16"/>
      <c r="U2926" s="16"/>
      <c r="V2926" s="16"/>
      <c r="W2926" s="16"/>
      <c r="X2926" s="16"/>
      <c r="Y2926" s="16"/>
    </row>
    <row r="2927" spans="1:25" ht="12.75">
      <c r="A2927" s="14" t="s">
        <v>5</v>
      </c>
      <c r="B2927" s="11" t="s">
        <v>387</v>
      </c>
      <c r="C2927" s="5" t="s">
        <v>4619</v>
      </c>
      <c r="D2927" s="6" t="s">
        <v>4627</v>
      </c>
      <c r="E2927" s="7" t="s">
        <v>4630</v>
      </c>
      <c r="F2927" s="16"/>
      <c r="G2927" s="16"/>
      <c r="H2927" s="16"/>
      <c r="I2927" s="16"/>
      <c r="J2927" s="16"/>
      <c r="K2927" s="16"/>
      <c r="L2927" s="16"/>
      <c r="M2927" s="16"/>
      <c r="N2927" s="16"/>
      <c r="O2927" s="16"/>
      <c r="P2927" s="16"/>
      <c r="Q2927" s="16"/>
      <c r="R2927" s="16"/>
      <c r="S2927" s="16"/>
      <c r="T2927" s="16"/>
      <c r="U2927" s="16"/>
      <c r="V2927" s="16"/>
      <c r="W2927" s="16"/>
      <c r="X2927" s="16"/>
      <c r="Y2927" s="16"/>
    </row>
    <row r="2928" spans="1:25" ht="12.75">
      <c r="A2928" s="14" t="s">
        <v>5</v>
      </c>
      <c r="B2928" s="11" t="s">
        <v>387</v>
      </c>
      <c r="C2928" s="8" t="s">
        <v>4619</v>
      </c>
      <c r="D2928" s="5" t="s">
        <v>4631</v>
      </c>
      <c r="E2928" s="7" t="s">
        <v>4632</v>
      </c>
      <c r="F2928" s="16"/>
      <c r="G2928" s="16"/>
      <c r="H2928" s="16"/>
      <c r="I2928" s="16"/>
      <c r="J2928" s="16"/>
      <c r="K2928" s="16"/>
      <c r="L2928" s="16"/>
      <c r="M2928" s="16"/>
      <c r="N2928" s="16"/>
      <c r="O2928" s="16"/>
      <c r="P2928" s="16"/>
      <c r="Q2928" s="16"/>
      <c r="R2928" s="16"/>
      <c r="S2928" s="16"/>
      <c r="T2928" s="16"/>
      <c r="U2928" s="16"/>
      <c r="V2928" s="16"/>
      <c r="W2928" s="16"/>
      <c r="X2928" s="16"/>
      <c r="Y2928" s="16"/>
    </row>
    <row r="2929" spans="1:25" ht="12.75">
      <c r="A2929" s="14" t="s">
        <v>5</v>
      </c>
      <c r="B2929" s="11" t="s">
        <v>387</v>
      </c>
      <c r="C2929" s="8" t="s">
        <v>4619</v>
      </c>
      <c r="D2929" s="5" t="s">
        <v>4633</v>
      </c>
      <c r="E2929" s="7" t="s">
        <v>4634</v>
      </c>
      <c r="F2929" s="16"/>
      <c r="G2929" s="16"/>
      <c r="H2929" s="16"/>
      <c r="I2929" s="16"/>
      <c r="J2929" s="16"/>
      <c r="K2929" s="16"/>
      <c r="L2929" s="16"/>
      <c r="M2929" s="16"/>
      <c r="N2929" s="16"/>
      <c r="O2929" s="16"/>
      <c r="P2929" s="16"/>
      <c r="Q2929" s="16"/>
      <c r="R2929" s="16"/>
      <c r="S2929" s="16"/>
      <c r="T2929" s="16"/>
      <c r="U2929" s="16"/>
      <c r="V2929" s="16"/>
      <c r="W2929" s="16"/>
      <c r="X2929" s="16"/>
      <c r="Y2929" s="16"/>
    </row>
    <row r="2930" spans="1:25" ht="12.75">
      <c r="A2930" s="14" t="s">
        <v>5</v>
      </c>
      <c r="B2930" s="11" t="s">
        <v>387</v>
      </c>
      <c r="C2930" s="8" t="s">
        <v>4619</v>
      </c>
      <c r="D2930" s="5" t="s">
        <v>4633</v>
      </c>
      <c r="E2930" s="7" t="s">
        <v>4635</v>
      </c>
      <c r="F2930" s="16"/>
      <c r="G2930" s="16"/>
      <c r="H2930" s="16"/>
      <c r="I2930" s="16"/>
      <c r="J2930" s="16"/>
      <c r="K2930" s="16"/>
      <c r="L2930" s="16"/>
      <c r="M2930" s="16"/>
      <c r="N2930" s="16"/>
      <c r="O2930" s="16"/>
      <c r="P2930" s="16"/>
      <c r="Q2930" s="16"/>
      <c r="R2930" s="16"/>
      <c r="S2930" s="16"/>
      <c r="T2930" s="16"/>
      <c r="U2930" s="16"/>
      <c r="V2930" s="16"/>
      <c r="W2930" s="16"/>
      <c r="X2930" s="16"/>
      <c r="Y2930" s="16"/>
    </row>
    <row r="2931" spans="1:25" ht="12.75">
      <c r="A2931" s="14" t="s">
        <v>5</v>
      </c>
      <c r="B2931" s="11" t="s">
        <v>387</v>
      </c>
      <c r="C2931" s="5" t="s">
        <v>4619</v>
      </c>
      <c r="D2931" s="6" t="s">
        <v>4636</v>
      </c>
      <c r="E2931" s="7" t="s">
        <v>4637</v>
      </c>
      <c r="F2931" s="16"/>
      <c r="G2931" s="16"/>
      <c r="H2931" s="16"/>
      <c r="I2931" s="16"/>
      <c r="J2931" s="16"/>
      <c r="K2931" s="16"/>
      <c r="L2931" s="16"/>
      <c r="M2931" s="16"/>
      <c r="N2931" s="16"/>
      <c r="O2931" s="16"/>
      <c r="P2931" s="16"/>
      <c r="Q2931" s="16"/>
      <c r="R2931" s="16"/>
      <c r="S2931" s="16"/>
      <c r="T2931" s="16"/>
      <c r="U2931" s="16"/>
      <c r="V2931" s="16"/>
      <c r="W2931" s="16"/>
      <c r="X2931" s="16"/>
      <c r="Y2931" s="16"/>
    </row>
    <row r="2932" spans="1:25" ht="12.75">
      <c r="A2932" s="14" t="s">
        <v>5</v>
      </c>
      <c r="B2932" s="11" t="s">
        <v>387</v>
      </c>
      <c r="C2932" s="5" t="s">
        <v>4619</v>
      </c>
      <c r="D2932" s="6" t="s">
        <v>4636</v>
      </c>
      <c r="E2932" s="7" t="s">
        <v>4638</v>
      </c>
      <c r="F2932" s="16"/>
      <c r="G2932" s="16"/>
      <c r="H2932" s="16"/>
      <c r="I2932" s="16"/>
      <c r="J2932" s="16"/>
      <c r="K2932" s="16"/>
      <c r="L2932" s="16"/>
      <c r="M2932" s="16"/>
      <c r="N2932" s="16"/>
      <c r="O2932" s="16"/>
      <c r="P2932" s="16"/>
      <c r="Q2932" s="16"/>
      <c r="R2932" s="16"/>
      <c r="S2932" s="16"/>
      <c r="T2932" s="16"/>
      <c r="U2932" s="16"/>
      <c r="V2932" s="16"/>
      <c r="W2932" s="16"/>
      <c r="X2932" s="16"/>
      <c r="Y2932" s="16"/>
    </row>
    <row r="2933" spans="1:25" ht="12.75">
      <c r="A2933" s="14" t="s">
        <v>5</v>
      </c>
      <c r="B2933" s="11" t="s">
        <v>387</v>
      </c>
      <c r="C2933" s="5" t="s">
        <v>4619</v>
      </c>
      <c r="D2933" s="6" t="s">
        <v>4639</v>
      </c>
      <c r="E2933" s="7" t="s">
        <v>4640</v>
      </c>
      <c r="F2933" s="16"/>
      <c r="G2933" s="16"/>
      <c r="H2933" s="16"/>
      <c r="I2933" s="16"/>
      <c r="J2933" s="16"/>
      <c r="K2933" s="16"/>
      <c r="L2933" s="16"/>
      <c r="M2933" s="16"/>
      <c r="N2933" s="16"/>
      <c r="O2933" s="16"/>
      <c r="P2933" s="16"/>
      <c r="Q2933" s="16"/>
      <c r="R2933" s="16"/>
      <c r="S2933" s="16"/>
      <c r="T2933" s="16"/>
      <c r="U2933" s="16"/>
      <c r="V2933" s="16"/>
      <c r="W2933" s="16"/>
      <c r="X2933" s="16"/>
      <c r="Y2933" s="16"/>
    </row>
    <row r="2934" spans="1:25" ht="12.75">
      <c r="A2934" s="14" t="s">
        <v>5</v>
      </c>
      <c r="B2934" s="11" t="s">
        <v>387</v>
      </c>
      <c r="C2934" s="5" t="s">
        <v>4619</v>
      </c>
      <c r="D2934" s="6" t="s">
        <v>4639</v>
      </c>
      <c r="E2934" s="7" t="s">
        <v>4641</v>
      </c>
      <c r="F2934" s="16"/>
      <c r="G2934" s="16"/>
      <c r="H2934" s="16"/>
      <c r="I2934" s="16"/>
      <c r="J2934" s="16"/>
      <c r="K2934" s="16"/>
      <c r="L2934" s="16"/>
      <c r="M2934" s="16"/>
      <c r="N2934" s="16"/>
      <c r="O2934" s="16"/>
      <c r="P2934" s="16"/>
      <c r="Q2934" s="16"/>
      <c r="R2934" s="16"/>
      <c r="S2934" s="16"/>
      <c r="T2934" s="16"/>
      <c r="U2934" s="16"/>
      <c r="V2934" s="16"/>
      <c r="W2934" s="16"/>
      <c r="X2934" s="16"/>
      <c r="Y2934" s="16"/>
    </row>
    <row r="2935" spans="1:25" ht="12.75">
      <c r="A2935" s="14" t="s">
        <v>5</v>
      </c>
      <c r="B2935" s="11" t="s">
        <v>387</v>
      </c>
      <c r="C2935" s="5" t="s">
        <v>4619</v>
      </c>
      <c r="D2935" s="6" t="s">
        <v>4642</v>
      </c>
      <c r="E2935" s="7" t="s">
        <v>4643</v>
      </c>
      <c r="F2935" s="16"/>
      <c r="G2935" s="16"/>
      <c r="H2935" s="16"/>
      <c r="I2935" s="16"/>
      <c r="J2935" s="16"/>
      <c r="K2935" s="16"/>
      <c r="L2935" s="16"/>
      <c r="M2935" s="16"/>
      <c r="N2935" s="16"/>
      <c r="O2935" s="16"/>
      <c r="P2935" s="16"/>
      <c r="Q2935" s="16"/>
      <c r="R2935" s="16"/>
      <c r="S2935" s="16"/>
      <c r="T2935" s="16"/>
      <c r="U2935" s="16"/>
      <c r="V2935" s="16"/>
      <c r="W2935" s="16"/>
      <c r="X2935" s="16"/>
      <c r="Y2935" s="16"/>
    </row>
    <row r="2936" spans="1:25" ht="12.75">
      <c r="A2936" s="14" t="s">
        <v>5</v>
      </c>
      <c r="B2936" s="11" t="s">
        <v>387</v>
      </c>
      <c r="C2936" s="5" t="s">
        <v>4619</v>
      </c>
      <c r="D2936" s="6" t="s">
        <v>4642</v>
      </c>
      <c r="E2936" s="7" t="s">
        <v>4644</v>
      </c>
      <c r="F2936" s="16"/>
      <c r="G2936" s="16"/>
      <c r="H2936" s="16"/>
      <c r="I2936" s="16"/>
      <c r="J2936" s="16"/>
      <c r="K2936" s="16"/>
      <c r="L2936" s="16"/>
      <c r="M2936" s="16"/>
      <c r="N2936" s="16"/>
      <c r="O2936" s="16"/>
      <c r="P2936" s="16"/>
      <c r="Q2936" s="16"/>
      <c r="R2936" s="16"/>
      <c r="S2936" s="16"/>
      <c r="T2936" s="16"/>
      <c r="U2936" s="16"/>
      <c r="V2936" s="16"/>
      <c r="W2936" s="16"/>
      <c r="X2936" s="16"/>
      <c r="Y2936" s="16"/>
    </row>
    <row r="2937" spans="1:25" ht="12.75">
      <c r="A2937" s="14" t="s">
        <v>5</v>
      </c>
      <c r="B2937" s="11" t="s">
        <v>387</v>
      </c>
      <c r="C2937" s="8" t="s">
        <v>4619</v>
      </c>
      <c r="D2937" s="5" t="s">
        <v>4645</v>
      </c>
      <c r="E2937" s="7" t="s">
        <v>4646</v>
      </c>
      <c r="F2937" s="16"/>
      <c r="G2937" s="16"/>
      <c r="H2937" s="16"/>
      <c r="I2937" s="16"/>
      <c r="J2937" s="16"/>
      <c r="K2937" s="16"/>
      <c r="L2937" s="16"/>
      <c r="M2937" s="16"/>
      <c r="N2937" s="16"/>
      <c r="O2937" s="16"/>
      <c r="P2937" s="16"/>
      <c r="Q2937" s="16"/>
      <c r="R2937" s="16"/>
      <c r="S2937" s="16"/>
      <c r="T2937" s="16"/>
      <c r="U2937" s="16"/>
      <c r="V2937" s="16"/>
      <c r="W2937" s="16"/>
      <c r="X2937" s="16"/>
      <c r="Y2937" s="16"/>
    </row>
    <row r="2938" spans="1:25" ht="12.75">
      <c r="A2938" s="14" t="s">
        <v>5</v>
      </c>
      <c r="B2938" s="11" t="s">
        <v>387</v>
      </c>
      <c r="C2938" s="8" t="s">
        <v>4619</v>
      </c>
      <c r="D2938" s="5" t="s">
        <v>4645</v>
      </c>
      <c r="E2938" s="7" t="s">
        <v>4647</v>
      </c>
      <c r="F2938" s="16"/>
      <c r="G2938" s="16"/>
      <c r="H2938" s="16"/>
      <c r="I2938" s="16"/>
      <c r="J2938" s="16"/>
      <c r="K2938" s="16"/>
      <c r="L2938" s="16"/>
      <c r="M2938" s="16"/>
      <c r="N2938" s="16"/>
      <c r="O2938" s="16"/>
      <c r="P2938" s="16"/>
      <c r="Q2938" s="16"/>
      <c r="R2938" s="16"/>
      <c r="S2938" s="16"/>
      <c r="T2938" s="16"/>
      <c r="U2938" s="16"/>
      <c r="V2938" s="16"/>
      <c r="W2938" s="16"/>
      <c r="X2938" s="16"/>
      <c r="Y2938" s="16"/>
    </row>
    <row r="2939" spans="1:25" ht="12.75">
      <c r="A2939" s="14" t="s">
        <v>5</v>
      </c>
      <c r="B2939" s="11" t="s">
        <v>387</v>
      </c>
      <c r="C2939" s="8" t="s">
        <v>4619</v>
      </c>
      <c r="D2939" s="5" t="s">
        <v>4648</v>
      </c>
      <c r="E2939" s="7" t="s">
        <v>4649</v>
      </c>
      <c r="F2939" s="16"/>
      <c r="G2939" s="16"/>
      <c r="H2939" s="16"/>
      <c r="I2939" s="16"/>
      <c r="J2939" s="16"/>
      <c r="K2939" s="16"/>
      <c r="L2939" s="16"/>
      <c r="M2939" s="16"/>
      <c r="N2939" s="16"/>
      <c r="O2939" s="16"/>
      <c r="P2939" s="16"/>
      <c r="Q2939" s="16"/>
      <c r="R2939" s="16"/>
      <c r="S2939" s="16"/>
      <c r="T2939" s="16"/>
      <c r="U2939" s="16"/>
      <c r="V2939" s="16"/>
      <c r="W2939" s="16"/>
      <c r="X2939" s="16"/>
      <c r="Y2939" s="16"/>
    </row>
    <row r="2940" spans="1:25" ht="12.75">
      <c r="A2940" s="14" t="s">
        <v>5</v>
      </c>
      <c r="B2940" s="11" t="s">
        <v>387</v>
      </c>
      <c r="C2940" s="5" t="s">
        <v>4619</v>
      </c>
      <c r="D2940" s="6" t="s">
        <v>4650</v>
      </c>
      <c r="E2940" s="7" t="s">
        <v>4651</v>
      </c>
      <c r="F2940" s="16"/>
      <c r="G2940" s="16"/>
      <c r="H2940" s="16"/>
      <c r="I2940" s="16"/>
      <c r="J2940" s="16"/>
      <c r="K2940" s="16"/>
      <c r="L2940" s="16"/>
      <c r="M2940" s="16"/>
      <c r="N2940" s="16"/>
      <c r="O2940" s="16"/>
      <c r="P2940" s="16"/>
      <c r="Q2940" s="16"/>
      <c r="R2940" s="16"/>
      <c r="S2940" s="16"/>
      <c r="T2940" s="16"/>
      <c r="U2940" s="16"/>
      <c r="V2940" s="16"/>
      <c r="W2940" s="16"/>
      <c r="X2940" s="16"/>
      <c r="Y2940" s="16"/>
    </row>
    <row r="2941" spans="1:25" ht="12.75">
      <c r="A2941" s="14" t="s">
        <v>5</v>
      </c>
      <c r="B2941" s="11" t="s">
        <v>387</v>
      </c>
      <c r="C2941" s="5" t="s">
        <v>4619</v>
      </c>
      <c r="D2941" s="6" t="s">
        <v>4652</v>
      </c>
      <c r="E2941" s="7" t="s">
        <v>4653</v>
      </c>
      <c r="F2941" s="16"/>
      <c r="G2941" s="16"/>
      <c r="H2941" s="16"/>
      <c r="I2941" s="16"/>
      <c r="J2941" s="16"/>
      <c r="K2941" s="16"/>
      <c r="L2941" s="16"/>
      <c r="M2941" s="16"/>
      <c r="N2941" s="16"/>
      <c r="O2941" s="16"/>
      <c r="P2941" s="16"/>
      <c r="Q2941" s="16"/>
      <c r="R2941" s="16"/>
      <c r="S2941" s="16"/>
      <c r="T2941" s="16"/>
      <c r="U2941" s="16"/>
      <c r="V2941" s="16"/>
      <c r="W2941" s="16"/>
      <c r="X2941" s="16"/>
      <c r="Y2941" s="16"/>
    </row>
    <row r="2942" spans="1:25" ht="12.75">
      <c r="A2942" s="14" t="s">
        <v>5</v>
      </c>
      <c r="B2942" s="11" t="s">
        <v>387</v>
      </c>
      <c r="C2942" s="5" t="s">
        <v>4619</v>
      </c>
      <c r="D2942" s="6" t="s">
        <v>4652</v>
      </c>
      <c r="E2942" s="7" t="s">
        <v>4654</v>
      </c>
      <c r="F2942" s="16"/>
      <c r="G2942" s="16"/>
      <c r="H2942" s="16"/>
      <c r="I2942" s="16"/>
      <c r="J2942" s="16"/>
      <c r="K2942" s="16"/>
      <c r="L2942" s="16"/>
      <c r="M2942" s="16"/>
      <c r="N2942" s="16"/>
      <c r="O2942" s="16"/>
      <c r="P2942" s="16"/>
      <c r="Q2942" s="16"/>
      <c r="R2942" s="16"/>
      <c r="S2942" s="16"/>
      <c r="T2942" s="16"/>
      <c r="U2942" s="16"/>
      <c r="V2942" s="16"/>
      <c r="W2942" s="16"/>
      <c r="X2942" s="16"/>
      <c r="Y2942" s="16"/>
    </row>
    <row r="2943" spans="1:25" ht="12.75">
      <c r="A2943" s="14" t="s">
        <v>5</v>
      </c>
      <c r="B2943" s="11" t="s">
        <v>387</v>
      </c>
      <c r="C2943" s="5" t="s">
        <v>4619</v>
      </c>
      <c r="D2943" s="6" t="s">
        <v>4652</v>
      </c>
      <c r="E2943" s="7" t="s">
        <v>4655</v>
      </c>
      <c r="F2943" s="16"/>
      <c r="G2943" s="16"/>
      <c r="H2943" s="16"/>
      <c r="I2943" s="16"/>
      <c r="J2943" s="16"/>
      <c r="K2943" s="16"/>
      <c r="L2943" s="16"/>
      <c r="M2943" s="16"/>
      <c r="N2943" s="16"/>
      <c r="O2943" s="16"/>
      <c r="P2943" s="16"/>
      <c r="Q2943" s="16"/>
      <c r="R2943" s="16"/>
      <c r="S2943" s="16"/>
      <c r="T2943" s="16"/>
      <c r="U2943" s="16"/>
      <c r="V2943" s="16"/>
      <c r="W2943" s="16"/>
      <c r="X2943" s="16"/>
      <c r="Y2943" s="16"/>
    </row>
    <row r="2944" spans="1:25" ht="12.75">
      <c r="A2944" s="14" t="s">
        <v>5</v>
      </c>
      <c r="B2944" s="11" t="s">
        <v>2377</v>
      </c>
      <c r="C2944" s="5" t="s">
        <v>4656</v>
      </c>
      <c r="D2944" s="6" t="s">
        <v>4657</v>
      </c>
      <c r="E2944" s="7" t="s">
        <v>4658</v>
      </c>
      <c r="F2944" s="16"/>
      <c r="G2944" s="16"/>
      <c r="H2944" s="16"/>
      <c r="I2944" s="16"/>
      <c r="J2944" s="16"/>
      <c r="K2944" s="16"/>
      <c r="L2944" s="16"/>
      <c r="M2944" s="16"/>
      <c r="N2944" s="16"/>
      <c r="O2944" s="16"/>
      <c r="P2944" s="16"/>
      <c r="Q2944" s="16"/>
      <c r="R2944" s="16"/>
      <c r="S2944" s="16"/>
      <c r="T2944" s="16"/>
      <c r="U2944" s="16"/>
      <c r="V2944" s="16"/>
      <c r="W2944" s="16"/>
      <c r="X2944" s="16"/>
      <c r="Y2944" s="16"/>
    </row>
    <row r="2945" spans="1:25" ht="12.75">
      <c r="A2945" s="14" t="s">
        <v>5</v>
      </c>
      <c r="B2945" s="11" t="s">
        <v>2377</v>
      </c>
      <c r="C2945" s="5" t="s">
        <v>4656</v>
      </c>
      <c r="D2945" s="6" t="s">
        <v>4659</v>
      </c>
      <c r="E2945" s="7" t="s">
        <v>4660</v>
      </c>
      <c r="F2945" s="16"/>
      <c r="G2945" s="16"/>
      <c r="H2945" s="16"/>
      <c r="I2945" s="16"/>
      <c r="J2945" s="16"/>
      <c r="K2945" s="16"/>
      <c r="L2945" s="16"/>
      <c r="M2945" s="16"/>
      <c r="N2945" s="16"/>
      <c r="O2945" s="16"/>
      <c r="P2945" s="16"/>
      <c r="Q2945" s="16"/>
      <c r="R2945" s="16"/>
      <c r="S2945" s="16"/>
      <c r="T2945" s="16"/>
      <c r="U2945" s="16"/>
      <c r="V2945" s="16"/>
      <c r="W2945" s="16"/>
      <c r="X2945" s="16"/>
      <c r="Y2945" s="16"/>
    </row>
    <row r="2946" spans="1:25" ht="12.75">
      <c r="A2946" s="14" t="s">
        <v>5</v>
      </c>
      <c r="B2946" s="11" t="s">
        <v>2377</v>
      </c>
      <c r="C2946" s="5" t="s">
        <v>4656</v>
      </c>
      <c r="D2946" s="6" t="s">
        <v>4661</v>
      </c>
      <c r="E2946" s="7" t="s">
        <v>4662</v>
      </c>
      <c r="F2946" s="16"/>
      <c r="G2946" s="16"/>
      <c r="H2946" s="16"/>
      <c r="I2946" s="16"/>
      <c r="J2946" s="16"/>
      <c r="K2946" s="16"/>
      <c r="L2946" s="16"/>
      <c r="M2946" s="16"/>
      <c r="N2946" s="16"/>
      <c r="O2946" s="16"/>
      <c r="P2946" s="16"/>
      <c r="Q2946" s="16"/>
      <c r="R2946" s="16"/>
      <c r="S2946" s="16"/>
      <c r="T2946" s="16"/>
      <c r="U2946" s="16"/>
      <c r="V2946" s="16"/>
      <c r="W2946" s="16"/>
      <c r="X2946" s="16"/>
      <c r="Y2946" s="16"/>
    </row>
    <row r="2947" spans="1:25" ht="12.75">
      <c r="A2947" s="14" t="s">
        <v>5</v>
      </c>
      <c r="B2947" s="11" t="s">
        <v>2377</v>
      </c>
      <c r="C2947" s="5" t="s">
        <v>4656</v>
      </c>
      <c r="D2947" s="6" t="s">
        <v>4663</v>
      </c>
      <c r="E2947" s="7" t="s">
        <v>4664</v>
      </c>
      <c r="F2947" s="16"/>
      <c r="G2947" s="16"/>
      <c r="H2947" s="16"/>
      <c r="I2947" s="16"/>
      <c r="J2947" s="16"/>
      <c r="K2947" s="16"/>
      <c r="L2947" s="16"/>
      <c r="M2947" s="16"/>
      <c r="N2947" s="16"/>
      <c r="O2947" s="16"/>
      <c r="P2947" s="16"/>
      <c r="Q2947" s="16"/>
      <c r="R2947" s="16"/>
      <c r="S2947" s="16"/>
      <c r="T2947" s="16"/>
      <c r="U2947" s="16"/>
      <c r="V2947" s="16"/>
      <c r="W2947" s="16"/>
      <c r="X2947" s="16"/>
      <c r="Y2947" s="16"/>
    </row>
    <row r="2948" spans="1:25" ht="12.75">
      <c r="A2948" s="14" t="s">
        <v>5</v>
      </c>
      <c r="B2948" s="11" t="s">
        <v>2377</v>
      </c>
      <c r="C2948" s="5" t="s">
        <v>4656</v>
      </c>
      <c r="D2948" s="6" t="s">
        <v>4663</v>
      </c>
      <c r="E2948" s="7" t="s">
        <v>4665</v>
      </c>
      <c r="F2948" s="16"/>
      <c r="G2948" s="16"/>
      <c r="H2948" s="16"/>
      <c r="I2948" s="16"/>
      <c r="J2948" s="16"/>
      <c r="K2948" s="16"/>
      <c r="L2948" s="16"/>
      <c r="M2948" s="16"/>
      <c r="N2948" s="16"/>
      <c r="O2948" s="16"/>
      <c r="P2948" s="16"/>
      <c r="Q2948" s="16"/>
      <c r="R2948" s="16"/>
      <c r="S2948" s="16"/>
      <c r="T2948" s="16"/>
      <c r="U2948" s="16"/>
      <c r="V2948" s="16"/>
      <c r="W2948" s="16"/>
      <c r="X2948" s="16"/>
      <c r="Y2948" s="16"/>
    </row>
    <row r="2949" spans="1:25" ht="12.75">
      <c r="A2949" s="14" t="s">
        <v>5</v>
      </c>
      <c r="B2949" s="11" t="s">
        <v>2377</v>
      </c>
      <c r="C2949" s="5" t="s">
        <v>4656</v>
      </c>
      <c r="D2949" s="6" t="s">
        <v>4666</v>
      </c>
      <c r="E2949" s="7" t="s">
        <v>4667</v>
      </c>
      <c r="F2949" s="16"/>
      <c r="G2949" s="16"/>
      <c r="H2949" s="16"/>
      <c r="I2949" s="16"/>
      <c r="J2949" s="16"/>
      <c r="K2949" s="16"/>
      <c r="L2949" s="16"/>
      <c r="M2949" s="16"/>
      <c r="N2949" s="16"/>
      <c r="O2949" s="16"/>
      <c r="P2949" s="16"/>
      <c r="Q2949" s="16"/>
      <c r="R2949" s="16"/>
      <c r="S2949" s="16"/>
      <c r="T2949" s="16"/>
      <c r="U2949" s="16"/>
      <c r="V2949" s="16"/>
      <c r="W2949" s="16"/>
      <c r="X2949" s="16"/>
      <c r="Y2949" s="16"/>
    </row>
    <row r="2950" spans="1:25" ht="12.75">
      <c r="A2950" s="14" t="s">
        <v>5</v>
      </c>
      <c r="B2950" s="11" t="s">
        <v>2377</v>
      </c>
      <c r="C2950" s="5" t="s">
        <v>4656</v>
      </c>
      <c r="D2950" s="6" t="s">
        <v>4666</v>
      </c>
      <c r="E2950" s="7" t="s">
        <v>4668</v>
      </c>
      <c r="F2950" s="16"/>
      <c r="G2950" s="16"/>
      <c r="H2950" s="16"/>
      <c r="I2950" s="16"/>
      <c r="J2950" s="16"/>
      <c r="K2950" s="16"/>
      <c r="L2950" s="16"/>
      <c r="M2950" s="16"/>
      <c r="N2950" s="16"/>
      <c r="O2950" s="16"/>
      <c r="P2950" s="16"/>
      <c r="Q2950" s="16"/>
      <c r="R2950" s="16"/>
      <c r="S2950" s="16"/>
      <c r="T2950" s="16"/>
      <c r="U2950" s="16"/>
      <c r="V2950" s="16"/>
      <c r="W2950" s="16"/>
      <c r="X2950" s="16"/>
      <c r="Y2950" s="16"/>
    </row>
    <row r="2951" spans="1:25" ht="12.75">
      <c r="A2951" s="14" t="s">
        <v>5</v>
      </c>
      <c r="B2951" s="11" t="s">
        <v>2377</v>
      </c>
      <c r="C2951" s="5" t="s">
        <v>4656</v>
      </c>
      <c r="D2951" s="6" t="s">
        <v>4669</v>
      </c>
      <c r="E2951" s="7" t="s">
        <v>4670</v>
      </c>
      <c r="F2951" s="16"/>
      <c r="G2951" s="16"/>
      <c r="H2951" s="16"/>
      <c r="I2951" s="16"/>
      <c r="J2951" s="16"/>
      <c r="K2951" s="16"/>
      <c r="L2951" s="16"/>
      <c r="M2951" s="16"/>
      <c r="N2951" s="16"/>
      <c r="O2951" s="16"/>
      <c r="P2951" s="16"/>
      <c r="Q2951" s="16"/>
      <c r="R2951" s="16"/>
      <c r="S2951" s="16"/>
      <c r="T2951" s="16"/>
      <c r="U2951" s="16"/>
      <c r="V2951" s="16"/>
      <c r="W2951" s="16"/>
      <c r="X2951" s="16"/>
      <c r="Y2951" s="16"/>
    </row>
    <row r="2952" spans="1:25" ht="12.75">
      <c r="A2952" s="14" t="s">
        <v>5</v>
      </c>
      <c r="B2952" s="11" t="s">
        <v>2377</v>
      </c>
      <c r="C2952" s="5" t="s">
        <v>4656</v>
      </c>
      <c r="D2952" s="6" t="s">
        <v>4669</v>
      </c>
      <c r="E2952" s="7" t="s">
        <v>4671</v>
      </c>
      <c r="F2952" s="16"/>
      <c r="G2952" s="16"/>
      <c r="H2952" s="16"/>
      <c r="I2952" s="16"/>
      <c r="J2952" s="16"/>
      <c r="K2952" s="16"/>
      <c r="L2952" s="16"/>
      <c r="M2952" s="16"/>
      <c r="N2952" s="16"/>
      <c r="O2952" s="16"/>
      <c r="P2952" s="16"/>
      <c r="Q2952" s="16"/>
      <c r="R2952" s="16"/>
      <c r="S2952" s="16"/>
      <c r="T2952" s="16"/>
      <c r="U2952" s="16"/>
      <c r="V2952" s="16"/>
      <c r="W2952" s="16"/>
      <c r="X2952" s="16"/>
      <c r="Y2952" s="16"/>
    </row>
    <row r="2953" spans="1:25" ht="12.75">
      <c r="A2953" s="14" t="s">
        <v>5</v>
      </c>
      <c r="B2953" s="11" t="s">
        <v>2377</v>
      </c>
      <c r="C2953" s="5" t="s">
        <v>4656</v>
      </c>
      <c r="D2953" s="6" t="s">
        <v>4672</v>
      </c>
      <c r="E2953" s="7" t="s">
        <v>4673</v>
      </c>
      <c r="F2953" s="16"/>
      <c r="G2953" s="16"/>
      <c r="H2953" s="16"/>
      <c r="I2953" s="16"/>
      <c r="J2953" s="16"/>
      <c r="K2953" s="16"/>
      <c r="L2953" s="16"/>
      <c r="M2953" s="16"/>
      <c r="N2953" s="16"/>
      <c r="O2953" s="16"/>
      <c r="P2953" s="16"/>
      <c r="Q2953" s="16"/>
      <c r="R2953" s="16"/>
      <c r="S2953" s="16"/>
      <c r="T2953" s="16"/>
      <c r="U2953" s="16"/>
      <c r="V2953" s="16"/>
      <c r="W2953" s="16"/>
      <c r="X2953" s="16"/>
      <c r="Y2953" s="16"/>
    </row>
    <row r="2954" spans="1:25" ht="12.75">
      <c r="A2954" s="14" t="s">
        <v>5</v>
      </c>
      <c r="B2954" s="11" t="s">
        <v>2377</v>
      </c>
      <c r="C2954" s="5" t="s">
        <v>4656</v>
      </c>
      <c r="D2954" s="6" t="s">
        <v>4672</v>
      </c>
      <c r="E2954" s="7" t="s">
        <v>4674</v>
      </c>
      <c r="F2954" s="16"/>
      <c r="G2954" s="16"/>
      <c r="H2954" s="16"/>
      <c r="I2954" s="16"/>
      <c r="J2954" s="16"/>
      <c r="K2954" s="16"/>
      <c r="L2954" s="16"/>
      <c r="M2954" s="16"/>
      <c r="N2954" s="16"/>
      <c r="O2954" s="16"/>
      <c r="P2954" s="16"/>
      <c r="Q2954" s="16"/>
      <c r="R2954" s="16"/>
      <c r="S2954" s="16"/>
      <c r="T2954" s="16"/>
      <c r="U2954" s="16"/>
      <c r="V2954" s="16"/>
      <c r="W2954" s="16"/>
      <c r="X2954" s="16"/>
      <c r="Y2954" s="16"/>
    </row>
    <row r="2955" spans="1:25" ht="12.75">
      <c r="A2955" s="14" t="s">
        <v>5</v>
      </c>
      <c r="B2955" s="11" t="s">
        <v>2377</v>
      </c>
      <c r="C2955" s="5" t="s">
        <v>4656</v>
      </c>
      <c r="D2955" s="6" t="s">
        <v>4675</v>
      </c>
      <c r="E2955" s="7" t="s">
        <v>4676</v>
      </c>
      <c r="F2955" s="16"/>
      <c r="G2955" s="16"/>
      <c r="H2955" s="16"/>
      <c r="I2955" s="16"/>
      <c r="J2955" s="16"/>
      <c r="K2955" s="16"/>
      <c r="L2955" s="16"/>
      <c r="M2955" s="16"/>
      <c r="N2955" s="16"/>
      <c r="O2955" s="16"/>
      <c r="P2955" s="16"/>
      <c r="Q2955" s="16"/>
      <c r="R2955" s="16"/>
      <c r="S2955" s="16"/>
      <c r="T2955" s="16"/>
      <c r="U2955" s="16"/>
      <c r="V2955" s="16"/>
      <c r="W2955" s="16"/>
      <c r="X2955" s="16"/>
      <c r="Y2955" s="16"/>
    </row>
    <row r="2956" spans="1:25" ht="12.75">
      <c r="A2956" s="14" t="s">
        <v>5</v>
      </c>
      <c r="B2956" s="11" t="s">
        <v>2377</v>
      </c>
      <c r="C2956" s="5" t="s">
        <v>4656</v>
      </c>
      <c r="D2956" s="6" t="s">
        <v>4677</v>
      </c>
      <c r="E2956" s="10" t="s">
        <v>4678</v>
      </c>
      <c r="F2956" s="16"/>
      <c r="G2956" s="16"/>
      <c r="H2956" s="16"/>
      <c r="I2956" s="16"/>
      <c r="J2956" s="16"/>
      <c r="K2956" s="16"/>
      <c r="L2956" s="16"/>
      <c r="M2956" s="16"/>
      <c r="N2956" s="16"/>
      <c r="O2956" s="16"/>
      <c r="P2956" s="16"/>
      <c r="Q2956" s="16"/>
      <c r="R2956" s="16"/>
      <c r="S2956" s="16"/>
      <c r="T2956" s="16"/>
      <c r="U2956" s="16"/>
      <c r="V2956" s="16"/>
      <c r="W2956" s="16"/>
      <c r="X2956" s="16"/>
      <c r="Y2956" s="16"/>
    </row>
    <row r="2957" spans="1:25" ht="12.75">
      <c r="A2957" s="14" t="s">
        <v>5</v>
      </c>
      <c r="B2957" s="11" t="s">
        <v>2377</v>
      </c>
      <c r="C2957" s="5" t="s">
        <v>4656</v>
      </c>
      <c r="D2957" s="6" t="s">
        <v>4679</v>
      </c>
      <c r="E2957" s="7" t="s">
        <v>4680</v>
      </c>
      <c r="F2957" s="16"/>
      <c r="G2957" s="16"/>
      <c r="H2957" s="16"/>
      <c r="I2957" s="16"/>
      <c r="J2957" s="16"/>
      <c r="K2957" s="16"/>
      <c r="L2957" s="16"/>
      <c r="M2957" s="16"/>
      <c r="N2957" s="16"/>
      <c r="O2957" s="16"/>
      <c r="P2957" s="16"/>
      <c r="Q2957" s="16"/>
      <c r="R2957" s="16"/>
      <c r="S2957" s="16"/>
      <c r="T2957" s="16"/>
      <c r="U2957" s="16"/>
      <c r="V2957" s="16"/>
      <c r="W2957" s="16"/>
      <c r="X2957" s="16"/>
      <c r="Y2957" s="16"/>
    </row>
    <row r="2958" spans="1:25" ht="12.75">
      <c r="A2958" s="14" t="s">
        <v>5</v>
      </c>
      <c r="B2958" s="11" t="s">
        <v>2377</v>
      </c>
      <c r="C2958" s="5" t="s">
        <v>4656</v>
      </c>
      <c r="D2958" s="6" t="s">
        <v>4679</v>
      </c>
      <c r="E2958" s="7" t="s">
        <v>4681</v>
      </c>
      <c r="F2958" s="16"/>
      <c r="G2958" s="16"/>
      <c r="H2958" s="16"/>
      <c r="I2958" s="16"/>
      <c r="J2958" s="16"/>
      <c r="K2958" s="16"/>
      <c r="L2958" s="16"/>
      <c r="M2958" s="16"/>
      <c r="N2958" s="16"/>
      <c r="O2958" s="16"/>
      <c r="P2958" s="16"/>
      <c r="Q2958" s="16"/>
      <c r="R2958" s="16"/>
      <c r="S2958" s="16"/>
      <c r="T2958" s="16"/>
      <c r="U2958" s="16"/>
      <c r="V2958" s="16"/>
      <c r="W2958" s="16"/>
      <c r="X2958" s="16"/>
      <c r="Y2958" s="16"/>
    </row>
    <row r="2959" spans="1:25" ht="12.75">
      <c r="A2959" s="14" t="s">
        <v>5</v>
      </c>
      <c r="B2959" s="11" t="s">
        <v>2377</v>
      </c>
      <c r="C2959" s="5" t="s">
        <v>4656</v>
      </c>
      <c r="D2959" s="6" t="s">
        <v>4682</v>
      </c>
      <c r="E2959" s="7" t="s">
        <v>4683</v>
      </c>
      <c r="F2959" s="16"/>
      <c r="G2959" s="16"/>
      <c r="H2959" s="16"/>
      <c r="I2959" s="16"/>
      <c r="J2959" s="16"/>
      <c r="K2959" s="16"/>
      <c r="L2959" s="16"/>
      <c r="M2959" s="16"/>
      <c r="N2959" s="16"/>
      <c r="O2959" s="16"/>
      <c r="P2959" s="16"/>
      <c r="Q2959" s="16"/>
      <c r="R2959" s="16"/>
      <c r="S2959" s="16"/>
      <c r="T2959" s="16"/>
      <c r="U2959" s="16"/>
      <c r="V2959" s="16"/>
      <c r="W2959" s="16"/>
      <c r="X2959" s="16"/>
      <c r="Y2959" s="16"/>
    </row>
    <row r="2960" spans="1:25" ht="12.75">
      <c r="A2960" s="14" t="s">
        <v>5</v>
      </c>
      <c r="B2960" s="11" t="s">
        <v>2377</v>
      </c>
      <c r="C2960" s="8" t="s">
        <v>4656</v>
      </c>
      <c r="D2960" s="5" t="s">
        <v>4684</v>
      </c>
      <c r="E2960" s="7" t="s">
        <v>4685</v>
      </c>
      <c r="F2960" s="16"/>
      <c r="G2960" s="16"/>
      <c r="H2960" s="16"/>
      <c r="I2960" s="16"/>
      <c r="J2960" s="16"/>
      <c r="K2960" s="16"/>
      <c r="L2960" s="16"/>
      <c r="M2960" s="16"/>
      <c r="N2960" s="16"/>
      <c r="O2960" s="16"/>
      <c r="P2960" s="16"/>
      <c r="Q2960" s="16"/>
      <c r="R2960" s="16"/>
      <c r="S2960" s="16"/>
      <c r="T2960" s="16"/>
      <c r="U2960" s="16"/>
      <c r="V2960" s="16"/>
      <c r="W2960" s="16"/>
      <c r="X2960" s="16"/>
      <c r="Y2960" s="16"/>
    </row>
    <row r="2961" spans="1:25" ht="12.75">
      <c r="A2961" s="14" t="s">
        <v>5</v>
      </c>
      <c r="B2961" s="11" t="s">
        <v>2377</v>
      </c>
      <c r="C2961" s="8" t="s">
        <v>4656</v>
      </c>
      <c r="D2961" s="5" t="s">
        <v>4684</v>
      </c>
      <c r="E2961" s="7" t="s">
        <v>4686</v>
      </c>
      <c r="F2961" s="16"/>
      <c r="G2961" s="16"/>
      <c r="H2961" s="16"/>
      <c r="I2961" s="16"/>
      <c r="J2961" s="16"/>
      <c r="K2961" s="16"/>
      <c r="L2961" s="16"/>
      <c r="M2961" s="16"/>
      <c r="N2961" s="16"/>
      <c r="O2961" s="16"/>
      <c r="P2961" s="16"/>
      <c r="Q2961" s="16"/>
      <c r="R2961" s="16"/>
      <c r="S2961" s="16"/>
      <c r="T2961" s="16"/>
      <c r="U2961" s="16"/>
      <c r="V2961" s="16"/>
      <c r="W2961" s="16"/>
      <c r="X2961" s="16"/>
      <c r="Y2961" s="16"/>
    </row>
    <row r="2962" spans="1:25" ht="12.75">
      <c r="A2962" s="14" t="s">
        <v>5</v>
      </c>
      <c r="B2962" s="11" t="s">
        <v>2377</v>
      </c>
      <c r="C2962" s="8" t="s">
        <v>4656</v>
      </c>
      <c r="D2962" s="5" t="s">
        <v>4684</v>
      </c>
      <c r="E2962" s="7" t="s">
        <v>4687</v>
      </c>
      <c r="F2962" s="16"/>
      <c r="G2962" s="16"/>
      <c r="H2962" s="16"/>
      <c r="I2962" s="16"/>
      <c r="J2962" s="16"/>
      <c r="K2962" s="16"/>
      <c r="L2962" s="16"/>
      <c r="M2962" s="16"/>
      <c r="N2962" s="16"/>
      <c r="O2962" s="16"/>
      <c r="P2962" s="16"/>
      <c r="Q2962" s="16"/>
      <c r="R2962" s="16"/>
      <c r="S2962" s="16"/>
      <c r="T2962" s="16"/>
      <c r="U2962" s="16"/>
      <c r="V2962" s="16"/>
      <c r="W2962" s="16"/>
      <c r="X2962" s="16"/>
      <c r="Y2962" s="16"/>
    </row>
    <row r="2963" spans="1:25" ht="12.75">
      <c r="A2963" s="14" t="s">
        <v>5</v>
      </c>
      <c r="B2963" s="11" t="s">
        <v>2377</v>
      </c>
      <c r="C2963" s="5" t="s">
        <v>4656</v>
      </c>
      <c r="D2963" s="6" t="s">
        <v>4688</v>
      </c>
      <c r="E2963" s="10" t="s">
        <v>4689</v>
      </c>
      <c r="F2963" s="16"/>
      <c r="G2963" s="16"/>
      <c r="H2963" s="16"/>
      <c r="I2963" s="16"/>
      <c r="J2963" s="16"/>
      <c r="K2963" s="16"/>
      <c r="L2963" s="16"/>
      <c r="M2963" s="16"/>
      <c r="N2963" s="16"/>
      <c r="O2963" s="16"/>
      <c r="P2963" s="16"/>
      <c r="Q2963" s="16"/>
      <c r="R2963" s="16"/>
      <c r="S2963" s="16"/>
      <c r="T2963" s="16"/>
      <c r="U2963" s="16"/>
      <c r="V2963" s="16"/>
      <c r="W2963" s="16"/>
      <c r="X2963" s="16"/>
      <c r="Y2963" s="16"/>
    </row>
    <row r="2964" spans="1:25" ht="12.75">
      <c r="A2964" s="14" t="s">
        <v>5</v>
      </c>
      <c r="B2964" s="11" t="s">
        <v>2377</v>
      </c>
      <c r="C2964" s="5" t="s">
        <v>4656</v>
      </c>
      <c r="D2964" s="6" t="s">
        <v>4688</v>
      </c>
      <c r="E2964" s="10" t="s">
        <v>4690</v>
      </c>
      <c r="F2964" s="16"/>
      <c r="G2964" s="16"/>
      <c r="H2964" s="16"/>
      <c r="I2964" s="16"/>
      <c r="J2964" s="16"/>
      <c r="K2964" s="16"/>
      <c r="L2964" s="16"/>
      <c r="M2964" s="16"/>
      <c r="N2964" s="16"/>
      <c r="O2964" s="16"/>
      <c r="P2964" s="16"/>
      <c r="Q2964" s="16"/>
      <c r="R2964" s="16"/>
      <c r="S2964" s="16"/>
      <c r="T2964" s="16"/>
      <c r="U2964" s="16"/>
      <c r="V2964" s="16"/>
      <c r="W2964" s="16"/>
      <c r="X2964" s="16"/>
      <c r="Y2964" s="16"/>
    </row>
    <row r="2965" spans="1:25" ht="12.75">
      <c r="A2965" s="14" t="s">
        <v>897</v>
      </c>
      <c r="B2965" s="3" t="s">
        <v>898</v>
      </c>
      <c r="C2965" s="5" t="s">
        <v>4691</v>
      </c>
      <c r="D2965" s="6" t="s">
        <v>4692</v>
      </c>
      <c r="E2965" s="7" t="s">
        <v>4693</v>
      </c>
      <c r="F2965" s="16"/>
      <c r="G2965" s="16"/>
      <c r="H2965" s="16"/>
      <c r="I2965" s="16"/>
      <c r="J2965" s="16"/>
      <c r="K2965" s="16"/>
      <c r="L2965" s="16"/>
      <c r="M2965" s="16"/>
      <c r="N2965" s="16"/>
      <c r="O2965" s="16"/>
      <c r="P2965" s="16"/>
      <c r="Q2965" s="16"/>
      <c r="R2965" s="16"/>
      <c r="S2965" s="16"/>
      <c r="T2965" s="16"/>
      <c r="U2965" s="16"/>
      <c r="V2965" s="16"/>
      <c r="W2965" s="16"/>
      <c r="X2965" s="16"/>
      <c r="Y2965" s="16"/>
    </row>
    <row r="2966" spans="1:25" ht="12.75">
      <c r="A2966" s="14" t="s">
        <v>897</v>
      </c>
      <c r="B2966" s="3" t="s">
        <v>898</v>
      </c>
      <c r="C2966" s="5" t="s">
        <v>4691</v>
      </c>
      <c r="D2966" s="6" t="s">
        <v>4694</v>
      </c>
      <c r="E2966" s="7" t="s">
        <v>4695</v>
      </c>
      <c r="F2966" s="16"/>
      <c r="G2966" s="16"/>
      <c r="H2966" s="16"/>
      <c r="I2966" s="16"/>
      <c r="J2966" s="16"/>
      <c r="K2966" s="16"/>
      <c r="L2966" s="16"/>
      <c r="M2966" s="16"/>
      <c r="N2966" s="16"/>
      <c r="O2966" s="16"/>
      <c r="P2966" s="16"/>
      <c r="Q2966" s="16"/>
      <c r="R2966" s="16"/>
      <c r="S2966" s="16"/>
      <c r="T2966" s="16"/>
      <c r="U2966" s="16"/>
      <c r="V2966" s="16"/>
      <c r="W2966" s="16"/>
      <c r="X2966" s="16"/>
      <c r="Y2966" s="16"/>
    </row>
    <row r="2967" spans="1:25" ht="12.75">
      <c r="A2967" s="14" t="s">
        <v>897</v>
      </c>
      <c r="B2967" s="3" t="s">
        <v>898</v>
      </c>
      <c r="C2967" s="5" t="s">
        <v>4691</v>
      </c>
      <c r="D2967" s="6" t="s">
        <v>4694</v>
      </c>
      <c r="E2967" s="7" t="s">
        <v>4696</v>
      </c>
      <c r="F2967" s="16"/>
      <c r="G2967" s="16"/>
      <c r="H2967" s="16"/>
      <c r="I2967" s="16"/>
      <c r="J2967" s="16"/>
      <c r="K2967" s="16"/>
      <c r="L2967" s="16"/>
      <c r="M2967" s="16"/>
      <c r="N2967" s="16"/>
      <c r="O2967" s="16"/>
      <c r="P2967" s="16"/>
      <c r="Q2967" s="16"/>
      <c r="R2967" s="16"/>
      <c r="S2967" s="16"/>
      <c r="T2967" s="16"/>
      <c r="U2967" s="16"/>
      <c r="V2967" s="16"/>
      <c r="W2967" s="16"/>
      <c r="X2967" s="16"/>
      <c r="Y2967" s="16"/>
    </row>
    <row r="2968" spans="1:25" ht="12.75">
      <c r="A2968" s="14" t="s">
        <v>5</v>
      </c>
      <c r="B2968" s="11" t="s">
        <v>525</v>
      </c>
      <c r="C2968" s="5" t="s">
        <v>4697</v>
      </c>
      <c r="D2968" s="6" t="s">
        <v>4698</v>
      </c>
      <c r="E2968" s="10" t="s">
        <v>4699</v>
      </c>
      <c r="F2968" s="16"/>
      <c r="G2968" s="16"/>
      <c r="H2968" s="16"/>
      <c r="I2968" s="16"/>
      <c r="J2968" s="16"/>
      <c r="K2968" s="16"/>
      <c r="L2968" s="16"/>
      <c r="M2968" s="16"/>
      <c r="N2968" s="16"/>
      <c r="O2968" s="16"/>
      <c r="P2968" s="16"/>
      <c r="Q2968" s="16"/>
      <c r="R2968" s="16"/>
      <c r="S2968" s="16"/>
      <c r="T2968" s="16"/>
      <c r="U2968" s="16"/>
      <c r="V2968" s="16"/>
      <c r="W2968" s="16"/>
      <c r="X2968" s="16"/>
      <c r="Y2968" s="16"/>
    </row>
    <row r="2969" spans="1:25" ht="12.75">
      <c r="A2969" s="14" t="s">
        <v>5</v>
      </c>
      <c r="B2969" s="11" t="s">
        <v>525</v>
      </c>
      <c r="C2969" s="5" t="s">
        <v>4697</v>
      </c>
      <c r="D2969" s="6" t="s">
        <v>4700</v>
      </c>
      <c r="E2969" s="7" t="s">
        <v>4701</v>
      </c>
      <c r="F2969" s="16"/>
      <c r="G2969" s="16"/>
      <c r="H2969" s="16"/>
      <c r="I2969" s="16"/>
      <c r="J2969" s="16"/>
      <c r="K2969" s="16"/>
      <c r="L2969" s="16"/>
      <c r="M2969" s="16"/>
      <c r="N2969" s="16"/>
      <c r="O2969" s="16"/>
      <c r="P2969" s="16"/>
      <c r="Q2969" s="16"/>
      <c r="R2969" s="16"/>
      <c r="S2969" s="16"/>
      <c r="T2969" s="16"/>
      <c r="U2969" s="16"/>
      <c r="V2969" s="16"/>
      <c r="W2969" s="16"/>
      <c r="X2969" s="16"/>
      <c r="Y2969" s="16"/>
    </row>
    <row r="2970" spans="1:25" ht="12.75">
      <c r="A2970" s="14" t="s">
        <v>5</v>
      </c>
      <c r="B2970" s="11" t="s">
        <v>525</v>
      </c>
      <c r="C2970" s="5" t="s">
        <v>4697</v>
      </c>
      <c r="D2970" s="6" t="s">
        <v>4700</v>
      </c>
      <c r="E2970" s="7" t="s">
        <v>4702</v>
      </c>
      <c r="F2970" s="16"/>
      <c r="G2970" s="16"/>
      <c r="H2970" s="16"/>
      <c r="I2970" s="16"/>
      <c r="J2970" s="16"/>
      <c r="K2970" s="16"/>
      <c r="L2970" s="16"/>
      <c r="M2970" s="16"/>
      <c r="N2970" s="16"/>
      <c r="O2970" s="16"/>
      <c r="P2970" s="16"/>
      <c r="Q2970" s="16"/>
      <c r="R2970" s="16"/>
      <c r="S2970" s="16"/>
      <c r="T2970" s="16"/>
      <c r="U2970" s="16"/>
      <c r="V2970" s="16"/>
      <c r="W2970" s="16"/>
      <c r="X2970" s="16"/>
      <c r="Y2970" s="16"/>
    </row>
    <row r="2971" spans="1:25" ht="12.75">
      <c r="A2971" s="14" t="s">
        <v>5</v>
      </c>
      <c r="B2971" s="11" t="s">
        <v>525</v>
      </c>
      <c r="C2971" s="8" t="s">
        <v>4697</v>
      </c>
      <c r="D2971" s="5" t="s">
        <v>1111</v>
      </c>
      <c r="E2971" s="7" t="s">
        <v>4703</v>
      </c>
      <c r="F2971" s="16"/>
      <c r="G2971" s="16"/>
      <c r="H2971" s="16"/>
      <c r="I2971" s="16"/>
      <c r="J2971" s="16"/>
      <c r="K2971" s="16"/>
      <c r="L2971" s="16"/>
      <c r="M2971" s="16"/>
      <c r="N2971" s="16"/>
      <c r="O2971" s="16"/>
      <c r="P2971" s="16"/>
      <c r="Q2971" s="16"/>
      <c r="R2971" s="16"/>
      <c r="S2971" s="16"/>
      <c r="T2971" s="16"/>
      <c r="U2971" s="16"/>
      <c r="V2971" s="16"/>
      <c r="W2971" s="16"/>
      <c r="X2971" s="16"/>
      <c r="Y2971" s="16"/>
    </row>
    <row r="2972" spans="1:25" ht="12.75">
      <c r="A2972" s="14" t="s">
        <v>5</v>
      </c>
      <c r="B2972" s="11" t="s">
        <v>525</v>
      </c>
      <c r="C2972" s="8" t="s">
        <v>4697</v>
      </c>
      <c r="D2972" s="5" t="s">
        <v>1111</v>
      </c>
      <c r="E2972" s="7" t="s">
        <v>4704</v>
      </c>
      <c r="F2972" s="16"/>
      <c r="G2972" s="16"/>
      <c r="H2972" s="16"/>
      <c r="I2972" s="16"/>
      <c r="J2972" s="16"/>
      <c r="K2972" s="16"/>
      <c r="L2972" s="16"/>
      <c r="M2972" s="16"/>
      <c r="N2972" s="16"/>
      <c r="O2972" s="16"/>
      <c r="P2972" s="16"/>
      <c r="Q2972" s="16"/>
      <c r="R2972" s="16"/>
      <c r="S2972" s="16"/>
      <c r="T2972" s="16"/>
      <c r="U2972" s="16"/>
      <c r="V2972" s="16"/>
      <c r="W2972" s="16"/>
      <c r="X2972" s="16"/>
      <c r="Y2972" s="16"/>
    </row>
    <row r="2973" spans="1:25" ht="12.75">
      <c r="A2973" s="14" t="s">
        <v>5</v>
      </c>
      <c r="B2973" s="11" t="s">
        <v>525</v>
      </c>
      <c r="C2973" s="8" t="s">
        <v>4697</v>
      </c>
      <c r="D2973" s="5" t="s">
        <v>1111</v>
      </c>
      <c r="E2973" s="7" t="s">
        <v>4705</v>
      </c>
      <c r="F2973" s="16"/>
      <c r="G2973" s="16"/>
      <c r="H2973" s="16"/>
      <c r="I2973" s="16"/>
      <c r="J2973" s="16"/>
      <c r="K2973" s="16"/>
      <c r="L2973" s="16"/>
      <c r="M2973" s="16"/>
      <c r="N2973" s="16"/>
      <c r="O2973" s="16"/>
      <c r="P2973" s="16"/>
      <c r="Q2973" s="16"/>
      <c r="R2973" s="16"/>
      <c r="S2973" s="16"/>
      <c r="T2973" s="16"/>
      <c r="U2973" s="16"/>
      <c r="V2973" s="16"/>
      <c r="W2973" s="16"/>
      <c r="X2973" s="16"/>
      <c r="Y2973" s="16"/>
    </row>
    <row r="2974" spans="1:25" ht="12.75">
      <c r="A2974" s="14" t="s">
        <v>5</v>
      </c>
      <c r="B2974" s="11" t="s">
        <v>525</v>
      </c>
      <c r="C2974" s="5" t="s">
        <v>4697</v>
      </c>
      <c r="D2974" s="6" t="s">
        <v>4706</v>
      </c>
      <c r="E2974" s="7" t="s">
        <v>4707</v>
      </c>
      <c r="F2974" s="16"/>
      <c r="G2974" s="16"/>
      <c r="H2974" s="16"/>
      <c r="I2974" s="16"/>
      <c r="J2974" s="16"/>
      <c r="K2974" s="16"/>
      <c r="L2974" s="16"/>
      <c r="M2974" s="16"/>
      <c r="N2974" s="16"/>
      <c r="O2974" s="16"/>
      <c r="P2974" s="16"/>
      <c r="Q2974" s="16"/>
      <c r="R2974" s="16"/>
      <c r="S2974" s="16"/>
      <c r="T2974" s="16"/>
      <c r="U2974" s="16"/>
      <c r="V2974" s="16"/>
      <c r="W2974" s="16"/>
      <c r="X2974" s="16"/>
      <c r="Y2974" s="16"/>
    </row>
    <row r="2975" spans="1:25" ht="12.75">
      <c r="A2975" s="14" t="s">
        <v>5</v>
      </c>
      <c r="B2975" s="11" t="s">
        <v>525</v>
      </c>
      <c r="C2975" s="5" t="s">
        <v>4697</v>
      </c>
      <c r="D2975" s="6" t="s">
        <v>4708</v>
      </c>
      <c r="E2975" s="7" t="s">
        <v>4709</v>
      </c>
      <c r="F2975" s="16"/>
      <c r="G2975" s="16"/>
      <c r="H2975" s="16"/>
      <c r="I2975" s="16"/>
      <c r="J2975" s="16"/>
      <c r="K2975" s="16"/>
      <c r="L2975" s="16"/>
      <c r="M2975" s="16"/>
      <c r="N2975" s="16"/>
      <c r="O2975" s="16"/>
      <c r="P2975" s="16"/>
      <c r="Q2975" s="16"/>
      <c r="R2975" s="16"/>
      <c r="S2975" s="16"/>
      <c r="T2975" s="16"/>
      <c r="U2975" s="16"/>
      <c r="V2975" s="16"/>
      <c r="W2975" s="16"/>
      <c r="X2975" s="16"/>
      <c r="Y2975" s="16"/>
    </row>
    <row r="2976" spans="1:25" ht="12.75">
      <c r="A2976" s="14" t="s">
        <v>5</v>
      </c>
      <c r="B2976" s="11" t="s">
        <v>525</v>
      </c>
      <c r="C2976" s="5" t="s">
        <v>4697</v>
      </c>
      <c r="D2976" s="6" t="s">
        <v>4710</v>
      </c>
      <c r="E2976" s="7" t="s">
        <v>4711</v>
      </c>
      <c r="F2976" s="16"/>
      <c r="G2976" s="16"/>
      <c r="H2976" s="16"/>
      <c r="I2976" s="16"/>
      <c r="J2976" s="16"/>
      <c r="K2976" s="16"/>
      <c r="L2976" s="16"/>
      <c r="M2976" s="16"/>
      <c r="N2976" s="16"/>
      <c r="O2976" s="16"/>
      <c r="P2976" s="16"/>
      <c r="Q2976" s="16"/>
      <c r="R2976" s="16"/>
      <c r="S2976" s="16"/>
      <c r="T2976" s="16"/>
      <c r="U2976" s="16"/>
      <c r="V2976" s="16"/>
      <c r="W2976" s="16"/>
      <c r="X2976" s="16"/>
      <c r="Y2976" s="16"/>
    </row>
    <row r="2977" spans="1:25" ht="12.75">
      <c r="A2977" s="14" t="s">
        <v>5</v>
      </c>
      <c r="B2977" s="11" t="s">
        <v>525</v>
      </c>
      <c r="C2977" s="5" t="s">
        <v>4697</v>
      </c>
      <c r="D2977" s="6" t="s">
        <v>4710</v>
      </c>
      <c r="E2977" s="7" t="s">
        <v>4712</v>
      </c>
      <c r="F2977" s="16"/>
      <c r="G2977" s="16"/>
      <c r="H2977" s="16"/>
      <c r="I2977" s="16"/>
      <c r="J2977" s="16"/>
      <c r="K2977" s="16"/>
      <c r="L2977" s="16"/>
      <c r="M2977" s="16"/>
      <c r="N2977" s="16"/>
      <c r="O2977" s="16"/>
      <c r="P2977" s="16"/>
      <c r="Q2977" s="16"/>
      <c r="R2977" s="16"/>
      <c r="S2977" s="16"/>
      <c r="T2977" s="16"/>
      <c r="U2977" s="16"/>
      <c r="V2977" s="16"/>
      <c r="W2977" s="16"/>
      <c r="X2977" s="16"/>
      <c r="Y2977" s="16"/>
    </row>
    <row r="2978" spans="1:25" ht="12.75">
      <c r="A2978" s="14" t="s">
        <v>5</v>
      </c>
      <c r="B2978" s="11" t="s">
        <v>525</v>
      </c>
      <c r="C2978" s="5" t="s">
        <v>4697</v>
      </c>
      <c r="D2978" s="6" t="s">
        <v>4710</v>
      </c>
      <c r="E2978" s="10" t="s">
        <v>4713</v>
      </c>
      <c r="F2978" s="16"/>
      <c r="G2978" s="16"/>
      <c r="H2978" s="16"/>
      <c r="I2978" s="16"/>
      <c r="J2978" s="16"/>
      <c r="K2978" s="16"/>
      <c r="L2978" s="16"/>
      <c r="M2978" s="16"/>
      <c r="N2978" s="16"/>
      <c r="O2978" s="16"/>
      <c r="P2978" s="16"/>
      <c r="Q2978" s="16"/>
      <c r="R2978" s="16"/>
      <c r="S2978" s="16"/>
      <c r="T2978" s="16"/>
      <c r="U2978" s="16"/>
      <c r="V2978" s="16"/>
      <c r="W2978" s="16"/>
      <c r="X2978" s="16"/>
      <c r="Y2978" s="16"/>
    </row>
    <row r="2979" spans="1:25" ht="12.75">
      <c r="A2979" s="14" t="s">
        <v>5</v>
      </c>
      <c r="B2979" s="11" t="s">
        <v>525</v>
      </c>
      <c r="C2979" s="5" t="s">
        <v>4697</v>
      </c>
      <c r="D2979" s="6" t="s">
        <v>4710</v>
      </c>
      <c r="E2979" s="7" t="s">
        <v>4714</v>
      </c>
      <c r="F2979" s="16"/>
      <c r="G2979" s="16"/>
      <c r="H2979" s="16"/>
      <c r="I2979" s="16"/>
      <c r="J2979" s="16"/>
      <c r="K2979" s="16"/>
      <c r="L2979" s="16"/>
      <c r="M2979" s="16"/>
      <c r="N2979" s="16"/>
      <c r="O2979" s="16"/>
      <c r="P2979" s="16"/>
      <c r="Q2979" s="16"/>
      <c r="R2979" s="16"/>
      <c r="S2979" s="16"/>
      <c r="T2979" s="16"/>
      <c r="U2979" s="16"/>
      <c r="V2979" s="16"/>
      <c r="W2979" s="16"/>
      <c r="X2979" s="16"/>
      <c r="Y2979" s="16"/>
    </row>
    <row r="2980" spans="1:25" ht="12.75">
      <c r="A2980" s="14" t="s">
        <v>5</v>
      </c>
      <c r="B2980" s="11" t="s">
        <v>525</v>
      </c>
      <c r="C2980" s="5" t="s">
        <v>4697</v>
      </c>
      <c r="D2980" s="6" t="s">
        <v>4710</v>
      </c>
      <c r="E2980" s="7" t="s">
        <v>4715</v>
      </c>
      <c r="F2980" s="16"/>
      <c r="G2980" s="16"/>
      <c r="H2980" s="16"/>
      <c r="I2980" s="16"/>
      <c r="J2980" s="16"/>
      <c r="K2980" s="16"/>
      <c r="L2980" s="16"/>
      <c r="M2980" s="16"/>
      <c r="N2980" s="16"/>
      <c r="O2980" s="16"/>
      <c r="P2980" s="16"/>
      <c r="Q2980" s="16"/>
      <c r="R2980" s="16"/>
      <c r="S2980" s="16"/>
      <c r="T2980" s="16"/>
      <c r="U2980" s="16"/>
      <c r="V2980" s="16"/>
      <c r="W2980" s="16"/>
      <c r="X2980" s="16"/>
      <c r="Y2980" s="16"/>
    </row>
    <row r="2981" spans="1:25" ht="12.75">
      <c r="A2981" s="14" t="s">
        <v>5</v>
      </c>
      <c r="B2981" s="11" t="s">
        <v>525</v>
      </c>
      <c r="C2981" s="5" t="s">
        <v>4697</v>
      </c>
      <c r="D2981" s="6" t="s">
        <v>4716</v>
      </c>
      <c r="E2981" s="7" t="s">
        <v>4717</v>
      </c>
      <c r="F2981" s="16"/>
      <c r="G2981" s="16"/>
      <c r="H2981" s="16"/>
      <c r="I2981" s="16"/>
      <c r="J2981" s="16"/>
      <c r="K2981" s="16"/>
      <c r="L2981" s="16"/>
      <c r="M2981" s="16"/>
      <c r="N2981" s="16"/>
      <c r="O2981" s="16"/>
      <c r="P2981" s="16"/>
      <c r="Q2981" s="16"/>
      <c r="R2981" s="16"/>
      <c r="S2981" s="16"/>
      <c r="T2981" s="16"/>
      <c r="U2981" s="16"/>
      <c r="V2981" s="16"/>
      <c r="W2981" s="16"/>
      <c r="X2981" s="16"/>
      <c r="Y2981" s="16"/>
    </row>
    <row r="2982" spans="1:25" ht="12.75">
      <c r="A2982" s="14" t="s">
        <v>5</v>
      </c>
      <c r="B2982" s="11" t="s">
        <v>525</v>
      </c>
      <c r="C2982" s="5" t="s">
        <v>4697</v>
      </c>
      <c r="D2982" s="6" t="s">
        <v>4716</v>
      </c>
      <c r="E2982" s="7" t="s">
        <v>4718</v>
      </c>
      <c r="F2982" s="16"/>
      <c r="G2982" s="16"/>
      <c r="H2982" s="16"/>
      <c r="I2982" s="16"/>
      <c r="J2982" s="16"/>
      <c r="K2982" s="16"/>
      <c r="L2982" s="16"/>
      <c r="M2982" s="16"/>
      <c r="N2982" s="16"/>
      <c r="O2982" s="16"/>
      <c r="P2982" s="16"/>
      <c r="Q2982" s="16"/>
      <c r="R2982" s="16"/>
      <c r="S2982" s="16"/>
      <c r="T2982" s="16"/>
      <c r="U2982" s="16"/>
      <c r="V2982" s="16"/>
      <c r="W2982" s="16"/>
      <c r="X2982" s="16"/>
      <c r="Y2982" s="16"/>
    </row>
    <row r="2983" spans="1:25" ht="12.75">
      <c r="A2983" s="14" t="s">
        <v>5</v>
      </c>
      <c r="B2983" s="11" t="s">
        <v>525</v>
      </c>
      <c r="C2983" s="5" t="s">
        <v>4697</v>
      </c>
      <c r="D2983" s="6" t="s">
        <v>4716</v>
      </c>
      <c r="E2983" s="7" t="s">
        <v>4719</v>
      </c>
      <c r="F2983" s="16"/>
      <c r="G2983" s="16"/>
      <c r="H2983" s="16"/>
      <c r="I2983" s="16"/>
      <c r="J2983" s="16"/>
      <c r="K2983" s="16"/>
      <c r="L2983" s="16"/>
      <c r="M2983" s="16"/>
      <c r="N2983" s="16"/>
      <c r="O2983" s="16"/>
      <c r="P2983" s="16"/>
      <c r="Q2983" s="16"/>
      <c r="R2983" s="16"/>
      <c r="S2983" s="16"/>
      <c r="T2983" s="16"/>
      <c r="U2983" s="16"/>
      <c r="V2983" s="16"/>
      <c r="W2983" s="16"/>
      <c r="X2983" s="16"/>
      <c r="Y2983" s="16"/>
    </row>
    <row r="2984" spans="1:25" ht="12.75">
      <c r="A2984" s="14" t="s">
        <v>5</v>
      </c>
      <c r="B2984" s="11" t="s">
        <v>525</v>
      </c>
      <c r="C2984" s="5" t="s">
        <v>4697</v>
      </c>
      <c r="D2984" s="6" t="s">
        <v>4716</v>
      </c>
      <c r="E2984" s="7" t="s">
        <v>4720</v>
      </c>
      <c r="F2984" s="16"/>
      <c r="G2984" s="16"/>
      <c r="H2984" s="16"/>
      <c r="I2984" s="16"/>
      <c r="J2984" s="16"/>
      <c r="K2984" s="16"/>
      <c r="L2984" s="16"/>
      <c r="M2984" s="16"/>
      <c r="N2984" s="16"/>
      <c r="O2984" s="16"/>
      <c r="P2984" s="16"/>
      <c r="Q2984" s="16"/>
      <c r="R2984" s="16"/>
      <c r="S2984" s="16"/>
      <c r="T2984" s="16"/>
      <c r="U2984" s="16"/>
      <c r="V2984" s="16"/>
      <c r="W2984" s="16"/>
      <c r="X2984" s="16"/>
      <c r="Y2984" s="16"/>
    </row>
    <row r="2985" spans="1:25" ht="12.75">
      <c r="A2985" s="14" t="s">
        <v>5</v>
      </c>
      <c r="B2985" s="11" t="s">
        <v>525</v>
      </c>
      <c r="C2985" s="5" t="s">
        <v>4697</v>
      </c>
      <c r="D2985" s="6" t="s">
        <v>4716</v>
      </c>
      <c r="E2985" s="10" t="s">
        <v>4721</v>
      </c>
      <c r="F2985" s="16"/>
      <c r="G2985" s="16"/>
      <c r="H2985" s="16"/>
      <c r="I2985" s="16"/>
      <c r="J2985" s="16"/>
      <c r="K2985" s="16"/>
      <c r="L2985" s="16"/>
      <c r="M2985" s="16"/>
      <c r="N2985" s="16"/>
      <c r="O2985" s="16"/>
      <c r="P2985" s="16"/>
      <c r="Q2985" s="16"/>
      <c r="R2985" s="16"/>
      <c r="S2985" s="16"/>
      <c r="T2985" s="16"/>
      <c r="U2985" s="16"/>
      <c r="V2985" s="16"/>
      <c r="W2985" s="16"/>
      <c r="X2985" s="16"/>
      <c r="Y2985" s="16"/>
    </row>
    <row r="2986" spans="1:25" ht="12.75">
      <c r="A2986" s="14" t="s">
        <v>5</v>
      </c>
      <c r="B2986" s="11" t="s">
        <v>525</v>
      </c>
      <c r="C2986" s="5" t="s">
        <v>4697</v>
      </c>
      <c r="D2986" s="6" t="s">
        <v>4716</v>
      </c>
      <c r="E2986" s="7" t="s">
        <v>4722</v>
      </c>
      <c r="F2986" s="16"/>
      <c r="G2986" s="16"/>
      <c r="H2986" s="16"/>
      <c r="I2986" s="16"/>
      <c r="J2986" s="16"/>
      <c r="K2986" s="16"/>
      <c r="L2986" s="16"/>
      <c r="M2986" s="16"/>
      <c r="N2986" s="16"/>
      <c r="O2986" s="16"/>
      <c r="P2986" s="16"/>
      <c r="Q2986" s="16"/>
      <c r="R2986" s="16"/>
      <c r="S2986" s="16"/>
      <c r="T2986" s="16"/>
      <c r="U2986" s="16"/>
      <c r="V2986" s="16"/>
      <c r="W2986" s="16"/>
      <c r="X2986" s="16"/>
      <c r="Y2986" s="16"/>
    </row>
    <row r="2987" spans="1:25" ht="12.75">
      <c r="A2987" s="14" t="s">
        <v>5</v>
      </c>
      <c r="B2987" s="11" t="s">
        <v>525</v>
      </c>
      <c r="C2987" s="5" t="s">
        <v>4697</v>
      </c>
      <c r="D2987" s="6" t="s">
        <v>4716</v>
      </c>
      <c r="E2987" s="7" t="s">
        <v>4723</v>
      </c>
      <c r="F2987" s="16"/>
      <c r="G2987" s="16"/>
      <c r="H2987" s="16"/>
      <c r="I2987" s="16"/>
      <c r="J2987" s="16"/>
      <c r="K2987" s="16"/>
      <c r="L2987" s="16"/>
      <c r="M2987" s="16"/>
      <c r="N2987" s="16"/>
      <c r="O2987" s="16"/>
      <c r="P2987" s="16"/>
      <c r="Q2987" s="16"/>
      <c r="R2987" s="16"/>
      <c r="S2987" s="16"/>
      <c r="T2987" s="16"/>
      <c r="U2987" s="16"/>
      <c r="V2987" s="16"/>
      <c r="W2987" s="16"/>
      <c r="X2987" s="16"/>
      <c r="Y2987" s="16"/>
    </row>
    <row r="2988" spans="1:25" ht="12.75">
      <c r="A2988" s="14" t="s">
        <v>5</v>
      </c>
      <c r="B2988" s="11" t="s">
        <v>525</v>
      </c>
      <c r="C2988" s="5" t="s">
        <v>4697</v>
      </c>
      <c r="D2988" s="6" t="s">
        <v>4716</v>
      </c>
      <c r="E2988" s="7" t="s">
        <v>4724</v>
      </c>
      <c r="F2988" s="16"/>
      <c r="G2988" s="16"/>
      <c r="H2988" s="16"/>
      <c r="I2988" s="16"/>
      <c r="J2988" s="16"/>
      <c r="K2988" s="16"/>
      <c r="L2988" s="16"/>
      <c r="M2988" s="16"/>
      <c r="N2988" s="16"/>
      <c r="O2988" s="16"/>
      <c r="P2988" s="16"/>
      <c r="Q2988" s="16"/>
      <c r="R2988" s="16"/>
      <c r="S2988" s="16"/>
      <c r="T2988" s="16"/>
      <c r="U2988" s="16"/>
      <c r="V2988" s="16"/>
      <c r="W2988" s="16"/>
      <c r="X2988" s="16"/>
      <c r="Y2988" s="16"/>
    </row>
    <row r="2989" spans="1:25" ht="12.75">
      <c r="A2989" s="14" t="s">
        <v>5</v>
      </c>
      <c r="B2989" s="11" t="s">
        <v>525</v>
      </c>
      <c r="C2989" s="5" t="s">
        <v>4697</v>
      </c>
      <c r="D2989" s="9" t="s">
        <v>4725</v>
      </c>
      <c r="E2989" s="10" t="s">
        <v>4726</v>
      </c>
      <c r="F2989" s="16"/>
      <c r="G2989" s="16"/>
      <c r="H2989" s="16"/>
      <c r="I2989" s="16"/>
      <c r="J2989" s="16"/>
      <c r="K2989" s="16"/>
      <c r="L2989" s="16"/>
      <c r="M2989" s="16"/>
      <c r="N2989" s="16"/>
      <c r="O2989" s="16"/>
      <c r="P2989" s="16"/>
      <c r="Q2989" s="16"/>
      <c r="R2989" s="16"/>
      <c r="S2989" s="16"/>
      <c r="T2989" s="16"/>
      <c r="U2989" s="16"/>
      <c r="V2989" s="16"/>
      <c r="W2989" s="16"/>
      <c r="X2989" s="16"/>
      <c r="Y2989" s="16"/>
    </row>
    <row r="2990" spans="1:25" ht="12.75">
      <c r="A2990" s="14" t="s">
        <v>5</v>
      </c>
      <c r="B2990" s="11" t="s">
        <v>525</v>
      </c>
      <c r="C2990" s="5" t="s">
        <v>4697</v>
      </c>
      <c r="D2990" s="9" t="s">
        <v>4725</v>
      </c>
      <c r="E2990" s="10" t="s">
        <v>4727</v>
      </c>
      <c r="F2990" s="16"/>
      <c r="G2990" s="16"/>
      <c r="H2990" s="16"/>
      <c r="I2990" s="16"/>
      <c r="J2990" s="16"/>
      <c r="K2990" s="16"/>
      <c r="L2990" s="16"/>
      <c r="M2990" s="16"/>
      <c r="N2990" s="16"/>
      <c r="O2990" s="16"/>
      <c r="P2990" s="16"/>
      <c r="Q2990" s="16"/>
      <c r="R2990" s="16"/>
      <c r="S2990" s="16"/>
      <c r="T2990" s="16"/>
      <c r="U2990" s="16"/>
      <c r="V2990" s="16"/>
      <c r="W2990" s="16"/>
      <c r="X2990" s="16"/>
      <c r="Y2990" s="16"/>
    </row>
    <row r="2991" spans="1:25" ht="12.75">
      <c r="A2991" s="14" t="s">
        <v>5</v>
      </c>
      <c r="B2991" s="11" t="s">
        <v>525</v>
      </c>
      <c r="C2991" s="8" t="s">
        <v>4697</v>
      </c>
      <c r="D2991" s="5" t="s">
        <v>4728</v>
      </c>
      <c r="E2991" s="7" t="s">
        <v>4729</v>
      </c>
      <c r="F2991" s="16"/>
      <c r="G2991" s="16"/>
      <c r="H2991" s="16"/>
      <c r="I2991" s="16"/>
      <c r="J2991" s="16"/>
      <c r="K2991" s="16"/>
      <c r="L2991" s="16"/>
      <c r="M2991" s="16"/>
      <c r="N2991" s="16"/>
      <c r="O2991" s="16"/>
      <c r="P2991" s="16"/>
      <c r="Q2991" s="16"/>
      <c r="R2991" s="16"/>
      <c r="S2991" s="16"/>
      <c r="T2991" s="16"/>
      <c r="U2991" s="16"/>
      <c r="V2991" s="16"/>
      <c r="W2991" s="16"/>
      <c r="X2991" s="16"/>
      <c r="Y2991" s="16"/>
    </row>
    <row r="2992" spans="1:25" ht="12.75">
      <c r="A2992" s="14" t="s">
        <v>5</v>
      </c>
      <c r="B2992" s="11" t="s">
        <v>558</v>
      </c>
      <c r="C2992" s="5" t="s">
        <v>4730</v>
      </c>
      <c r="D2992" s="6" t="s">
        <v>3519</v>
      </c>
      <c r="E2992" s="7" t="s">
        <v>4731</v>
      </c>
      <c r="F2992" s="16"/>
      <c r="G2992" s="16"/>
      <c r="H2992" s="16"/>
      <c r="I2992" s="16"/>
      <c r="J2992" s="16"/>
      <c r="K2992" s="16"/>
      <c r="L2992" s="16"/>
      <c r="M2992" s="16"/>
      <c r="N2992" s="16"/>
      <c r="O2992" s="16"/>
      <c r="P2992" s="16"/>
      <c r="Q2992" s="16"/>
      <c r="R2992" s="16"/>
      <c r="S2992" s="16"/>
      <c r="T2992" s="16"/>
      <c r="U2992" s="16"/>
      <c r="V2992" s="16"/>
      <c r="W2992" s="16"/>
      <c r="X2992" s="16"/>
      <c r="Y2992" s="16"/>
    </row>
    <row r="2993" spans="1:25" ht="12.75">
      <c r="A2993" s="14" t="s">
        <v>5</v>
      </c>
      <c r="B2993" s="11" t="s">
        <v>558</v>
      </c>
      <c r="C2993" s="5" t="s">
        <v>4730</v>
      </c>
      <c r="D2993" s="6" t="s">
        <v>3519</v>
      </c>
      <c r="E2993" s="7" t="s">
        <v>4732</v>
      </c>
      <c r="F2993" s="16"/>
      <c r="G2993" s="16"/>
      <c r="H2993" s="16"/>
      <c r="I2993" s="16"/>
      <c r="J2993" s="16"/>
      <c r="K2993" s="16"/>
      <c r="L2993" s="16"/>
      <c r="M2993" s="16"/>
      <c r="N2993" s="16"/>
      <c r="O2993" s="16"/>
      <c r="P2993" s="16"/>
      <c r="Q2993" s="16"/>
      <c r="R2993" s="16"/>
      <c r="S2993" s="16"/>
      <c r="T2993" s="16"/>
      <c r="U2993" s="16"/>
      <c r="V2993" s="16"/>
      <c r="W2993" s="16"/>
      <c r="X2993" s="16"/>
      <c r="Y2993" s="16"/>
    </row>
    <row r="2994" spans="1:25" ht="12.75">
      <c r="A2994" s="14" t="s">
        <v>5</v>
      </c>
      <c r="B2994" s="11" t="s">
        <v>558</v>
      </c>
      <c r="C2994" s="5" t="s">
        <v>4730</v>
      </c>
      <c r="D2994" s="6" t="s">
        <v>3519</v>
      </c>
      <c r="E2994" s="7" t="s">
        <v>4733</v>
      </c>
      <c r="F2994" s="16"/>
      <c r="G2994" s="16"/>
      <c r="H2994" s="16"/>
      <c r="I2994" s="16"/>
      <c r="J2994" s="16"/>
      <c r="K2994" s="16"/>
      <c r="L2994" s="16"/>
      <c r="M2994" s="16"/>
      <c r="N2994" s="16"/>
      <c r="O2994" s="16"/>
      <c r="P2994" s="16"/>
      <c r="Q2994" s="16"/>
      <c r="R2994" s="16"/>
      <c r="S2994" s="16"/>
      <c r="T2994" s="16"/>
      <c r="U2994" s="16"/>
      <c r="V2994" s="16"/>
      <c r="W2994" s="16"/>
      <c r="X2994" s="16"/>
      <c r="Y2994" s="16"/>
    </row>
    <row r="2995" spans="1:25" ht="12.75">
      <c r="A2995" s="14" t="s">
        <v>5</v>
      </c>
      <c r="B2995" s="11" t="s">
        <v>558</v>
      </c>
      <c r="C2995" s="5" t="s">
        <v>4730</v>
      </c>
      <c r="D2995" s="6" t="s">
        <v>3519</v>
      </c>
      <c r="E2995" s="7" t="s">
        <v>4734</v>
      </c>
      <c r="F2995" s="16"/>
      <c r="G2995" s="16"/>
      <c r="H2995" s="16"/>
      <c r="I2995" s="16"/>
      <c r="J2995" s="16"/>
      <c r="K2995" s="16"/>
      <c r="L2995" s="16"/>
      <c r="M2995" s="16"/>
      <c r="N2995" s="16"/>
      <c r="O2995" s="16"/>
      <c r="P2995" s="16"/>
      <c r="Q2995" s="16"/>
      <c r="R2995" s="16"/>
      <c r="S2995" s="16"/>
      <c r="T2995" s="16"/>
      <c r="U2995" s="16"/>
      <c r="V2995" s="16"/>
      <c r="W2995" s="16"/>
      <c r="X2995" s="16"/>
      <c r="Y2995" s="16"/>
    </row>
    <row r="2996" spans="1:25" ht="12.75">
      <c r="A2996" s="14" t="s">
        <v>5</v>
      </c>
      <c r="B2996" s="11" t="s">
        <v>558</v>
      </c>
      <c r="C2996" s="5" t="s">
        <v>4730</v>
      </c>
      <c r="D2996" s="6" t="s">
        <v>3519</v>
      </c>
      <c r="E2996" s="7" t="s">
        <v>4735</v>
      </c>
      <c r="F2996" s="16"/>
      <c r="G2996" s="16"/>
      <c r="H2996" s="16"/>
      <c r="I2996" s="16"/>
      <c r="J2996" s="16"/>
      <c r="K2996" s="16"/>
      <c r="L2996" s="16"/>
      <c r="M2996" s="16"/>
      <c r="N2996" s="16"/>
      <c r="O2996" s="16"/>
      <c r="P2996" s="16"/>
      <c r="Q2996" s="16"/>
      <c r="R2996" s="16"/>
      <c r="S2996" s="16"/>
      <c r="T2996" s="16"/>
      <c r="U2996" s="16"/>
      <c r="V2996" s="16"/>
      <c r="W2996" s="16"/>
      <c r="X2996" s="16"/>
      <c r="Y2996" s="16"/>
    </row>
    <row r="2997" spans="1:25" ht="12.75">
      <c r="A2997" s="14" t="s">
        <v>5</v>
      </c>
      <c r="B2997" s="11" t="s">
        <v>558</v>
      </c>
      <c r="C2997" s="5" t="s">
        <v>4730</v>
      </c>
      <c r="D2997" s="6" t="s">
        <v>3519</v>
      </c>
      <c r="E2997" s="7" t="s">
        <v>4736</v>
      </c>
      <c r="F2997" s="16"/>
      <c r="G2997" s="16"/>
      <c r="H2997" s="16"/>
      <c r="I2997" s="16"/>
      <c r="J2997" s="16"/>
      <c r="K2997" s="16"/>
      <c r="L2997" s="16"/>
      <c r="M2997" s="16"/>
      <c r="N2997" s="16"/>
      <c r="O2997" s="16"/>
      <c r="P2997" s="16"/>
      <c r="Q2997" s="16"/>
      <c r="R2997" s="16"/>
      <c r="S2997" s="16"/>
      <c r="T2997" s="16"/>
      <c r="U2997" s="16"/>
      <c r="V2997" s="16"/>
      <c r="W2997" s="16"/>
      <c r="X2997" s="16"/>
      <c r="Y2997" s="16"/>
    </row>
    <row r="2998" spans="1:25" ht="12.75">
      <c r="A2998" s="14" t="s">
        <v>5</v>
      </c>
      <c r="B2998" s="11" t="s">
        <v>558</v>
      </c>
      <c r="C2998" s="5" t="s">
        <v>4730</v>
      </c>
      <c r="D2998" s="6" t="s">
        <v>4737</v>
      </c>
      <c r="E2998" s="7" t="s">
        <v>4738</v>
      </c>
      <c r="F2998" s="16"/>
      <c r="G2998" s="16"/>
      <c r="H2998" s="16"/>
      <c r="I2998" s="16"/>
      <c r="J2998" s="16"/>
      <c r="K2998" s="16"/>
      <c r="L2998" s="16"/>
      <c r="M2998" s="16"/>
      <c r="N2998" s="16"/>
      <c r="O2998" s="16"/>
      <c r="P2998" s="16"/>
      <c r="Q2998" s="16"/>
      <c r="R2998" s="16"/>
      <c r="S2998" s="16"/>
      <c r="T2998" s="16"/>
      <c r="U2998" s="16"/>
      <c r="V2998" s="16"/>
      <c r="W2998" s="16"/>
      <c r="X2998" s="16"/>
      <c r="Y2998" s="16"/>
    </row>
    <row r="2999" spans="1:25" ht="12.75">
      <c r="A2999" s="14" t="s">
        <v>5</v>
      </c>
      <c r="B2999" s="11" t="s">
        <v>558</v>
      </c>
      <c r="C2999" s="5" t="s">
        <v>4730</v>
      </c>
      <c r="D2999" s="6" t="s">
        <v>3535</v>
      </c>
      <c r="E2999" s="7" t="s">
        <v>4739</v>
      </c>
      <c r="F2999" s="16"/>
      <c r="G2999" s="16"/>
      <c r="H2999" s="16"/>
      <c r="I2999" s="16"/>
      <c r="J2999" s="16"/>
      <c r="K2999" s="16"/>
      <c r="L2999" s="16"/>
      <c r="M2999" s="16"/>
      <c r="N2999" s="16"/>
      <c r="O2999" s="16"/>
      <c r="P2999" s="16"/>
      <c r="Q2999" s="16"/>
      <c r="R2999" s="16"/>
      <c r="S2999" s="16"/>
      <c r="T2999" s="16"/>
      <c r="U2999" s="16"/>
      <c r="V2999" s="16"/>
      <c r="W2999" s="16"/>
      <c r="X2999" s="16"/>
      <c r="Y2999" s="16"/>
    </row>
    <row r="3000" spans="1:25" ht="12.75">
      <c r="A3000" s="14" t="s">
        <v>5</v>
      </c>
      <c r="B3000" s="11" t="s">
        <v>558</v>
      </c>
      <c r="C3000" s="5" t="s">
        <v>4730</v>
      </c>
      <c r="D3000" s="6" t="s">
        <v>3535</v>
      </c>
      <c r="E3000" s="7" t="s">
        <v>4740</v>
      </c>
      <c r="F3000" s="16"/>
      <c r="G3000" s="16"/>
      <c r="H3000" s="16"/>
      <c r="I3000" s="16"/>
      <c r="J3000" s="16"/>
      <c r="K3000" s="16"/>
      <c r="L3000" s="16"/>
      <c r="M3000" s="16"/>
      <c r="N3000" s="16"/>
      <c r="O3000" s="16"/>
      <c r="P3000" s="16"/>
      <c r="Q3000" s="16"/>
      <c r="R3000" s="16"/>
      <c r="S3000" s="16"/>
      <c r="T3000" s="16"/>
      <c r="U3000" s="16"/>
      <c r="V3000" s="16"/>
      <c r="W3000" s="16"/>
      <c r="X3000" s="16"/>
      <c r="Y3000" s="16"/>
    </row>
    <row r="3001" spans="1:25" ht="12.75">
      <c r="A3001" s="14" t="s">
        <v>5</v>
      </c>
      <c r="B3001" s="11" t="s">
        <v>558</v>
      </c>
      <c r="C3001" s="5" t="s">
        <v>4730</v>
      </c>
      <c r="D3001" s="6" t="s">
        <v>3535</v>
      </c>
      <c r="E3001" s="7" t="s">
        <v>4741</v>
      </c>
      <c r="F3001" s="16"/>
      <c r="G3001" s="16"/>
      <c r="H3001" s="16"/>
      <c r="I3001" s="16"/>
      <c r="J3001" s="16"/>
      <c r="K3001" s="16"/>
      <c r="L3001" s="16"/>
      <c r="M3001" s="16"/>
      <c r="N3001" s="16"/>
      <c r="O3001" s="16"/>
      <c r="P3001" s="16"/>
      <c r="Q3001" s="16"/>
      <c r="R3001" s="16"/>
      <c r="S3001" s="16"/>
      <c r="T3001" s="16"/>
      <c r="U3001" s="16"/>
      <c r="V3001" s="16"/>
      <c r="W3001" s="16"/>
      <c r="X3001" s="16"/>
      <c r="Y3001" s="16"/>
    </row>
    <row r="3002" spans="1:25" ht="12.75">
      <c r="A3002" s="14" t="s">
        <v>5</v>
      </c>
      <c r="B3002" s="11" t="s">
        <v>558</v>
      </c>
      <c r="C3002" s="5" t="s">
        <v>4730</v>
      </c>
      <c r="D3002" s="6" t="s">
        <v>3535</v>
      </c>
      <c r="E3002" s="7" t="s">
        <v>4742</v>
      </c>
      <c r="F3002" s="16"/>
      <c r="G3002" s="16"/>
      <c r="H3002" s="16"/>
      <c r="I3002" s="16"/>
      <c r="J3002" s="16"/>
      <c r="K3002" s="16"/>
      <c r="L3002" s="16"/>
      <c r="M3002" s="16"/>
      <c r="N3002" s="16"/>
      <c r="O3002" s="16"/>
      <c r="P3002" s="16"/>
      <c r="Q3002" s="16"/>
      <c r="R3002" s="16"/>
      <c r="S3002" s="16"/>
      <c r="T3002" s="16"/>
      <c r="U3002" s="16"/>
      <c r="V3002" s="16"/>
      <c r="W3002" s="16"/>
      <c r="X3002" s="16"/>
      <c r="Y3002" s="16"/>
    </row>
    <row r="3003" spans="1:25" ht="12.75">
      <c r="A3003" s="14" t="s">
        <v>5</v>
      </c>
      <c r="B3003" s="11" t="s">
        <v>558</v>
      </c>
      <c r="C3003" s="5" t="s">
        <v>4730</v>
      </c>
      <c r="D3003" s="6" t="s">
        <v>4743</v>
      </c>
      <c r="E3003" s="7" t="s">
        <v>4744</v>
      </c>
      <c r="F3003" s="16"/>
      <c r="G3003" s="16"/>
      <c r="H3003" s="16"/>
      <c r="I3003" s="16"/>
      <c r="J3003" s="16"/>
      <c r="K3003" s="16"/>
      <c r="L3003" s="16"/>
      <c r="M3003" s="16"/>
      <c r="N3003" s="16"/>
      <c r="O3003" s="16"/>
      <c r="P3003" s="16"/>
      <c r="Q3003" s="16"/>
      <c r="R3003" s="16"/>
      <c r="S3003" s="16"/>
      <c r="T3003" s="16"/>
      <c r="U3003" s="16"/>
      <c r="V3003" s="16"/>
      <c r="W3003" s="16"/>
      <c r="X3003" s="16"/>
      <c r="Y3003" s="16"/>
    </row>
    <row r="3004" spans="1:25" ht="12.75">
      <c r="A3004" s="14" t="s">
        <v>5</v>
      </c>
      <c r="B3004" s="11" t="s">
        <v>558</v>
      </c>
      <c r="C3004" s="5" t="s">
        <v>4730</v>
      </c>
      <c r="D3004" s="6" t="s">
        <v>4743</v>
      </c>
      <c r="E3004" s="7" t="s">
        <v>4745</v>
      </c>
      <c r="F3004" s="16"/>
      <c r="G3004" s="16"/>
      <c r="H3004" s="16"/>
      <c r="I3004" s="16"/>
      <c r="J3004" s="16"/>
      <c r="K3004" s="16"/>
      <c r="L3004" s="16"/>
      <c r="M3004" s="16"/>
      <c r="N3004" s="16"/>
      <c r="O3004" s="16"/>
      <c r="P3004" s="16"/>
      <c r="Q3004" s="16"/>
      <c r="R3004" s="16"/>
      <c r="S3004" s="16"/>
      <c r="T3004" s="16"/>
      <c r="U3004" s="16"/>
      <c r="V3004" s="16"/>
      <c r="W3004" s="16"/>
      <c r="X3004" s="16"/>
      <c r="Y3004" s="16"/>
    </row>
    <row r="3005" spans="1:25" ht="12.75">
      <c r="A3005" s="14" t="s">
        <v>5</v>
      </c>
      <c r="B3005" s="11" t="s">
        <v>558</v>
      </c>
      <c r="C3005" s="5" t="s">
        <v>4730</v>
      </c>
      <c r="D3005" s="6" t="s">
        <v>4743</v>
      </c>
      <c r="E3005" s="7" t="s">
        <v>4746</v>
      </c>
      <c r="F3005" s="16"/>
      <c r="G3005" s="16"/>
      <c r="H3005" s="16"/>
      <c r="I3005" s="16"/>
      <c r="J3005" s="16"/>
      <c r="K3005" s="16"/>
      <c r="L3005" s="16"/>
      <c r="M3005" s="16"/>
      <c r="N3005" s="16"/>
      <c r="O3005" s="16"/>
      <c r="P3005" s="16"/>
      <c r="Q3005" s="16"/>
      <c r="R3005" s="16"/>
      <c r="S3005" s="16"/>
      <c r="T3005" s="16"/>
      <c r="U3005" s="16"/>
      <c r="V3005" s="16"/>
      <c r="W3005" s="16"/>
      <c r="X3005" s="16"/>
      <c r="Y3005" s="16"/>
    </row>
    <row r="3006" spans="1:25" ht="12.75">
      <c r="A3006" s="14" t="s">
        <v>5</v>
      </c>
      <c r="B3006" s="11" t="s">
        <v>558</v>
      </c>
      <c r="C3006" s="5" t="s">
        <v>4730</v>
      </c>
      <c r="D3006" s="6" t="s">
        <v>4743</v>
      </c>
      <c r="E3006" s="7" t="s">
        <v>4747</v>
      </c>
      <c r="F3006" s="16"/>
      <c r="G3006" s="16"/>
      <c r="H3006" s="16"/>
      <c r="I3006" s="16"/>
      <c r="J3006" s="16"/>
      <c r="K3006" s="16"/>
      <c r="L3006" s="16"/>
      <c r="M3006" s="16"/>
      <c r="N3006" s="16"/>
      <c r="O3006" s="16"/>
      <c r="P3006" s="16"/>
      <c r="Q3006" s="16"/>
      <c r="R3006" s="16"/>
      <c r="S3006" s="16"/>
      <c r="T3006" s="16"/>
      <c r="U3006" s="16"/>
      <c r="V3006" s="16"/>
      <c r="W3006" s="16"/>
      <c r="X3006" s="16"/>
      <c r="Y3006" s="16"/>
    </row>
    <row r="3007" spans="1:25" ht="12.75">
      <c r="A3007" s="14" t="s">
        <v>5</v>
      </c>
      <c r="B3007" s="11" t="s">
        <v>558</v>
      </c>
      <c r="C3007" s="5" t="s">
        <v>4730</v>
      </c>
      <c r="D3007" s="6" t="s">
        <v>3544</v>
      </c>
      <c r="E3007" s="7" t="s">
        <v>4748</v>
      </c>
      <c r="F3007" s="16"/>
      <c r="G3007" s="16"/>
      <c r="H3007" s="16"/>
      <c r="I3007" s="16"/>
      <c r="J3007" s="16"/>
      <c r="K3007" s="16"/>
      <c r="L3007" s="16"/>
      <c r="M3007" s="16"/>
      <c r="N3007" s="16"/>
      <c r="O3007" s="16"/>
      <c r="P3007" s="16"/>
      <c r="Q3007" s="16"/>
      <c r="R3007" s="16"/>
      <c r="S3007" s="16"/>
      <c r="T3007" s="16"/>
      <c r="U3007" s="16"/>
      <c r="V3007" s="16"/>
      <c r="W3007" s="16"/>
      <c r="X3007" s="16"/>
      <c r="Y3007" s="16"/>
    </row>
    <row r="3008" spans="1:25" ht="12.75">
      <c r="A3008" s="14" t="s">
        <v>5</v>
      </c>
      <c r="B3008" s="11" t="s">
        <v>558</v>
      </c>
      <c r="C3008" s="5" t="s">
        <v>4730</v>
      </c>
      <c r="D3008" s="6" t="s">
        <v>3544</v>
      </c>
      <c r="E3008" s="7" t="s">
        <v>4749</v>
      </c>
      <c r="F3008" s="16"/>
      <c r="G3008" s="16"/>
      <c r="H3008" s="16"/>
      <c r="I3008" s="16"/>
      <c r="J3008" s="16"/>
      <c r="K3008" s="16"/>
      <c r="L3008" s="16"/>
      <c r="M3008" s="16"/>
      <c r="N3008" s="16"/>
      <c r="O3008" s="16"/>
      <c r="P3008" s="16"/>
      <c r="Q3008" s="16"/>
      <c r="R3008" s="16"/>
      <c r="S3008" s="16"/>
      <c r="T3008" s="16"/>
      <c r="U3008" s="16"/>
      <c r="V3008" s="16"/>
      <c r="W3008" s="16"/>
      <c r="X3008" s="16"/>
      <c r="Y3008" s="16"/>
    </row>
    <row r="3009" spans="1:25" ht="12.75">
      <c r="A3009" s="14" t="s">
        <v>5</v>
      </c>
      <c r="B3009" s="11" t="s">
        <v>558</v>
      </c>
      <c r="C3009" s="5" t="s">
        <v>4730</v>
      </c>
      <c r="D3009" s="6" t="s">
        <v>3544</v>
      </c>
      <c r="E3009" s="7" t="s">
        <v>4750</v>
      </c>
      <c r="F3009" s="16"/>
      <c r="G3009" s="16"/>
      <c r="H3009" s="16"/>
      <c r="I3009" s="16"/>
      <c r="J3009" s="16"/>
      <c r="K3009" s="16"/>
      <c r="L3009" s="16"/>
      <c r="M3009" s="16"/>
      <c r="N3009" s="16"/>
      <c r="O3009" s="16"/>
      <c r="P3009" s="16"/>
      <c r="Q3009" s="16"/>
      <c r="R3009" s="16"/>
      <c r="S3009" s="16"/>
      <c r="T3009" s="16"/>
      <c r="U3009" s="16"/>
      <c r="V3009" s="16"/>
      <c r="W3009" s="16"/>
      <c r="X3009" s="16"/>
      <c r="Y3009" s="16"/>
    </row>
    <row r="3010" spans="1:25" ht="12.75">
      <c r="A3010" s="14" t="s">
        <v>5</v>
      </c>
      <c r="B3010" s="11" t="s">
        <v>525</v>
      </c>
      <c r="C3010" s="8" t="s">
        <v>4751</v>
      </c>
      <c r="D3010" s="5" t="s">
        <v>4752</v>
      </c>
      <c r="E3010" s="7" t="s">
        <v>4753</v>
      </c>
      <c r="F3010" s="16"/>
      <c r="G3010" s="16"/>
      <c r="H3010" s="16"/>
      <c r="I3010" s="16"/>
      <c r="J3010" s="16"/>
      <c r="K3010" s="16"/>
      <c r="L3010" s="16"/>
      <c r="M3010" s="16"/>
      <c r="N3010" s="16"/>
      <c r="O3010" s="16"/>
      <c r="P3010" s="16"/>
      <c r="Q3010" s="16"/>
      <c r="R3010" s="16"/>
      <c r="S3010" s="16"/>
      <c r="T3010" s="16"/>
      <c r="U3010" s="16"/>
      <c r="V3010" s="16"/>
      <c r="W3010" s="16"/>
      <c r="X3010" s="16"/>
      <c r="Y3010" s="16"/>
    </row>
    <row r="3011" spans="1:25" ht="12.75">
      <c r="A3011" s="14" t="s">
        <v>5</v>
      </c>
      <c r="B3011" s="11" t="s">
        <v>525</v>
      </c>
      <c r="C3011" s="8" t="s">
        <v>4751</v>
      </c>
      <c r="D3011" s="5" t="s">
        <v>4752</v>
      </c>
      <c r="E3011" s="7" t="s">
        <v>4754</v>
      </c>
      <c r="F3011" s="16"/>
      <c r="G3011" s="16"/>
      <c r="H3011" s="16"/>
      <c r="I3011" s="16"/>
      <c r="J3011" s="16"/>
      <c r="K3011" s="16"/>
      <c r="L3011" s="16"/>
      <c r="M3011" s="16"/>
      <c r="N3011" s="16"/>
      <c r="O3011" s="16"/>
      <c r="P3011" s="16"/>
      <c r="Q3011" s="16"/>
      <c r="R3011" s="16"/>
      <c r="S3011" s="16"/>
      <c r="T3011" s="16"/>
      <c r="U3011" s="16"/>
      <c r="V3011" s="16"/>
      <c r="W3011" s="16"/>
      <c r="X3011" s="16"/>
      <c r="Y3011" s="16"/>
    </row>
    <row r="3012" spans="1:25" ht="12.75">
      <c r="A3012" s="14" t="s">
        <v>5</v>
      </c>
      <c r="B3012" s="11" t="s">
        <v>525</v>
      </c>
      <c r="C3012" s="5" t="s">
        <v>4751</v>
      </c>
      <c r="D3012" s="6" t="s">
        <v>4755</v>
      </c>
      <c r="E3012" s="7" t="s">
        <v>4756</v>
      </c>
      <c r="F3012" s="16"/>
      <c r="G3012" s="16"/>
      <c r="H3012" s="16"/>
      <c r="I3012" s="16"/>
      <c r="J3012" s="16"/>
      <c r="K3012" s="16"/>
      <c r="L3012" s="16"/>
      <c r="M3012" s="16"/>
      <c r="N3012" s="16"/>
      <c r="O3012" s="16"/>
      <c r="P3012" s="16"/>
      <c r="Q3012" s="16"/>
      <c r="R3012" s="16"/>
      <c r="S3012" s="16"/>
      <c r="T3012" s="16"/>
      <c r="U3012" s="16"/>
      <c r="V3012" s="16"/>
      <c r="W3012" s="16"/>
      <c r="X3012" s="16"/>
      <c r="Y3012" s="16"/>
    </row>
    <row r="3013" spans="1:25" ht="12.75">
      <c r="A3013" s="14" t="s">
        <v>5</v>
      </c>
      <c r="B3013" s="11" t="s">
        <v>525</v>
      </c>
      <c r="C3013" s="5" t="s">
        <v>4751</v>
      </c>
      <c r="D3013" s="6" t="s">
        <v>4755</v>
      </c>
      <c r="E3013" s="7" t="s">
        <v>4757</v>
      </c>
      <c r="F3013" s="16"/>
      <c r="G3013" s="16"/>
      <c r="H3013" s="16"/>
      <c r="I3013" s="16"/>
      <c r="J3013" s="16"/>
      <c r="K3013" s="16"/>
      <c r="L3013" s="16"/>
      <c r="M3013" s="16"/>
      <c r="N3013" s="16"/>
      <c r="O3013" s="16"/>
      <c r="P3013" s="16"/>
      <c r="Q3013" s="16"/>
      <c r="R3013" s="16"/>
      <c r="S3013" s="16"/>
      <c r="T3013" s="16"/>
      <c r="U3013" s="16"/>
      <c r="V3013" s="16"/>
      <c r="W3013" s="16"/>
      <c r="X3013" s="16"/>
      <c r="Y3013" s="16"/>
    </row>
    <row r="3014" spans="1:25" ht="12.75">
      <c r="A3014" s="14" t="s">
        <v>5</v>
      </c>
      <c r="B3014" s="11" t="s">
        <v>525</v>
      </c>
      <c r="C3014" s="5" t="s">
        <v>4751</v>
      </c>
      <c r="D3014" s="6" t="s">
        <v>4758</v>
      </c>
      <c r="E3014" s="7" t="s">
        <v>4759</v>
      </c>
      <c r="F3014" s="16"/>
      <c r="G3014" s="16"/>
      <c r="H3014" s="16"/>
      <c r="I3014" s="16"/>
      <c r="J3014" s="16"/>
      <c r="K3014" s="16"/>
      <c r="L3014" s="16"/>
      <c r="M3014" s="16"/>
      <c r="N3014" s="16"/>
      <c r="O3014" s="16"/>
      <c r="P3014" s="16"/>
      <c r="Q3014" s="16"/>
      <c r="R3014" s="16"/>
      <c r="S3014" s="16"/>
      <c r="T3014" s="16"/>
      <c r="U3014" s="16"/>
      <c r="V3014" s="16"/>
      <c r="W3014" s="16"/>
      <c r="X3014" s="16"/>
      <c r="Y3014" s="16"/>
    </row>
    <row r="3015" spans="1:25" ht="12.75">
      <c r="A3015" s="14" t="s">
        <v>5</v>
      </c>
      <c r="B3015" s="11" t="s">
        <v>525</v>
      </c>
      <c r="C3015" s="5" t="s">
        <v>4751</v>
      </c>
      <c r="D3015" s="6" t="s">
        <v>4758</v>
      </c>
      <c r="E3015" s="7" t="s">
        <v>4760</v>
      </c>
      <c r="F3015" s="16"/>
      <c r="G3015" s="16"/>
      <c r="H3015" s="16"/>
      <c r="I3015" s="16"/>
      <c r="J3015" s="16"/>
      <c r="K3015" s="16"/>
      <c r="L3015" s="16"/>
      <c r="M3015" s="16"/>
      <c r="N3015" s="16"/>
      <c r="O3015" s="16"/>
      <c r="P3015" s="16"/>
      <c r="Q3015" s="16"/>
      <c r="R3015" s="16"/>
      <c r="S3015" s="16"/>
      <c r="T3015" s="16"/>
      <c r="U3015" s="16"/>
      <c r="V3015" s="16"/>
      <c r="W3015" s="16"/>
      <c r="X3015" s="16"/>
      <c r="Y3015" s="16"/>
    </row>
    <row r="3016" spans="1:25" ht="12.75">
      <c r="A3016" s="14" t="s">
        <v>5</v>
      </c>
      <c r="B3016" s="11" t="s">
        <v>525</v>
      </c>
      <c r="C3016" s="5" t="s">
        <v>4751</v>
      </c>
      <c r="D3016" s="6" t="s">
        <v>4761</v>
      </c>
      <c r="E3016" s="7" t="s">
        <v>4762</v>
      </c>
      <c r="F3016" s="16"/>
      <c r="G3016" s="16"/>
      <c r="H3016" s="16"/>
      <c r="I3016" s="16"/>
      <c r="J3016" s="16"/>
      <c r="K3016" s="16"/>
      <c r="L3016" s="16"/>
      <c r="M3016" s="16"/>
      <c r="N3016" s="16"/>
      <c r="O3016" s="16"/>
      <c r="P3016" s="16"/>
      <c r="Q3016" s="16"/>
      <c r="R3016" s="16"/>
      <c r="S3016" s="16"/>
      <c r="T3016" s="16"/>
      <c r="U3016" s="16"/>
      <c r="V3016" s="16"/>
      <c r="W3016" s="16"/>
      <c r="X3016" s="16"/>
      <c r="Y3016" s="16"/>
    </row>
    <row r="3017" spans="1:25" ht="12.75">
      <c r="A3017" s="14" t="s">
        <v>5</v>
      </c>
      <c r="B3017" s="11" t="s">
        <v>525</v>
      </c>
      <c r="C3017" s="5" t="s">
        <v>4751</v>
      </c>
      <c r="D3017" s="6" t="s">
        <v>4763</v>
      </c>
      <c r="E3017" s="7" t="s">
        <v>4764</v>
      </c>
      <c r="F3017" s="16"/>
      <c r="G3017" s="16"/>
      <c r="H3017" s="16"/>
      <c r="I3017" s="16"/>
      <c r="J3017" s="16"/>
      <c r="K3017" s="16"/>
      <c r="L3017" s="16"/>
      <c r="M3017" s="16"/>
      <c r="N3017" s="16"/>
      <c r="O3017" s="16"/>
      <c r="P3017" s="16"/>
      <c r="Q3017" s="16"/>
      <c r="R3017" s="16"/>
      <c r="S3017" s="16"/>
      <c r="T3017" s="16"/>
      <c r="U3017" s="16"/>
      <c r="V3017" s="16"/>
      <c r="W3017" s="16"/>
      <c r="X3017" s="16"/>
      <c r="Y3017" s="16"/>
    </row>
    <row r="3018" spans="1:25" ht="12.75">
      <c r="A3018" s="14" t="s">
        <v>5</v>
      </c>
      <c r="B3018" s="11" t="s">
        <v>525</v>
      </c>
      <c r="C3018" s="5" t="s">
        <v>4751</v>
      </c>
      <c r="D3018" s="6" t="s">
        <v>4763</v>
      </c>
      <c r="E3018" s="7" t="s">
        <v>4765</v>
      </c>
      <c r="F3018" s="16"/>
      <c r="G3018" s="16"/>
      <c r="H3018" s="16"/>
      <c r="I3018" s="16"/>
      <c r="J3018" s="16"/>
      <c r="K3018" s="16"/>
      <c r="L3018" s="16"/>
      <c r="M3018" s="16"/>
      <c r="N3018" s="16"/>
      <c r="O3018" s="16"/>
      <c r="P3018" s="16"/>
      <c r="Q3018" s="16"/>
      <c r="R3018" s="16"/>
      <c r="S3018" s="16"/>
      <c r="T3018" s="16"/>
      <c r="U3018" s="16"/>
      <c r="V3018" s="16"/>
      <c r="W3018" s="16"/>
      <c r="X3018" s="16"/>
      <c r="Y3018" s="16"/>
    </row>
    <row r="3019" spans="1:25" ht="12.75">
      <c r="A3019" s="14" t="s">
        <v>5</v>
      </c>
      <c r="B3019" s="11" t="s">
        <v>525</v>
      </c>
      <c r="C3019" s="5" t="s">
        <v>4751</v>
      </c>
      <c r="D3019" s="6" t="s">
        <v>4766</v>
      </c>
      <c r="E3019" s="7" t="s">
        <v>4767</v>
      </c>
      <c r="F3019" s="16"/>
      <c r="G3019" s="16"/>
      <c r="H3019" s="16"/>
      <c r="I3019" s="16"/>
      <c r="J3019" s="16"/>
      <c r="K3019" s="16"/>
      <c r="L3019" s="16"/>
      <c r="M3019" s="16"/>
      <c r="N3019" s="16"/>
      <c r="O3019" s="16"/>
      <c r="P3019" s="16"/>
      <c r="Q3019" s="16"/>
      <c r="R3019" s="16"/>
      <c r="S3019" s="16"/>
      <c r="T3019" s="16"/>
      <c r="U3019" s="16"/>
      <c r="V3019" s="16"/>
      <c r="W3019" s="16"/>
      <c r="X3019" s="16"/>
      <c r="Y3019" s="16"/>
    </row>
    <row r="3020" spans="1:25" ht="12.75">
      <c r="A3020" s="14" t="s">
        <v>5</v>
      </c>
      <c r="B3020" s="11" t="s">
        <v>525</v>
      </c>
      <c r="C3020" s="5" t="s">
        <v>4751</v>
      </c>
      <c r="D3020" s="6" t="s">
        <v>4766</v>
      </c>
      <c r="E3020" s="7" t="s">
        <v>4768</v>
      </c>
      <c r="F3020" s="16"/>
      <c r="G3020" s="16"/>
      <c r="H3020" s="16"/>
      <c r="I3020" s="16"/>
      <c r="J3020" s="16"/>
      <c r="K3020" s="16"/>
      <c r="L3020" s="16"/>
      <c r="M3020" s="16"/>
      <c r="N3020" s="16"/>
      <c r="O3020" s="16"/>
      <c r="P3020" s="16"/>
      <c r="Q3020" s="16"/>
      <c r="R3020" s="16"/>
      <c r="S3020" s="16"/>
      <c r="T3020" s="16"/>
      <c r="U3020" s="16"/>
      <c r="V3020" s="16"/>
      <c r="W3020" s="16"/>
      <c r="X3020" s="16"/>
      <c r="Y3020" s="16"/>
    </row>
    <row r="3021" spans="1:25" ht="12.75">
      <c r="A3021" s="14" t="s">
        <v>5</v>
      </c>
      <c r="B3021" s="11" t="s">
        <v>525</v>
      </c>
      <c r="C3021" s="5" t="s">
        <v>4751</v>
      </c>
      <c r="D3021" s="6" t="s">
        <v>4769</v>
      </c>
      <c r="E3021" s="7" t="s">
        <v>4770</v>
      </c>
      <c r="F3021" s="16"/>
      <c r="G3021" s="16"/>
      <c r="H3021" s="16"/>
      <c r="I3021" s="16"/>
      <c r="J3021" s="16"/>
      <c r="K3021" s="16"/>
      <c r="L3021" s="16"/>
      <c r="M3021" s="16"/>
      <c r="N3021" s="16"/>
      <c r="O3021" s="16"/>
      <c r="P3021" s="16"/>
      <c r="Q3021" s="16"/>
      <c r="R3021" s="16"/>
      <c r="S3021" s="16"/>
      <c r="T3021" s="16"/>
      <c r="U3021" s="16"/>
      <c r="V3021" s="16"/>
      <c r="W3021" s="16"/>
      <c r="X3021" s="16"/>
      <c r="Y3021" s="16"/>
    </row>
    <row r="3022" spans="1:25" ht="12.75">
      <c r="A3022" s="14" t="s">
        <v>5</v>
      </c>
      <c r="B3022" s="11" t="s">
        <v>525</v>
      </c>
      <c r="C3022" s="5" t="s">
        <v>4751</v>
      </c>
      <c r="D3022" s="6" t="s">
        <v>4769</v>
      </c>
      <c r="E3022" s="7" t="s">
        <v>4771</v>
      </c>
      <c r="F3022" s="16"/>
      <c r="G3022" s="16"/>
      <c r="H3022" s="16"/>
      <c r="I3022" s="16"/>
      <c r="J3022" s="16"/>
      <c r="K3022" s="16"/>
      <c r="L3022" s="16"/>
      <c r="M3022" s="16"/>
      <c r="N3022" s="16"/>
      <c r="O3022" s="16"/>
      <c r="P3022" s="16"/>
      <c r="Q3022" s="16"/>
      <c r="R3022" s="16"/>
      <c r="S3022" s="16"/>
      <c r="T3022" s="16"/>
      <c r="U3022" s="16"/>
      <c r="V3022" s="16"/>
      <c r="W3022" s="16"/>
      <c r="X3022" s="16"/>
      <c r="Y3022" s="16"/>
    </row>
    <row r="3023" spans="1:25" ht="12.75">
      <c r="A3023" s="14" t="s">
        <v>5</v>
      </c>
      <c r="B3023" s="11" t="s">
        <v>525</v>
      </c>
      <c r="C3023" s="5" t="s">
        <v>4751</v>
      </c>
      <c r="D3023" s="6" t="s">
        <v>4772</v>
      </c>
      <c r="E3023" s="7" t="s">
        <v>4773</v>
      </c>
      <c r="F3023" s="16"/>
      <c r="G3023" s="16"/>
      <c r="H3023" s="16"/>
      <c r="I3023" s="16"/>
      <c r="J3023" s="16"/>
      <c r="K3023" s="16"/>
      <c r="L3023" s="16"/>
      <c r="M3023" s="16"/>
      <c r="N3023" s="16"/>
      <c r="O3023" s="16"/>
      <c r="P3023" s="16"/>
      <c r="Q3023" s="16"/>
      <c r="R3023" s="16"/>
      <c r="S3023" s="16"/>
      <c r="T3023" s="16"/>
      <c r="U3023" s="16"/>
      <c r="V3023" s="16"/>
      <c r="W3023" s="16"/>
      <c r="X3023" s="16"/>
      <c r="Y3023" s="16"/>
    </row>
    <row r="3024" spans="1:25" ht="12.75">
      <c r="A3024" s="14" t="s">
        <v>5</v>
      </c>
      <c r="B3024" s="11" t="s">
        <v>525</v>
      </c>
      <c r="C3024" s="5" t="s">
        <v>4751</v>
      </c>
      <c r="D3024" s="6" t="s">
        <v>4774</v>
      </c>
      <c r="E3024" s="7" t="s">
        <v>4775</v>
      </c>
      <c r="F3024" s="16"/>
      <c r="G3024" s="16"/>
      <c r="H3024" s="16"/>
      <c r="I3024" s="16"/>
      <c r="J3024" s="16"/>
      <c r="K3024" s="16"/>
      <c r="L3024" s="16"/>
      <c r="M3024" s="16"/>
      <c r="N3024" s="16"/>
      <c r="O3024" s="16"/>
      <c r="P3024" s="16"/>
      <c r="Q3024" s="16"/>
      <c r="R3024" s="16"/>
      <c r="S3024" s="16"/>
      <c r="T3024" s="16"/>
      <c r="U3024" s="16"/>
      <c r="V3024" s="16"/>
      <c r="W3024" s="16"/>
      <c r="X3024" s="16"/>
      <c r="Y3024" s="16"/>
    </row>
    <row r="3025" spans="1:25" ht="12.75">
      <c r="A3025" s="14" t="s">
        <v>5</v>
      </c>
      <c r="B3025" s="11" t="s">
        <v>525</v>
      </c>
      <c r="C3025" s="5" t="s">
        <v>4751</v>
      </c>
      <c r="D3025" s="6" t="s">
        <v>4776</v>
      </c>
      <c r="E3025" s="7" t="s">
        <v>4777</v>
      </c>
      <c r="F3025" s="16"/>
      <c r="G3025" s="16"/>
      <c r="H3025" s="16"/>
      <c r="I3025" s="16"/>
      <c r="J3025" s="16"/>
      <c r="K3025" s="16"/>
      <c r="L3025" s="16"/>
      <c r="M3025" s="16"/>
      <c r="N3025" s="16"/>
      <c r="O3025" s="16"/>
      <c r="P3025" s="16"/>
      <c r="Q3025" s="16"/>
      <c r="R3025" s="16"/>
      <c r="S3025" s="16"/>
      <c r="T3025" s="16"/>
      <c r="U3025" s="16"/>
      <c r="V3025" s="16"/>
      <c r="W3025" s="16"/>
      <c r="X3025" s="16"/>
      <c r="Y3025" s="16"/>
    </row>
    <row r="3026" spans="1:25" ht="12.75">
      <c r="A3026" s="14" t="s">
        <v>5</v>
      </c>
      <c r="B3026" s="11" t="s">
        <v>525</v>
      </c>
      <c r="C3026" s="8" t="s">
        <v>4751</v>
      </c>
      <c r="D3026" s="5" t="s">
        <v>4778</v>
      </c>
      <c r="E3026" s="7" t="s">
        <v>4779</v>
      </c>
      <c r="F3026" s="16"/>
      <c r="G3026" s="16"/>
      <c r="H3026" s="16"/>
      <c r="I3026" s="16"/>
      <c r="J3026" s="16"/>
      <c r="K3026" s="16"/>
      <c r="L3026" s="16"/>
      <c r="M3026" s="16"/>
      <c r="N3026" s="16"/>
      <c r="O3026" s="16"/>
      <c r="P3026" s="16"/>
      <c r="Q3026" s="16"/>
      <c r="R3026" s="16"/>
      <c r="S3026" s="16"/>
      <c r="T3026" s="16"/>
      <c r="U3026" s="16"/>
      <c r="V3026" s="16"/>
      <c r="W3026" s="16"/>
      <c r="X3026" s="16"/>
      <c r="Y3026" s="16"/>
    </row>
    <row r="3027" spans="1:25" ht="12.75">
      <c r="A3027" s="14" t="s">
        <v>5</v>
      </c>
      <c r="B3027" s="11" t="s">
        <v>525</v>
      </c>
      <c r="C3027" s="8" t="s">
        <v>4751</v>
      </c>
      <c r="D3027" s="5" t="s">
        <v>4778</v>
      </c>
      <c r="E3027" s="7" t="s">
        <v>4780</v>
      </c>
      <c r="F3027" s="16"/>
      <c r="G3027" s="16"/>
      <c r="H3027" s="16"/>
      <c r="I3027" s="16"/>
      <c r="J3027" s="16"/>
      <c r="K3027" s="16"/>
      <c r="L3027" s="16"/>
      <c r="M3027" s="16"/>
      <c r="N3027" s="16"/>
      <c r="O3027" s="16"/>
      <c r="P3027" s="16"/>
      <c r="Q3027" s="16"/>
      <c r="R3027" s="16"/>
      <c r="S3027" s="16"/>
      <c r="T3027" s="16"/>
      <c r="U3027" s="16"/>
      <c r="V3027" s="16"/>
      <c r="W3027" s="16"/>
      <c r="X3027" s="16"/>
      <c r="Y3027" s="16"/>
    </row>
    <row r="3028" spans="1:25" ht="12.75">
      <c r="A3028" s="14" t="s">
        <v>5</v>
      </c>
      <c r="B3028" s="11" t="s">
        <v>525</v>
      </c>
      <c r="C3028" s="5" t="s">
        <v>4751</v>
      </c>
      <c r="D3028" s="6" t="s">
        <v>4781</v>
      </c>
      <c r="E3028" s="7" t="s">
        <v>4782</v>
      </c>
      <c r="F3028" s="16"/>
      <c r="G3028" s="16"/>
      <c r="H3028" s="16"/>
      <c r="I3028" s="16"/>
      <c r="J3028" s="16"/>
      <c r="K3028" s="16"/>
      <c r="L3028" s="16"/>
      <c r="M3028" s="16"/>
      <c r="N3028" s="16"/>
      <c r="O3028" s="16"/>
      <c r="P3028" s="16"/>
      <c r="Q3028" s="16"/>
      <c r="R3028" s="16"/>
      <c r="S3028" s="16"/>
      <c r="T3028" s="16"/>
      <c r="U3028" s="16"/>
      <c r="V3028" s="16"/>
      <c r="W3028" s="16"/>
      <c r="X3028" s="16"/>
      <c r="Y3028" s="16"/>
    </row>
    <row r="3029" spans="1:25" ht="12.75">
      <c r="A3029" s="14" t="s">
        <v>5</v>
      </c>
      <c r="B3029" s="11" t="s">
        <v>525</v>
      </c>
      <c r="C3029" s="5" t="s">
        <v>4751</v>
      </c>
      <c r="D3029" s="6" t="s">
        <v>4783</v>
      </c>
      <c r="E3029" s="7" t="s">
        <v>4784</v>
      </c>
      <c r="F3029" s="16"/>
      <c r="G3029" s="16"/>
      <c r="H3029" s="16"/>
      <c r="I3029" s="16"/>
      <c r="J3029" s="16"/>
      <c r="K3029" s="16"/>
      <c r="L3029" s="16"/>
      <c r="M3029" s="16"/>
      <c r="N3029" s="16"/>
      <c r="O3029" s="16"/>
      <c r="P3029" s="16"/>
      <c r="Q3029" s="16"/>
      <c r="R3029" s="16"/>
      <c r="S3029" s="16"/>
      <c r="T3029" s="16"/>
      <c r="U3029" s="16"/>
      <c r="V3029" s="16"/>
      <c r="W3029" s="16"/>
      <c r="X3029" s="16"/>
      <c r="Y3029" s="16"/>
    </row>
    <row r="3030" spans="1:25" ht="12.75">
      <c r="A3030" s="14" t="s">
        <v>5</v>
      </c>
      <c r="B3030" s="11" t="s">
        <v>525</v>
      </c>
      <c r="C3030" s="5" t="s">
        <v>4751</v>
      </c>
      <c r="D3030" s="6" t="s">
        <v>4783</v>
      </c>
      <c r="E3030" s="7" t="s">
        <v>4785</v>
      </c>
      <c r="F3030" s="16"/>
      <c r="G3030" s="16"/>
      <c r="H3030" s="16"/>
      <c r="I3030" s="16"/>
      <c r="J3030" s="16"/>
      <c r="K3030" s="16"/>
      <c r="L3030" s="16"/>
      <c r="M3030" s="16"/>
      <c r="N3030" s="16"/>
      <c r="O3030" s="16"/>
      <c r="P3030" s="16"/>
      <c r="Q3030" s="16"/>
      <c r="R3030" s="16"/>
      <c r="S3030" s="16"/>
      <c r="T3030" s="16"/>
      <c r="U3030" s="16"/>
      <c r="V3030" s="16"/>
      <c r="W3030" s="16"/>
      <c r="X3030" s="16"/>
      <c r="Y3030" s="16"/>
    </row>
    <row r="3031" spans="1:25" ht="12.75">
      <c r="A3031" s="14" t="s">
        <v>5</v>
      </c>
      <c r="B3031" s="11" t="s">
        <v>525</v>
      </c>
      <c r="C3031" s="5" t="s">
        <v>4751</v>
      </c>
      <c r="D3031" s="6" t="s">
        <v>4786</v>
      </c>
      <c r="E3031" s="7" t="s">
        <v>4787</v>
      </c>
      <c r="F3031" s="16"/>
      <c r="G3031" s="16"/>
      <c r="H3031" s="16"/>
      <c r="I3031" s="16"/>
      <c r="J3031" s="16"/>
      <c r="K3031" s="16"/>
      <c r="L3031" s="16"/>
      <c r="M3031" s="16"/>
      <c r="N3031" s="16"/>
      <c r="O3031" s="16"/>
      <c r="P3031" s="16"/>
      <c r="Q3031" s="16"/>
      <c r="R3031" s="16"/>
      <c r="S3031" s="16"/>
      <c r="T3031" s="16"/>
      <c r="U3031" s="16"/>
      <c r="V3031" s="16"/>
      <c r="W3031" s="16"/>
      <c r="X3031" s="16"/>
      <c r="Y3031" s="16"/>
    </row>
    <row r="3032" spans="1:25" ht="12.75">
      <c r="A3032" s="14" t="s">
        <v>5</v>
      </c>
      <c r="B3032" s="11" t="s">
        <v>525</v>
      </c>
      <c r="C3032" s="5" t="s">
        <v>4751</v>
      </c>
      <c r="D3032" s="6" t="s">
        <v>4786</v>
      </c>
      <c r="E3032" s="7" t="s">
        <v>4788</v>
      </c>
      <c r="F3032" s="16"/>
      <c r="G3032" s="16"/>
      <c r="H3032" s="16"/>
      <c r="I3032" s="16"/>
      <c r="J3032" s="16"/>
      <c r="K3032" s="16"/>
      <c r="L3032" s="16"/>
      <c r="M3032" s="16"/>
      <c r="N3032" s="16"/>
      <c r="O3032" s="16"/>
      <c r="P3032" s="16"/>
      <c r="Q3032" s="16"/>
      <c r="R3032" s="16"/>
      <c r="S3032" s="16"/>
      <c r="T3032" s="16"/>
      <c r="U3032" s="16"/>
      <c r="V3032" s="16"/>
      <c r="W3032" s="16"/>
      <c r="X3032" s="16"/>
      <c r="Y3032" s="16"/>
    </row>
    <row r="3033" spans="1:25" ht="12.75">
      <c r="A3033" s="14" t="s">
        <v>5</v>
      </c>
      <c r="B3033" s="11" t="s">
        <v>525</v>
      </c>
      <c r="C3033" s="5" t="s">
        <v>4751</v>
      </c>
      <c r="D3033" s="6" t="s">
        <v>4789</v>
      </c>
      <c r="E3033" s="7" t="s">
        <v>4790</v>
      </c>
      <c r="F3033" s="16"/>
      <c r="G3033" s="16"/>
      <c r="H3033" s="16"/>
      <c r="I3033" s="16"/>
      <c r="J3033" s="16"/>
      <c r="K3033" s="16"/>
      <c r="L3033" s="16"/>
      <c r="M3033" s="16"/>
      <c r="N3033" s="16"/>
      <c r="O3033" s="16"/>
      <c r="P3033" s="16"/>
      <c r="Q3033" s="16"/>
      <c r="R3033" s="16"/>
      <c r="S3033" s="16"/>
      <c r="T3033" s="16"/>
      <c r="U3033" s="16"/>
      <c r="V3033" s="16"/>
      <c r="W3033" s="16"/>
      <c r="X3033" s="16"/>
      <c r="Y3033" s="16"/>
    </row>
    <row r="3034" spans="1:25" ht="12.75">
      <c r="A3034" s="14" t="s">
        <v>5</v>
      </c>
      <c r="B3034" s="11" t="s">
        <v>525</v>
      </c>
      <c r="C3034" s="5" t="s">
        <v>4751</v>
      </c>
      <c r="D3034" s="6" t="s">
        <v>4791</v>
      </c>
      <c r="E3034" s="7" t="s">
        <v>4792</v>
      </c>
      <c r="F3034" s="16"/>
      <c r="G3034" s="16"/>
      <c r="H3034" s="16"/>
      <c r="I3034" s="16"/>
      <c r="J3034" s="16"/>
      <c r="K3034" s="16"/>
      <c r="L3034" s="16"/>
      <c r="M3034" s="16"/>
      <c r="N3034" s="16"/>
      <c r="O3034" s="16"/>
      <c r="P3034" s="16"/>
      <c r="Q3034" s="16"/>
      <c r="R3034" s="16"/>
      <c r="S3034" s="16"/>
      <c r="T3034" s="16"/>
      <c r="U3034" s="16"/>
      <c r="V3034" s="16"/>
      <c r="W3034" s="16"/>
      <c r="X3034" s="16"/>
      <c r="Y3034" s="16"/>
    </row>
    <row r="3035" spans="1:25" ht="12.75">
      <c r="A3035" s="14" t="s">
        <v>5</v>
      </c>
      <c r="B3035" s="11" t="s">
        <v>525</v>
      </c>
      <c r="C3035" s="8" t="s">
        <v>4751</v>
      </c>
      <c r="D3035" s="5" t="s">
        <v>4793</v>
      </c>
      <c r="E3035" s="7" t="s">
        <v>4794</v>
      </c>
      <c r="F3035" s="16"/>
      <c r="G3035" s="16"/>
      <c r="H3035" s="16"/>
      <c r="I3035" s="16"/>
      <c r="J3035" s="16"/>
      <c r="K3035" s="16"/>
      <c r="L3035" s="16"/>
      <c r="M3035" s="16"/>
      <c r="N3035" s="16"/>
      <c r="O3035" s="16"/>
      <c r="P3035" s="16"/>
      <c r="Q3035" s="16"/>
      <c r="R3035" s="16"/>
      <c r="S3035" s="16"/>
      <c r="T3035" s="16"/>
      <c r="U3035" s="16"/>
      <c r="V3035" s="16"/>
      <c r="W3035" s="16"/>
      <c r="X3035" s="16"/>
      <c r="Y3035" s="16"/>
    </row>
    <row r="3036" spans="1:25" ht="12.75">
      <c r="A3036" s="14" t="s">
        <v>5</v>
      </c>
      <c r="B3036" s="11" t="s">
        <v>525</v>
      </c>
      <c r="C3036" s="5" t="s">
        <v>4751</v>
      </c>
      <c r="D3036" s="6" t="s">
        <v>4795</v>
      </c>
      <c r="E3036" s="7" t="s">
        <v>4796</v>
      </c>
      <c r="F3036" s="16"/>
      <c r="G3036" s="16"/>
      <c r="H3036" s="16"/>
      <c r="I3036" s="16"/>
      <c r="J3036" s="16"/>
      <c r="K3036" s="16"/>
      <c r="L3036" s="16"/>
      <c r="M3036" s="16"/>
      <c r="N3036" s="16"/>
      <c r="O3036" s="16"/>
      <c r="P3036" s="16"/>
      <c r="Q3036" s="16"/>
      <c r="R3036" s="16"/>
      <c r="S3036" s="16"/>
      <c r="T3036" s="16"/>
      <c r="U3036" s="16"/>
      <c r="V3036" s="16"/>
      <c r="W3036" s="16"/>
      <c r="X3036" s="16"/>
      <c r="Y3036" s="16"/>
    </row>
    <row r="3037" spans="1:25" ht="12.75">
      <c r="A3037" s="14" t="s">
        <v>5</v>
      </c>
      <c r="B3037" s="11" t="s">
        <v>525</v>
      </c>
      <c r="C3037" s="5" t="s">
        <v>4751</v>
      </c>
      <c r="D3037" s="6" t="s">
        <v>4795</v>
      </c>
      <c r="E3037" s="7" t="s">
        <v>4797</v>
      </c>
      <c r="F3037" s="16"/>
      <c r="G3037" s="16"/>
      <c r="H3037" s="16"/>
      <c r="I3037" s="16"/>
      <c r="J3037" s="16"/>
      <c r="K3037" s="16"/>
      <c r="L3037" s="16"/>
      <c r="M3037" s="16"/>
      <c r="N3037" s="16"/>
      <c r="O3037" s="16"/>
      <c r="P3037" s="16"/>
      <c r="Q3037" s="16"/>
      <c r="R3037" s="16"/>
      <c r="S3037" s="16"/>
      <c r="T3037" s="16"/>
      <c r="U3037" s="16"/>
      <c r="V3037" s="16"/>
      <c r="W3037" s="16"/>
      <c r="X3037" s="16"/>
      <c r="Y3037" s="16"/>
    </row>
    <row r="3038" spans="1:25" ht="12.75">
      <c r="A3038" s="14" t="s">
        <v>5</v>
      </c>
      <c r="B3038" s="11" t="s">
        <v>6</v>
      </c>
      <c r="C3038" s="5" t="s">
        <v>4798</v>
      </c>
      <c r="D3038" s="6" t="s">
        <v>4799</v>
      </c>
      <c r="E3038" s="7" t="s">
        <v>4800</v>
      </c>
      <c r="F3038" s="16"/>
      <c r="G3038" s="16"/>
      <c r="H3038" s="16"/>
      <c r="I3038" s="16"/>
      <c r="J3038" s="16"/>
      <c r="K3038" s="16"/>
      <c r="L3038" s="16"/>
      <c r="M3038" s="16"/>
      <c r="N3038" s="16"/>
      <c r="O3038" s="16"/>
      <c r="P3038" s="16"/>
      <c r="Q3038" s="16"/>
      <c r="R3038" s="16"/>
      <c r="S3038" s="16"/>
      <c r="T3038" s="16"/>
      <c r="U3038" s="16"/>
      <c r="V3038" s="16"/>
      <c r="W3038" s="16"/>
      <c r="X3038" s="16"/>
      <c r="Y3038" s="16"/>
    </row>
    <row r="3039" spans="1:25" ht="12.75">
      <c r="A3039" s="14" t="s">
        <v>5</v>
      </c>
      <c r="B3039" s="11" t="s">
        <v>6</v>
      </c>
      <c r="C3039" s="5" t="s">
        <v>4798</v>
      </c>
      <c r="D3039" s="6" t="s">
        <v>4799</v>
      </c>
      <c r="E3039" s="7" t="s">
        <v>4801</v>
      </c>
      <c r="F3039" s="16"/>
      <c r="G3039" s="16"/>
      <c r="H3039" s="16"/>
      <c r="I3039" s="16"/>
      <c r="J3039" s="16"/>
      <c r="K3039" s="16"/>
      <c r="L3039" s="16"/>
      <c r="M3039" s="16"/>
      <c r="N3039" s="16"/>
      <c r="O3039" s="16"/>
      <c r="P3039" s="16"/>
      <c r="Q3039" s="16"/>
      <c r="R3039" s="16"/>
      <c r="S3039" s="16"/>
      <c r="T3039" s="16"/>
      <c r="U3039" s="16"/>
      <c r="V3039" s="16"/>
      <c r="W3039" s="16"/>
      <c r="X3039" s="16"/>
      <c r="Y3039" s="16"/>
    </row>
    <row r="3040" spans="1:25" ht="12.75">
      <c r="A3040" s="14" t="s">
        <v>5</v>
      </c>
      <c r="B3040" s="11" t="s">
        <v>6</v>
      </c>
      <c r="C3040" s="8" t="s">
        <v>4798</v>
      </c>
      <c r="D3040" s="5" t="s">
        <v>4128</v>
      </c>
      <c r="E3040" s="7" t="s">
        <v>4802</v>
      </c>
      <c r="F3040" s="16"/>
      <c r="G3040" s="16"/>
      <c r="H3040" s="16"/>
      <c r="I3040" s="16"/>
      <c r="J3040" s="16"/>
      <c r="K3040" s="16"/>
      <c r="L3040" s="16"/>
      <c r="M3040" s="16"/>
      <c r="N3040" s="16"/>
      <c r="O3040" s="16"/>
      <c r="P3040" s="16"/>
      <c r="Q3040" s="16"/>
      <c r="R3040" s="16"/>
      <c r="S3040" s="16"/>
      <c r="T3040" s="16"/>
      <c r="U3040" s="16"/>
      <c r="V3040" s="16"/>
      <c r="W3040" s="16"/>
      <c r="X3040" s="16"/>
      <c r="Y3040" s="16"/>
    </row>
    <row r="3041" spans="1:25" ht="12.75">
      <c r="A3041" s="14" t="s">
        <v>5</v>
      </c>
      <c r="B3041" s="11" t="s">
        <v>6</v>
      </c>
      <c r="C3041" s="8" t="s">
        <v>4798</v>
      </c>
      <c r="D3041" s="5" t="s">
        <v>4128</v>
      </c>
      <c r="E3041" s="7" t="s">
        <v>4803</v>
      </c>
      <c r="F3041" s="16"/>
      <c r="G3041" s="16"/>
      <c r="H3041" s="16"/>
      <c r="I3041" s="16"/>
      <c r="J3041" s="16"/>
      <c r="K3041" s="16"/>
      <c r="L3041" s="16"/>
      <c r="M3041" s="16"/>
      <c r="N3041" s="16"/>
      <c r="O3041" s="16"/>
      <c r="P3041" s="16"/>
      <c r="Q3041" s="16"/>
      <c r="R3041" s="16"/>
      <c r="S3041" s="16"/>
      <c r="T3041" s="16"/>
      <c r="U3041" s="16"/>
      <c r="V3041" s="16"/>
      <c r="W3041" s="16"/>
      <c r="X3041" s="16"/>
      <c r="Y3041" s="16"/>
    </row>
    <row r="3042" spans="1:25" ht="12.75">
      <c r="A3042" s="14" t="s">
        <v>5</v>
      </c>
      <c r="B3042" s="11" t="s">
        <v>6</v>
      </c>
      <c r="C3042" s="8" t="s">
        <v>4798</v>
      </c>
      <c r="D3042" s="5" t="s">
        <v>4804</v>
      </c>
      <c r="E3042" s="7" t="s">
        <v>4805</v>
      </c>
      <c r="F3042" s="16"/>
      <c r="G3042" s="16"/>
      <c r="H3042" s="16"/>
      <c r="I3042" s="16"/>
      <c r="J3042" s="16"/>
      <c r="K3042" s="16"/>
      <c r="L3042" s="16"/>
      <c r="M3042" s="16"/>
      <c r="N3042" s="16"/>
      <c r="O3042" s="16"/>
      <c r="P3042" s="16"/>
      <c r="Q3042" s="16"/>
      <c r="R3042" s="16"/>
      <c r="S3042" s="16"/>
      <c r="T3042" s="16"/>
      <c r="U3042" s="16"/>
      <c r="V3042" s="16"/>
      <c r="W3042" s="16"/>
      <c r="X3042" s="16"/>
      <c r="Y3042" s="16"/>
    </row>
    <row r="3043" spans="1:25" ht="12.75">
      <c r="A3043" s="14" t="s">
        <v>5</v>
      </c>
      <c r="B3043" s="11" t="s">
        <v>6</v>
      </c>
      <c r="C3043" s="8" t="s">
        <v>4798</v>
      </c>
      <c r="D3043" s="5" t="s">
        <v>4804</v>
      </c>
      <c r="E3043" s="7" t="s">
        <v>4806</v>
      </c>
      <c r="F3043" s="16"/>
      <c r="G3043" s="16"/>
      <c r="H3043" s="16"/>
      <c r="I3043" s="16"/>
      <c r="J3043" s="16"/>
      <c r="K3043" s="16"/>
      <c r="L3043" s="16"/>
      <c r="M3043" s="16"/>
      <c r="N3043" s="16"/>
      <c r="O3043" s="16"/>
      <c r="P3043" s="16"/>
      <c r="Q3043" s="16"/>
      <c r="R3043" s="16"/>
      <c r="S3043" s="16"/>
      <c r="T3043" s="16"/>
      <c r="U3043" s="16"/>
      <c r="V3043" s="16"/>
      <c r="W3043" s="16"/>
      <c r="X3043" s="16"/>
      <c r="Y3043" s="16"/>
    </row>
    <row r="3044" spans="1:25" ht="12.75">
      <c r="A3044" s="14" t="s">
        <v>5</v>
      </c>
      <c r="B3044" s="11" t="s">
        <v>6</v>
      </c>
      <c r="C3044" s="5" t="s">
        <v>4798</v>
      </c>
      <c r="D3044" s="6" t="s">
        <v>4807</v>
      </c>
      <c r="E3044" s="7" t="s">
        <v>4808</v>
      </c>
      <c r="F3044" s="16"/>
      <c r="G3044" s="16"/>
      <c r="H3044" s="16"/>
      <c r="I3044" s="16"/>
      <c r="J3044" s="16"/>
      <c r="K3044" s="16"/>
      <c r="L3044" s="16"/>
      <c r="M3044" s="16"/>
      <c r="N3044" s="16"/>
      <c r="O3044" s="16"/>
      <c r="P3044" s="16"/>
      <c r="Q3044" s="16"/>
      <c r="R3044" s="16"/>
      <c r="S3044" s="16"/>
      <c r="T3044" s="16"/>
      <c r="U3044" s="16"/>
      <c r="V3044" s="16"/>
      <c r="W3044" s="16"/>
      <c r="X3044" s="16"/>
      <c r="Y3044" s="16"/>
    </row>
    <row r="3045" spans="1:25" ht="12.75">
      <c r="A3045" s="14" t="s">
        <v>5</v>
      </c>
      <c r="B3045" s="11" t="s">
        <v>6</v>
      </c>
      <c r="C3045" s="5" t="s">
        <v>4798</v>
      </c>
      <c r="D3045" s="6" t="s">
        <v>4807</v>
      </c>
      <c r="E3045" s="7" t="s">
        <v>4809</v>
      </c>
      <c r="F3045" s="16"/>
      <c r="G3045" s="16"/>
      <c r="H3045" s="16"/>
      <c r="I3045" s="16"/>
      <c r="J3045" s="16"/>
      <c r="K3045" s="16"/>
      <c r="L3045" s="16"/>
      <c r="M3045" s="16"/>
      <c r="N3045" s="16"/>
      <c r="O3045" s="16"/>
      <c r="P3045" s="16"/>
      <c r="Q3045" s="16"/>
      <c r="R3045" s="16"/>
      <c r="S3045" s="16"/>
      <c r="T3045" s="16"/>
      <c r="U3045" s="16"/>
      <c r="V3045" s="16"/>
      <c r="W3045" s="16"/>
      <c r="X3045" s="16"/>
      <c r="Y3045" s="16"/>
    </row>
    <row r="3046" spans="1:25" ht="12.75">
      <c r="A3046" s="14" t="s">
        <v>897</v>
      </c>
      <c r="B3046" s="3" t="s">
        <v>898</v>
      </c>
      <c r="C3046" s="5" t="s">
        <v>4810</v>
      </c>
      <c r="D3046" s="6" t="s">
        <v>4811</v>
      </c>
      <c r="E3046" s="7" t="s">
        <v>4812</v>
      </c>
      <c r="F3046" s="16"/>
      <c r="G3046" s="16"/>
      <c r="H3046" s="16"/>
      <c r="I3046" s="16"/>
      <c r="J3046" s="16"/>
      <c r="K3046" s="16"/>
      <c r="L3046" s="16"/>
      <c r="M3046" s="16"/>
      <c r="N3046" s="16"/>
      <c r="O3046" s="16"/>
      <c r="P3046" s="16"/>
      <c r="Q3046" s="16"/>
      <c r="R3046" s="16"/>
      <c r="S3046" s="16"/>
      <c r="T3046" s="16"/>
      <c r="U3046" s="16"/>
      <c r="V3046" s="16"/>
      <c r="W3046" s="16"/>
      <c r="X3046" s="16"/>
      <c r="Y3046" s="16"/>
    </row>
    <row r="3047" spans="1:25" ht="12.75">
      <c r="A3047" s="14" t="s">
        <v>897</v>
      </c>
      <c r="B3047" s="3" t="s">
        <v>898</v>
      </c>
      <c r="C3047" s="8" t="s">
        <v>4810</v>
      </c>
      <c r="D3047" s="5" t="s">
        <v>4614</v>
      </c>
      <c r="E3047" s="7" t="s">
        <v>4813</v>
      </c>
      <c r="F3047" s="16"/>
      <c r="G3047" s="16"/>
      <c r="H3047" s="16"/>
      <c r="I3047" s="16"/>
      <c r="J3047" s="16"/>
      <c r="K3047" s="16"/>
      <c r="L3047" s="16"/>
      <c r="M3047" s="16"/>
      <c r="N3047" s="16"/>
      <c r="O3047" s="16"/>
      <c r="P3047" s="16"/>
      <c r="Q3047" s="16"/>
      <c r="R3047" s="16"/>
      <c r="S3047" s="16"/>
      <c r="T3047" s="16"/>
      <c r="U3047" s="16"/>
      <c r="V3047" s="16"/>
      <c r="W3047" s="16"/>
      <c r="X3047" s="16"/>
      <c r="Y3047" s="16"/>
    </row>
    <row r="3048" spans="1:25" ht="12.75">
      <c r="A3048" s="14" t="s">
        <v>897</v>
      </c>
      <c r="B3048" s="3" t="s">
        <v>898</v>
      </c>
      <c r="C3048" s="5" t="s">
        <v>4810</v>
      </c>
      <c r="D3048" s="6" t="s">
        <v>4814</v>
      </c>
      <c r="E3048" s="7" t="s">
        <v>4815</v>
      </c>
      <c r="F3048" s="16"/>
      <c r="G3048" s="16"/>
      <c r="H3048" s="16"/>
      <c r="I3048" s="16"/>
      <c r="J3048" s="16"/>
      <c r="K3048" s="16"/>
      <c r="L3048" s="16"/>
      <c r="M3048" s="16"/>
      <c r="N3048" s="16"/>
      <c r="O3048" s="16"/>
      <c r="P3048" s="16"/>
      <c r="Q3048" s="16"/>
      <c r="R3048" s="16"/>
      <c r="S3048" s="16"/>
      <c r="T3048" s="16"/>
      <c r="U3048" s="16"/>
      <c r="V3048" s="16"/>
      <c r="W3048" s="16"/>
      <c r="X3048" s="16"/>
      <c r="Y3048" s="16"/>
    </row>
    <row r="3049" spans="1:25" ht="12.75">
      <c r="A3049" s="14" t="s">
        <v>5</v>
      </c>
      <c r="B3049" s="15" t="s">
        <v>525</v>
      </c>
      <c r="C3049" s="5" t="s">
        <v>4816</v>
      </c>
      <c r="D3049" s="6" t="s">
        <v>4817</v>
      </c>
      <c r="E3049" s="7" t="s">
        <v>4818</v>
      </c>
      <c r="F3049" s="16"/>
      <c r="G3049" s="16"/>
      <c r="H3049" s="16"/>
      <c r="I3049" s="16"/>
      <c r="J3049" s="16"/>
      <c r="K3049" s="16"/>
      <c r="L3049" s="16"/>
      <c r="M3049" s="16"/>
      <c r="N3049" s="16"/>
      <c r="O3049" s="16"/>
      <c r="P3049" s="16"/>
      <c r="Q3049" s="16"/>
      <c r="R3049" s="16"/>
      <c r="S3049" s="16"/>
      <c r="T3049" s="16"/>
      <c r="U3049" s="16"/>
      <c r="V3049" s="16"/>
      <c r="W3049" s="16"/>
      <c r="X3049" s="16"/>
      <c r="Y3049" s="16"/>
    </row>
    <row r="3050" spans="1:25" ht="12.75">
      <c r="A3050" s="14" t="s">
        <v>5</v>
      </c>
      <c r="B3050" s="15" t="s">
        <v>525</v>
      </c>
      <c r="C3050" s="5" t="s">
        <v>4816</v>
      </c>
      <c r="D3050" s="6" t="s">
        <v>4817</v>
      </c>
      <c r="E3050" s="7" t="s">
        <v>4819</v>
      </c>
      <c r="F3050" s="16"/>
      <c r="G3050" s="16"/>
      <c r="H3050" s="16"/>
      <c r="I3050" s="16"/>
      <c r="J3050" s="16"/>
      <c r="K3050" s="16"/>
      <c r="L3050" s="16"/>
      <c r="M3050" s="16"/>
      <c r="N3050" s="16"/>
      <c r="O3050" s="16"/>
      <c r="P3050" s="16"/>
      <c r="Q3050" s="16"/>
      <c r="R3050" s="16"/>
      <c r="S3050" s="16"/>
      <c r="T3050" s="16"/>
      <c r="U3050" s="16"/>
      <c r="V3050" s="16"/>
      <c r="W3050" s="16"/>
      <c r="X3050" s="16"/>
      <c r="Y3050" s="16"/>
    </row>
    <row r="3051" spans="1:25" ht="12.75">
      <c r="A3051" s="14" t="s">
        <v>5</v>
      </c>
      <c r="B3051" s="15" t="s">
        <v>525</v>
      </c>
      <c r="C3051" s="5" t="s">
        <v>4816</v>
      </c>
      <c r="D3051" s="6" t="s">
        <v>4820</v>
      </c>
      <c r="E3051" s="7" t="s">
        <v>4821</v>
      </c>
      <c r="F3051" s="16"/>
      <c r="G3051" s="16"/>
      <c r="H3051" s="16"/>
      <c r="I3051" s="16"/>
      <c r="J3051" s="16"/>
      <c r="K3051" s="16"/>
      <c r="L3051" s="16"/>
      <c r="M3051" s="16"/>
      <c r="N3051" s="16"/>
      <c r="O3051" s="16"/>
      <c r="P3051" s="16"/>
      <c r="Q3051" s="16"/>
      <c r="R3051" s="16"/>
      <c r="S3051" s="16"/>
      <c r="T3051" s="16"/>
      <c r="U3051" s="16"/>
      <c r="V3051" s="16"/>
      <c r="W3051" s="16"/>
      <c r="X3051" s="16"/>
      <c r="Y3051" s="16"/>
    </row>
    <row r="3052" spans="1:25" ht="12.75">
      <c r="A3052" s="14" t="s">
        <v>5</v>
      </c>
      <c r="B3052" s="15" t="s">
        <v>525</v>
      </c>
      <c r="C3052" s="5" t="s">
        <v>4816</v>
      </c>
      <c r="D3052" s="6" t="s">
        <v>4822</v>
      </c>
      <c r="E3052" s="7" t="s">
        <v>4823</v>
      </c>
      <c r="F3052" s="16"/>
      <c r="G3052" s="16"/>
      <c r="H3052" s="16"/>
      <c r="I3052" s="16"/>
      <c r="J3052" s="16"/>
      <c r="K3052" s="16"/>
      <c r="L3052" s="16"/>
      <c r="M3052" s="16"/>
      <c r="N3052" s="16"/>
      <c r="O3052" s="16"/>
      <c r="P3052" s="16"/>
      <c r="Q3052" s="16"/>
      <c r="R3052" s="16"/>
      <c r="S3052" s="16"/>
      <c r="T3052" s="16"/>
      <c r="U3052" s="16"/>
      <c r="V3052" s="16"/>
      <c r="W3052" s="16"/>
      <c r="X3052" s="16"/>
      <c r="Y3052" s="16"/>
    </row>
    <row r="3053" spans="1:25" ht="12.75">
      <c r="A3053" s="14" t="s">
        <v>5</v>
      </c>
      <c r="B3053" s="15" t="s">
        <v>525</v>
      </c>
      <c r="C3053" s="5" t="s">
        <v>4816</v>
      </c>
      <c r="D3053" s="6" t="s">
        <v>4824</v>
      </c>
      <c r="E3053" s="7" t="s">
        <v>4825</v>
      </c>
      <c r="F3053" s="16"/>
      <c r="G3053" s="16"/>
      <c r="H3053" s="16"/>
      <c r="I3053" s="16"/>
      <c r="J3053" s="16"/>
      <c r="K3053" s="16"/>
      <c r="L3053" s="16"/>
      <c r="M3053" s="16"/>
      <c r="N3053" s="16"/>
      <c r="O3053" s="16"/>
      <c r="P3053" s="16"/>
      <c r="Q3053" s="16"/>
      <c r="R3053" s="16"/>
      <c r="S3053" s="16"/>
      <c r="T3053" s="16"/>
      <c r="U3053" s="16"/>
      <c r="V3053" s="16"/>
      <c r="W3053" s="16"/>
      <c r="X3053" s="16"/>
      <c r="Y3053" s="16"/>
    </row>
    <row r="3054" spans="1:25" ht="12.75">
      <c r="A3054" s="14" t="s">
        <v>5</v>
      </c>
      <c r="B3054" s="15" t="s">
        <v>525</v>
      </c>
      <c r="C3054" s="8" t="s">
        <v>4816</v>
      </c>
      <c r="D3054" s="5" t="s">
        <v>4826</v>
      </c>
      <c r="E3054" s="7" t="s">
        <v>4827</v>
      </c>
      <c r="F3054" s="16"/>
      <c r="G3054" s="16"/>
      <c r="H3054" s="16"/>
      <c r="I3054" s="16"/>
      <c r="J3054" s="16"/>
      <c r="K3054" s="16"/>
      <c r="L3054" s="16"/>
      <c r="M3054" s="16"/>
      <c r="N3054" s="16"/>
      <c r="O3054" s="16"/>
      <c r="P3054" s="16"/>
      <c r="Q3054" s="16"/>
      <c r="R3054" s="16"/>
      <c r="S3054" s="16"/>
      <c r="T3054" s="16"/>
      <c r="U3054" s="16"/>
      <c r="V3054" s="16"/>
      <c r="W3054" s="16"/>
      <c r="X3054" s="16"/>
      <c r="Y3054" s="16"/>
    </row>
    <row r="3055" spans="1:25" ht="12.75">
      <c r="A3055" s="14" t="s">
        <v>5</v>
      </c>
      <c r="B3055" s="15" t="s">
        <v>525</v>
      </c>
      <c r="C3055" s="8" t="s">
        <v>4816</v>
      </c>
      <c r="D3055" s="5" t="s">
        <v>4826</v>
      </c>
      <c r="E3055" s="7" t="s">
        <v>4828</v>
      </c>
      <c r="F3055" s="16"/>
      <c r="G3055" s="16"/>
      <c r="H3055" s="16"/>
      <c r="I3055" s="16"/>
      <c r="J3055" s="16"/>
      <c r="K3055" s="16"/>
      <c r="L3055" s="16"/>
      <c r="M3055" s="16"/>
      <c r="N3055" s="16"/>
      <c r="O3055" s="16"/>
      <c r="P3055" s="16"/>
      <c r="Q3055" s="16"/>
      <c r="R3055" s="16"/>
      <c r="S3055" s="16"/>
      <c r="T3055" s="16"/>
      <c r="U3055" s="16"/>
      <c r="V3055" s="16"/>
      <c r="W3055" s="16"/>
      <c r="X3055" s="16"/>
      <c r="Y3055" s="16"/>
    </row>
    <row r="3056" spans="1:25" ht="12.75">
      <c r="A3056" s="14" t="s">
        <v>5</v>
      </c>
      <c r="B3056" s="15" t="s">
        <v>525</v>
      </c>
      <c r="C3056" s="8" t="s">
        <v>4816</v>
      </c>
      <c r="D3056" s="5" t="s">
        <v>4826</v>
      </c>
      <c r="E3056" s="7" t="s">
        <v>4829</v>
      </c>
      <c r="F3056" s="16"/>
      <c r="G3056" s="16"/>
      <c r="H3056" s="16"/>
      <c r="I3056" s="16"/>
      <c r="J3056" s="16"/>
      <c r="K3056" s="16"/>
      <c r="L3056" s="16"/>
      <c r="M3056" s="16"/>
      <c r="N3056" s="16"/>
      <c r="O3056" s="16"/>
      <c r="P3056" s="16"/>
      <c r="Q3056" s="16"/>
      <c r="R3056" s="16"/>
      <c r="S3056" s="16"/>
      <c r="T3056" s="16"/>
      <c r="U3056" s="16"/>
      <c r="V3056" s="16"/>
      <c r="W3056" s="16"/>
      <c r="X3056" s="16"/>
      <c r="Y3056" s="16"/>
    </row>
    <row r="3057" spans="1:25" ht="12.75">
      <c r="A3057" s="14" t="s">
        <v>5</v>
      </c>
      <c r="B3057" s="15" t="s">
        <v>525</v>
      </c>
      <c r="C3057" s="8" t="s">
        <v>4816</v>
      </c>
      <c r="D3057" s="5" t="s">
        <v>4830</v>
      </c>
      <c r="E3057" s="7" t="s">
        <v>4831</v>
      </c>
      <c r="F3057" s="16"/>
      <c r="G3057" s="16"/>
      <c r="H3057" s="16"/>
      <c r="I3057" s="16"/>
      <c r="J3057" s="16"/>
      <c r="K3057" s="16"/>
      <c r="L3057" s="16"/>
      <c r="M3057" s="16"/>
      <c r="N3057" s="16"/>
      <c r="O3057" s="16"/>
      <c r="P3057" s="16"/>
      <c r="Q3057" s="16"/>
      <c r="R3057" s="16"/>
      <c r="S3057" s="16"/>
      <c r="T3057" s="16"/>
      <c r="U3057" s="16"/>
      <c r="V3057" s="16"/>
      <c r="W3057" s="16"/>
      <c r="X3057" s="16"/>
      <c r="Y3057" s="16"/>
    </row>
    <row r="3058" spans="1:25" ht="12.75">
      <c r="A3058" s="14" t="s">
        <v>5</v>
      </c>
      <c r="B3058" s="11" t="s">
        <v>6</v>
      </c>
      <c r="C3058" s="5" t="s">
        <v>4832</v>
      </c>
      <c r="D3058" s="6" t="s">
        <v>4833</v>
      </c>
      <c r="E3058" s="7" t="s">
        <v>4834</v>
      </c>
      <c r="F3058" s="16"/>
      <c r="G3058" s="16"/>
      <c r="H3058" s="16"/>
      <c r="I3058" s="16"/>
      <c r="J3058" s="16"/>
      <c r="K3058" s="16"/>
      <c r="L3058" s="16"/>
      <c r="M3058" s="16"/>
      <c r="N3058" s="16"/>
      <c r="O3058" s="16"/>
      <c r="P3058" s="16"/>
      <c r="Q3058" s="16"/>
      <c r="R3058" s="16"/>
      <c r="S3058" s="16"/>
      <c r="T3058" s="16"/>
      <c r="U3058" s="16"/>
      <c r="V3058" s="16"/>
      <c r="W3058" s="16"/>
      <c r="X3058" s="16"/>
      <c r="Y3058" s="16"/>
    </row>
    <row r="3059" spans="1:25" ht="12.75">
      <c r="A3059" s="14" t="s">
        <v>5</v>
      </c>
      <c r="B3059" s="11" t="s">
        <v>6</v>
      </c>
      <c r="C3059" s="5" t="s">
        <v>4832</v>
      </c>
      <c r="D3059" s="6" t="s">
        <v>4833</v>
      </c>
      <c r="E3059" s="7" t="s">
        <v>4835</v>
      </c>
      <c r="F3059" s="16"/>
      <c r="G3059" s="16"/>
      <c r="H3059" s="16"/>
      <c r="I3059" s="16"/>
      <c r="J3059" s="16"/>
      <c r="K3059" s="16"/>
      <c r="L3059" s="16"/>
      <c r="M3059" s="16"/>
      <c r="N3059" s="16"/>
      <c r="O3059" s="16"/>
      <c r="P3059" s="16"/>
      <c r="Q3059" s="16"/>
      <c r="R3059" s="16"/>
      <c r="S3059" s="16"/>
      <c r="T3059" s="16"/>
      <c r="U3059" s="16"/>
      <c r="V3059" s="16"/>
      <c r="W3059" s="16"/>
      <c r="X3059" s="16"/>
      <c r="Y3059" s="16"/>
    </row>
    <row r="3060" spans="1:25" ht="12.75">
      <c r="A3060" s="14" t="s">
        <v>5</v>
      </c>
      <c r="B3060" s="11" t="s">
        <v>6</v>
      </c>
      <c r="C3060" s="5" t="s">
        <v>4832</v>
      </c>
      <c r="D3060" s="6" t="s">
        <v>4836</v>
      </c>
      <c r="E3060" s="10" t="s">
        <v>4837</v>
      </c>
      <c r="F3060" s="16"/>
      <c r="G3060" s="16"/>
      <c r="H3060" s="16"/>
      <c r="I3060" s="16"/>
      <c r="J3060" s="16"/>
      <c r="K3060" s="16"/>
      <c r="L3060" s="16"/>
      <c r="M3060" s="16"/>
      <c r="N3060" s="16"/>
      <c r="O3060" s="16"/>
      <c r="P3060" s="16"/>
      <c r="Q3060" s="16"/>
      <c r="R3060" s="16"/>
      <c r="S3060" s="16"/>
      <c r="T3060" s="16"/>
      <c r="U3060" s="16"/>
      <c r="V3060" s="16"/>
      <c r="W3060" s="16"/>
      <c r="X3060" s="16"/>
      <c r="Y3060" s="16"/>
    </row>
    <row r="3061" spans="1:25" ht="12.75">
      <c r="A3061" s="14" t="s">
        <v>5</v>
      </c>
      <c r="B3061" s="11" t="s">
        <v>6</v>
      </c>
      <c r="C3061" s="5" t="s">
        <v>4832</v>
      </c>
      <c r="D3061" s="6" t="s">
        <v>4838</v>
      </c>
      <c r="E3061" s="7" t="s">
        <v>4839</v>
      </c>
      <c r="F3061" s="16"/>
      <c r="G3061" s="16"/>
      <c r="H3061" s="16"/>
      <c r="I3061" s="16"/>
      <c r="J3061" s="16"/>
      <c r="K3061" s="16"/>
      <c r="L3061" s="16"/>
      <c r="M3061" s="16"/>
      <c r="N3061" s="16"/>
      <c r="O3061" s="16"/>
      <c r="P3061" s="16"/>
      <c r="Q3061" s="16"/>
      <c r="R3061" s="16"/>
      <c r="S3061" s="16"/>
      <c r="T3061" s="16"/>
      <c r="U3061" s="16"/>
      <c r="V3061" s="16"/>
      <c r="W3061" s="16"/>
      <c r="X3061" s="16"/>
      <c r="Y3061" s="16"/>
    </row>
    <row r="3062" spans="1:25" ht="12.75">
      <c r="A3062" s="14" t="s">
        <v>5</v>
      </c>
      <c r="B3062" s="11" t="s">
        <v>6</v>
      </c>
      <c r="C3062" s="5" t="s">
        <v>4832</v>
      </c>
      <c r="D3062" s="6" t="s">
        <v>4840</v>
      </c>
      <c r="E3062" s="7" t="s">
        <v>4841</v>
      </c>
      <c r="F3062" s="16"/>
      <c r="G3062" s="16"/>
      <c r="H3062" s="16"/>
      <c r="I3062" s="16"/>
      <c r="J3062" s="16"/>
      <c r="K3062" s="16"/>
      <c r="L3062" s="16"/>
      <c r="M3062" s="16"/>
      <c r="N3062" s="16"/>
      <c r="O3062" s="16"/>
      <c r="P3062" s="16"/>
      <c r="Q3062" s="16"/>
      <c r="R3062" s="16"/>
      <c r="S3062" s="16"/>
      <c r="T3062" s="16"/>
      <c r="U3062" s="16"/>
      <c r="V3062" s="16"/>
      <c r="W3062" s="16"/>
      <c r="X3062" s="16"/>
      <c r="Y3062" s="16"/>
    </row>
    <row r="3063" spans="1:25" ht="12.75">
      <c r="A3063" s="14" t="s">
        <v>5</v>
      </c>
      <c r="B3063" s="11" t="s">
        <v>6</v>
      </c>
      <c r="C3063" s="5" t="s">
        <v>4832</v>
      </c>
      <c r="D3063" s="6" t="s">
        <v>4840</v>
      </c>
      <c r="E3063" s="7" t="s">
        <v>4842</v>
      </c>
      <c r="F3063" s="16"/>
      <c r="G3063" s="16"/>
      <c r="H3063" s="16"/>
      <c r="I3063" s="16"/>
      <c r="J3063" s="16"/>
      <c r="K3063" s="16"/>
      <c r="L3063" s="16"/>
      <c r="M3063" s="16"/>
      <c r="N3063" s="16"/>
      <c r="O3063" s="16"/>
      <c r="P3063" s="16"/>
      <c r="Q3063" s="16"/>
      <c r="R3063" s="16"/>
      <c r="S3063" s="16"/>
      <c r="T3063" s="16"/>
      <c r="U3063" s="16"/>
      <c r="V3063" s="16"/>
      <c r="W3063" s="16"/>
      <c r="X3063" s="16"/>
      <c r="Y3063" s="16"/>
    </row>
    <row r="3064" spans="1:25" ht="12.75">
      <c r="A3064" s="14" t="s">
        <v>5</v>
      </c>
      <c r="B3064" s="11" t="s">
        <v>6</v>
      </c>
      <c r="C3064" s="8" t="s">
        <v>4832</v>
      </c>
      <c r="D3064" s="5" t="s">
        <v>4843</v>
      </c>
      <c r="E3064" s="7" t="s">
        <v>4844</v>
      </c>
      <c r="F3064" s="16"/>
      <c r="G3064" s="16"/>
      <c r="H3064" s="16"/>
      <c r="I3064" s="16"/>
      <c r="J3064" s="16"/>
      <c r="K3064" s="16"/>
      <c r="L3064" s="16"/>
      <c r="M3064" s="16"/>
      <c r="N3064" s="16"/>
      <c r="O3064" s="16"/>
      <c r="P3064" s="16"/>
      <c r="Q3064" s="16"/>
      <c r="R3064" s="16"/>
      <c r="S3064" s="16"/>
      <c r="T3064" s="16"/>
      <c r="U3064" s="16"/>
      <c r="V3064" s="16"/>
      <c r="W3064" s="16"/>
      <c r="X3064" s="16"/>
      <c r="Y3064" s="16"/>
    </row>
    <row r="3065" spans="1:25" ht="12.75">
      <c r="A3065" s="14" t="s">
        <v>5</v>
      </c>
      <c r="B3065" s="11" t="s">
        <v>6</v>
      </c>
      <c r="C3065" s="8" t="s">
        <v>4832</v>
      </c>
      <c r="D3065" s="5" t="s">
        <v>4843</v>
      </c>
      <c r="E3065" s="7" t="s">
        <v>4845</v>
      </c>
      <c r="F3065" s="16"/>
      <c r="G3065" s="16"/>
      <c r="H3065" s="16"/>
      <c r="I3065" s="16"/>
      <c r="J3065" s="16"/>
      <c r="K3065" s="16"/>
      <c r="L3065" s="16"/>
      <c r="M3065" s="16"/>
      <c r="N3065" s="16"/>
      <c r="O3065" s="16"/>
      <c r="P3065" s="16"/>
      <c r="Q3065" s="16"/>
      <c r="R3065" s="16"/>
      <c r="S3065" s="16"/>
      <c r="T3065" s="16"/>
      <c r="U3065" s="16"/>
      <c r="V3065" s="16"/>
      <c r="W3065" s="16"/>
      <c r="X3065" s="16"/>
      <c r="Y3065" s="16"/>
    </row>
    <row r="3066" spans="1:25" ht="12.75">
      <c r="A3066" s="14" t="s">
        <v>5</v>
      </c>
      <c r="B3066" s="11" t="s">
        <v>6</v>
      </c>
      <c r="C3066" s="8" t="s">
        <v>4832</v>
      </c>
      <c r="D3066" s="5" t="s">
        <v>4843</v>
      </c>
      <c r="E3066" s="7" t="s">
        <v>4846</v>
      </c>
      <c r="F3066" s="16"/>
      <c r="G3066" s="16"/>
      <c r="H3066" s="16"/>
      <c r="I3066" s="16"/>
      <c r="J3066" s="16"/>
      <c r="K3066" s="16"/>
      <c r="L3066" s="16"/>
      <c r="M3066" s="16"/>
      <c r="N3066" s="16"/>
      <c r="O3066" s="16"/>
      <c r="P3066" s="16"/>
      <c r="Q3066" s="16"/>
      <c r="R3066" s="16"/>
      <c r="S3066" s="16"/>
      <c r="T3066" s="16"/>
      <c r="U3066" s="16"/>
      <c r="V3066" s="16"/>
      <c r="W3066" s="16"/>
      <c r="X3066" s="16"/>
      <c r="Y3066" s="16"/>
    </row>
    <row r="3067" spans="1:25" ht="12.75">
      <c r="A3067" s="14" t="s">
        <v>5</v>
      </c>
      <c r="B3067" s="11" t="s">
        <v>6</v>
      </c>
      <c r="C3067" s="8" t="s">
        <v>4832</v>
      </c>
      <c r="D3067" s="5" t="s">
        <v>4847</v>
      </c>
      <c r="E3067" s="7" t="s">
        <v>4848</v>
      </c>
      <c r="F3067" s="16"/>
      <c r="G3067" s="16"/>
      <c r="H3067" s="16"/>
      <c r="I3067" s="16"/>
      <c r="J3067" s="16"/>
      <c r="K3067" s="16"/>
      <c r="L3067" s="16"/>
      <c r="M3067" s="16"/>
      <c r="N3067" s="16"/>
      <c r="O3067" s="16"/>
      <c r="P3067" s="16"/>
      <c r="Q3067" s="16"/>
      <c r="R3067" s="16"/>
      <c r="S3067" s="16"/>
      <c r="T3067" s="16"/>
      <c r="U3067" s="16"/>
      <c r="V3067" s="16"/>
      <c r="W3067" s="16"/>
      <c r="X3067" s="16"/>
      <c r="Y3067" s="16"/>
    </row>
    <row r="3068" spans="1:25" ht="12.75">
      <c r="A3068" s="14" t="s">
        <v>5</v>
      </c>
      <c r="B3068" s="11" t="s">
        <v>2377</v>
      </c>
      <c r="C3068" s="5" t="s">
        <v>4849</v>
      </c>
      <c r="D3068" s="6" t="s">
        <v>4850</v>
      </c>
      <c r="E3068" s="7" t="s">
        <v>4851</v>
      </c>
      <c r="F3068" s="16"/>
      <c r="G3068" s="16"/>
      <c r="H3068" s="16"/>
      <c r="I3068" s="16"/>
      <c r="J3068" s="16"/>
      <c r="K3068" s="16"/>
      <c r="L3068" s="16"/>
      <c r="M3068" s="16"/>
      <c r="N3068" s="16"/>
      <c r="O3068" s="16"/>
      <c r="P3068" s="16"/>
      <c r="Q3068" s="16"/>
      <c r="R3068" s="16"/>
      <c r="S3068" s="16"/>
      <c r="T3068" s="16"/>
      <c r="U3068" s="16"/>
      <c r="V3068" s="16"/>
      <c r="W3068" s="16"/>
      <c r="X3068" s="16"/>
      <c r="Y3068" s="16"/>
    </row>
    <row r="3069" spans="1:25" ht="12.75">
      <c r="A3069" s="14" t="s">
        <v>5</v>
      </c>
      <c r="B3069" s="11" t="s">
        <v>2377</v>
      </c>
      <c r="C3069" s="8" t="s">
        <v>4849</v>
      </c>
      <c r="D3069" s="5" t="s">
        <v>4852</v>
      </c>
      <c r="E3069" s="7" t="s">
        <v>4853</v>
      </c>
      <c r="F3069" s="16"/>
      <c r="G3069" s="16"/>
      <c r="H3069" s="16"/>
      <c r="I3069" s="16"/>
      <c r="J3069" s="16"/>
      <c r="K3069" s="16"/>
      <c r="L3069" s="16"/>
      <c r="M3069" s="16"/>
      <c r="N3069" s="16"/>
      <c r="O3069" s="16"/>
      <c r="P3069" s="16"/>
      <c r="Q3069" s="16"/>
      <c r="R3069" s="16"/>
      <c r="S3069" s="16"/>
      <c r="T3069" s="16"/>
      <c r="U3069" s="16"/>
      <c r="V3069" s="16"/>
      <c r="W3069" s="16"/>
      <c r="X3069" s="16"/>
      <c r="Y3069" s="16"/>
    </row>
    <row r="3070" spans="1:25" ht="12.75">
      <c r="A3070" s="14" t="s">
        <v>5</v>
      </c>
      <c r="B3070" s="11" t="s">
        <v>2377</v>
      </c>
      <c r="C3070" s="8" t="s">
        <v>4849</v>
      </c>
      <c r="D3070" s="5" t="s">
        <v>4852</v>
      </c>
      <c r="E3070" s="7" t="s">
        <v>4854</v>
      </c>
      <c r="F3070" s="16"/>
      <c r="G3070" s="16"/>
      <c r="H3070" s="16"/>
      <c r="I3070" s="16"/>
      <c r="J3070" s="16"/>
      <c r="K3070" s="16"/>
      <c r="L3070" s="16"/>
      <c r="M3070" s="16"/>
      <c r="N3070" s="16"/>
      <c r="O3070" s="16"/>
      <c r="P3070" s="16"/>
      <c r="Q3070" s="16"/>
      <c r="R3070" s="16"/>
      <c r="S3070" s="16"/>
      <c r="T3070" s="16"/>
      <c r="U3070" s="16"/>
      <c r="V3070" s="16"/>
      <c r="W3070" s="16"/>
      <c r="X3070" s="16"/>
      <c r="Y3070" s="16"/>
    </row>
    <row r="3071" spans="1:25" ht="12.75">
      <c r="A3071" s="14" t="s">
        <v>5</v>
      </c>
      <c r="B3071" s="11" t="s">
        <v>2377</v>
      </c>
      <c r="C3071" s="8" t="s">
        <v>4849</v>
      </c>
      <c r="D3071" s="5" t="s">
        <v>4852</v>
      </c>
      <c r="E3071" s="7" t="s">
        <v>4855</v>
      </c>
      <c r="F3071" s="16"/>
      <c r="G3071" s="16"/>
      <c r="H3071" s="16"/>
      <c r="I3071" s="16"/>
      <c r="J3071" s="16"/>
      <c r="K3071" s="16"/>
      <c r="L3071" s="16"/>
      <c r="M3071" s="16"/>
      <c r="N3071" s="16"/>
      <c r="O3071" s="16"/>
      <c r="P3071" s="16"/>
      <c r="Q3071" s="16"/>
      <c r="R3071" s="16"/>
      <c r="S3071" s="16"/>
      <c r="T3071" s="16"/>
      <c r="U3071" s="16"/>
      <c r="V3071" s="16"/>
      <c r="W3071" s="16"/>
      <c r="X3071" s="16"/>
      <c r="Y3071" s="16"/>
    </row>
    <row r="3072" spans="1:25" ht="12.75">
      <c r="A3072" s="14" t="s">
        <v>5</v>
      </c>
      <c r="B3072" s="11" t="s">
        <v>2377</v>
      </c>
      <c r="C3072" s="8" t="s">
        <v>4849</v>
      </c>
      <c r="D3072" s="5" t="s">
        <v>4856</v>
      </c>
      <c r="E3072" s="7" t="s">
        <v>4857</v>
      </c>
      <c r="F3072" s="16"/>
      <c r="G3072" s="16"/>
      <c r="H3072" s="16"/>
      <c r="I3072" s="16"/>
      <c r="J3072" s="16"/>
      <c r="K3072" s="16"/>
      <c r="L3072" s="16"/>
      <c r="M3072" s="16"/>
      <c r="N3072" s="16"/>
      <c r="O3072" s="16"/>
      <c r="P3072" s="16"/>
      <c r="Q3072" s="16"/>
      <c r="R3072" s="16"/>
      <c r="S3072" s="16"/>
      <c r="T3072" s="16"/>
      <c r="U3072" s="16"/>
      <c r="V3072" s="16"/>
      <c r="W3072" s="16"/>
      <c r="X3072" s="16"/>
      <c r="Y3072" s="16"/>
    </row>
    <row r="3073" spans="1:25" ht="12.75">
      <c r="A3073" s="14" t="s">
        <v>5</v>
      </c>
      <c r="B3073" s="11" t="s">
        <v>2377</v>
      </c>
      <c r="C3073" s="8" t="s">
        <v>4849</v>
      </c>
      <c r="D3073" s="5" t="s">
        <v>4856</v>
      </c>
      <c r="E3073" s="7" t="s">
        <v>4858</v>
      </c>
      <c r="F3073" s="16"/>
      <c r="G3073" s="16"/>
      <c r="H3073" s="16"/>
      <c r="I3073" s="16"/>
      <c r="J3073" s="16"/>
      <c r="K3073" s="16"/>
      <c r="L3073" s="16"/>
      <c r="M3073" s="16"/>
      <c r="N3073" s="16"/>
      <c r="O3073" s="16"/>
      <c r="P3073" s="16"/>
      <c r="Q3073" s="16"/>
      <c r="R3073" s="16"/>
      <c r="S3073" s="16"/>
      <c r="T3073" s="16"/>
      <c r="U3073" s="16"/>
      <c r="V3073" s="16"/>
      <c r="W3073" s="16"/>
      <c r="X3073" s="16"/>
      <c r="Y3073" s="16"/>
    </row>
    <row r="3074" spans="1:25" ht="12.75">
      <c r="A3074" s="14" t="s">
        <v>5</v>
      </c>
      <c r="B3074" s="11" t="s">
        <v>2377</v>
      </c>
      <c r="C3074" s="8" t="s">
        <v>4849</v>
      </c>
      <c r="D3074" s="5" t="s">
        <v>4856</v>
      </c>
      <c r="E3074" s="7" t="s">
        <v>4859</v>
      </c>
      <c r="F3074" s="16"/>
      <c r="G3074" s="16"/>
      <c r="H3074" s="16"/>
      <c r="I3074" s="16"/>
      <c r="J3074" s="16"/>
      <c r="K3074" s="16"/>
      <c r="L3074" s="16"/>
      <c r="M3074" s="16"/>
      <c r="N3074" s="16"/>
      <c r="O3074" s="16"/>
      <c r="P3074" s="16"/>
      <c r="Q3074" s="16"/>
      <c r="R3074" s="16"/>
      <c r="S3074" s="16"/>
      <c r="T3074" s="16"/>
      <c r="U3074" s="16"/>
      <c r="V3074" s="16"/>
      <c r="W3074" s="16"/>
      <c r="X3074" s="16"/>
      <c r="Y3074" s="16"/>
    </row>
    <row r="3075" spans="1:25" ht="12.75">
      <c r="A3075" s="14" t="s">
        <v>5</v>
      </c>
      <c r="B3075" s="11" t="s">
        <v>2377</v>
      </c>
      <c r="C3075" s="8" t="s">
        <v>4849</v>
      </c>
      <c r="D3075" s="5" t="s">
        <v>4856</v>
      </c>
      <c r="E3075" s="7" t="s">
        <v>4860</v>
      </c>
      <c r="F3075" s="16"/>
      <c r="G3075" s="16"/>
      <c r="H3075" s="16"/>
      <c r="I3075" s="16"/>
      <c r="J3075" s="16"/>
      <c r="K3075" s="16"/>
      <c r="L3075" s="16"/>
      <c r="M3075" s="16"/>
      <c r="N3075" s="16"/>
      <c r="O3075" s="16"/>
      <c r="P3075" s="16"/>
      <c r="Q3075" s="16"/>
      <c r="R3075" s="16"/>
      <c r="S3075" s="16"/>
      <c r="T3075" s="16"/>
      <c r="U3075" s="16"/>
      <c r="V3075" s="16"/>
      <c r="W3075" s="16"/>
      <c r="X3075" s="16"/>
      <c r="Y3075" s="16"/>
    </row>
    <row r="3076" spans="1:25" ht="12.75">
      <c r="A3076" s="14" t="s">
        <v>5</v>
      </c>
      <c r="B3076" s="11" t="s">
        <v>2377</v>
      </c>
      <c r="C3076" s="8" t="s">
        <v>4849</v>
      </c>
      <c r="D3076" s="5" t="s">
        <v>4861</v>
      </c>
      <c r="E3076" s="7" t="s">
        <v>4862</v>
      </c>
      <c r="F3076" s="16"/>
      <c r="G3076" s="16"/>
      <c r="H3076" s="16"/>
      <c r="I3076" s="16"/>
      <c r="J3076" s="16"/>
      <c r="K3076" s="16"/>
      <c r="L3076" s="16"/>
      <c r="M3076" s="16"/>
      <c r="N3076" s="16"/>
      <c r="O3076" s="16"/>
      <c r="P3076" s="16"/>
      <c r="Q3076" s="16"/>
      <c r="R3076" s="16"/>
      <c r="S3076" s="16"/>
      <c r="T3076" s="16"/>
      <c r="U3076" s="16"/>
      <c r="V3076" s="16"/>
      <c r="W3076" s="16"/>
      <c r="X3076" s="16"/>
      <c r="Y3076" s="16"/>
    </row>
    <row r="3077" spans="1:25" ht="12.75">
      <c r="A3077" s="14" t="s">
        <v>5</v>
      </c>
      <c r="B3077" s="11" t="s">
        <v>2377</v>
      </c>
      <c r="C3077" s="8" t="s">
        <v>4849</v>
      </c>
      <c r="D3077" s="5" t="s">
        <v>4863</v>
      </c>
      <c r="E3077" s="7" t="s">
        <v>4864</v>
      </c>
      <c r="F3077" s="16"/>
      <c r="G3077" s="16"/>
      <c r="H3077" s="16"/>
      <c r="I3077" s="16"/>
      <c r="J3077" s="16"/>
      <c r="K3077" s="16"/>
      <c r="L3077" s="16"/>
      <c r="M3077" s="16"/>
      <c r="N3077" s="16"/>
      <c r="O3077" s="16"/>
      <c r="P3077" s="16"/>
      <c r="Q3077" s="16"/>
      <c r="R3077" s="16"/>
      <c r="S3077" s="16"/>
      <c r="T3077" s="16"/>
      <c r="U3077" s="16"/>
      <c r="V3077" s="16"/>
      <c r="W3077" s="16"/>
      <c r="X3077" s="16"/>
      <c r="Y3077" s="16"/>
    </row>
    <row r="3078" spans="1:25" ht="12.75">
      <c r="A3078" s="14" t="s">
        <v>5</v>
      </c>
      <c r="B3078" s="11" t="s">
        <v>2377</v>
      </c>
      <c r="C3078" s="8" t="s">
        <v>4849</v>
      </c>
      <c r="D3078" s="5" t="s">
        <v>4863</v>
      </c>
      <c r="E3078" s="7" t="s">
        <v>4865</v>
      </c>
      <c r="F3078" s="16"/>
      <c r="G3078" s="16"/>
      <c r="H3078" s="16"/>
      <c r="I3078" s="16"/>
      <c r="J3078" s="16"/>
      <c r="K3078" s="16"/>
      <c r="L3078" s="16"/>
      <c r="M3078" s="16"/>
      <c r="N3078" s="16"/>
      <c r="O3078" s="16"/>
      <c r="P3078" s="16"/>
      <c r="Q3078" s="16"/>
      <c r="R3078" s="16"/>
      <c r="S3078" s="16"/>
      <c r="T3078" s="16"/>
      <c r="U3078" s="16"/>
      <c r="V3078" s="16"/>
      <c r="W3078" s="16"/>
      <c r="X3078" s="16"/>
      <c r="Y3078" s="16"/>
    </row>
    <row r="3079" spans="1:25" ht="12.75">
      <c r="A3079" s="14" t="s">
        <v>5</v>
      </c>
      <c r="B3079" s="11" t="s">
        <v>2377</v>
      </c>
      <c r="C3079" s="8" t="s">
        <v>4849</v>
      </c>
      <c r="D3079" s="5" t="s">
        <v>4866</v>
      </c>
      <c r="E3079" s="7" t="s">
        <v>4867</v>
      </c>
      <c r="F3079" s="16"/>
      <c r="G3079" s="16"/>
      <c r="H3079" s="16"/>
      <c r="I3079" s="16"/>
      <c r="J3079" s="16"/>
      <c r="K3079" s="16"/>
      <c r="L3079" s="16"/>
      <c r="M3079" s="16"/>
      <c r="N3079" s="16"/>
      <c r="O3079" s="16"/>
      <c r="P3079" s="16"/>
      <c r="Q3079" s="16"/>
      <c r="R3079" s="16"/>
      <c r="S3079" s="16"/>
      <c r="T3079" s="16"/>
      <c r="U3079" s="16"/>
      <c r="V3079" s="16"/>
      <c r="W3079" s="16"/>
      <c r="X3079" s="16"/>
      <c r="Y3079" s="16"/>
    </row>
    <row r="3080" spans="1:25" ht="12.75">
      <c r="A3080" s="14" t="s">
        <v>5</v>
      </c>
      <c r="B3080" s="11" t="s">
        <v>2377</v>
      </c>
      <c r="C3080" s="8" t="s">
        <v>4849</v>
      </c>
      <c r="D3080" s="5" t="s">
        <v>4868</v>
      </c>
      <c r="E3080" s="7" t="s">
        <v>4869</v>
      </c>
      <c r="F3080" s="16"/>
      <c r="G3080" s="16"/>
      <c r="H3080" s="16"/>
      <c r="I3080" s="16"/>
      <c r="J3080" s="16"/>
      <c r="K3080" s="16"/>
      <c r="L3080" s="16"/>
      <c r="M3080" s="16"/>
      <c r="N3080" s="16"/>
      <c r="O3080" s="16"/>
      <c r="P3080" s="16"/>
      <c r="Q3080" s="16"/>
      <c r="R3080" s="16"/>
      <c r="S3080" s="16"/>
      <c r="T3080" s="16"/>
      <c r="U3080" s="16"/>
      <c r="V3080" s="16"/>
      <c r="W3080" s="16"/>
      <c r="X3080" s="16"/>
      <c r="Y3080" s="16"/>
    </row>
    <row r="3081" spans="1:25" ht="12.75">
      <c r="A3081" s="14" t="s">
        <v>5</v>
      </c>
      <c r="B3081" s="11" t="s">
        <v>2377</v>
      </c>
      <c r="C3081" s="8" t="s">
        <v>4849</v>
      </c>
      <c r="D3081" s="5" t="s">
        <v>4868</v>
      </c>
      <c r="E3081" s="7" t="s">
        <v>4870</v>
      </c>
      <c r="F3081" s="16"/>
      <c r="G3081" s="16"/>
      <c r="H3081" s="16"/>
      <c r="I3081" s="16"/>
      <c r="J3081" s="16"/>
      <c r="K3081" s="16"/>
      <c r="L3081" s="16"/>
      <c r="M3081" s="16"/>
      <c r="N3081" s="16"/>
      <c r="O3081" s="16"/>
      <c r="P3081" s="16"/>
      <c r="Q3081" s="16"/>
      <c r="R3081" s="16"/>
      <c r="S3081" s="16"/>
      <c r="T3081" s="16"/>
      <c r="U3081" s="16"/>
      <c r="V3081" s="16"/>
      <c r="W3081" s="16"/>
      <c r="X3081" s="16"/>
      <c r="Y3081" s="16"/>
    </row>
    <row r="3082" spans="1:25" ht="12.75">
      <c r="A3082" s="14" t="s">
        <v>5</v>
      </c>
      <c r="B3082" s="11" t="s">
        <v>2377</v>
      </c>
      <c r="C3082" s="8" t="s">
        <v>4849</v>
      </c>
      <c r="D3082" s="5" t="s">
        <v>4868</v>
      </c>
      <c r="E3082" s="7" t="s">
        <v>4871</v>
      </c>
      <c r="F3082" s="16"/>
      <c r="G3082" s="16"/>
      <c r="H3082" s="16"/>
      <c r="I3082" s="16"/>
      <c r="J3082" s="16"/>
      <c r="K3082" s="16"/>
      <c r="L3082" s="16"/>
      <c r="M3082" s="16"/>
      <c r="N3082" s="16"/>
      <c r="O3082" s="16"/>
      <c r="P3082" s="16"/>
      <c r="Q3082" s="16"/>
      <c r="R3082" s="16"/>
      <c r="S3082" s="16"/>
      <c r="T3082" s="16"/>
      <c r="U3082" s="16"/>
      <c r="V3082" s="16"/>
      <c r="W3082" s="16"/>
      <c r="X3082" s="16"/>
      <c r="Y3082" s="16"/>
    </row>
    <row r="3083" spans="1:25" ht="12.75">
      <c r="A3083" s="14" t="s">
        <v>5</v>
      </c>
      <c r="B3083" s="11" t="s">
        <v>2377</v>
      </c>
      <c r="C3083" s="8" t="s">
        <v>4849</v>
      </c>
      <c r="D3083" s="5" t="s">
        <v>4868</v>
      </c>
      <c r="E3083" s="7" t="s">
        <v>4872</v>
      </c>
      <c r="F3083" s="16"/>
      <c r="G3083" s="16"/>
      <c r="H3083" s="16"/>
      <c r="I3083" s="16"/>
      <c r="J3083" s="16"/>
      <c r="K3083" s="16"/>
      <c r="L3083" s="16"/>
      <c r="M3083" s="16"/>
      <c r="N3083" s="16"/>
      <c r="O3083" s="16"/>
      <c r="P3083" s="16"/>
      <c r="Q3083" s="16"/>
      <c r="R3083" s="16"/>
      <c r="S3083" s="16"/>
      <c r="T3083" s="16"/>
      <c r="U3083" s="16"/>
      <c r="V3083" s="16"/>
      <c r="W3083" s="16"/>
      <c r="X3083" s="16"/>
      <c r="Y3083" s="16"/>
    </row>
    <row r="3084" spans="1:25" ht="12.75">
      <c r="A3084" s="14" t="s">
        <v>5</v>
      </c>
      <c r="B3084" s="11" t="s">
        <v>2377</v>
      </c>
      <c r="C3084" s="8" t="s">
        <v>4849</v>
      </c>
      <c r="D3084" s="5" t="s">
        <v>4873</v>
      </c>
      <c r="E3084" s="7" t="s">
        <v>4874</v>
      </c>
      <c r="F3084" s="16"/>
      <c r="G3084" s="16"/>
      <c r="H3084" s="16"/>
      <c r="I3084" s="16"/>
      <c r="J3084" s="16"/>
      <c r="K3084" s="16"/>
      <c r="L3084" s="16"/>
      <c r="M3084" s="16"/>
      <c r="N3084" s="16"/>
      <c r="O3084" s="16"/>
      <c r="P3084" s="16"/>
      <c r="Q3084" s="16"/>
      <c r="R3084" s="16"/>
      <c r="S3084" s="16"/>
      <c r="T3084" s="16"/>
      <c r="U3084" s="16"/>
      <c r="V3084" s="16"/>
      <c r="W3084" s="16"/>
      <c r="X3084" s="16"/>
      <c r="Y3084" s="16"/>
    </row>
    <row r="3085" spans="1:25" ht="12.75">
      <c r="A3085" s="14" t="s">
        <v>5</v>
      </c>
      <c r="B3085" s="11" t="s">
        <v>2377</v>
      </c>
      <c r="C3085" s="8" t="s">
        <v>4849</v>
      </c>
      <c r="D3085" s="5" t="s">
        <v>4873</v>
      </c>
      <c r="E3085" s="7" t="s">
        <v>4875</v>
      </c>
      <c r="F3085" s="16"/>
      <c r="G3085" s="16"/>
      <c r="H3085" s="16"/>
      <c r="I3085" s="16"/>
      <c r="J3085" s="16"/>
      <c r="K3085" s="16"/>
      <c r="L3085" s="16"/>
      <c r="M3085" s="16"/>
      <c r="N3085" s="16"/>
      <c r="O3085" s="16"/>
      <c r="P3085" s="16"/>
      <c r="Q3085" s="16"/>
      <c r="R3085" s="16"/>
      <c r="S3085" s="16"/>
      <c r="T3085" s="16"/>
      <c r="U3085" s="16"/>
      <c r="V3085" s="16"/>
      <c r="W3085" s="16"/>
      <c r="X3085" s="16"/>
      <c r="Y3085" s="16"/>
    </row>
    <row r="3086" spans="1:25" ht="12.75">
      <c r="A3086" s="14" t="s">
        <v>5</v>
      </c>
      <c r="B3086" s="11" t="s">
        <v>2377</v>
      </c>
      <c r="C3086" s="5" t="s">
        <v>4849</v>
      </c>
      <c r="D3086" s="6" t="s">
        <v>4876</v>
      </c>
      <c r="E3086" s="7" t="s">
        <v>4877</v>
      </c>
      <c r="F3086" s="16"/>
      <c r="G3086" s="16"/>
      <c r="H3086" s="16"/>
      <c r="I3086" s="16"/>
      <c r="J3086" s="16"/>
      <c r="K3086" s="16"/>
      <c r="L3086" s="16"/>
      <c r="M3086" s="16"/>
      <c r="N3086" s="16"/>
      <c r="O3086" s="16"/>
      <c r="P3086" s="16"/>
      <c r="Q3086" s="16"/>
      <c r="R3086" s="16"/>
      <c r="S3086" s="16"/>
      <c r="T3086" s="16"/>
      <c r="U3086" s="16"/>
      <c r="V3086" s="16"/>
      <c r="W3086" s="16"/>
      <c r="X3086" s="16"/>
      <c r="Y3086" s="16"/>
    </row>
    <row r="3087" spans="1:25" ht="12.75">
      <c r="A3087" s="14" t="s">
        <v>5</v>
      </c>
      <c r="B3087" s="11" t="s">
        <v>2377</v>
      </c>
      <c r="C3087" s="5" t="s">
        <v>4849</v>
      </c>
      <c r="D3087" s="6" t="s">
        <v>4876</v>
      </c>
      <c r="E3087" s="7" t="s">
        <v>4878</v>
      </c>
      <c r="F3087" s="16"/>
      <c r="G3087" s="16"/>
      <c r="H3087" s="16"/>
      <c r="I3087" s="16"/>
      <c r="J3087" s="16"/>
      <c r="K3087" s="16"/>
      <c r="L3087" s="16"/>
      <c r="M3087" s="16"/>
      <c r="N3087" s="16"/>
      <c r="O3087" s="16"/>
      <c r="P3087" s="16"/>
      <c r="Q3087" s="16"/>
      <c r="R3087" s="16"/>
      <c r="S3087" s="16"/>
      <c r="T3087" s="16"/>
      <c r="U3087" s="16"/>
      <c r="V3087" s="16"/>
      <c r="W3087" s="16"/>
      <c r="X3087" s="16"/>
      <c r="Y3087" s="16"/>
    </row>
    <row r="3088" spans="1:25" ht="12.75">
      <c r="A3088" s="14" t="s">
        <v>5</v>
      </c>
      <c r="B3088" s="11" t="s">
        <v>2377</v>
      </c>
      <c r="C3088" s="5" t="s">
        <v>4849</v>
      </c>
      <c r="D3088" s="6" t="s">
        <v>4876</v>
      </c>
      <c r="E3088" s="7" t="s">
        <v>4879</v>
      </c>
      <c r="F3088" s="16"/>
      <c r="G3088" s="16"/>
      <c r="H3088" s="16"/>
      <c r="I3088" s="16"/>
      <c r="J3088" s="16"/>
      <c r="K3088" s="16"/>
      <c r="L3088" s="16"/>
      <c r="M3088" s="16"/>
      <c r="N3088" s="16"/>
      <c r="O3088" s="16"/>
      <c r="P3088" s="16"/>
      <c r="Q3088" s="16"/>
      <c r="R3088" s="16"/>
      <c r="S3088" s="16"/>
      <c r="T3088" s="16"/>
      <c r="U3088" s="16"/>
      <c r="V3088" s="16"/>
      <c r="W3088" s="16"/>
      <c r="X3088" s="16"/>
      <c r="Y3088" s="16"/>
    </row>
    <row r="3089" spans="1:25" ht="12.75">
      <c r="A3089" s="14" t="s">
        <v>5</v>
      </c>
      <c r="B3089" s="11" t="s">
        <v>2377</v>
      </c>
      <c r="C3089" s="5" t="s">
        <v>4849</v>
      </c>
      <c r="D3089" s="6" t="s">
        <v>4876</v>
      </c>
      <c r="E3089" s="7" t="s">
        <v>4880</v>
      </c>
      <c r="F3089" s="16"/>
      <c r="G3089" s="16"/>
      <c r="H3089" s="16"/>
      <c r="I3089" s="16"/>
      <c r="J3089" s="16"/>
      <c r="K3089" s="16"/>
      <c r="L3089" s="16"/>
      <c r="M3089" s="16"/>
      <c r="N3089" s="16"/>
      <c r="O3089" s="16"/>
      <c r="P3089" s="16"/>
      <c r="Q3089" s="16"/>
      <c r="R3089" s="16"/>
      <c r="S3089" s="16"/>
      <c r="T3089" s="16"/>
      <c r="U3089" s="16"/>
      <c r="V3089" s="16"/>
      <c r="W3089" s="16"/>
      <c r="X3089" s="16"/>
      <c r="Y3089" s="16"/>
    </row>
    <row r="3090" spans="1:25" ht="12.75">
      <c r="A3090" s="14" t="s">
        <v>5</v>
      </c>
      <c r="B3090" s="11" t="s">
        <v>2377</v>
      </c>
      <c r="C3090" s="5" t="s">
        <v>4849</v>
      </c>
      <c r="D3090" s="6" t="s">
        <v>4881</v>
      </c>
      <c r="E3090" s="7" t="s">
        <v>4882</v>
      </c>
      <c r="F3090" s="16"/>
      <c r="G3090" s="16"/>
      <c r="H3090" s="16"/>
      <c r="I3090" s="16"/>
      <c r="J3090" s="16"/>
      <c r="K3090" s="16"/>
      <c r="L3090" s="16"/>
      <c r="M3090" s="16"/>
      <c r="N3090" s="16"/>
      <c r="O3090" s="16"/>
      <c r="P3090" s="16"/>
      <c r="Q3090" s="16"/>
      <c r="R3090" s="16"/>
      <c r="S3090" s="16"/>
      <c r="T3090" s="16"/>
      <c r="U3090" s="16"/>
      <c r="V3090" s="16"/>
      <c r="W3090" s="16"/>
      <c r="X3090" s="16"/>
      <c r="Y3090" s="16"/>
    </row>
    <row r="3091" spans="1:25" ht="12.75">
      <c r="A3091" s="14" t="s">
        <v>5</v>
      </c>
      <c r="B3091" s="11" t="s">
        <v>6</v>
      </c>
      <c r="C3091" s="5" t="s">
        <v>4883</v>
      </c>
      <c r="D3091" s="6" t="s">
        <v>4884</v>
      </c>
      <c r="E3091" s="10" t="s">
        <v>4885</v>
      </c>
      <c r="F3091" s="16"/>
      <c r="G3091" s="16"/>
      <c r="H3091" s="16"/>
      <c r="I3091" s="16"/>
      <c r="J3091" s="16"/>
      <c r="K3091" s="16"/>
      <c r="L3091" s="16"/>
      <c r="M3091" s="16"/>
      <c r="N3091" s="16"/>
      <c r="O3091" s="16"/>
      <c r="P3091" s="16"/>
      <c r="Q3091" s="16"/>
      <c r="R3091" s="16"/>
      <c r="S3091" s="16"/>
      <c r="T3091" s="16"/>
      <c r="U3091" s="16"/>
      <c r="V3091" s="16"/>
      <c r="W3091" s="16"/>
      <c r="X3091" s="16"/>
      <c r="Y3091" s="16"/>
    </row>
    <row r="3092" spans="1:25" ht="12.75">
      <c r="A3092" s="14" t="s">
        <v>5</v>
      </c>
      <c r="B3092" s="11" t="s">
        <v>6</v>
      </c>
      <c r="C3092" s="5" t="s">
        <v>4883</v>
      </c>
      <c r="D3092" s="6" t="s">
        <v>4884</v>
      </c>
      <c r="E3092" s="7" t="s">
        <v>4886</v>
      </c>
      <c r="F3092" s="16"/>
      <c r="G3092" s="16"/>
      <c r="H3092" s="16"/>
      <c r="I3092" s="16"/>
      <c r="J3092" s="16"/>
      <c r="K3092" s="16"/>
      <c r="L3092" s="16"/>
      <c r="M3092" s="16"/>
      <c r="N3092" s="16"/>
      <c r="O3092" s="16"/>
      <c r="P3092" s="16"/>
      <c r="Q3092" s="16"/>
      <c r="R3092" s="16"/>
      <c r="S3092" s="16"/>
      <c r="T3092" s="16"/>
      <c r="U3092" s="16"/>
      <c r="V3092" s="16"/>
      <c r="W3092" s="16"/>
      <c r="X3092" s="16"/>
      <c r="Y3092" s="16"/>
    </row>
    <row r="3093" spans="1:25" ht="12.75">
      <c r="A3093" s="14" t="s">
        <v>5</v>
      </c>
      <c r="B3093" s="11" t="s">
        <v>6</v>
      </c>
      <c r="C3093" s="5" t="s">
        <v>4883</v>
      </c>
      <c r="D3093" s="6" t="s">
        <v>4884</v>
      </c>
      <c r="E3093" s="7" t="s">
        <v>4887</v>
      </c>
      <c r="F3093" s="16"/>
      <c r="G3093" s="16"/>
      <c r="H3093" s="16"/>
      <c r="I3093" s="16"/>
      <c r="J3093" s="16"/>
      <c r="K3093" s="16"/>
      <c r="L3093" s="16"/>
      <c r="M3093" s="16"/>
      <c r="N3093" s="16"/>
      <c r="O3093" s="16"/>
      <c r="P3093" s="16"/>
      <c r="Q3093" s="16"/>
      <c r="R3093" s="16"/>
      <c r="S3093" s="16"/>
      <c r="T3093" s="16"/>
      <c r="U3093" s="16"/>
      <c r="V3093" s="16"/>
      <c r="W3093" s="16"/>
      <c r="X3093" s="16"/>
      <c r="Y3093" s="16"/>
    </row>
    <row r="3094" spans="1:25" ht="12.75">
      <c r="A3094" s="14" t="s">
        <v>5</v>
      </c>
      <c r="B3094" s="11" t="s">
        <v>6</v>
      </c>
      <c r="C3094" s="5" t="s">
        <v>4883</v>
      </c>
      <c r="D3094" s="6" t="s">
        <v>4884</v>
      </c>
      <c r="E3094" s="7" t="s">
        <v>4888</v>
      </c>
      <c r="F3094" s="16"/>
      <c r="G3094" s="16"/>
      <c r="H3094" s="16"/>
      <c r="I3094" s="16"/>
      <c r="J3094" s="16"/>
      <c r="K3094" s="16"/>
      <c r="L3094" s="16"/>
      <c r="M3094" s="16"/>
      <c r="N3094" s="16"/>
      <c r="O3094" s="16"/>
      <c r="P3094" s="16"/>
      <c r="Q3094" s="16"/>
      <c r="R3094" s="16"/>
      <c r="S3094" s="16"/>
      <c r="T3094" s="16"/>
      <c r="U3094" s="16"/>
      <c r="V3094" s="16"/>
      <c r="W3094" s="16"/>
      <c r="X3094" s="16"/>
      <c r="Y3094" s="16"/>
    </row>
    <row r="3095" spans="1:25" ht="12.75">
      <c r="A3095" s="14" t="s">
        <v>5</v>
      </c>
      <c r="B3095" s="11" t="s">
        <v>6</v>
      </c>
      <c r="C3095" s="5" t="s">
        <v>4883</v>
      </c>
      <c r="D3095" s="6" t="s">
        <v>4889</v>
      </c>
      <c r="E3095" s="7" t="s">
        <v>4890</v>
      </c>
      <c r="F3095" s="16"/>
      <c r="G3095" s="16"/>
      <c r="H3095" s="16"/>
      <c r="I3095" s="16"/>
      <c r="J3095" s="16"/>
      <c r="K3095" s="16"/>
      <c r="L3095" s="16"/>
      <c r="M3095" s="16"/>
      <c r="N3095" s="16"/>
      <c r="O3095" s="16"/>
      <c r="P3095" s="16"/>
      <c r="Q3095" s="16"/>
      <c r="R3095" s="16"/>
      <c r="S3095" s="16"/>
      <c r="T3095" s="16"/>
      <c r="U3095" s="16"/>
      <c r="V3095" s="16"/>
      <c r="W3095" s="16"/>
      <c r="X3095" s="16"/>
      <c r="Y3095" s="16"/>
    </row>
    <row r="3096" spans="1:25" ht="12.75">
      <c r="A3096" s="14" t="s">
        <v>5</v>
      </c>
      <c r="B3096" s="11" t="s">
        <v>6</v>
      </c>
      <c r="C3096" s="5" t="s">
        <v>4883</v>
      </c>
      <c r="D3096" s="6" t="s">
        <v>4891</v>
      </c>
      <c r="E3096" s="7" t="s">
        <v>4892</v>
      </c>
      <c r="F3096" s="16"/>
      <c r="G3096" s="16"/>
      <c r="H3096" s="16"/>
      <c r="I3096" s="16"/>
      <c r="J3096" s="16"/>
      <c r="K3096" s="16"/>
      <c r="L3096" s="16"/>
      <c r="M3096" s="16"/>
      <c r="N3096" s="16"/>
      <c r="O3096" s="16"/>
      <c r="P3096" s="16"/>
      <c r="Q3096" s="16"/>
      <c r="R3096" s="16"/>
      <c r="S3096" s="16"/>
      <c r="T3096" s="16"/>
      <c r="U3096" s="16"/>
      <c r="V3096" s="16"/>
      <c r="W3096" s="16"/>
      <c r="X3096" s="16"/>
      <c r="Y3096" s="16"/>
    </row>
    <row r="3097" spans="1:25" ht="12.75">
      <c r="A3097" s="14" t="s">
        <v>5</v>
      </c>
      <c r="B3097" s="11" t="s">
        <v>6</v>
      </c>
      <c r="C3097" s="5" t="s">
        <v>4883</v>
      </c>
      <c r="D3097" s="6" t="s">
        <v>4891</v>
      </c>
      <c r="E3097" s="7" t="s">
        <v>4893</v>
      </c>
      <c r="F3097" s="16"/>
      <c r="G3097" s="16"/>
      <c r="H3097" s="16"/>
      <c r="I3097" s="16"/>
      <c r="J3097" s="16"/>
      <c r="K3097" s="16"/>
      <c r="L3097" s="16"/>
      <c r="M3097" s="16"/>
      <c r="N3097" s="16"/>
      <c r="O3097" s="16"/>
      <c r="P3097" s="16"/>
      <c r="Q3097" s="16"/>
      <c r="R3097" s="16"/>
      <c r="S3097" s="16"/>
      <c r="T3097" s="16"/>
      <c r="U3097" s="16"/>
      <c r="V3097" s="16"/>
      <c r="W3097" s="16"/>
      <c r="X3097" s="16"/>
      <c r="Y3097" s="16"/>
    </row>
    <row r="3098" spans="1:25" ht="12.75">
      <c r="A3098" s="14" t="s">
        <v>5</v>
      </c>
      <c r="B3098" s="11" t="s">
        <v>6</v>
      </c>
      <c r="C3098" s="5" t="s">
        <v>4883</v>
      </c>
      <c r="D3098" s="9" t="s">
        <v>4894</v>
      </c>
      <c r="E3098" s="10" t="s">
        <v>4895</v>
      </c>
      <c r="F3098" s="16"/>
      <c r="G3098" s="16"/>
      <c r="H3098" s="16"/>
      <c r="I3098" s="16"/>
      <c r="J3098" s="16"/>
      <c r="K3098" s="16"/>
      <c r="L3098" s="16"/>
      <c r="M3098" s="16"/>
      <c r="N3098" s="16"/>
      <c r="O3098" s="16"/>
      <c r="P3098" s="16"/>
      <c r="Q3098" s="16"/>
      <c r="R3098" s="16"/>
      <c r="S3098" s="16"/>
      <c r="T3098" s="16"/>
      <c r="U3098" s="16"/>
      <c r="V3098" s="16"/>
      <c r="W3098" s="16"/>
      <c r="X3098" s="16"/>
      <c r="Y3098" s="16"/>
    </row>
    <row r="3099" spans="1:25" ht="12.75">
      <c r="A3099" s="14" t="s">
        <v>5</v>
      </c>
      <c r="B3099" s="11" t="s">
        <v>6</v>
      </c>
      <c r="C3099" s="5" t="s">
        <v>4883</v>
      </c>
      <c r="D3099" s="9" t="s">
        <v>4896</v>
      </c>
      <c r="E3099" s="10" t="s">
        <v>4897</v>
      </c>
      <c r="F3099" s="16"/>
      <c r="G3099" s="16"/>
      <c r="H3099" s="16"/>
      <c r="I3099" s="16"/>
      <c r="J3099" s="16"/>
      <c r="K3099" s="16"/>
      <c r="L3099" s="16"/>
      <c r="M3099" s="16"/>
      <c r="N3099" s="16"/>
      <c r="O3099" s="16"/>
      <c r="P3099" s="16"/>
      <c r="Q3099" s="16"/>
      <c r="R3099" s="16"/>
      <c r="S3099" s="16"/>
      <c r="T3099" s="16"/>
      <c r="U3099" s="16"/>
      <c r="V3099" s="16"/>
      <c r="W3099" s="16"/>
      <c r="X3099" s="16"/>
      <c r="Y3099" s="16"/>
    </row>
    <row r="3100" spans="1:25" ht="12.75">
      <c r="A3100" s="14" t="s">
        <v>5</v>
      </c>
      <c r="B3100" s="11" t="s">
        <v>6</v>
      </c>
      <c r="C3100" s="5" t="s">
        <v>4883</v>
      </c>
      <c r="D3100" s="6" t="s">
        <v>4898</v>
      </c>
      <c r="E3100" s="7" t="s">
        <v>4899</v>
      </c>
      <c r="F3100" s="16"/>
      <c r="G3100" s="16"/>
      <c r="H3100" s="16"/>
      <c r="I3100" s="16"/>
      <c r="J3100" s="16"/>
      <c r="K3100" s="16"/>
      <c r="L3100" s="16"/>
      <c r="M3100" s="16"/>
      <c r="N3100" s="16"/>
      <c r="O3100" s="16"/>
      <c r="P3100" s="16"/>
      <c r="Q3100" s="16"/>
      <c r="R3100" s="16"/>
      <c r="S3100" s="16"/>
      <c r="T3100" s="16"/>
      <c r="U3100" s="16"/>
      <c r="V3100" s="16"/>
      <c r="W3100" s="16"/>
      <c r="X3100" s="16"/>
      <c r="Y3100" s="16"/>
    </row>
    <row r="3101" spans="1:25" ht="12.75">
      <c r="A3101" s="14" t="s">
        <v>5</v>
      </c>
      <c r="B3101" s="11" t="s">
        <v>6</v>
      </c>
      <c r="C3101" s="5" t="s">
        <v>4883</v>
      </c>
      <c r="D3101" s="6" t="s">
        <v>4898</v>
      </c>
      <c r="E3101" s="7" t="s">
        <v>4900</v>
      </c>
      <c r="F3101" s="16"/>
      <c r="G3101" s="16"/>
      <c r="H3101" s="16"/>
      <c r="I3101" s="16"/>
      <c r="J3101" s="16"/>
      <c r="K3101" s="16"/>
      <c r="L3101" s="16"/>
      <c r="M3101" s="16"/>
      <c r="N3101" s="16"/>
      <c r="O3101" s="16"/>
      <c r="P3101" s="16"/>
      <c r="Q3101" s="16"/>
      <c r="R3101" s="16"/>
      <c r="S3101" s="16"/>
      <c r="T3101" s="16"/>
      <c r="U3101" s="16"/>
      <c r="V3101" s="16"/>
      <c r="W3101" s="16"/>
      <c r="X3101" s="16"/>
      <c r="Y3101" s="16"/>
    </row>
    <row r="3102" spans="1:25" ht="12.75">
      <c r="A3102" s="14" t="s">
        <v>5</v>
      </c>
      <c r="B3102" s="11" t="s">
        <v>6</v>
      </c>
      <c r="C3102" s="5" t="s">
        <v>4883</v>
      </c>
      <c r="D3102" s="9" t="s">
        <v>2687</v>
      </c>
      <c r="E3102" s="10" t="s">
        <v>4901</v>
      </c>
      <c r="F3102" s="16"/>
      <c r="G3102" s="16"/>
      <c r="H3102" s="16"/>
      <c r="I3102" s="16"/>
      <c r="J3102" s="16"/>
      <c r="K3102" s="16"/>
      <c r="L3102" s="16"/>
      <c r="M3102" s="16"/>
      <c r="N3102" s="16"/>
      <c r="O3102" s="16"/>
      <c r="P3102" s="16"/>
      <c r="Q3102" s="16"/>
      <c r="R3102" s="16"/>
      <c r="S3102" s="16"/>
      <c r="T3102" s="16"/>
      <c r="U3102" s="16"/>
      <c r="V3102" s="16"/>
      <c r="W3102" s="16"/>
      <c r="X3102" s="16"/>
      <c r="Y3102" s="16"/>
    </row>
    <row r="3103" spans="1:25" ht="12.75">
      <c r="A3103" s="14" t="s">
        <v>5</v>
      </c>
      <c r="B3103" s="11" t="s">
        <v>6</v>
      </c>
      <c r="C3103" s="5" t="s">
        <v>4883</v>
      </c>
      <c r="D3103" s="9" t="s">
        <v>2687</v>
      </c>
      <c r="E3103" s="10" t="s">
        <v>4902</v>
      </c>
      <c r="F3103" s="16"/>
      <c r="G3103" s="16"/>
      <c r="H3103" s="16"/>
      <c r="I3103" s="16"/>
      <c r="J3103" s="16"/>
      <c r="K3103" s="16"/>
      <c r="L3103" s="16"/>
      <c r="M3103" s="16"/>
      <c r="N3103" s="16"/>
      <c r="O3103" s="16"/>
      <c r="P3103" s="16"/>
      <c r="Q3103" s="16"/>
      <c r="R3103" s="16"/>
      <c r="S3103" s="16"/>
      <c r="T3103" s="16"/>
      <c r="U3103" s="16"/>
      <c r="V3103" s="16"/>
      <c r="W3103" s="16"/>
      <c r="X3103" s="16"/>
      <c r="Y3103" s="16"/>
    </row>
    <row r="3104" spans="1:25" ht="12.75">
      <c r="A3104" s="14" t="s">
        <v>5</v>
      </c>
      <c r="B3104" s="11" t="s">
        <v>6</v>
      </c>
      <c r="C3104" s="5" t="s">
        <v>4883</v>
      </c>
      <c r="D3104" s="6" t="s">
        <v>4903</v>
      </c>
      <c r="E3104" s="7" t="s">
        <v>4904</v>
      </c>
      <c r="F3104" s="16"/>
      <c r="G3104" s="16"/>
      <c r="H3104" s="16"/>
      <c r="I3104" s="16"/>
      <c r="J3104" s="16"/>
      <c r="K3104" s="16"/>
      <c r="L3104" s="16"/>
      <c r="M3104" s="16"/>
      <c r="N3104" s="16"/>
      <c r="O3104" s="16"/>
      <c r="P3104" s="16"/>
      <c r="Q3104" s="16"/>
      <c r="R3104" s="16"/>
      <c r="S3104" s="16"/>
      <c r="T3104" s="16"/>
      <c r="U3104" s="16"/>
      <c r="V3104" s="16"/>
      <c r="W3104" s="16"/>
      <c r="X3104" s="16"/>
      <c r="Y3104" s="16"/>
    </row>
    <row r="3105" spans="1:25" ht="12.75">
      <c r="A3105" s="14" t="s">
        <v>5</v>
      </c>
      <c r="B3105" s="11" t="s">
        <v>6</v>
      </c>
      <c r="C3105" s="5" t="s">
        <v>4883</v>
      </c>
      <c r="D3105" s="6" t="s">
        <v>4905</v>
      </c>
      <c r="E3105" s="10" t="s">
        <v>4906</v>
      </c>
      <c r="F3105" s="16"/>
      <c r="G3105" s="16"/>
      <c r="H3105" s="16"/>
      <c r="I3105" s="16"/>
      <c r="J3105" s="16"/>
      <c r="K3105" s="16"/>
      <c r="L3105" s="16"/>
      <c r="M3105" s="16"/>
      <c r="N3105" s="16"/>
      <c r="O3105" s="16"/>
      <c r="P3105" s="16"/>
      <c r="Q3105" s="16"/>
      <c r="R3105" s="16"/>
      <c r="S3105" s="16"/>
      <c r="T3105" s="16"/>
      <c r="U3105" s="16"/>
      <c r="V3105" s="16"/>
      <c r="W3105" s="16"/>
      <c r="X3105" s="16"/>
      <c r="Y3105" s="16"/>
    </row>
    <row r="3106" spans="1:25" ht="12.75">
      <c r="A3106" s="14" t="s">
        <v>5</v>
      </c>
      <c r="B3106" s="11" t="s">
        <v>6</v>
      </c>
      <c r="C3106" s="5" t="s">
        <v>4883</v>
      </c>
      <c r="D3106" s="6" t="s">
        <v>4905</v>
      </c>
      <c r="E3106" s="10" t="s">
        <v>4907</v>
      </c>
      <c r="F3106" s="16"/>
      <c r="G3106" s="16"/>
      <c r="H3106" s="16"/>
      <c r="I3106" s="16"/>
      <c r="J3106" s="16"/>
      <c r="K3106" s="16"/>
      <c r="L3106" s="16"/>
      <c r="M3106" s="16"/>
      <c r="N3106" s="16"/>
      <c r="O3106" s="16"/>
      <c r="P3106" s="16"/>
      <c r="Q3106" s="16"/>
      <c r="R3106" s="16"/>
      <c r="S3106" s="16"/>
      <c r="T3106" s="16"/>
      <c r="U3106" s="16"/>
      <c r="V3106" s="16"/>
      <c r="W3106" s="16"/>
      <c r="X3106" s="16"/>
      <c r="Y3106" s="16"/>
    </row>
    <row r="3107" spans="1:25" ht="12.75">
      <c r="A3107" s="14" t="s">
        <v>5</v>
      </c>
      <c r="B3107" s="11" t="s">
        <v>6</v>
      </c>
      <c r="C3107" s="5" t="s">
        <v>4883</v>
      </c>
      <c r="D3107" s="6" t="s">
        <v>4908</v>
      </c>
      <c r="E3107" s="10" t="s">
        <v>4909</v>
      </c>
      <c r="F3107" s="16"/>
      <c r="G3107" s="16"/>
      <c r="H3107" s="16"/>
      <c r="I3107" s="16"/>
      <c r="J3107" s="16"/>
      <c r="K3107" s="16"/>
      <c r="L3107" s="16"/>
      <c r="M3107" s="16"/>
      <c r="N3107" s="16"/>
      <c r="O3107" s="16"/>
      <c r="P3107" s="16"/>
      <c r="Q3107" s="16"/>
      <c r="R3107" s="16"/>
      <c r="S3107" s="16"/>
      <c r="T3107" s="16"/>
      <c r="U3107" s="16"/>
      <c r="V3107" s="16"/>
      <c r="W3107" s="16"/>
      <c r="X3107" s="16"/>
      <c r="Y3107" s="16"/>
    </row>
    <row r="3108" spans="1:25" ht="12.75">
      <c r="A3108" s="14" t="s">
        <v>5</v>
      </c>
      <c r="B3108" s="11" t="s">
        <v>6</v>
      </c>
      <c r="C3108" s="5" t="s">
        <v>4883</v>
      </c>
      <c r="D3108" s="6" t="s">
        <v>4910</v>
      </c>
      <c r="E3108" s="7" t="s">
        <v>4911</v>
      </c>
      <c r="F3108" s="16"/>
      <c r="G3108" s="16"/>
      <c r="H3108" s="16"/>
      <c r="I3108" s="16"/>
      <c r="J3108" s="16"/>
      <c r="K3108" s="16"/>
      <c r="L3108" s="16"/>
      <c r="M3108" s="16"/>
      <c r="N3108" s="16"/>
      <c r="O3108" s="16"/>
      <c r="P3108" s="16"/>
      <c r="Q3108" s="16"/>
      <c r="R3108" s="16"/>
      <c r="S3108" s="16"/>
      <c r="T3108" s="16"/>
      <c r="U3108" s="16"/>
      <c r="V3108" s="16"/>
      <c r="W3108" s="16"/>
      <c r="X3108" s="16"/>
      <c r="Y3108" s="16"/>
    </row>
    <row r="3109" spans="1:25" ht="12.75">
      <c r="A3109" s="14" t="s">
        <v>5</v>
      </c>
      <c r="B3109" s="11" t="s">
        <v>6</v>
      </c>
      <c r="C3109" s="5" t="s">
        <v>4883</v>
      </c>
      <c r="D3109" s="6" t="s">
        <v>4910</v>
      </c>
      <c r="E3109" s="7" t="s">
        <v>4912</v>
      </c>
      <c r="F3109" s="16"/>
      <c r="G3109" s="16"/>
      <c r="H3109" s="16"/>
      <c r="I3109" s="16"/>
      <c r="J3109" s="16"/>
      <c r="K3109" s="16"/>
      <c r="L3109" s="16"/>
      <c r="M3109" s="16"/>
      <c r="N3109" s="16"/>
      <c r="O3109" s="16"/>
      <c r="P3109" s="16"/>
      <c r="Q3109" s="16"/>
      <c r="R3109" s="16"/>
      <c r="S3109" s="16"/>
      <c r="T3109" s="16"/>
      <c r="U3109" s="16"/>
      <c r="V3109" s="16"/>
      <c r="W3109" s="16"/>
      <c r="X3109" s="16"/>
      <c r="Y3109" s="16"/>
    </row>
    <row r="3110" spans="1:25" ht="12.75">
      <c r="A3110" s="14" t="s">
        <v>5</v>
      </c>
      <c r="B3110" s="11" t="s">
        <v>1543</v>
      </c>
      <c r="C3110" s="5" t="s">
        <v>4913</v>
      </c>
      <c r="D3110" s="6" t="s">
        <v>4914</v>
      </c>
      <c r="E3110" s="7" t="s">
        <v>4915</v>
      </c>
      <c r="F3110" s="16"/>
      <c r="G3110" s="16"/>
      <c r="H3110" s="16"/>
      <c r="I3110" s="16"/>
      <c r="J3110" s="16"/>
      <c r="K3110" s="16"/>
      <c r="L3110" s="16"/>
      <c r="M3110" s="16"/>
      <c r="N3110" s="16"/>
      <c r="O3110" s="16"/>
      <c r="P3110" s="16"/>
      <c r="Q3110" s="16"/>
      <c r="R3110" s="16"/>
      <c r="S3110" s="16"/>
      <c r="T3110" s="16"/>
      <c r="U3110" s="16"/>
      <c r="V3110" s="16"/>
      <c r="W3110" s="16"/>
      <c r="X3110" s="16"/>
      <c r="Y3110" s="16"/>
    </row>
    <row r="3111" spans="1:25" ht="12.75">
      <c r="A3111" s="14" t="s">
        <v>5</v>
      </c>
      <c r="B3111" s="11" t="s">
        <v>1543</v>
      </c>
      <c r="C3111" s="5" t="s">
        <v>4913</v>
      </c>
      <c r="D3111" s="6" t="s">
        <v>4914</v>
      </c>
      <c r="E3111" s="10" t="s">
        <v>4916</v>
      </c>
      <c r="F3111" s="16"/>
      <c r="G3111" s="16"/>
      <c r="H3111" s="16"/>
      <c r="I3111" s="16"/>
      <c r="J3111" s="16"/>
      <c r="K3111" s="16"/>
      <c r="L3111" s="16"/>
      <c r="M3111" s="16"/>
      <c r="N3111" s="16"/>
      <c r="O3111" s="16"/>
      <c r="P3111" s="16"/>
      <c r="Q3111" s="16"/>
      <c r="R3111" s="16"/>
      <c r="S3111" s="16"/>
      <c r="T3111" s="16"/>
      <c r="U3111" s="16"/>
      <c r="V3111" s="16"/>
      <c r="W3111" s="16"/>
      <c r="X3111" s="16"/>
      <c r="Y3111" s="16"/>
    </row>
    <row r="3112" spans="1:25" ht="12.75">
      <c r="A3112" s="14" t="s">
        <v>5</v>
      </c>
      <c r="B3112" s="11" t="s">
        <v>1543</v>
      </c>
      <c r="C3112" s="5" t="s">
        <v>4913</v>
      </c>
      <c r="D3112" s="6" t="s">
        <v>4917</v>
      </c>
      <c r="E3112" s="10" t="s">
        <v>4918</v>
      </c>
      <c r="F3112" s="16"/>
      <c r="G3112" s="16"/>
      <c r="H3112" s="16"/>
      <c r="I3112" s="16"/>
      <c r="J3112" s="16"/>
      <c r="K3112" s="16"/>
      <c r="L3112" s="16"/>
      <c r="M3112" s="16"/>
      <c r="N3112" s="16"/>
      <c r="O3112" s="16"/>
      <c r="P3112" s="16"/>
      <c r="Q3112" s="16"/>
      <c r="R3112" s="16"/>
      <c r="S3112" s="16"/>
      <c r="T3112" s="16"/>
      <c r="U3112" s="16"/>
      <c r="V3112" s="16"/>
      <c r="W3112" s="16"/>
      <c r="X3112" s="16"/>
      <c r="Y3112" s="16"/>
    </row>
    <row r="3113" spans="1:25" ht="12.75">
      <c r="A3113" s="14" t="s">
        <v>5</v>
      </c>
      <c r="B3113" s="11" t="s">
        <v>1543</v>
      </c>
      <c r="C3113" s="5" t="s">
        <v>4913</v>
      </c>
      <c r="D3113" s="6" t="s">
        <v>4917</v>
      </c>
      <c r="E3113" s="7" t="s">
        <v>4919</v>
      </c>
      <c r="F3113" s="16"/>
      <c r="G3113" s="16"/>
      <c r="H3113" s="16"/>
      <c r="I3113" s="16"/>
      <c r="J3113" s="16"/>
      <c r="K3113" s="16"/>
      <c r="L3113" s="16"/>
      <c r="M3113" s="16"/>
      <c r="N3113" s="16"/>
      <c r="O3113" s="16"/>
      <c r="P3113" s="16"/>
      <c r="Q3113" s="16"/>
      <c r="R3113" s="16"/>
      <c r="S3113" s="16"/>
      <c r="T3113" s="16"/>
      <c r="U3113" s="16"/>
      <c r="V3113" s="16"/>
      <c r="W3113" s="16"/>
      <c r="X3113" s="16"/>
      <c r="Y3113" s="16"/>
    </row>
    <row r="3114" spans="1:25" ht="12.75">
      <c r="A3114" s="14" t="s">
        <v>5</v>
      </c>
      <c r="B3114" s="11" t="s">
        <v>1543</v>
      </c>
      <c r="C3114" s="5" t="s">
        <v>4913</v>
      </c>
      <c r="D3114" s="6" t="s">
        <v>4920</v>
      </c>
      <c r="E3114" s="7" t="s">
        <v>4921</v>
      </c>
      <c r="F3114" s="16"/>
      <c r="G3114" s="16"/>
      <c r="H3114" s="16"/>
      <c r="I3114" s="16"/>
      <c r="J3114" s="16"/>
      <c r="K3114" s="16"/>
      <c r="L3114" s="16"/>
      <c r="M3114" s="16"/>
      <c r="N3114" s="16"/>
      <c r="O3114" s="16"/>
      <c r="P3114" s="16"/>
      <c r="Q3114" s="16"/>
      <c r="R3114" s="16"/>
      <c r="S3114" s="16"/>
      <c r="T3114" s="16"/>
      <c r="U3114" s="16"/>
      <c r="V3114" s="16"/>
      <c r="W3114" s="16"/>
      <c r="X3114" s="16"/>
      <c r="Y3114" s="16"/>
    </row>
    <row r="3115" spans="1:25" ht="12.75">
      <c r="A3115" s="14" t="s">
        <v>5</v>
      </c>
      <c r="B3115" s="11" t="s">
        <v>1543</v>
      </c>
      <c r="C3115" s="5" t="s">
        <v>4913</v>
      </c>
      <c r="D3115" s="6" t="s">
        <v>4922</v>
      </c>
      <c r="E3115" s="7" t="s">
        <v>4923</v>
      </c>
      <c r="F3115" s="16"/>
      <c r="G3115" s="16"/>
      <c r="H3115" s="16"/>
      <c r="I3115" s="16"/>
      <c r="J3115" s="16"/>
      <c r="K3115" s="16"/>
      <c r="L3115" s="16"/>
      <c r="M3115" s="16"/>
      <c r="N3115" s="16"/>
      <c r="O3115" s="16"/>
      <c r="P3115" s="16"/>
      <c r="Q3115" s="16"/>
      <c r="R3115" s="16"/>
      <c r="S3115" s="16"/>
      <c r="T3115" s="16"/>
      <c r="U3115" s="16"/>
      <c r="V3115" s="16"/>
      <c r="W3115" s="16"/>
      <c r="X3115" s="16"/>
      <c r="Y3115" s="16"/>
    </row>
    <row r="3116" spans="1:25" ht="12.75">
      <c r="A3116" s="14" t="s">
        <v>5</v>
      </c>
      <c r="B3116" s="11" t="s">
        <v>1543</v>
      </c>
      <c r="C3116" s="5" t="s">
        <v>4913</v>
      </c>
      <c r="D3116" s="6" t="s">
        <v>4924</v>
      </c>
      <c r="E3116" s="7" t="s">
        <v>4925</v>
      </c>
      <c r="F3116" s="16"/>
      <c r="G3116" s="16"/>
      <c r="H3116" s="16"/>
      <c r="I3116" s="16"/>
      <c r="J3116" s="16"/>
      <c r="K3116" s="16"/>
      <c r="L3116" s="16"/>
      <c r="M3116" s="16"/>
      <c r="N3116" s="16"/>
      <c r="O3116" s="16"/>
      <c r="P3116" s="16"/>
      <c r="Q3116" s="16"/>
      <c r="R3116" s="16"/>
      <c r="S3116" s="16"/>
      <c r="T3116" s="16"/>
      <c r="U3116" s="16"/>
      <c r="V3116" s="16"/>
      <c r="W3116" s="16"/>
      <c r="X3116" s="16"/>
      <c r="Y3116" s="16"/>
    </row>
    <row r="3117" spans="1:25" ht="12.75">
      <c r="A3117" s="14" t="s">
        <v>5</v>
      </c>
      <c r="B3117" s="11" t="s">
        <v>1543</v>
      </c>
      <c r="C3117" s="5" t="s">
        <v>4913</v>
      </c>
      <c r="D3117" s="6" t="s">
        <v>4905</v>
      </c>
      <c r="E3117" s="7" t="s">
        <v>4926</v>
      </c>
      <c r="F3117" s="16"/>
      <c r="G3117" s="16"/>
      <c r="H3117" s="16"/>
      <c r="I3117" s="16"/>
      <c r="J3117" s="16"/>
      <c r="K3117" s="16"/>
      <c r="L3117" s="16"/>
      <c r="M3117" s="16"/>
      <c r="N3117" s="16"/>
      <c r="O3117" s="16"/>
      <c r="P3117" s="16"/>
      <c r="Q3117" s="16"/>
      <c r="R3117" s="16"/>
      <c r="S3117" s="16"/>
      <c r="T3117" s="16"/>
      <c r="U3117" s="16"/>
      <c r="V3117" s="16"/>
      <c r="W3117" s="16"/>
      <c r="X3117" s="16"/>
      <c r="Y3117" s="16"/>
    </row>
    <row r="3118" spans="1:25" ht="12.75">
      <c r="A3118" s="14" t="s">
        <v>5</v>
      </c>
      <c r="B3118" s="11" t="s">
        <v>1543</v>
      </c>
      <c r="C3118" s="5" t="s">
        <v>4913</v>
      </c>
      <c r="D3118" s="6" t="s">
        <v>4927</v>
      </c>
      <c r="E3118" s="7" t="s">
        <v>4928</v>
      </c>
      <c r="F3118" s="16"/>
      <c r="G3118" s="16"/>
      <c r="H3118" s="16"/>
      <c r="I3118" s="16"/>
      <c r="J3118" s="16"/>
      <c r="K3118" s="16"/>
      <c r="L3118" s="16"/>
      <c r="M3118" s="16"/>
      <c r="N3118" s="16"/>
      <c r="O3118" s="16"/>
      <c r="P3118" s="16"/>
      <c r="Q3118" s="16"/>
      <c r="R3118" s="16"/>
      <c r="S3118" s="16"/>
      <c r="T3118" s="16"/>
      <c r="U3118" s="16"/>
      <c r="V3118" s="16"/>
      <c r="W3118" s="16"/>
      <c r="X3118" s="16"/>
      <c r="Y3118" s="16"/>
    </row>
    <row r="3119" spans="1:25" ht="12.75">
      <c r="A3119" s="14" t="s">
        <v>5</v>
      </c>
      <c r="B3119" s="11" t="s">
        <v>1543</v>
      </c>
      <c r="C3119" s="5" t="s">
        <v>4913</v>
      </c>
      <c r="D3119" s="6" t="s">
        <v>4929</v>
      </c>
      <c r="E3119" s="7" t="s">
        <v>4930</v>
      </c>
      <c r="F3119" s="16"/>
      <c r="G3119" s="16"/>
      <c r="H3119" s="16"/>
      <c r="I3119" s="16"/>
      <c r="J3119" s="16"/>
      <c r="K3119" s="16"/>
      <c r="L3119" s="16"/>
      <c r="M3119" s="16"/>
      <c r="N3119" s="16"/>
      <c r="O3119" s="16"/>
      <c r="P3119" s="16"/>
      <c r="Q3119" s="16"/>
      <c r="R3119" s="16"/>
      <c r="S3119" s="16"/>
      <c r="T3119" s="16"/>
      <c r="U3119" s="16"/>
      <c r="V3119" s="16"/>
      <c r="W3119" s="16"/>
      <c r="X3119" s="16"/>
      <c r="Y3119" s="16"/>
    </row>
    <row r="3120" spans="1:25" ht="12.75">
      <c r="A3120" s="14" t="s">
        <v>5</v>
      </c>
      <c r="B3120" s="11" t="s">
        <v>1543</v>
      </c>
      <c r="C3120" s="5" t="s">
        <v>4913</v>
      </c>
      <c r="D3120" s="6" t="s">
        <v>4931</v>
      </c>
      <c r="E3120" s="7" t="s">
        <v>4932</v>
      </c>
      <c r="F3120" s="16"/>
      <c r="G3120" s="16"/>
      <c r="H3120" s="16"/>
      <c r="I3120" s="16"/>
      <c r="J3120" s="16"/>
      <c r="K3120" s="16"/>
      <c r="L3120" s="16"/>
      <c r="M3120" s="16"/>
      <c r="N3120" s="16"/>
      <c r="O3120" s="16"/>
      <c r="P3120" s="16"/>
      <c r="Q3120" s="16"/>
      <c r="R3120" s="16"/>
      <c r="S3120" s="16"/>
      <c r="T3120" s="16"/>
      <c r="U3120" s="16"/>
      <c r="V3120" s="16"/>
      <c r="W3120" s="16"/>
      <c r="X3120" s="16"/>
      <c r="Y3120" s="16"/>
    </row>
    <row r="3121" spans="1:25" ht="12.75">
      <c r="A3121" s="14" t="s">
        <v>5</v>
      </c>
      <c r="B3121" s="11" t="s">
        <v>558</v>
      </c>
      <c r="C3121" s="5" t="s">
        <v>4933</v>
      </c>
      <c r="D3121" s="6" t="s">
        <v>4934</v>
      </c>
      <c r="E3121" s="7" t="s">
        <v>4935</v>
      </c>
      <c r="F3121" s="16"/>
      <c r="G3121" s="16"/>
      <c r="H3121" s="16"/>
      <c r="I3121" s="16"/>
      <c r="J3121" s="16"/>
      <c r="K3121" s="16"/>
      <c r="L3121" s="16"/>
      <c r="M3121" s="16"/>
      <c r="N3121" s="16"/>
      <c r="O3121" s="16"/>
      <c r="P3121" s="16"/>
      <c r="Q3121" s="16"/>
      <c r="R3121" s="16"/>
      <c r="S3121" s="16"/>
      <c r="T3121" s="16"/>
      <c r="U3121" s="16"/>
      <c r="V3121" s="16"/>
      <c r="W3121" s="16"/>
      <c r="X3121" s="16"/>
      <c r="Y3121" s="16"/>
    </row>
    <row r="3122" spans="1:25" ht="12.75">
      <c r="A3122" s="14" t="s">
        <v>5</v>
      </c>
      <c r="B3122" s="11" t="s">
        <v>558</v>
      </c>
      <c r="C3122" s="5" t="s">
        <v>4933</v>
      </c>
      <c r="D3122" s="6" t="s">
        <v>4936</v>
      </c>
      <c r="E3122" s="7" t="s">
        <v>4937</v>
      </c>
      <c r="F3122" s="16"/>
      <c r="G3122" s="16"/>
      <c r="H3122" s="16"/>
      <c r="I3122" s="16"/>
      <c r="J3122" s="16"/>
      <c r="K3122" s="16"/>
      <c r="L3122" s="16"/>
      <c r="M3122" s="16"/>
      <c r="N3122" s="16"/>
      <c r="O3122" s="16"/>
      <c r="P3122" s="16"/>
      <c r="Q3122" s="16"/>
      <c r="R3122" s="16"/>
      <c r="S3122" s="16"/>
      <c r="T3122" s="16"/>
      <c r="U3122" s="16"/>
      <c r="V3122" s="16"/>
      <c r="W3122" s="16"/>
      <c r="X3122" s="16"/>
      <c r="Y3122" s="16"/>
    </row>
    <row r="3123" spans="1:25" ht="12.75">
      <c r="A3123" s="14" t="s">
        <v>5</v>
      </c>
      <c r="B3123" s="11" t="s">
        <v>558</v>
      </c>
      <c r="C3123" s="5" t="s">
        <v>4933</v>
      </c>
      <c r="D3123" s="6" t="s">
        <v>4938</v>
      </c>
      <c r="E3123" s="7" t="s">
        <v>4939</v>
      </c>
      <c r="F3123" s="16"/>
      <c r="G3123" s="16"/>
      <c r="H3123" s="16"/>
      <c r="I3123" s="16"/>
      <c r="J3123" s="16"/>
      <c r="K3123" s="16"/>
      <c r="L3123" s="16"/>
      <c r="M3123" s="16"/>
      <c r="N3123" s="16"/>
      <c r="O3123" s="16"/>
      <c r="P3123" s="16"/>
      <c r="Q3123" s="16"/>
      <c r="R3123" s="16"/>
      <c r="S3123" s="16"/>
      <c r="T3123" s="16"/>
      <c r="U3123" s="16"/>
      <c r="V3123" s="16"/>
      <c r="W3123" s="16"/>
      <c r="X3123" s="16"/>
      <c r="Y3123" s="16"/>
    </row>
    <row r="3124" spans="1:25" ht="12.75">
      <c r="A3124" s="14" t="s">
        <v>5</v>
      </c>
      <c r="B3124" s="11" t="s">
        <v>558</v>
      </c>
      <c r="C3124" s="5" t="s">
        <v>4933</v>
      </c>
      <c r="D3124" s="6" t="s">
        <v>4938</v>
      </c>
      <c r="E3124" s="7" t="s">
        <v>4940</v>
      </c>
      <c r="F3124" s="16"/>
      <c r="G3124" s="16"/>
      <c r="H3124" s="16"/>
      <c r="I3124" s="16"/>
      <c r="J3124" s="16"/>
      <c r="K3124" s="16"/>
      <c r="L3124" s="16"/>
      <c r="M3124" s="16"/>
      <c r="N3124" s="16"/>
      <c r="O3124" s="16"/>
      <c r="P3124" s="16"/>
      <c r="Q3124" s="16"/>
      <c r="R3124" s="16"/>
      <c r="S3124" s="16"/>
      <c r="T3124" s="16"/>
      <c r="U3124" s="16"/>
      <c r="V3124" s="16"/>
      <c r="W3124" s="16"/>
      <c r="X3124" s="16"/>
      <c r="Y3124" s="16"/>
    </row>
    <row r="3125" spans="1:25" ht="12.75">
      <c r="A3125" s="14" t="s">
        <v>5</v>
      </c>
      <c r="B3125" s="11" t="s">
        <v>558</v>
      </c>
      <c r="C3125" s="5" t="s">
        <v>4933</v>
      </c>
      <c r="D3125" s="6" t="s">
        <v>4941</v>
      </c>
      <c r="E3125" s="7" t="s">
        <v>4942</v>
      </c>
      <c r="F3125" s="16"/>
      <c r="G3125" s="16"/>
      <c r="H3125" s="16"/>
      <c r="I3125" s="16"/>
      <c r="J3125" s="16"/>
      <c r="K3125" s="16"/>
      <c r="L3125" s="16"/>
      <c r="M3125" s="16"/>
      <c r="N3125" s="16"/>
      <c r="O3125" s="16"/>
      <c r="P3125" s="16"/>
      <c r="Q3125" s="16"/>
      <c r="R3125" s="16"/>
      <c r="S3125" s="16"/>
      <c r="T3125" s="16"/>
      <c r="U3125" s="16"/>
      <c r="V3125" s="16"/>
      <c r="W3125" s="16"/>
      <c r="X3125" s="16"/>
      <c r="Y3125" s="16"/>
    </row>
    <row r="3126" spans="1:25" ht="12.75">
      <c r="A3126" s="14" t="s">
        <v>5</v>
      </c>
      <c r="B3126" s="11" t="s">
        <v>558</v>
      </c>
      <c r="C3126" s="5" t="s">
        <v>4933</v>
      </c>
      <c r="D3126" s="6" t="s">
        <v>4943</v>
      </c>
      <c r="E3126" s="7" t="s">
        <v>4944</v>
      </c>
      <c r="F3126" s="16"/>
      <c r="G3126" s="16"/>
      <c r="H3126" s="16"/>
      <c r="I3126" s="16"/>
      <c r="J3126" s="16"/>
      <c r="K3126" s="16"/>
      <c r="L3126" s="16"/>
      <c r="M3126" s="16"/>
      <c r="N3126" s="16"/>
      <c r="O3126" s="16"/>
      <c r="P3126" s="16"/>
      <c r="Q3126" s="16"/>
      <c r="R3126" s="16"/>
      <c r="S3126" s="16"/>
      <c r="T3126" s="16"/>
      <c r="U3126" s="16"/>
      <c r="V3126" s="16"/>
      <c r="W3126" s="16"/>
      <c r="X3126" s="16"/>
      <c r="Y3126" s="16"/>
    </row>
    <row r="3127" spans="1:25" ht="12.75">
      <c r="A3127" s="14" t="s">
        <v>5</v>
      </c>
      <c r="B3127" s="11" t="s">
        <v>558</v>
      </c>
      <c r="C3127" s="5" t="s">
        <v>4933</v>
      </c>
      <c r="D3127" s="6" t="s">
        <v>4945</v>
      </c>
      <c r="E3127" s="7" t="s">
        <v>4946</v>
      </c>
      <c r="F3127" s="16"/>
      <c r="G3127" s="16"/>
      <c r="H3127" s="16"/>
      <c r="I3127" s="16"/>
      <c r="J3127" s="16"/>
      <c r="K3127" s="16"/>
      <c r="L3127" s="16"/>
      <c r="M3127" s="16"/>
      <c r="N3127" s="16"/>
      <c r="O3127" s="16"/>
      <c r="P3127" s="16"/>
      <c r="Q3127" s="16"/>
      <c r="R3127" s="16"/>
      <c r="S3127" s="16"/>
      <c r="T3127" s="16"/>
      <c r="U3127" s="16"/>
      <c r="V3127" s="16"/>
      <c r="W3127" s="16"/>
      <c r="X3127" s="16"/>
      <c r="Y3127" s="16"/>
    </row>
    <row r="3128" spans="1:25" ht="12.75">
      <c r="A3128" s="14" t="s">
        <v>5</v>
      </c>
      <c r="B3128" s="11" t="s">
        <v>558</v>
      </c>
      <c r="C3128" s="8" t="s">
        <v>4933</v>
      </c>
      <c r="D3128" s="5" t="s">
        <v>4947</v>
      </c>
      <c r="E3128" s="7" t="s">
        <v>4948</v>
      </c>
      <c r="F3128" s="16"/>
      <c r="G3128" s="16"/>
      <c r="H3128" s="16"/>
      <c r="I3128" s="16"/>
      <c r="J3128" s="16"/>
      <c r="K3128" s="16"/>
      <c r="L3128" s="16"/>
      <c r="M3128" s="16"/>
      <c r="N3128" s="16"/>
      <c r="O3128" s="16"/>
      <c r="P3128" s="16"/>
      <c r="Q3128" s="16"/>
      <c r="R3128" s="16"/>
      <c r="S3128" s="16"/>
      <c r="T3128" s="16"/>
      <c r="U3128" s="16"/>
      <c r="V3128" s="16"/>
      <c r="W3128" s="16"/>
      <c r="X3128" s="16"/>
      <c r="Y3128" s="16"/>
    </row>
    <row r="3129" spans="1:25" ht="12.75">
      <c r="A3129" s="14" t="s">
        <v>5</v>
      </c>
      <c r="B3129" s="11" t="s">
        <v>558</v>
      </c>
      <c r="C3129" s="5" t="s">
        <v>4933</v>
      </c>
      <c r="D3129" s="6" t="s">
        <v>4949</v>
      </c>
      <c r="E3129" s="7" t="s">
        <v>4950</v>
      </c>
      <c r="F3129" s="16"/>
      <c r="G3129" s="16"/>
      <c r="H3129" s="16"/>
      <c r="I3129" s="16"/>
      <c r="J3129" s="16"/>
      <c r="K3129" s="16"/>
      <c r="L3129" s="16"/>
      <c r="M3129" s="16"/>
      <c r="N3129" s="16"/>
      <c r="O3129" s="16"/>
      <c r="P3129" s="16"/>
      <c r="Q3129" s="16"/>
      <c r="R3129" s="16"/>
      <c r="S3129" s="16"/>
      <c r="T3129" s="16"/>
      <c r="U3129" s="16"/>
      <c r="V3129" s="16"/>
      <c r="W3129" s="16"/>
      <c r="X3129" s="16"/>
      <c r="Y3129" s="16"/>
    </row>
    <row r="3130" spans="1:25" ht="12.75">
      <c r="A3130" s="14" t="s">
        <v>5</v>
      </c>
      <c r="B3130" s="11" t="s">
        <v>558</v>
      </c>
      <c r="C3130" s="5" t="s">
        <v>4933</v>
      </c>
      <c r="D3130" s="6" t="s">
        <v>4951</v>
      </c>
      <c r="E3130" s="7" t="s">
        <v>4952</v>
      </c>
      <c r="F3130" s="16"/>
      <c r="G3130" s="16"/>
      <c r="H3130" s="16"/>
      <c r="I3130" s="16"/>
      <c r="J3130" s="16"/>
      <c r="K3130" s="16"/>
      <c r="L3130" s="16"/>
      <c r="M3130" s="16"/>
      <c r="N3130" s="16"/>
      <c r="O3130" s="16"/>
      <c r="P3130" s="16"/>
      <c r="Q3130" s="16"/>
      <c r="R3130" s="16"/>
      <c r="S3130" s="16"/>
      <c r="T3130" s="16"/>
      <c r="U3130" s="16"/>
      <c r="V3130" s="16"/>
      <c r="W3130" s="16"/>
      <c r="X3130" s="16"/>
      <c r="Y3130" s="16"/>
    </row>
    <row r="3131" spans="1:25" ht="12.75">
      <c r="A3131" s="14" t="s">
        <v>5</v>
      </c>
      <c r="B3131" s="11" t="s">
        <v>558</v>
      </c>
      <c r="C3131" s="5" t="s">
        <v>4933</v>
      </c>
      <c r="D3131" s="6" t="s">
        <v>4953</v>
      </c>
      <c r="E3131" s="7" t="s">
        <v>4954</v>
      </c>
      <c r="F3131" s="16"/>
      <c r="G3131" s="16"/>
      <c r="H3131" s="16"/>
      <c r="I3131" s="16"/>
      <c r="J3131" s="16"/>
      <c r="K3131" s="16"/>
      <c r="L3131" s="16"/>
      <c r="M3131" s="16"/>
      <c r="N3131" s="16"/>
      <c r="O3131" s="16"/>
      <c r="P3131" s="16"/>
      <c r="Q3131" s="16"/>
      <c r="R3131" s="16"/>
      <c r="S3131" s="16"/>
      <c r="T3131" s="16"/>
      <c r="U3131" s="16"/>
      <c r="V3131" s="16"/>
      <c r="W3131" s="16"/>
      <c r="X3131" s="16"/>
      <c r="Y3131" s="16"/>
    </row>
    <row r="3132" spans="1:25" ht="12.75">
      <c r="A3132" s="14" t="s">
        <v>5</v>
      </c>
      <c r="B3132" s="11" t="s">
        <v>558</v>
      </c>
      <c r="C3132" s="5" t="s">
        <v>4933</v>
      </c>
      <c r="D3132" s="6" t="s">
        <v>4953</v>
      </c>
      <c r="E3132" s="7" t="s">
        <v>4955</v>
      </c>
      <c r="F3132" s="16"/>
      <c r="G3132" s="16"/>
      <c r="H3132" s="16"/>
      <c r="I3132" s="16"/>
      <c r="J3132" s="16"/>
      <c r="K3132" s="16"/>
      <c r="L3132" s="16"/>
      <c r="M3132" s="16"/>
      <c r="N3132" s="16"/>
      <c r="O3132" s="16"/>
      <c r="P3132" s="16"/>
      <c r="Q3132" s="16"/>
      <c r="R3132" s="16"/>
      <c r="S3132" s="16"/>
      <c r="T3132" s="16"/>
      <c r="U3132" s="16"/>
      <c r="V3132" s="16"/>
      <c r="W3132" s="16"/>
      <c r="X3132" s="16"/>
      <c r="Y3132" s="16"/>
    </row>
    <row r="3133" spans="1:25" ht="12.75">
      <c r="A3133" s="14" t="s">
        <v>5</v>
      </c>
      <c r="B3133" s="11" t="s">
        <v>558</v>
      </c>
      <c r="C3133" s="5" t="s">
        <v>4933</v>
      </c>
      <c r="D3133" s="6" t="s">
        <v>4956</v>
      </c>
      <c r="E3133" s="7" t="s">
        <v>4957</v>
      </c>
      <c r="F3133" s="16"/>
      <c r="G3133" s="16"/>
      <c r="H3133" s="16"/>
      <c r="I3133" s="16"/>
      <c r="J3133" s="16"/>
      <c r="K3133" s="16"/>
      <c r="L3133" s="16"/>
      <c r="M3133" s="16"/>
      <c r="N3133" s="16"/>
      <c r="O3133" s="16"/>
      <c r="P3133" s="16"/>
      <c r="Q3133" s="16"/>
      <c r="R3133" s="16"/>
      <c r="S3133" s="16"/>
      <c r="T3133" s="16"/>
      <c r="U3133" s="16"/>
      <c r="V3133" s="16"/>
      <c r="W3133" s="16"/>
      <c r="X3133" s="16"/>
      <c r="Y3133" s="16"/>
    </row>
    <row r="3134" spans="1:25" ht="12.75">
      <c r="A3134" s="14" t="s">
        <v>5</v>
      </c>
      <c r="B3134" s="11" t="s">
        <v>558</v>
      </c>
      <c r="C3134" s="5" t="s">
        <v>4933</v>
      </c>
      <c r="D3134" s="6" t="s">
        <v>4956</v>
      </c>
      <c r="E3134" s="7" t="s">
        <v>4958</v>
      </c>
      <c r="F3134" s="16"/>
      <c r="G3134" s="16"/>
      <c r="H3134" s="16"/>
      <c r="I3134" s="16"/>
      <c r="J3134" s="16"/>
      <c r="K3134" s="16"/>
      <c r="L3134" s="16"/>
      <c r="M3134" s="16"/>
      <c r="N3134" s="16"/>
      <c r="O3134" s="16"/>
      <c r="P3134" s="16"/>
      <c r="Q3134" s="16"/>
      <c r="R3134" s="16"/>
      <c r="S3134" s="16"/>
      <c r="T3134" s="16"/>
      <c r="U3134" s="16"/>
      <c r="V3134" s="16"/>
      <c r="W3134" s="16"/>
      <c r="X3134" s="16"/>
      <c r="Y3134" s="16"/>
    </row>
    <row r="3135" spans="1:25" ht="12.75">
      <c r="A3135" s="14" t="s">
        <v>5</v>
      </c>
      <c r="B3135" s="11" t="s">
        <v>558</v>
      </c>
      <c r="C3135" s="5" t="s">
        <v>4933</v>
      </c>
      <c r="D3135" s="6" t="s">
        <v>4959</v>
      </c>
      <c r="E3135" s="7" t="s">
        <v>4960</v>
      </c>
      <c r="F3135" s="16"/>
      <c r="G3135" s="16"/>
      <c r="H3135" s="16"/>
      <c r="I3135" s="16"/>
      <c r="J3135" s="16"/>
      <c r="K3135" s="16"/>
      <c r="L3135" s="16"/>
      <c r="M3135" s="16"/>
      <c r="N3135" s="16"/>
      <c r="O3135" s="16"/>
      <c r="P3135" s="16"/>
      <c r="Q3135" s="16"/>
      <c r="R3135" s="16"/>
      <c r="S3135" s="16"/>
      <c r="T3135" s="16"/>
      <c r="U3135" s="16"/>
      <c r="V3135" s="16"/>
      <c r="W3135" s="16"/>
      <c r="X3135" s="16"/>
      <c r="Y3135" s="16"/>
    </row>
    <row r="3136" spans="1:25" ht="12.75">
      <c r="A3136" s="14" t="s">
        <v>5</v>
      </c>
      <c r="B3136" s="11" t="s">
        <v>558</v>
      </c>
      <c r="C3136" s="5" t="s">
        <v>4933</v>
      </c>
      <c r="D3136" s="6" t="s">
        <v>4961</v>
      </c>
      <c r="E3136" s="7" t="s">
        <v>4962</v>
      </c>
      <c r="F3136" s="16"/>
      <c r="G3136" s="16"/>
      <c r="H3136" s="16"/>
      <c r="I3136" s="16"/>
      <c r="J3136" s="16"/>
      <c r="K3136" s="16"/>
      <c r="L3136" s="16"/>
      <c r="M3136" s="16"/>
      <c r="N3136" s="16"/>
      <c r="O3136" s="16"/>
      <c r="P3136" s="16"/>
      <c r="Q3136" s="16"/>
      <c r="R3136" s="16"/>
      <c r="S3136" s="16"/>
      <c r="T3136" s="16"/>
      <c r="U3136" s="16"/>
      <c r="V3136" s="16"/>
      <c r="W3136" s="16"/>
      <c r="X3136" s="16"/>
      <c r="Y3136" s="16"/>
    </row>
    <row r="3137" spans="1:25" ht="12.75">
      <c r="A3137" s="14" t="s">
        <v>5</v>
      </c>
      <c r="B3137" s="11" t="s">
        <v>558</v>
      </c>
      <c r="C3137" s="5" t="s">
        <v>4933</v>
      </c>
      <c r="D3137" s="6" t="s">
        <v>4961</v>
      </c>
      <c r="E3137" s="7" t="s">
        <v>4963</v>
      </c>
      <c r="F3137" s="16"/>
      <c r="G3137" s="16"/>
      <c r="H3137" s="16"/>
      <c r="I3137" s="16"/>
      <c r="J3137" s="16"/>
      <c r="K3137" s="16"/>
      <c r="L3137" s="16"/>
      <c r="M3137" s="16"/>
      <c r="N3137" s="16"/>
      <c r="O3137" s="16"/>
      <c r="P3137" s="16"/>
      <c r="Q3137" s="16"/>
      <c r="R3137" s="16"/>
      <c r="S3137" s="16"/>
      <c r="T3137" s="16"/>
      <c r="U3137" s="16"/>
      <c r="V3137" s="16"/>
      <c r="W3137" s="16"/>
      <c r="X3137" s="16"/>
      <c r="Y3137" s="16"/>
    </row>
    <row r="3138" spans="1:25" ht="12.75">
      <c r="A3138" s="14" t="s">
        <v>5</v>
      </c>
      <c r="B3138" s="11" t="s">
        <v>558</v>
      </c>
      <c r="C3138" s="5" t="s">
        <v>4933</v>
      </c>
      <c r="D3138" s="9" t="s">
        <v>4964</v>
      </c>
      <c r="E3138" s="10" t="s">
        <v>4965</v>
      </c>
      <c r="F3138" s="16"/>
      <c r="G3138" s="16"/>
      <c r="H3138" s="16"/>
      <c r="I3138" s="16"/>
      <c r="J3138" s="16"/>
      <c r="K3138" s="16"/>
      <c r="L3138" s="16"/>
      <c r="M3138" s="16"/>
      <c r="N3138" s="16"/>
      <c r="O3138" s="16"/>
      <c r="P3138" s="16"/>
      <c r="Q3138" s="16"/>
      <c r="R3138" s="16"/>
      <c r="S3138" s="16"/>
      <c r="T3138" s="16"/>
      <c r="U3138" s="16"/>
      <c r="V3138" s="16"/>
      <c r="W3138" s="16"/>
      <c r="X3138" s="16"/>
      <c r="Y3138" s="16"/>
    </row>
    <row r="3139" spans="1:25" ht="12.75">
      <c r="A3139" s="14" t="s">
        <v>5</v>
      </c>
      <c r="B3139" s="11" t="s">
        <v>558</v>
      </c>
      <c r="C3139" s="5" t="s">
        <v>4933</v>
      </c>
      <c r="D3139" s="9" t="s">
        <v>4964</v>
      </c>
      <c r="E3139" s="10" t="s">
        <v>4966</v>
      </c>
      <c r="F3139" s="16"/>
      <c r="G3139" s="16"/>
      <c r="H3139" s="16"/>
      <c r="I3139" s="16"/>
      <c r="J3139" s="16"/>
      <c r="K3139" s="16"/>
      <c r="L3139" s="16"/>
      <c r="M3139" s="16"/>
      <c r="N3139" s="16"/>
      <c r="O3139" s="16"/>
      <c r="P3139" s="16"/>
      <c r="Q3139" s="16"/>
      <c r="R3139" s="16"/>
      <c r="S3139" s="16"/>
      <c r="T3139" s="16"/>
      <c r="U3139" s="16"/>
      <c r="V3139" s="16"/>
      <c r="W3139" s="16"/>
      <c r="X3139" s="16"/>
      <c r="Y3139" s="16"/>
    </row>
    <row r="3140" spans="1:25" ht="12.75">
      <c r="A3140" s="14" t="s">
        <v>5</v>
      </c>
      <c r="B3140" s="11" t="s">
        <v>558</v>
      </c>
      <c r="C3140" s="5" t="s">
        <v>4933</v>
      </c>
      <c r="D3140" s="6" t="s">
        <v>4967</v>
      </c>
      <c r="E3140" s="7" t="s">
        <v>4968</v>
      </c>
      <c r="F3140" s="16"/>
      <c r="G3140" s="16"/>
      <c r="H3140" s="16"/>
      <c r="I3140" s="16"/>
      <c r="J3140" s="16"/>
      <c r="K3140" s="16"/>
      <c r="L3140" s="16"/>
      <c r="M3140" s="16"/>
      <c r="N3140" s="16"/>
      <c r="O3140" s="16"/>
      <c r="P3140" s="16"/>
      <c r="Q3140" s="16"/>
      <c r="R3140" s="16"/>
      <c r="S3140" s="16"/>
      <c r="T3140" s="16"/>
      <c r="U3140" s="16"/>
      <c r="V3140" s="16"/>
      <c r="W3140" s="16"/>
      <c r="X3140" s="16"/>
      <c r="Y3140" s="16"/>
    </row>
    <row r="3141" spans="1:25" ht="12.75">
      <c r="A3141" s="14" t="s">
        <v>5</v>
      </c>
      <c r="B3141" s="11" t="s">
        <v>558</v>
      </c>
      <c r="C3141" s="5" t="s">
        <v>4933</v>
      </c>
      <c r="D3141" s="6" t="s">
        <v>4969</v>
      </c>
      <c r="E3141" s="7" t="s">
        <v>4970</v>
      </c>
      <c r="F3141" s="16"/>
      <c r="G3141" s="16"/>
      <c r="H3141" s="16"/>
      <c r="I3141" s="16"/>
      <c r="J3141" s="16"/>
      <c r="K3141" s="16"/>
      <c r="L3141" s="16"/>
      <c r="M3141" s="16"/>
      <c r="N3141" s="16"/>
      <c r="O3141" s="16"/>
      <c r="P3141" s="16"/>
      <c r="Q3141" s="16"/>
      <c r="R3141" s="16"/>
      <c r="S3141" s="16"/>
      <c r="T3141" s="16"/>
      <c r="U3141" s="16"/>
      <c r="V3141" s="16"/>
      <c r="W3141" s="16"/>
      <c r="X3141" s="16"/>
      <c r="Y3141" s="16"/>
    </row>
    <row r="3142" spans="1:25" ht="12.75">
      <c r="A3142" s="14" t="s">
        <v>5</v>
      </c>
      <c r="B3142" s="11" t="s">
        <v>558</v>
      </c>
      <c r="C3142" s="5" t="s">
        <v>4933</v>
      </c>
      <c r="D3142" s="6" t="s">
        <v>4971</v>
      </c>
      <c r="E3142" s="7" t="s">
        <v>4972</v>
      </c>
      <c r="F3142" s="16"/>
      <c r="G3142" s="16"/>
      <c r="H3142" s="16"/>
      <c r="I3142" s="16"/>
      <c r="J3142" s="16"/>
      <c r="K3142" s="16"/>
      <c r="L3142" s="16"/>
      <c r="M3142" s="16"/>
      <c r="N3142" s="16"/>
      <c r="O3142" s="16"/>
      <c r="P3142" s="16"/>
      <c r="Q3142" s="16"/>
      <c r="R3142" s="16"/>
      <c r="S3142" s="16"/>
      <c r="T3142" s="16"/>
      <c r="U3142" s="16"/>
      <c r="V3142" s="16"/>
      <c r="W3142" s="16"/>
      <c r="X3142" s="16"/>
      <c r="Y3142" s="16"/>
    </row>
    <row r="3143" spans="1:25" ht="12.75">
      <c r="A3143" s="14" t="s">
        <v>5</v>
      </c>
      <c r="B3143" s="11" t="s">
        <v>558</v>
      </c>
      <c r="C3143" s="5" t="s">
        <v>4933</v>
      </c>
      <c r="D3143" s="6" t="s">
        <v>4973</v>
      </c>
      <c r="E3143" s="7" t="s">
        <v>4974</v>
      </c>
      <c r="F3143" s="16"/>
      <c r="G3143" s="16"/>
      <c r="H3143" s="16"/>
      <c r="I3143" s="16"/>
      <c r="J3143" s="16"/>
      <c r="K3143" s="16"/>
      <c r="L3143" s="16"/>
      <c r="M3143" s="16"/>
      <c r="N3143" s="16"/>
      <c r="O3143" s="16"/>
      <c r="P3143" s="16"/>
      <c r="Q3143" s="16"/>
      <c r="R3143" s="16"/>
      <c r="S3143" s="16"/>
      <c r="T3143" s="16"/>
      <c r="U3143" s="16"/>
      <c r="V3143" s="16"/>
      <c r="W3143" s="16"/>
      <c r="X3143" s="16"/>
      <c r="Y3143" s="16"/>
    </row>
    <row r="3144" spans="1:25" ht="12.75">
      <c r="A3144" s="14" t="s">
        <v>5</v>
      </c>
      <c r="B3144" s="11" t="s">
        <v>558</v>
      </c>
      <c r="C3144" s="5" t="s">
        <v>4933</v>
      </c>
      <c r="D3144" s="6" t="s">
        <v>4975</v>
      </c>
      <c r="E3144" s="7" t="s">
        <v>4976</v>
      </c>
      <c r="F3144" s="16"/>
      <c r="G3144" s="16"/>
      <c r="H3144" s="16"/>
      <c r="I3144" s="16"/>
      <c r="J3144" s="16"/>
      <c r="K3144" s="16"/>
      <c r="L3144" s="16"/>
      <c r="M3144" s="16"/>
      <c r="N3144" s="16"/>
      <c r="O3144" s="16"/>
      <c r="P3144" s="16"/>
      <c r="Q3144" s="16"/>
      <c r="R3144" s="16"/>
      <c r="S3144" s="16"/>
      <c r="T3144" s="16"/>
      <c r="U3144" s="16"/>
      <c r="V3144" s="16"/>
      <c r="W3144" s="16"/>
      <c r="X3144" s="16"/>
      <c r="Y3144" s="16"/>
    </row>
    <row r="3145" spans="1:25" ht="12.75">
      <c r="A3145" s="14" t="s">
        <v>5</v>
      </c>
      <c r="B3145" s="11" t="s">
        <v>2654</v>
      </c>
      <c r="C3145" s="8" t="s">
        <v>4977</v>
      </c>
      <c r="D3145" s="5" t="s">
        <v>1760</v>
      </c>
      <c r="E3145" s="7" t="s">
        <v>4978</v>
      </c>
      <c r="F3145" s="16"/>
      <c r="G3145" s="16"/>
      <c r="H3145" s="16"/>
      <c r="I3145" s="16"/>
      <c r="J3145" s="16"/>
      <c r="K3145" s="16"/>
      <c r="L3145" s="16"/>
      <c r="M3145" s="16"/>
      <c r="N3145" s="16"/>
      <c r="O3145" s="16"/>
      <c r="P3145" s="16"/>
      <c r="Q3145" s="16"/>
      <c r="R3145" s="16"/>
      <c r="S3145" s="16"/>
      <c r="T3145" s="16"/>
      <c r="U3145" s="16"/>
      <c r="V3145" s="16"/>
      <c r="W3145" s="16"/>
      <c r="X3145" s="16"/>
      <c r="Y3145" s="16"/>
    </row>
    <row r="3146" spans="1:25" ht="12.75">
      <c r="A3146" s="14" t="s">
        <v>5</v>
      </c>
      <c r="B3146" s="11" t="s">
        <v>2654</v>
      </c>
      <c r="C3146" s="5" t="s">
        <v>4977</v>
      </c>
      <c r="D3146" s="6" t="s">
        <v>4979</v>
      </c>
      <c r="E3146" s="7" t="s">
        <v>4980</v>
      </c>
      <c r="F3146" s="16"/>
      <c r="G3146" s="16"/>
      <c r="H3146" s="16"/>
      <c r="I3146" s="16"/>
      <c r="J3146" s="16"/>
      <c r="K3146" s="16"/>
      <c r="L3146" s="16"/>
      <c r="M3146" s="16"/>
      <c r="N3146" s="16"/>
      <c r="O3146" s="16"/>
      <c r="P3146" s="16"/>
      <c r="Q3146" s="16"/>
      <c r="R3146" s="16"/>
      <c r="S3146" s="16"/>
      <c r="T3146" s="16"/>
      <c r="U3146" s="16"/>
      <c r="V3146" s="16"/>
      <c r="W3146" s="16"/>
      <c r="X3146" s="16"/>
      <c r="Y3146" s="16"/>
    </row>
    <row r="3147" spans="1:25" ht="12.75">
      <c r="A3147" s="14" t="s">
        <v>5</v>
      </c>
      <c r="B3147" s="11" t="s">
        <v>2654</v>
      </c>
      <c r="C3147" s="5" t="s">
        <v>4977</v>
      </c>
      <c r="D3147" s="6" t="s">
        <v>4979</v>
      </c>
      <c r="E3147" s="7" t="s">
        <v>4981</v>
      </c>
      <c r="F3147" s="16"/>
      <c r="G3147" s="16"/>
      <c r="H3147" s="16"/>
      <c r="I3147" s="16"/>
      <c r="J3147" s="16"/>
      <c r="K3147" s="16"/>
      <c r="L3147" s="16"/>
      <c r="M3147" s="16"/>
      <c r="N3147" s="16"/>
      <c r="O3147" s="16"/>
      <c r="P3147" s="16"/>
      <c r="Q3147" s="16"/>
      <c r="R3147" s="16"/>
      <c r="S3147" s="16"/>
      <c r="T3147" s="16"/>
      <c r="U3147" s="16"/>
      <c r="V3147" s="16"/>
      <c r="W3147" s="16"/>
      <c r="X3147" s="16"/>
      <c r="Y3147" s="16"/>
    </row>
    <row r="3148" spans="1:25" ht="12.75">
      <c r="A3148" s="14" t="s">
        <v>5</v>
      </c>
      <c r="B3148" s="11" t="s">
        <v>2654</v>
      </c>
      <c r="C3148" s="5" t="s">
        <v>4977</v>
      </c>
      <c r="D3148" s="6" t="s">
        <v>4979</v>
      </c>
      <c r="E3148" s="7" t="s">
        <v>4982</v>
      </c>
      <c r="F3148" s="16"/>
      <c r="G3148" s="16"/>
      <c r="H3148" s="16"/>
      <c r="I3148" s="16"/>
      <c r="J3148" s="16"/>
      <c r="K3148" s="16"/>
      <c r="L3148" s="16"/>
      <c r="M3148" s="16"/>
      <c r="N3148" s="16"/>
      <c r="O3148" s="16"/>
      <c r="P3148" s="16"/>
      <c r="Q3148" s="16"/>
      <c r="R3148" s="16"/>
      <c r="S3148" s="16"/>
      <c r="T3148" s="16"/>
      <c r="U3148" s="16"/>
      <c r="V3148" s="16"/>
      <c r="W3148" s="16"/>
      <c r="X3148" s="16"/>
      <c r="Y3148" s="16"/>
    </row>
    <row r="3149" spans="1:25" ht="12.75">
      <c r="A3149" s="14" t="s">
        <v>5</v>
      </c>
      <c r="B3149" s="11" t="s">
        <v>2654</v>
      </c>
      <c r="C3149" s="5" t="s">
        <v>4977</v>
      </c>
      <c r="D3149" s="6" t="s">
        <v>4983</v>
      </c>
      <c r="E3149" s="7" t="s">
        <v>4984</v>
      </c>
      <c r="F3149" s="16"/>
      <c r="G3149" s="16"/>
      <c r="H3149" s="16"/>
      <c r="I3149" s="16"/>
      <c r="J3149" s="16"/>
      <c r="K3149" s="16"/>
      <c r="L3149" s="16"/>
      <c r="M3149" s="16"/>
      <c r="N3149" s="16"/>
      <c r="O3149" s="16"/>
      <c r="P3149" s="16"/>
      <c r="Q3149" s="16"/>
      <c r="R3149" s="16"/>
      <c r="S3149" s="16"/>
      <c r="T3149" s="16"/>
      <c r="U3149" s="16"/>
      <c r="V3149" s="16"/>
      <c r="W3149" s="16"/>
      <c r="X3149" s="16"/>
      <c r="Y3149" s="16"/>
    </row>
    <row r="3150" spans="1:25" ht="12.75">
      <c r="A3150" s="14" t="s">
        <v>5</v>
      </c>
      <c r="B3150" s="11" t="s">
        <v>2654</v>
      </c>
      <c r="C3150" s="5" t="s">
        <v>4977</v>
      </c>
      <c r="D3150" s="6" t="s">
        <v>4983</v>
      </c>
      <c r="E3150" s="7" t="s">
        <v>4985</v>
      </c>
      <c r="F3150" s="16"/>
      <c r="G3150" s="16"/>
      <c r="H3150" s="16"/>
      <c r="I3150" s="16"/>
      <c r="J3150" s="16"/>
      <c r="K3150" s="16"/>
      <c r="L3150" s="16"/>
      <c r="M3150" s="16"/>
      <c r="N3150" s="16"/>
      <c r="O3150" s="16"/>
      <c r="P3150" s="16"/>
      <c r="Q3150" s="16"/>
      <c r="R3150" s="16"/>
      <c r="S3150" s="16"/>
      <c r="T3150" s="16"/>
      <c r="U3150" s="16"/>
      <c r="V3150" s="16"/>
      <c r="W3150" s="16"/>
      <c r="X3150" s="16"/>
      <c r="Y3150" s="16"/>
    </row>
    <row r="3151" spans="1:25" ht="12.75">
      <c r="A3151" s="14" t="s">
        <v>5</v>
      </c>
      <c r="B3151" s="11" t="s">
        <v>2654</v>
      </c>
      <c r="C3151" s="5" t="s">
        <v>4986</v>
      </c>
      <c r="D3151" s="6" t="s">
        <v>4987</v>
      </c>
      <c r="E3151" s="7" t="s">
        <v>4988</v>
      </c>
      <c r="F3151" s="16"/>
      <c r="G3151" s="16"/>
      <c r="H3151" s="16"/>
      <c r="I3151" s="16"/>
      <c r="J3151" s="16"/>
      <c r="K3151" s="16"/>
      <c r="L3151" s="16"/>
      <c r="M3151" s="16"/>
      <c r="N3151" s="16"/>
      <c r="O3151" s="16"/>
      <c r="P3151" s="16"/>
      <c r="Q3151" s="16"/>
      <c r="R3151" s="16"/>
      <c r="S3151" s="16"/>
      <c r="T3151" s="16"/>
      <c r="U3151" s="16"/>
      <c r="V3151" s="16"/>
      <c r="W3151" s="16"/>
      <c r="X3151" s="16"/>
      <c r="Y3151" s="16"/>
    </row>
    <row r="3152" spans="1:25" ht="12.75">
      <c r="A3152" s="14" t="s">
        <v>5</v>
      </c>
      <c r="B3152" s="11" t="s">
        <v>2654</v>
      </c>
      <c r="C3152" s="8" t="s">
        <v>4986</v>
      </c>
      <c r="D3152" s="5" t="s">
        <v>4989</v>
      </c>
      <c r="E3152" s="7" t="s">
        <v>4990</v>
      </c>
      <c r="F3152" s="16"/>
      <c r="G3152" s="16"/>
      <c r="H3152" s="16"/>
      <c r="I3152" s="16"/>
      <c r="J3152" s="16"/>
      <c r="K3152" s="16"/>
      <c r="L3152" s="16"/>
      <c r="M3152" s="16"/>
      <c r="N3152" s="16"/>
      <c r="O3152" s="16"/>
      <c r="P3152" s="16"/>
      <c r="Q3152" s="16"/>
      <c r="R3152" s="16"/>
      <c r="S3152" s="16"/>
      <c r="T3152" s="16"/>
      <c r="U3152" s="16"/>
      <c r="V3152" s="16"/>
      <c r="W3152" s="16"/>
      <c r="X3152" s="16"/>
      <c r="Y3152" s="16"/>
    </row>
    <row r="3153" spans="1:25" ht="12.75">
      <c r="A3153" s="14" t="s">
        <v>5</v>
      </c>
      <c r="B3153" s="11" t="s">
        <v>2654</v>
      </c>
      <c r="C3153" s="8" t="s">
        <v>4986</v>
      </c>
      <c r="D3153" s="5" t="s">
        <v>4991</v>
      </c>
      <c r="E3153" s="7" t="s">
        <v>4992</v>
      </c>
      <c r="F3153" s="16"/>
      <c r="G3153" s="16"/>
      <c r="H3153" s="16"/>
      <c r="I3153" s="16"/>
      <c r="J3153" s="16"/>
      <c r="K3153" s="16"/>
      <c r="L3153" s="16"/>
      <c r="M3153" s="16"/>
      <c r="N3153" s="16"/>
      <c r="O3153" s="16"/>
      <c r="P3153" s="16"/>
      <c r="Q3153" s="16"/>
      <c r="R3153" s="16"/>
      <c r="S3153" s="16"/>
      <c r="T3153" s="16"/>
      <c r="U3153" s="16"/>
      <c r="V3153" s="16"/>
      <c r="W3153" s="16"/>
      <c r="X3153" s="16"/>
      <c r="Y3153" s="16"/>
    </row>
    <row r="3154" spans="1:25" ht="12.75">
      <c r="A3154" s="14" t="s">
        <v>5</v>
      </c>
      <c r="B3154" s="11" t="s">
        <v>2654</v>
      </c>
      <c r="C3154" s="5" t="s">
        <v>4986</v>
      </c>
      <c r="D3154" s="6" t="s">
        <v>4993</v>
      </c>
      <c r="E3154" s="7" t="s">
        <v>4994</v>
      </c>
      <c r="F3154" s="16"/>
      <c r="G3154" s="16"/>
      <c r="H3154" s="16"/>
      <c r="I3154" s="16"/>
      <c r="J3154" s="16"/>
      <c r="K3154" s="16"/>
      <c r="L3154" s="16"/>
      <c r="M3154" s="16"/>
      <c r="N3154" s="16"/>
      <c r="O3154" s="16"/>
      <c r="P3154" s="16"/>
      <c r="Q3154" s="16"/>
      <c r="R3154" s="16"/>
      <c r="S3154" s="16"/>
      <c r="T3154" s="16"/>
      <c r="U3154" s="16"/>
      <c r="V3154" s="16"/>
      <c r="W3154" s="16"/>
      <c r="X3154" s="16"/>
      <c r="Y3154" s="16"/>
    </row>
    <row r="3155" spans="1:25" ht="12.75">
      <c r="A3155" s="14" t="s">
        <v>5</v>
      </c>
      <c r="B3155" s="11" t="s">
        <v>2654</v>
      </c>
      <c r="C3155" s="5" t="s">
        <v>4986</v>
      </c>
      <c r="D3155" s="6" t="s">
        <v>4995</v>
      </c>
      <c r="E3155" s="7" t="s">
        <v>4996</v>
      </c>
      <c r="F3155" s="16"/>
      <c r="G3155" s="16"/>
      <c r="H3155" s="16"/>
      <c r="I3155" s="16"/>
      <c r="J3155" s="16"/>
      <c r="K3155" s="16"/>
      <c r="L3155" s="16"/>
      <c r="M3155" s="16"/>
      <c r="N3155" s="16"/>
      <c r="O3155" s="16"/>
      <c r="P3155" s="16"/>
      <c r="Q3155" s="16"/>
      <c r="R3155" s="16"/>
      <c r="S3155" s="16"/>
      <c r="T3155" s="16"/>
      <c r="U3155" s="16"/>
      <c r="V3155" s="16"/>
      <c r="W3155" s="16"/>
      <c r="X3155" s="16"/>
      <c r="Y3155" s="16"/>
    </row>
    <row r="3156" spans="1:25" ht="12.75">
      <c r="A3156" s="14" t="s">
        <v>5</v>
      </c>
      <c r="B3156" s="11" t="s">
        <v>2654</v>
      </c>
      <c r="C3156" s="5" t="s">
        <v>4986</v>
      </c>
      <c r="D3156" s="6" t="s">
        <v>4997</v>
      </c>
      <c r="E3156" s="7" t="s">
        <v>4998</v>
      </c>
      <c r="F3156" s="16"/>
      <c r="G3156" s="16"/>
      <c r="H3156" s="16"/>
      <c r="I3156" s="16"/>
      <c r="J3156" s="16"/>
      <c r="K3156" s="16"/>
      <c r="L3156" s="16"/>
      <c r="M3156" s="16"/>
      <c r="N3156" s="16"/>
      <c r="O3156" s="16"/>
      <c r="P3156" s="16"/>
      <c r="Q3156" s="16"/>
      <c r="R3156" s="16"/>
      <c r="S3156" s="16"/>
      <c r="T3156" s="16"/>
      <c r="U3156" s="16"/>
      <c r="V3156" s="16"/>
      <c r="W3156" s="16"/>
      <c r="X3156" s="16"/>
      <c r="Y3156" s="16"/>
    </row>
    <row r="3157" spans="1:25" ht="12.75">
      <c r="A3157" s="14" t="s">
        <v>5</v>
      </c>
      <c r="B3157" s="11" t="s">
        <v>2654</v>
      </c>
      <c r="C3157" s="8" t="s">
        <v>4986</v>
      </c>
      <c r="D3157" s="5" t="s">
        <v>4999</v>
      </c>
      <c r="E3157" s="7" t="s">
        <v>5000</v>
      </c>
      <c r="F3157" s="16"/>
      <c r="G3157" s="16"/>
      <c r="H3157" s="16"/>
      <c r="I3157" s="16"/>
      <c r="J3157" s="16"/>
      <c r="K3157" s="16"/>
      <c r="L3157" s="16"/>
      <c r="M3157" s="16"/>
      <c r="N3157" s="16"/>
      <c r="O3157" s="16"/>
      <c r="P3157" s="16"/>
      <c r="Q3157" s="16"/>
      <c r="R3157" s="16"/>
      <c r="S3157" s="16"/>
      <c r="T3157" s="16"/>
      <c r="U3157" s="16"/>
      <c r="V3157" s="16"/>
      <c r="W3157" s="16"/>
      <c r="X3157" s="16"/>
      <c r="Y3157" s="16"/>
    </row>
    <row r="3158" spans="1:25" ht="12.75">
      <c r="A3158" s="14" t="s">
        <v>5</v>
      </c>
      <c r="B3158" s="11" t="s">
        <v>2654</v>
      </c>
      <c r="C3158" s="8" t="s">
        <v>4986</v>
      </c>
      <c r="D3158" s="5" t="s">
        <v>4999</v>
      </c>
      <c r="E3158" s="7" t="s">
        <v>5001</v>
      </c>
      <c r="F3158" s="16"/>
      <c r="G3158" s="16"/>
      <c r="H3158" s="16"/>
      <c r="I3158" s="16"/>
      <c r="J3158" s="16"/>
      <c r="K3158" s="16"/>
      <c r="L3158" s="16"/>
      <c r="M3158" s="16"/>
      <c r="N3158" s="16"/>
      <c r="O3158" s="16"/>
      <c r="P3158" s="16"/>
      <c r="Q3158" s="16"/>
      <c r="R3158" s="16"/>
      <c r="S3158" s="16"/>
      <c r="T3158" s="16"/>
      <c r="U3158" s="16"/>
      <c r="V3158" s="16"/>
      <c r="W3158" s="16"/>
      <c r="X3158" s="16"/>
      <c r="Y3158" s="16"/>
    </row>
    <row r="3159" spans="1:25" ht="12.75">
      <c r="A3159" s="14" t="s">
        <v>5</v>
      </c>
      <c r="B3159" s="11" t="s">
        <v>2654</v>
      </c>
      <c r="C3159" s="5" t="s">
        <v>4986</v>
      </c>
      <c r="D3159" s="6" t="s">
        <v>5002</v>
      </c>
      <c r="E3159" s="7" t="s">
        <v>5003</v>
      </c>
      <c r="F3159" s="16"/>
      <c r="G3159" s="16"/>
      <c r="H3159" s="16"/>
      <c r="I3159" s="16"/>
      <c r="J3159" s="16"/>
      <c r="K3159" s="16"/>
      <c r="L3159" s="16"/>
      <c r="M3159" s="16"/>
      <c r="N3159" s="16"/>
      <c r="O3159" s="16"/>
      <c r="P3159" s="16"/>
      <c r="Q3159" s="16"/>
      <c r="R3159" s="16"/>
      <c r="S3159" s="16"/>
      <c r="T3159" s="16"/>
      <c r="U3159" s="16"/>
      <c r="V3159" s="16"/>
      <c r="W3159" s="16"/>
      <c r="X3159" s="16"/>
      <c r="Y3159" s="16"/>
    </row>
    <row r="3160" spans="1:25" ht="12.75">
      <c r="A3160" s="14" t="s">
        <v>5</v>
      </c>
      <c r="B3160" s="11" t="s">
        <v>2654</v>
      </c>
      <c r="C3160" s="5" t="s">
        <v>4986</v>
      </c>
      <c r="D3160" s="6" t="s">
        <v>5004</v>
      </c>
      <c r="E3160" s="7" t="s">
        <v>5005</v>
      </c>
      <c r="F3160" s="16"/>
      <c r="G3160" s="16"/>
      <c r="H3160" s="16"/>
      <c r="I3160" s="16"/>
      <c r="J3160" s="16"/>
      <c r="K3160" s="16"/>
      <c r="L3160" s="16"/>
      <c r="M3160" s="16"/>
      <c r="N3160" s="16"/>
      <c r="O3160" s="16"/>
      <c r="P3160" s="16"/>
      <c r="Q3160" s="16"/>
      <c r="R3160" s="16"/>
      <c r="S3160" s="16"/>
      <c r="T3160" s="16"/>
      <c r="U3160" s="16"/>
      <c r="V3160" s="16"/>
      <c r="W3160" s="16"/>
      <c r="X3160" s="16"/>
      <c r="Y3160" s="16"/>
    </row>
    <row r="3161" spans="1:25" ht="12.75">
      <c r="A3161" s="14" t="s">
        <v>5</v>
      </c>
      <c r="B3161" s="11" t="s">
        <v>2654</v>
      </c>
      <c r="C3161" s="5" t="s">
        <v>4986</v>
      </c>
      <c r="D3161" s="6" t="s">
        <v>5006</v>
      </c>
      <c r="E3161" s="7" t="s">
        <v>5007</v>
      </c>
      <c r="F3161" s="16"/>
      <c r="G3161" s="16"/>
      <c r="H3161" s="16"/>
      <c r="I3161" s="16"/>
      <c r="J3161" s="16"/>
      <c r="K3161" s="16"/>
      <c r="L3161" s="16"/>
      <c r="M3161" s="16"/>
      <c r="N3161" s="16"/>
      <c r="O3161" s="16"/>
      <c r="P3161" s="16"/>
      <c r="Q3161" s="16"/>
      <c r="R3161" s="16"/>
      <c r="S3161" s="16"/>
      <c r="T3161" s="16"/>
      <c r="U3161" s="16"/>
      <c r="V3161" s="16"/>
      <c r="W3161" s="16"/>
      <c r="X3161" s="16"/>
      <c r="Y3161" s="16"/>
    </row>
    <row r="3162" spans="1:25" ht="12.75">
      <c r="A3162" s="14" t="s">
        <v>5</v>
      </c>
      <c r="B3162" s="11" t="s">
        <v>2654</v>
      </c>
      <c r="C3162" s="8" t="s">
        <v>4986</v>
      </c>
      <c r="D3162" s="5" t="s">
        <v>5008</v>
      </c>
      <c r="E3162" s="7" t="s">
        <v>5009</v>
      </c>
      <c r="F3162" s="16"/>
      <c r="G3162" s="16"/>
      <c r="H3162" s="16"/>
      <c r="I3162" s="16"/>
      <c r="J3162" s="16"/>
      <c r="K3162" s="16"/>
      <c r="L3162" s="16"/>
      <c r="M3162" s="16"/>
      <c r="N3162" s="16"/>
      <c r="O3162" s="16"/>
      <c r="P3162" s="16"/>
      <c r="Q3162" s="16"/>
      <c r="R3162" s="16"/>
      <c r="S3162" s="16"/>
      <c r="T3162" s="16"/>
      <c r="U3162" s="16"/>
      <c r="V3162" s="16"/>
      <c r="W3162" s="16"/>
      <c r="X3162" s="16"/>
      <c r="Y3162" s="16"/>
    </row>
    <row r="3163" spans="1:25" ht="12.75">
      <c r="A3163" s="14" t="s">
        <v>5</v>
      </c>
      <c r="B3163" s="11" t="s">
        <v>2654</v>
      </c>
      <c r="C3163" s="5" t="s">
        <v>4986</v>
      </c>
      <c r="D3163" s="6" t="s">
        <v>5010</v>
      </c>
      <c r="E3163" s="7" t="s">
        <v>5011</v>
      </c>
      <c r="F3163" s="16"/>
      <c r="G3163" s="16"/>
      <c r="H3163" s="16"/>
      <c r="I3163" s="16"/>
      <c r="J3163" s="16"/>
      <c r="K3163" s="16"/>
      <c r="L3163" s="16"/>
      <c r="M3163" s="16"/>
      <c r="N3163" s="16"/>
      <c r="O3163" s="16"/>
      <c r="P3163" s="16"/>
      <c r="Q3163" s="16"/>
      <c r="R3163" s="16"/>
      <c r="S3163" s="16"/>
      <c r="T3163" s="16"/>
      <c r="U3163" s="16"/>
      <c r="V3163" s="16"/>
      <c r="W3163" s="16"/>
      <c r="X3163" s="16"/>
      <c r="Y3163" s="16"/>
    </row>
    <row r="3164" spans="1:25" ht="12.75">
      <c r="A3164" s="14" t="s">
        <v>5</v>
      </c>
      <c r="B3164" s="11" t="s">
        <v>2654</v>
      </c>
      <c r="C3164" s="5" t="s">
        <v>4986</v>
      </c>
      <c r="D3164" s="6" t="s">
        <v>5012</v>
      </c>
      <c r="E3164" s="7" t="s">
        <v>5013</v>
      </c>
      <c r="F3164" s="16"/>
      <c r="G3164" s="16"/>
      <c r="H3164" s="16"/>
      <c r="I3164" s="16"/>
      <c r="J3164" s="16"/>
      <c r="K3164" s="16"/>
      <c r="L3164" s="16"/>
      <c r="M3164" s="16"/>
      <c r="N3164" s="16"/>
      <c r="O3164" s="16"/>
      <c r="P3164" s="16"/>
      <c r="Q3164" s="16"/>
      <c r="R3164" s="16"/>
      <c r="S3164" s="16"/>
      <c r="T3164" s="16"/>
      <c r="U3164" s="16"/>
      <c r="V3164" s="16"/>
      <c r="W3164" s="16"/>
      <c r="X3164" s="16"/>
      <c r="Y3164" s="16"/>
    </row>
    <row r="3165" spans="1:25" ht="12.75">
      <c r="A3165" s="14" t="s">
        <v>5</v>
      </c>
      <c r="B3165" s="11" t="s">
        <v>2654</v>
      </c>
      <c r="C3165" s="5" t="s">
        <v>4986</v>
      </c>
      <c r="D3165" s="6" t="s">
        <v>5014</v>
      </c>
      <c r="E3165" s="7" t="s">
        <v>5015</v>
      </c>
      <c r="F3165" s="16"/>
      <c r="G3165" s="16"/>
      <c r="H3165" s="16"/>
      <c r="I3165" s="16"/>
      <c r="J3165" s="16"/>
      <c r="K3165" s="16"/>
      <c r="L3165" s="16"/>
      <c r="M3165" s="16"/>
      <c r="N3165" s="16"/>
      <c r="O3165" s="16"/>
      <c r="P3165" s="16"/>
      <c r="Q3165" s="16"/>
      <c r="R3165" s="16"/>
      <c r="S3165" s="16"/>
      <c r="T3165" s="16"/>
      <c r="U3165" s="16"/>
      <c r="V3165" s="16"/>
      <c r="W3165" s="16"/>
      <c r="X3165" s="16"/>
      <c r="Y3165" s="16"/>
    </row>
    <row r="3166" spans="1:25" ht="12.75">
      <c r="A3166" s="14" t="s">
        <v>5</v>
      </c>
      <c r="B3166" s="11" t="s">
        <v>2654</v>
      </c>
      <c r="C3166" s="5" t="s">
        <v>4986</v>
      </c>
      <c r="D3166" s="6" t="s">
        <v>5016</v>
      </c>
      <c r="E3166" s="7" t="s">
        <v>5017</v>
      </c>
      <c r="F3166" s="16"/>
      <c r="G3166" s="16"/>
      <c r="H3166" s="16"/>
      <c r="I3166" s="16"/>
      <c r="J3166" s="16"/>
      <c r="K3166" s="16"/>
      <c r="L3166" s="16"/>
      <c r="M3166" s="16"/>
      <c r="N3166" s="16"/>
      <c r="O3166" s="16"/>
      <c r="P3166" s="16"/>
      <c r="Q3166" s="16"/>
      <c r="R3166" s="16"/>
      <c r="S3166" s="16"/>
      <c r="T3166" s="16"/>
      <c r="U3166" s="16"/>
      <c r="V3166" s="16"/>
      <c r="W3166" s="16"/>
      <c r="X3166" s="16"/>
      <c r="Y3166" s="16"/>
    </row>
    <row r="3167" spans="1:25" ht="12.75">
      <c r="A3167" s="14" t="s">
        <v>5</v>
      </c>
      <c r="B3167" s="11" t="s">
        <v>2654</v>
      </c>
      <c r="C3167" s="5" t="s">
        <v>4986</v>
      </c>
      <c r="D3167" s="6" t="s">
        <v>5016</v>
      </c>
      <c r="E3167" s="7" t="s">
        <v>5018</v>
      </c>
      <c r="F3167" s="16"/>
      <c r="G3167" s="16"/>
      <c r="H3167" s="16"/>
      <c r="I3167" s="16"/>
      <c r="J3167" s="16"/>
      <c r="K3167" s="16"/>
      <c r="L3167" s="16"/>
      <c r="M3167" s="16"/>
      <c r="N3167" s="16"/>
      <c r="O3167" s="16"/>
      <c r="P3167" s="16"/>
      <c r="Q3167" s="16"/>
      <c r="R3167" s="16"/>
      <c r="S3167" s="16"/>
      <c r="T3167" s="16"/>
      <c r="U3167" s="16"/>
      <c r="V3167" s="16"/>
      <c r="W3167" s="16"/>
      <c r="X3167" s="16"/>
      <c r="Y3167" s="16"/>
    </row>
    <row r="3168" spans="1:25" ht="12.75">
      <c r="A3168" s="14" t="s">
        <v>5</v>
      </c>
      <c r="B3168" s="11" t="s">
        <v>2654</v>
      </c>
      <c r="C3168" s="5" t="s">
        <v>4986</v>
      </c>
      <c r="D3168" s="6" t="s">
        <v>5019</v>
      </c>
      <c r="E3168" s="7" t="s">
        <v>5020</v>
      </c>
      <c r="F3168" s="16"/>
      <c r="G3168" s="16"/>
      <c r="H3168" s="16"/>
      <c r="I3168" s="16"/>
      <c r="J3168" s="16"/>
      <c r="K3168" s="16"/>
      <c r="L3168" s="16"/>
      <c r="M3168" s="16"/>
      <c r="N3168" s="16"/>
      <c r="O3168" s="16"/>
      <c r="P3168" s="16"/>
      <c r="Q3168" s="16"/>
      <c r="R3168" s="16"/>
      <c r="S3168" s="16"/>
      <c r="T3168" s="16"/>
      <c r="U3168" s="16"/>
      <c r="V3168" s="16"/>
      <c r="W3168" s="16"/>
      <c r="X3168" s="16"/>
      <c r="Y3168" s="16"/>
    </row>
    <row r="3169" spans="1:25" ht="12.75">
      <c r="A3169" s="14" t="s">
        <v>5</v>
      </c>
      <c r="B3169" s="11" t="s">
        <v>2654</v>
      </c>
      <c r="C3169" s="5" t="s">
        <v>4986</v>
      </c>
      <c r="D3169" s="6" t="s">
        <v>5019</v>
      </c>
      <c r="E3169" s="7" t="s">
        <v>5021</v>
      </c>
      <c r="F3169" s="16"/>
      <c r="G3169" s="16"/>
      <c r="H3169" s="16"/>
      <c r="I3169" s="16"/>
      <c r="J3169" s="16"/>
      <c r="K3169" s="16"/>
      <c r="L3169" s="16"/>
      <c r="M3169" s="16"/>
      <c r="N3169" s="16"/>
      <c r="O3169" s="16"/>
      <c r="P3169" s="16"/>
      <c r="Q3169" s="16"/>
      <c r="R3169" s="16"/>
      <c r="S3169" s="16"/>
      <c r="T3169" s="16"/>
      <c r="U3169" s="16"/>
      <c r="V3169" s="16"/>
      <c r="W3169" s="16"/>
      <c r="X3169" s="16"/>
      <c r="Y3169" s="16"/>
    </row>
    <row r="3170" spans="1:25" ht="12.75">
      <c r="A3170" s="14" t="s">
        <v>5</v>
      </c>
      <c r="B3170" s="11" t="s">
        <v>2344</v>
      </c>
      <c r="C3170" s="5" t="s">
        <v>5022</v>
      </c>
      <c r="D3170" s="6" t="s">
        <v>5023</v>
      </c>
      <c r="E3170" s="7" t="s">
        <v>5024</v>
      </c>
      <c r="F3170" s="16"/>
      <c r="G3170" s="16"/>
      <c r="H3170" s="16"/>
      <c r="I3170" s="16"/>
      <c r="J3170" s="16"/>
      <c r="K3170" s="16"/>
      <c r="L3170" s="16"/>
      <c r="M3170" s="16"/>
      <c r="N3170" s="16"/>
      <c r="O3170" s="16"/>
      <c r="P3170" s="16"/>
      <c r="Q3170" s="16"/>
      <c r="R3170" s="16"/>
      <c r="S3170" s="16"/>
      <c r="T3170" s="16"/>
      <c r="U3170" s="16"/>
      <c r="V3170" s="16"/>
      <c r="W3170" s="16"/>
      <c r="X3170" s="16"/>
      <c r="Y3170" s="16"/>
    </row>
    <row r="3171" spans="1:25" ht="12.75">
      <c r="A3171" s="14" t="s">
        <v>5</v>
      </c>
      <c r="B3171" s="11" t="s">
        <v>2344</v>
      </c>
      <c r="C3171" s="5" t="s">
        <v>5022</v>
      </c>
      <c r="D3171" s="6" t="s">
        <v>5023</v>
      </c>
      <c r="E3171" s="7" t="s">
        <v>5025</v>
      </c>
      <c r="F3171" s="16"/>
      <c r="G3171" s="16"/>
      <c r="H3171" s="16"/>
      <c r="I3171" s="16"/>
      <c r="J3171" s="16"/>
      <c r="K3171" s="16"/>
      <c r="L3171" s="16"/>
      <c r="M3171" s="16"/>
      <c r="N3171" s="16"/>
      <c r="O3171" s="16"/>
      <c r="P3171" s="16"/>
      <c r="Q3171" s="16"/>
      <c r="R3171" s="16"/>
      <c r="S3171" s="16"/>
      <c r="T3171" s="16"/>
      <c r="U3171" s="16"/>
      <c r="V3171" s="16"/>
      <c r="W3171" s="16"/>
      <c r="X3171" s="16"/>
      <c r="Y3171" s="16"/>
    </row>
    <row r="3172" spans="1:25" ht="12.75">
      <c r="A3172" s="14" t="s">
        <v>5</v>
      </c>
      <c r="B3172" s="11" t="s">
        <v>2344</v>
      </c>
      <c r="C3172" s="5" t="s">
        <v>5022</v>
      </c>
      <c r="D3172" s="6" t="s">
        <v>5026</v>
      </c>
      <c r="E3172" s="7" t="s">
        <v>5027</v>
      </c>
      <c r="F3172" s="16"/>
      <c r="G3172" s="16"/>
      <c r="H3172" s="16"/>
      <c r="I3172" s="16"/>
      <c r="J3172" s="16"/>
      <c r="K3172" s="16"/>
      <c r="L3172" s="16"/>
      <c r="M3172" s="16"/>
      <c r="N3172" s="16"/>
      <c r="O3172" s="16"/>
      <c r="P3172" s="16"/>
      <c r="Q3172" s="16"/>
      <c r="R3172" s="16"/>
      <c r="S3172" s="16"/>
      <c r="T3172" s="16"/>
      <c r="U3172" s="16"/>
      <c r="V3172" s="16"/>
      <c r="W3172" s="16"/>
      <c r="X3172" s="16"/>
      <c r="Y3172" s="16"/>
    </row>
    <row r="3173" spans="1:25" ht="12.75">
      <c r="A3173" s="14" t="s">
        <v>5</v>
      </c>
      <c r="B3173" s="11" t="s">
        <v>2344</v>
      </c>
      <c r="C3173" s="5" t="s">
        <v>5022</v>
      </c>
      <c r="D3173" s="6" t="s">
        <v>5026</v>
      </c>
      <c r="E3173" s="7" t="s">
        <v>5028</v>
      </c>
      <c r="F3173" s="16"/>
      <c r="G3173" s="16"/>
      <c r="H3173" s="16"/>
      <c r="I3173" s="16"/>
      <c r="J3173" s="16"/>
      <c r="K3173" s="16"/>
      <c r="L3173" s="16"/>
      <c r="M3173" s="16"/>
      <c r="N3173" s="16"/>
      <c r="O3173" s="16"/>
      <c r="P3173" s="16"/>
      <c r="Q3173" s="16"/>
      <c r="R3173" s="16"/>
      <c r="S3173" s="16"/>
      <c r="T3173" s="16"/>
      <c r="U3173" s="16"/>
      <c r="V3173" s="16"/>
      <c r="W3173" s="16"/>
      <c r="X3173" s="16"/>
      <c r="Y3173" s="16"/>
    </row>
    <row r="3174" spans="1:25" ht="12.75">
      <c r="A3174" s="14" t="s">
        <v>5</v>
      </c>
      <c r="B3174" s="11" t="s">
        <v>2344</v>
      </c>
      <c r="C3174" s="5" t="s">
        <v>5022</v>
      </c>
      <c r="D3174" s="6" t="s">
        <v>5029</v>
      </c>
      <c r="E3174" s="7" t="s">
        <v>5030</v>
      </c>
      <c r="F3174" s="16"/>
      <c r="G3174" s="16"/>
      <c r="H3174" s="16"/>
      <c r="I3174" s="16"/>
      <c r="J3174" s="16"/>
      <c r="K3174" s="16"/>
      <c r="L3174" s="16"/>
      <c r="M3174" s="16"/>
      <c r="N3174" s="16"/>
      <c r="O3174" s="16"/>
      <c r="P3174" s="16"/>
      <c r="Q3174" s="16"/>
      <c r="R3174" s="16"/>
      <c r="S3174" s="16"/>
      <c r="T3174" s="16"/>
      <c r="U3174" s="16"/>
      <c r="V3174" s="16"/>
      <c r="W3174" s="16"/>
      <c r="X3174" s="16"/>
      <c r="Y3174" s="16"/>
    </row>
    <row r="3175" spans="1:25" ht="12.75">
      <c r="A3175" s="14" t="s">
        <v>5</v>
      </c>
      <c r="B3175" s="11" t="s">
        <v>2344</v>
      </c>
      <c r="C3175" s="5" t="s">
        <v>5022</v>
      </c>
      <c r="D3175" s="6" t="s">
        <v>5029</v>
      </c>
      <c r="E3175" s="7" t="s">
        <v>5031</v>
      </c>
      <c r="F3175" s="16"/>
      <c r="G3175" s="16"/>
      <c r="H3175" s="16"/>
      <c r="I3175" s="16"/>
      <c r="J3175" s="16"/>
      <c r="K3175" s="16"/>
      <c r="L3175" s="16"/>
      <c r="M3175" s="16"/>
      <c r="N3175" s="16"/>
      <c r="O3175" s="16"/>
      <c r="P3175" s="16"/>
      <c r="Q3175" s="16"/>
      <c r="R3175" s="16"/>
      <c r="S3175" s="16"/>
      <c r="T3175" s="16"/>
      <c r="U3175" s="16"/>
      <c r="V3175" s="16"/>
      <c r="W3175" s="16"/>
      <c r="X3175" s="16"/>
      <c r="Y3175" s="16"/>
    </row>
    <row r="3176" spans="1:25" ht="12.75">
      <c r="A3176" s="14" t="s">
        <v>5</v>
      </c>
      <c r="B3176" s="11" t="s">
        <v>2344</v>
      </c>
      <c r="C3176" s="5" t="s">
        <v>5022</v>
      </c>
      <c r="D3176" s="6" t="s">
        <v>5032</v>
      </c>
      <c r="E3176" s="7" t="s">
        <v>5033</v>
      </c>
      <c r="F3176" s="16"/>
      <c r="G3176" s="16"/>
      <c r="H3176" s="16"/>
      <c r="I3176" s="16"/>
      <c r="J3176" s="16"/>
      <c r="K3176" s="16"/>
      <c r="L3176" s="16"/>
      <c r="M3176" s="16"/>
      <c r="N3176" s="16"/>
      <c r="O3176" s="16"/>
      <c r="P3176" s="16"/>
      <c r="Q3176" s="16"/>
      <c r="R3176" s="16"/>
      <c r="S3176" s="16"/>
      <c r="T3176" s="16"/>
      <c r="U3176" s="16"/>
      <c r="V3176" s="16"/>
      <c r="W3176" s="16"/>
      <c r="X3176" s="16"/>
      <c r="Y3176" s="16"/>
    </row>
    <row r="3177" spans="1:25" ht="12.75">
      <c r="A3177" s="14" t="s">
        <v>5</v>
      </c>
      <c r="B3177" s="11" t="s">
        <v>2344</v>
      </c>
      <c r="C3177" s="5" t="s">
        <v>5022</v>
      </c>
      <c r="D3177" s="6" t="s">
        <v>5032</v>
      </c>
      <c r="E3177" s="7" t="s">
        <v>5034</v>
      </c>
      <c r="F3177" s="16"/>
      <c r="G3177" s="16"/>
      <c r="H3177" s="16"/>
      <c r="I3177" s="16"/>
      <c r="J3177" s="16"/>
      <c r="K3177" s="16"/>
      <c r="L3177" s="16"/>
      <c r="M3177" s="16"/>
      <c r="N3177" s="16"/>
      <c r="O3177" s="16"/>
      <c r="P3177" s="16"/>
      <c r="Q3177" s="16"/>
      <c r="R3177" s="16"/>
      <c r="S3177" s="16"/>
      <c r="T3177" s="16"/>
      <c r="U3177" s="16"/>
      <c r="V3177" s="16"/>
      <c r="W3177" s="16"/>
      <c r="X3177" s="16"/>
      <c r="Y3177" s="16"/>
    </row>
    <row r="3178" spans="1:25" ht="12.75">
      <c r="A3178" s="14" t="s">
        <v>5</v>
      </c>
      <c r="B3178" s="11" t="s">
        <v>2344</v>
      </c>
      <c r="C3178" s="5" t="s">
        <v>5022</v>
      </c>
      <c r="D3178" s="6" t="s">
        <v>5035</v>
      </c>
      <c r="E3178" s="7" t="s">
        <v>5036</v>
      </c>
      <c r="F3178" s="16"/>
      <c r="G3178" s="16"/>
      <c r="H3178" s="16"/>
      <c r="I3178" s="16"/>
      <c r="J3178" s="16"/>
      <c r="K3178" s="16"/>
      <c r="L3178" s="16"/>
      <c r="M3178" s="16"/>
      <c r="N3178" s="16"/>
      <c r="O3178" s="16"/>
      <c r="P3178" s="16"/>
      <c r="Q3178" s="16"/>
      <c r="R3178" s="16"/>
      <c r="S3178" s="16"/>
      <c r="T3178" s="16"/>
      <c r="U3178" s="16"/>
      <c r="V3178" s="16"/>
      <c r="W3178" s="16"/>
      <c r="X3178" s="16"/>
      <c r="Y3178" s="16"/>
    </row>
    <row r="3179" spans="1:25" ht="12.75">
      <c r="A3179" s="14" t="s">
        <v>5</v>
      </c>
      <c r="B3179" s="11" t="s">
        <v>2344</v>
      </c>
      <c r="C3179" s="5" t="s">
        <v>5022</v>
      </c>
      <c r="D3179" s="6" t="s">
        <v>5035</v>
      </c>
      <c r="E3179" s="7" t="s">
        <v>5037</v>
      </c>
      <c r="F3179" s="16"/>
      <c r="G3179" s="16"/>
      <c r="H3179" s="16"/>
      <c r="I3179" s="16"/>
      <c r="J3179" s="16"/>
      <c r="K3179" s="16"/>
      <c r="L3179" s="16"/>
      <c r="M3179" s="16"/>
      <c r="N3179" s="16"/>
      <c r="O3179" s="16"/>
      <c r="P3179" s="16"/>
      <c r="Q3179" s="16"/>
      <c r="R3179" s="16"/>
      <c r="S3179" s="16"/>
      <c r="T3179" s="16"/>
      <c r="U3179" s="16"/>
      <c r="V3179" s="16"/>
      <c r="W3179" s="16"/>
      <c r="X3179" s="16"/>
      <c r="Y3179" s="16"/>
    </row>
    <row r="3180" spans="1:25" ht="12.75">
      <c r="A3180" s="14" t="s">
        <v>5</v>
      </c>
      <c r="B3180" s="11" t="s">
        <v>2344</v>
      </c>
      <c r="C3180" s="5" t="s">
        <v>5022</v>
      </c>
      <c r="D3180" s="6" t="s">
        <v>5038</v>
      </c>
      <c r="E3180" s="7" t="s">
        <v>5039</v>
      </c>
      <c r="F3180" s="16"/>
      <c r="G3180" s="16"/>
      <c r="H3180" s="16"/>
      <c r="I3180" s="16"/>
      <c r="J3180" s="16"/>
      <c r="K3180" s="16"/>
      <c r="L3180" s="16"/>
      <c r="M3180" s="16"/>
      <c r="N3180" s="16"/>
      <c r="O3180" s="16"/>
      <c r="P3180" s="16"/>
      <c r="Q3180" s="16"/>
      <c r="R3180" s="16"/>
      <c r="S3180" s="16"/>
      <c r="T3180" s="16"/>
      <c r="U3180" s="16"/>
      <c r="V3180" s="16"/>
      <c r="W3180" s="16"/>
      <c r="X3180" s="16"/>
      <c r="Y3180" s="16"/>
    </row>
    <row r="3181" spans="1:25" ht="12.75">
      <c r="A3181" s="14" t="s">
        <v>5</v>
      </c>
      <c r="B3181" s="11" t="s">
        <v>2344</v>
      </c>
      <c r="C3181" s="5" t="s">
        <v>5022</v>
      </c>
      <c r="D3181" s="6" t="s">
        <v>5038</v>
      </c>
      <c r="E3181" s="7" t="s">
        <v>5040</v>
      </c>
      <c r="F3181" s="16"/>
      <c r="G3181" s="16"/>
      <c r="H3181" s="16"/>
      <c r="I3181" s="16"/>
      <c r="J3181" s="16"/>
      <c r="K3181" s="16"/>
      <c r="L3181" s="16"/>
      <c r="M3181" s="16"/>
      <c r="N3181" s="16"/>
      <c r="O3181" s="16"/>
      <c r="P3181" s="16"/>
      <c r="Q3181" s="16"/>
      <c r="R3181" s="16"/>
      <c r="S3181" s="16"/>
      <c r="T3181" s="16"/>
      <c r="U3181" s="16"/>
      <c r="V3181" s="16"/>
      <c r="W3181" s="16"/>
      <c r="X3181" s="16"/>
      <c r="Y3181" s="16"/>
    </row>
    <row r="3182" spans="1:25" ht="12.75">
      <c r="A3182" s="14" t="s">
        <v>5</v>
      </c>
      <c r="B3182" s="11" t="s">
        <v>2344</v>
      </c>
      <c r="C3182" s="5" t="s">
        <v>5022</v>
      </c>
      <c r="D3182" s="6" t="s">
        <v>5041</v>
      </c>
      <c r="E3182" s="7" t="s">
        <v>5042</v>
      </c>
      <c r="F3182" s="16"/>
      <c r="G3182" s="16"/>
      <c r="H3182" s="16"/>
      <c r="I3182" s="16"/>
      <c r="J3182" s="16"/>
      <c r="K3182" s="16"/>
      <c r="L3182" s="16"/>
      <c r="M3182" s="16"/>
      <c r="N3182" s="16"/>
      <c r="O3182" s="16"/>
      <c r="P3182" s="16"/>
      <c r="Q3182" s="16"/>
      <c r="R3182" s="16"/>
      <c r="S3182" s="16"/>
      <c r="T3182" s="16"/>
      <c r="U3182" s="16"/>
      <c r="V3182" s="16"/>
      <c r="W3182" s="16"/>
      <c r="X3182" s="16"/>
      <c r="Y3182" s="16"/>
    </row>
    <row r="3183" spans="1:25" ht="12.75">
      <c r="A3183" s="14" t="s">
        <v>5</v>
      </c>
      <c r="B3183" s="11" t="s">
        <v>2344</v>
      </c>
      <c r="C3183" s="5" t="s">
        <v>5022</v>
      </c>
      <c r="D3183" s="6" t="s">
        <v>5041</v>
      </c>
      <c r="E3183" s="7" t="s">
        <v>5043</v>
      </c>
      <c r="F3183" s="16"/>
      <c r="G3183" s="16"/>
      <c r="H3183" s="16"/>
      <c r="I3183" s="16"/>
      <c r="J3183" s="16"/>
      <c r="K3183" s="16"/>
      <c r="L3183" s="16"/>
      <c r="M3183" s="16"/>
      <c r="N3183" s="16"/>
      <c r="O3183" s="16"/>
      <c r="P3183" s="16"/>
      <c r="Q3183" s="16"/>
      <c r="R3183" s="16"/>
      <c r="S3183" s="16"/>
      <c r="T3183" s="16"/>
      <c r="U3183" s="16"/>
      <c r="V3183" s="16"/>
      <c r="W3183" s="16"/>
      <c r="X3183" s="16"/>
      <c r="Y3183" s="16"/>
    </row>
    <row r="3184" spans="1:25" ht="12.75">
      <c r="A3184" s="14" t="s">
        <v>5</v>
      </c>
      <c r="B3184" s="11" t="s">
        <v>525</v>
      </c>
      <c r="C3184" s="4" t="s">
        <v>5044</v>
      </c>
      <c r="D3184" s="6" t="s">
        <v>5045</v>
      </c>
      <c r="E3184" s="10" t="s">
        <v>5046</v>
      </c>
      <c r="F3184" s="16"/>
      <c r="G3184" s="16"/>
      <c r="H3184" s="16"/>
      <c r="I3184" s="16"/>
      <c r="J3184" s="16"/>
      <c r="K3184" s="16"/>
      <c r="L3184" s="16"/>
      <c r="M3184" s="16"/>
      <c r="N3184" s="16"/>
      <c r="O3184" s="16"/>
      <c r="P3184" s="16"/>
      <c r="Q3184" s="16"/>
      <c r="R3184" s="16"/>
      <c r="S3184" s="16"/>
      <c r="T3184" s="16"/>
      <c r="U3184" s="16"/>
      <c r="V3184" s="16"/>
      <c r="W3184" s="16"/>
      <c r="X3184" s="16"/>
      <c r="Y3184" s="16"/>
    </row>
    <row r="3185" spans="1:25" ht="12.75">
      <c r="A3185" s="14" t="s">
        <v>5</v>
      </c>
      <c r="B3185" s="11" t="s">
        <v>525</v>
      </c>
      <c r="C3185" s="4" t="s">
        <v>5044</v>
      </c>
      <c r="D3185" s="6" t="s">
        <v>5047</v>
      </c>
      <c r="E3185" s="10" t="s">
        <v>5048</v>
      </c>
      <c r="F3185" s="16"/>
      <c r="G3185" s="16"/>
      <c r="H3185" s="16"/>
      <c r="I3185" s="16"/>
      <c r="J3185" s="16"/>
      <c r="K3185" s="16"/>
      <c r="L3185" s="16"/>
      <c r="M3185" s="16"/>
      <c r="N3185" s="16"/>
      <c r="O3185" s="16"/>
      <c r="P3185" s="16"/>
      <c r="Q3185" s="16"/>
      <c r="R3185" s="16"/>
      <c r="S3185" s="16"/>
      <c r="T3185" s="16"/>
      <c r="U3185" s="16"/>
      <c r="V3185" s="16"/>
      <c r="W3185" s="16"/>
      <c r="X3185" s="16"/>
      <c r="Y3185" s="16"/>
    </row>
    <row r="3186" spans="1:25" ht="12.75">
      <c r="A3186" s="14" t="s">
        <v>5</v>
      </c>
      <c r="B3186" s="11" t="s">
        <v>525</v>
      </c>
      <c r="C3186" s="4" t="s">
        <v>5044</v>
      </c>
      <c r="D3186" s="6" t="s">
        <v>5049</v>
      </c>
      <c r="E3186" s="10" t="s">
        <v>5050</v>
      </c>
      <c r="F3186" s="16"/>
      <c r="G3186" s="16"/>
      <c r="H3186" s="16"/>
      <c r="I3186" s="16"/>
      <c r="J3186" s="16"/>
      <c r="K3186" s="16"/>
      <c r="L3186" s="16"/>
      <c r="M3186" s="16"/>
      <c r="N3186" s="16"/>
      <c r="O3186" s="16"/>
      <c r="P3186" s="16"/>
      <c r="Q3186" s="16"/>
      <c r="R3186" s="16"/>
      <c r="S3186" s="16"/>
      <c r="T3186" s="16"/>
      <c r="U3186" s="16"/>
      <c r="V3186" s="16"/>
      <c r="W3186" s="16"/>
      <c r="X3186" s="16"/>
      <c r="Y3186" s="16"/>
    </row>
    <row r="3187" spans="1:25" ht="12.75">
      <c r="A3187" s="14" t="s">
        <v>5</v>
      </c>
      <c r="B3187" s="11" t="s">
        <v>525</v>
      </c>
      <c r="C3187" s="4" t="s">
        <v>5044</v>
      </c>
      <c r="D3187" s="6" t="s">
        <v>5051</v>
      </c>
      <c r="E3187" s="10" t="s">
        <v>5052</v>
      </c>
      <c r="F3187" s="16"/>
      <c r="G3187" s="16"/>
      <c r="H3187" s="16"/>
      <c r="I3187" s="16"/>
      <c r="J3187" s="16"/>
      <c r="K3187" s="16"/>
      <c r="L3187" s="16"/>
      <c r="M3187" s="16"/>
      <c r="N3187" s="16"/>
      <c r="O3187" s="16"/>
      <c r="P3187" s="16"/>
      <c r="Q3187" s="16"/>
      <c r="R3187" s="16"/>
      <c r="S3187" s="16"/>
      <c r="T3187" s="16"/>
      <c r="U3187" s="16"/>
      <c r="V3187" s="16"/>
      <c r="W3187" s="16"/>
      <c r="X3187" s="16"/>
      <c r="Y3187" s="16"/>
    </row>
    <row r="3188" spans="1:25" ht="12.75">
      <c r="A3188" s="14" t="s">
        <v>5</v>
      </c>
      <c r="B3188" s="11" t="s">
        <v>525</v>
      </c>
      <c r="C3188" s="4" t="s">
        <v>5044</v>
      </c>
      <c r="D3188" s="6" t="s">
        <v>5051</v>
      </c>
      <c r="E3188" s="10" t="s">
        <v>5053</v>
      </c>
      <c r="F3188" s="16"/>
      <c r="G3188" s="16"/>
      <c r="H3188" s="16"/>
      <c r="I3188" s="16"/>
      <c r="J3188" s="16"/>
      <c r="K3188" s="16"/>
      <c r="L3188" s="16"/>
      <c r="M3188" s="16"/>
      <c r="N3188" s="16"/>
      <c r="O3188" s="16"/>
      <c r="P3188" s="16"/>
      <c r="Q3188" s="16"/>
      <c r="R3188" s="16"/>
      <c r="S3188" s="16"/>
      <c r="T3188" s="16"/>
      <c r="U3188" s="16"/>
      <c r="V3188" s="16"/>
      <c r="W3188" s="16"/>
      <c r="X3188" s="16"/>
      <c r="Y3188" s="16"/>
    </row>
    <row r="3189" spans="1:25" ht="12.75">
      <c r="A3189" s="14" t="s">
        <v>5</v>
      </c>
      <c r="B3189" s="11" t="s">
        <v>525</v>
      </c>
      <c r="C3189" s="4" t="s">
        <v>5044</v>
      </c>
      <c r="D3189" s="6" t="s">
        <v>5054</v>
      </c>
      <c r="E3189" s="10" t="s">
        <v>5055</v>
      </c>
      <c r="F3189" s="16"/>
      <c r="G3189" s="16"/>
      <c r="H3189" s="16"/>
      <c r="I3189" s="16"/>
      <c r="J3189" s="16"/>
      <c r="K3189" s="16"/>
      <c r="L3189" s="16"/>
      <c r="M3189" s="16"/>
      <c r="N3189" s="16"/>
      <c r="O3189" s="16"/>
      <c r="P3189" s="16"/>
      <c r="Q3189" s="16"/>
      <c r="R3189" s="16"/>
      <c r="S3189" s="16"/>
      <c r="T3189" s="16"/>
      <c r="U3189" s="16"/>
      <c r="V3189" s="16"/>
      <c r="W3189" s="16"/>
      <c r="X3189" s="16"/>
      <c r="Y3189" s="16"/>
    </row>
    <row r="3190" spans="1:25" ht="12.75">
      <c r="A3190" s="14" t="s">
        <v>5</v>
      </c>
      <c r="B3190" s="11" t="s">
        <v>525</v>
      </c>
      <c r="C3190" s="4" t="s">
        <v>5044</v>
      </c>
      <c r="D3190" s="6" t="s">
        <v>5054</v>
      </c>
      <c r="E3190" s="10" t="s">
        <v>5056</v>
      </c>
      <c r="F3190" s="16"/>
      <c r="G3190" s="16"/>
      <c r="H3190" s="16"/>
      <c r="I3190" s="16"/>
      <c r="J3190" s="16"/>
      <c r="K3190" s="16"/>
      <c r="L3190" s="16"/>
      <c r="M3190" s="16"/>
      <c r="N3190" s="16"/>
      <c r="O3190" s="16"/>
      <c r="P3190" s="16"/>
      <c r="Q3190" s="16"/>
      <c r="R3190" s="16"/>
      <c r="S3190" s="16"/>
      <c r="T3190" s="16"/>
      <c r="U3190" s="16"/>
      <c r="V3190" s="16"/>
      <c r="W3190" s="16"/>
      <c r="X3190" s="16"/>
      <c r="Y3190" s="16"/>
    </row>
    <row r="3191" spans="1:25" ht="12.75">
      <c r="A3191" s="14" t="s">
        <v>5</v>
      </c>
      <c r="B3191" s="11" t="s">
        <v>525</v>
      </c>
      <c r="C3191" s="4" t="s">
        <v>5044</v>
      </c>
      <c r="D3191" s="6" t="s">
        <v>5057</v>
      </c>
      <c r="E3191" s="10" t="s">
        <v>5058</v>
      </c>
      <c r="F3191" s="16"/>
      <c r="G3191" s="16"/>
      <c r="H3191" s="16"/>
      <c r="I3191" s="16"/>
      <c r="J3191" s="16"/>
      <c r="K3191" s="16"/>
      <c r="L3191" s="16"/>
      <c r="M3191" s="16"/>
      <c r="N3191" s="16"/>
      <c r="O3191" s="16"/>
      <c r="P3191" s="16"/>
      <c r="Q3191" s="16"/>
      <c r="R3191" s="16"/>
      <c r="S3191" s="16"/>
      <c r="T3191" s="16"/>
      <c r="U3191" s="16"/>
      <c r="V3191" s="16"/>
      <c r="W3191" s="16"/>
      <c r="X3191" s="16"/>
      <c r="Y3191" s="16"/>
    </row>
    <row r="3192" spans="1:25" ht="12.75">
      <c r="A3192" s="14" t="s">
        <v>5</v>
      </c>
      <c r="B3192" s="11" t="s">
        <v>525</v>
      </c>
      <c r="C3192" s="4" t="s">
        <v>5044</v>
      </c>
      <c r="D3192" s="6" t="s">
        <v>5059</v>
      </c>
      <c r="E3192" s="10" t="s">
        <v>5060</v>
      </c>
      <c r="F3192" s="16"/>
      <c r="G3192" s="16"/>
      <c r="H3192" s="16"/>
      <c r="I3192" s="16"/>
      <c r="J3192" s="16"/>
      <c r="K3192" s="16"/>
      <c r="L3192" s="16"/>
      <c r="M3192" s="16"/>
      <c r="N3192" s="16"/>
      <c r="O3192" s="16"/>
      <c r="P3192" s="16"/>
      <c r="Q3192" s="16"/>
      <c r="R3192" s="16"/>
      <c r="S3192" s="16"/>
      <c r="T3192" s="16"/>
      <c r="U3192" s="16"/>
      <c r="V3192" s="16"/>
      <c r="W3192" s="16"/>
      <c r="X3192" s="16"/>
      <c r="Y3192" s="16"/>
    </row>
    <row r="3193" spans="1:25" ht="12.75">
      <c r="A3193" s="14" t="s">
        <v>5</v>
      </c>
      <c r="B3193" s="11" t="s">
        <v>525</v>
      </c>
      <c r="C3193" s="4" t="s">
        <v>5044</v>
      </c>
      <c r="D3193" s="6" t="s">
        <v>5059</v>
      </c>
      <c r="E3193" s="10" t="s">
        <v>5061</v>
      </c>
      <c r="F3193" s="16"/>
      <c r="G3193" s="16"/>
      <c r="H3193" s="16"/>
      <c r="I3193" s="16"/>
      <c r="J3193" s="16"/>
      <c r="K3193" s="16"/>
      <c r="L3193" s="16"/>
      <c r="M3193" s="16"/>
      <c r="N3193" s="16"/>
      <c r="O3193" s="16"/>
      <c r="P3193" s="16"/>
      <c r="Q3193" s="16"/>
      <c r="R3193" s="16"/>
      <c r="S3193" s="16"/>
      <c r="T3193" s="16"/>
      <c r="U3193" s="16"/>
      <c r="V3193" s="16"/>
      <c r="W3193" s="16"/>
      <c r="X3193" s="16"/>
      <c r="Y3193" s="16"/>
    </row>
    <row r="3194" spans="1:25" ht="12.75">
      <c r="A3194" s="14" t="s">
        <v>5</v>
      </c>
      <c r="B3194" s="11" t="s">
        <v>525</v>
      </c>
      <c r="C3194" s="3" t="s">
        <v>5044</v>
      </c>
      <c r="D3194" s="5" t="s">
        <v>5062</v>
      </c>
      <c r="E3194" s="10" t="s">
        <v>5063</v>
      </c>
      <c r="F3194" s="16"/>
      <c r="G3194" s="16"/>
      <c r="H3194" s="16"/>
      <c r="I3194" s="16"/>
      <c r="J3194" s="16"/>
      <c r="K3194" s="16"/>
      <c r="L3194" s="16"/>
      <c r="M3194" s="16"/>
      <c r="N3194" s="16"/>
      <c r="O3194" s="16"/>
      <c r="P3194" s="16"/>
      <c r="Q3194" s="16"/>
      <c r="R3194" s="16"/>
      <c r="S3194" s="16"/>
      <c r="T3194" s="16"/>
      <c r="U3194" s="16"/>
      <c r="V3194" s="16"/>
      <c r="W3194" s="16"/>
      <c r="X3194" s="16"/>
      <c r="Y3194" s="16"/>
    </row>
    <row r="3195" spans="1:25" ht="12.75">
      <c r="A3195" s="14" t="s">
        <v>5</v>
      </c>
      <c r="B3195" s="11" t="s">
        <v>525</v>
      </c>
      <c r="C3195" s="4" t="s">
        <v>5044</v>
      </c>
      <c r="D3195" s="6" t="s">
        <v>5064</v>
      </c>
      <c r="E3195" s="10" t="s">
        <v>5065</v>
      </c>
      <c r="F3195" s="16"/>
      <c r="G3195" s="16"/>
      <c r="H3195" s="16"/>
      <c r="I3195" s="16"/>
      <c r="J3195" s="16"/>
      <c r="K3195" s="16"/>
      <c r="L3195" s="16"/>
      <c r="M3195" s="16"/>
      <c r="N3195" s="16"/>
      <c r="O3195" s="16"/>
      <c r="P3195" s="16"/>
      <c r="Q3195" s="16"/>
      <c r="R3195" s="16"/>
      <c r="S3195" s="16"/>
      <c r="T3195" s="16"/>
      <c r="U3195" s="16"/>
      <c r="V3195" s="16"/>
      <c r="W3195" s="16"/>
      <c r="X3195" s="16"/>
      <c r="Y3195" s="16"/>
    </row>
    <row r="3196" spans="1:25" ht="12.75">
      <c r="A3196" s="14" t="s">
        <v>5</v>
      </c>
      <c r="B3196" s="11" t="s">
        <v>525</v>
      </c>
      <c r="C3196" s="4" t="s">
        <v>5044</v>
      </c>
      <c r="D3196" s="6" t="s">
        <v>5064</v>
      </c>
      <c r="E3196" s="10" t="s">
        <v>5066</v>
      </c>
      <c r="F3196" s="16"/>
      <c r="G3196" s="16"/>
      <c r="H3196" s="16"/>
      <c r="I3196" s="16"/>
      <c r="J3196" s="16"/>
      <c r="K3196" s="16"/>
      <c r="L3196" s="16"/>
      <c r="M3196" s="16"/>
      <c r="N3196" s="16"/>
      <c r="O3196" s="16"/>
      <c r="P3196" s="16"/>
      <c r="Q3196" s="16"/>
      <c r="R3196" s="16"/>
      <c r="S3196" s="16"/>
      <c r="T3196" s="16"/>
      <c r="U3196" s="16"/>
      <c r="V3196" s="16"/>
      <c r="W3196" s="16"/>
      <c r="X3196" s="16"/>
      <c r="Y3196" s="16"/>
    </row>
    <row r="3197" spans="1:25" ht="12.75">
      <c r="A3197" s="14" t="s">
        <v>5</v>
      </c>
      <c r="B3197" s="11" t="s">
        <v>525</v>
      </c>
      <c r="C3197" s="4" t="s">
        <v>5044</v>
      </c>
      <c r="D3197" s="6" t="s">
        <v>5067</v>
      </c>
      <c r="E3197" s="10" t="s">
        <v>5068</v>
      </c>
      <c r="F3197" s="16"/>
      <c r="G3197" s="16"/>
      <c r="H3197" s="16"/>
      <c r="I3197" s="16"/>
      <c r="J3197" s="16"/>
      <c r="K3197" s="16"/>
      <c r="L3197" s="16"/>
      <c r="M3197" s="16"/>
      <c r="N3197" s="16"/>
      <c r="O3197" s="16"/>
      <c r="P3197" s="16"/>
      <c r="Q3197" s="16"/>
      <c r="R3197" s="16"/>
      <c r="S3197" s="16"/>
      <c r="T3197" s="16"/>
      <c r="U3197" s="16"/>
      <c r="V3197" s="16"/>
      <c r="W3197" s="16"/>
      <c r="X3197" s="16"/>
      <c r="Y3197" s="16"/>
    </row>
    <row r="3198" spans="1:25" ht="12.75">
      <c r="A3198" s="14" t="s">
        <v>5</v>
      </c>
      <c r="B3198" s="11" t="s">
        <v>525</v>
      </c>
      <c r="C3198" s="4" t="s">
        <v>5044</v>
      </c>
      <c r="D3198" s="6" t="s">
        <v>5069</v>
      </c>
      <c r="E3198" s="10" t="s">
        <v>5070</v>
      </c>
      <c r="F3198" s="16"/>
      <c r="G3198" s="16"/>
      <c r="H3198" s="16"/>
      <c r="I3198" s="16"/>
      <c r="J3198" s="16"/>
      <c r="K3198" s="16"/>
      <c r="L3198" s="16"/>
      <c r="M3198" s="16"/>
      <c r="N3198" s="16"/>
      <c r="O3198" s="16"/>
      <c r="P3198" s="16"/>
      <c r="Q3198" s="16"/>
      <c r="R3198" s="16"/>
      <c r="S3198" s="16"/>
      <c r="T3198" s="16"/>
      <c r="U3198" s="16"/>
      <c r="V3198" s="16"/>
      <c r="W3198" s="16"/>
      <c r="X3198" s="16"/>
      <c r="Y3198" s="16"/>
    </row>
    <row r="3199" spans="1:25" ht="12.75">
      <c r="A3199" s="14" t="s">
        <v>5</v>
      </c>
      <c r="B3199" s="11" t="s">
        <v>525</v>
      </c>
      <c r="C3199" s="4" t="s">
        <v>5044</v>
      </c>
      <c r="D3199" s="6" t="s">
        <v>5071</v>
      </c>
      <c r="E3199" s="10" t="s">
        <v>5072</v>
      </c>
      <c r="F3199" s="16"/>
      <c r="G3199" s="16"/>
      <c r="H3199" s="16"/>
      <c r="I3199" s="16"/>
      <c r="J3199" s="16"/>
      <c r="K3199" s="16"/>
      <c r="L3199" s="16"/>
      <c r="M3199" s="16"/>
      <c r="N3199" s="16"/>
      <c r="O3199" s="16"/>
      <c r="P3199" s="16"/>
      <c r="Q3199" s="16"/>
      <c r="R3199" s="16"/>
      <c r="S3199" s="16"/>
      <c r="T3199" s="16"/>
      <c r="U3199" s="16"/>
      <c r="V3199" s="16"/>
      <c r="W3199" s="16"/>
      <c r="X3199" s="16"/>
      <c r="Y3199" s="16"/>
    </row>
    <row r="3200" spans="1:25" ht="12.75">
      <c r="A3200" s="14" t="s">
        <v>5</v>
      </c>
      <c r="B3200" s="11" t="s">
        <v>525</v>
      </c>
      <c r="C3200" s="4" t="s">
        <v>5044</v>
      </c>
      <c r="D3200" s="6" t="s">
        <v>5071</v>
      </c>
      <c r="E3200" s="10" t="s">
        <v>5073</v>
      </c>
      <c r="F3200" s="16"/>
      <c r="G3200" s="16"/>
      <c r="H3200" s="16"/>
      <c r="I3200" s="16"/>
      <c r="J3200" s="16"/>
      <c r="K3200" s="16"/>
      <c r="L3200" s="16"/>
      <c r="M3200" s="16"/>
      <c r="N3200" s="16"/>
      <c r="O3200" s="16"/>
      <c r="P3200" s="16"/>
      <c r="Q3200" s="16"/>
      <c r="R3200" s="16"/>
      <c r="S3200" s="16"/>
      <c r="T3200" s="16"/>
      <c r="U3200" s="16"/>
      <c r="V3200" s="16"/>
      <c r="W3200" s="16"/>
      <c r="X3200" s="16"/>
      <c r="Y3200" s="16"/>
    </row>
    <row r="3201" spans="1:25" ht="12.75">
      <c r="A3201" s="14" t="s">
        <v>5</v>
      </c>
      <c r="B3201" s="11" t="s">
        <v>525</v>
      </c>
      <c r="C3201" s="4" t="s">
        <v>5044</v>
      </c>
      <c r="D3201" s="6" t="s">
        <v>5074</v>
      </c>
      <c r="E3201" s="10" t="s">
        <v>5075</v>
      </c>
      <c r="F3201" s="16"/>
      <c r="G3201" s="16"/>
      <c r="H3201" s="16"/>
      <c r="I3201" s="16"/>
      <c r="J3201" s="16"/>
      <c r="K3201" s="16"/>
      <c r="L3201" s="16"/>
      <c r="M3201" s="16"/>
      <c r="N3201" s="16"/>
      <c r="O3201" s="16"/>
      <c r="P3201" s="16"/>
      <c r="Q3201" s="16"/>
      <c r="R3201" s="16"/>
      <c r="S3201" s="16"/>
      <c r="T3201" s="16"/>
      <c r="U3201" s="16"/>
      <c r="V3201" s="16"/>
      <c r="W3201" s="16"/>
      <c r="X3201" s="16"/>
      <c r="Y3201" s="16"/>
    </row>
    <row r="3202" spans="1:25" ht="12.75">
      <c r="A3202" s="14" t="s">
        <v>897</v>
      </c>
      <c r="B3202" s="3" t="s">
        <v>898</v>
      </c>
      <c r="C3202" s="5" t="s">
        <v>5076</v>
      </c>
      <c r="D3202" s="6" t="s">
        <v>5077</v>
      </c>
      <c r="E3202" s="7" t="s">
        <v>5078</v>
      </c>
      <c r="F3202" s="16"/>
      <c r="G3202" s="16"/>
      <c r="H3202" s="16"/>
      <c r="I3202" s="16"/>
      <c r="J3202" s="16"/>
      <c r="K3202" s="16"/>
      <c r="L3202" s="16"/>
      <c r="M3202" s="16"/>
      <c r="N3202" s="16"/>
      <c r="O3202" s="16"/>
      <c r="P3202" s="16"/>
      <c r="Q3202" s="16"/>
      <c r="R3202" s="16"/>
      <c r="S3202" s="16"/>
      <c r="T3202" s="16"/>
      <c r="U3202" s="16"/>
      <c r="V3202" s="16"/>
      <c r="W3202" s="16"/>
      <c r="X3202" s="16"/>
      <c r="Y3202" s="16"/>
    </row>
    <row r="3203" spans="1:25" ht="12.75">
      <c r="A3203" s="14" t="s">
        <v>897</v>
      </c>
      <c r="B3203" s="3" t="s">
        <v>898</v>
      </c>
      <c r="C3203" s="5" t="s">
        <v>5076</v>
      </c>
      <c r="D3203" s="6" t="s">
        <v>5077</v>
      </c>
      <c r="E3203" s="7" t="s">
        <v>5079</v>
      </c>
      <c r="F3203" s="16"/>
      <c r="G3203" s="16"/>
      <c r="H3203" s="16"/>
      <c r="I3203" s="16"/>
      <c r="J3203" s="16"/>
      <c r="K3203" s="16"/>
      <c r="L3203" s="16"/>
      <c r="M3203" s="16"/>
      <c r="N3203" s="16"/>
      <c r="O3203" s="16"/>
      <c r="P3203" s="16"/>
      <c r="Q3203" s="16"/>
      <c r="R3203" s="16"/>
      <c r="S3203" s="16"/>
      <c r="T3203" s="16"/>
      <c r="U3203" s="16"/>
      <c r="V3203" s="16"/>
      <c r="W3203" s="16"/>
      <c r="X3203" s="16"/>
      <c r="Y3203" s="16"/>
    </row>
    <row r="3204" spans="1:25" ht="12.75">
      <c r="A3204" s="14" t="s">
        <v>897</v>
      </c>
      <c r="B3204" s="3" t="s">
        <v>898</v>
      </c>
      <c r="C3204" s="5" t="s">
        <v>5076</v>
      </c>
      <c r="D3204" s="6" t="s">
        <v>5077</v>
      </c>
      <c r="E3204" s="7" t="s">
        <v>5080</v>
      </c>
      <c r="F3204" s="16"/>
      <c r="G3204" s="16"/>
      <c r="H3204" s="16"/>
      <c r="I3204" s="16"/>
      <c r="J3204" s="16"/>
      <c r="K3204" s="16"/>
      <c r="L3204" s="16"/>
      <c r="M3204" s="16"/>
      <c r="N3204" s="16"/>
      <c r="O3204" s="16"/>
      <c r="P3204" s="16"/>
      <c r="Q3204" s="16"/>
      <c r="R3204" s="16"/>
      <c r="S3204" s="16"/>
      <c r="T3204" s="16"/>
      <c r="U3204" s="16"/>
      <c r="V3204" s="16"/>
      <c r="W3204" s="16"/>
      <c r="X3204" s="16"/>
      <c r="Y3204" s="16"/>
    </row>
    <row r="3205" spans="1:25" ht="12.75">
      <c r="A3205" s="14" t="s">
        <v>897</v>
      </c>
      <c r="B3205" s="3" t="s">
        <v>898</v>
      </c>
      <c r="C3205" s="5" t="s">
        <v>5076</v>
      </c>
      <c r="D3205" s="6" t="s">
        <v>5081</v>
      </c>
      <c r="E3205" s="7" t="s">
        <v>5082</v>
      </c>
      <c r="F3205" s="16"/>
      <c r="G3205" s="16"/>
      <c r="H3205" s="16"/>
      <c r="I3205" s="16"/>
      <c r="J3205" s="16"/>
      <c r="K3205" s="16"/>
      <c r="L3205" s="16"/>
      <c r="M3205" s="16"/>
      <c r="N3205" s="16"/>
      <c r="O3205" s="16"/>
      <c r="P3205" s="16"/>
      <c r="Q3205" s="16"/>
      <c r="R3205" s="16"/>
      <c r="S3205" s="16"/>
      <c r="T3205" s="16"/>
      <c r="U3205" s="16"/>
      <c r="V3205" s="16"/>
      <c r="W3205" s="16"/>
      <c r="X3205" s="16"/>
      <c r="Y3205" s="16"/>
    </row>
    <row r="3206" spans="1:25" ht="12.75">
      <c r="A3206" s="14" t="s">
        <v>897</v>
      </c>
      <c r="B3206" s="3" t="s">
        <v>898</v>
      </c>
      <c r="C3206" s="5" t="s">
        <v>5076</v>
      </c>
      <c r="D3206" s="9" t="s">
        <v>5083</v>
      </c>
      <c r="E3206" s="10" t="s">
        <v>5084</v>
      </c>
      <c r="F3206" s="16"/>
      <c r="G3206" s="16"/>
      <c r="H3206" s="16"/>
      <c r="I3206" s="16"/>
      <c r="J3206" s="16"/>
      <c r="K3206" s="16"/>
      <c r="L3206" s="16"/>
      <c r="M3206" s="16"/>
      <c r="N3206" s="16"/>
      <c r="O3206" s="16"/>
      <c r="P3206" s="16"/>
      <c r="Q3206" s="16"/>
      <c r="R3206" s="16"/>
      <c r="S3206" s="16"/>
      <c r="T3206" s="16"/>
      <c r="U3206" s="16"/>
      <c r="V3206" s="16"/>
      <c r="W3206" s="16"/>
      <c r="X3206" s="16"/>
      <c r="Y3206" s="16"/>
    </row>
    <row r="3207" spans="1:25" ht="12.75">
      <c r="A3207" s="14" t="s">
        <v>897</v>
      </c>
      <c r="B3207" s="3" t="s">
        <v>898</v>
      </c>
      <c r="C3207" s="5" t="s">
        <v>5076</v>
      </c>
      <c r="D3207" s="6" t="s">
        <v>5085</v>
      </c>
      <c r="E3207" s="7" t="s">
        <v>5086</v>
      </c>
      <c r="F3207" s="16"/>
      <c r="G3207" s="16"/>
      <c r="H3207" s="16"/>
      <c r="I3207" s="16"/>
      <c r="J3207" s="16"/>
      <c r="K3207" s="16"/>
      <c r="L3207" s="16"/>
      <c r="M3207" s="16"/>
      <c r="N3207" s="16"/>
      <c r="O3207" s="16"/>
      <c r="P3207" s="16"/>
      <c r="Q3207" s="16"/>
      <c r="R3207" s="16"/>
      <c r="S3207" s="16"/>
      <c r="T3207" s="16"/>
      <c r="U3207" s="16"/>
      <c r="V3207" s="16"/>
      <c r="W3207" s="16"/>
      <c r="X3207" s="16"/>
      <c r="Y3207" s="16"/>
    </row>
    <row r="3208" spans="1:25" ht="12.75">
      <c r="A3208" s="14" t="s">
        <v>897</v>
      </c>
      <c r="B3208" s="3" t="s">
        <v>898</v>
      </c>
      <c r="C3208" s="5" t="s">
        <v>5076</v>
      </c>
      <c r="D3208" s="6" t="s">
        <v>5087</v>
      </c>
      <c r="E3208" s="7" t="s">
        <v>5088</v>
      </c>
      <c r="F3208" s="16"/>
      <c r="G3208" s="16"/>
      <c r="H3208" s="16"/>
      <c r="I3208" s="16"/>
      <c r="J3208" s="16"/>
      <c r="K3208" s="16"/>
      <c r="L3208" s="16"/>
      <c r="M3208" s="16"/>
      <c r="N3208" s="16"/>
      <c r="O3208" s="16"/>
      <c r="P3208" s="16"/>
      <c r="Q3208" s="16"/>
      <c r="R3208" s="16"/>
      <c r="S3208" s="16"/>
      <c r="T3208" s="16"/>
      <c r="U3208" s="16"/>
      <c r="V3208" s="16"/>
      <c r="W3208" s="16"/>
      <c r="X3208" s="16"/>
      <c r="Y3208" s="16"/>
    </row>
    <row r="3209" spans="1:25" ht="12.75">
      <c r="A3209" s="14" t="s">
        <v>897</v>
      </c>
      <c r="B3209" s="3" t="s">
        <v>898</v>
      </c>
      <c r="C3209" s="5" t="s">
        <v>5076</v>
      </c>
      <c r="D3209" s="6" t="s">
        <v>5087</v>
      </c>
      <c r="E3209" s="7" t="s">
        <v>5089</v>
      </c>
      <c r="F3209" s="16"/>
      <c r="G3209" s="16"/>
      <c r="H3209" s="16"/>
      <c r="I3209" s="16"/>
      <c r="J3209" s="16"/>
      <c r="K3209" s="16"/>
      <c r="L3209" s="16"/>
      <c r="M3209" s="16"/>
      <c r="N3209" s="16"/>
      <c r="O3209" s="16"/>
      <c r="P3209" s="16"/>
      <c r="Q3209" s="16"/>
      <c r="R3209" s="16"/>
      <c r="S3209" s="16"/>
      <c r="T3209" s="16"/>
      <c r="U3209" s="16"/>
      <c r="V3209" s="16"/>
      <c r="W3209" s="16"/>
      <c r="X3209" s="16"/>
      <c r="Y3209" s="16"/>
    </row>
    <row r="3210" spans="1:25" ht="12.75">
      <c r="A3210" s="14" t="s">
        <v>5</v>
      </c>
      <c r="B3210" s="11" t="s">
        <v>558</v>
      </c>
      <c r="C3210" s="5" t="s">
        <v>5090</v>
      </c>
      <c r="D3210" s="6" t="s">
        <v>5091</v>
      </c>
      <c r="E3210" s="7" t="s">
        <v>5092</v>
      </c>
      <c r="F3210" s="16"/>
      <c r="G3210" s="16"/>
      <c r="H3210" s="16"/>
      <c r="I3210" s="16"/>
      <c r="J3210" s="16"/>
      <c r="K3210" s="16"/>
      <c r="L3210" s="16"/>
      <c r="M3210" s="16"/>
      <c r="N3210" s="16"/>
      <c r="O3210" s="16"/>
      <c r="P3210" s="16"/>
      <c r="Q3210" s="16"/>
      <c r="R3210" s="16"/>
      <c r="S3210" s="16"/>
      <c r="T3210" s="16"/>
      <c r="U3210" s="16"/>
      <c r="V3210" s="16"/>
      <c r="W3210" s="16"/>
      <c r="X3210" s="16"/>
      <c r="Y3210" s="16"/>
    </row>
    <row r="3211" spans="1:25" ht="12.75">
      <c r="A3211" s="14" t="s">
        <v>5</v>
      </c>
      <c r="B3211" s="11" t="s">
        <v>558</v>
      </c>
      <c r="C3211" s="8" t="s">
        <v>5090</v>
      </c>
      <c r="D3211" s="5" t="s">
        <v>5093</v>
      </c>
      <c r="E3211" s="7" t="s">
        <v>5094</v>
      </c>
      <c r="F3211" s="16"/>
      <c r="G3211" s="16"/>
      <c r="H3211" s="16"/>
      <c r="I3211" s="16"/>
      <c r="J3211" s="16"/>
      <c r="K3211" s="16"/>
      <c r="L3211" s="16"/>
      <c r="M3211" s="16"/>
      <c r="N3211" s="16"/>
      <c r="O3211" s="16"/>
      <c r="P3211" s="16"/>
      <c r="Q3211" s="16"/>
      <c r="R3211" s="16"/>
      <c r="S3211" s="16"/>
      <c r="T3211" s="16"/>
      <c r="U3211" s="16"/>
      <c r="V3211" s="16"/>
      <c r="W3211" s="16"/>
      <c r="X3211" s="16"/>
      <c r="Y3211" s="16"/>
    </row>
    <row r="3212" spans="1:25" ht="12.75">
      <c r="A3212" s="14" t="s">
        <v>5</v>
      </c>
      <c r="B3212" s="11" t="s">
        <v>558</v>
      </c>
      <c r="C3212" s="8" t="s">
        <v>5090</v>
      </c>
      <c r="D3212" s="5" t="s">
        <v>5093</v>
      </c>
      <c r="E3212" s="7" t="s">
        <v>5095</v>
      </c>
      <c r="F3212" s="16"/>
      <c r="G3212" s="16"/>
      <c r="H3212" s="16"/>
      <c r="I3212" s="16"/>
      <c r="J3212" s="16"/>
      <c r="K3212" s="16"/>
      <c r="L3212" s="16"/>
      <c r="M3212" s="16"/>
      <c r="N3212" s="16"/>
      <c r="O3212" s="16"/>
      <c r="P3212" s="16"/>
      <c r="Q3212" s="16"/>
      <c r="R3212" s="16"/>
      <c r="S3212" s="16"/>
      <c r="T3212" s="16"/>
      <c r="U3212" s="16"/>
      <c r="V3212" s="16"/>
      <c r="W3212" s="16"/>
      <c r="X3212" s="16"/>
      <c r="Y3212" s="16"/>
    </row>
    <row r="3213" spans="1:25" ht="12.75">
      <c r="A3213" s="14" t="s">
        <v>5</v>
      </c>
      <c r="B3213" s="11" t="s">
        <v>558</v>
      </c>
      <c r="C3213" s="5" t="s">
        <v>5090</v>
      </c>
      <c r="D3213" s="9" t="s">
        <v>5096</v>
      </c>
      <c r="E3213" s="10" t="s">
        <v>5097</v>
      </c>
      <c r="F3213" s="16"/>
      <c r="G3213" s="16"/>
      <c r="H3213" s="16"/>
      <c r="I3213" s="16"/>
      <c r="J3213" s="16"/>
      <c r="K3213" s="16"/>
      <c r="L3213" s="16"/>
      <c r="M3213" s="16"/>
      <c r="N3213" s="16"/>
      <c r="O3213" s="16"/>
      <c r="P3213" s="16"/>
      <c r="Q3213" s="16"/>
      <c r="R3213" s="16"/>
      <c r="S3213" s="16"/>
      <c r="T3213" s="16"/>
      <c r="U3213" s="16"/>
      <c r="V3213" s="16"/>
      <c r="W3213" s="16"/>
      <c r="X3213" s="16"/>
      <c r="Y3213" s="16"/>
    </row>
    <row r="3214" spans="1:25" ht="12.75">
      <c r="A3214" s="14" t="s">
        <v>5</v>
      </c>
      <c r="B3214" s="11" t="s">
        <v>558</v>
      </c>
      <c r="C3214" s="5" t="s">
        <v>5090</v>
      </c>
      <c r="D3214" s="6" t="s">
        <v>5098</v>
      </c>
      <c r="E3214" s="7" t="s">
        <v>5099</v>
      </c>
      <c r="F3214" s="16"/>
      <c r="G3214" s="16"/>
      <c r="H3214" s="16"/>
      <c r="I3214" s="16"/>
      <c r="J3214" s="16"/>
      <c r="K3214" s="16"/>
      <c r="L3214" s="16"/>
      <c r="M3214" s="16"/>
      <c r="N3214" s="16"/>
      <c r="O3214" s="16"/>
      <c r="P3214" s="16"/>
      <c r="Q3214" s="16"/>
      <c r="R3214" s="16"/>
      <c r="S3214" s="16"/>
      <c r="T3214" s="16"/>
      <c r="U3214" s="16"/>
      <c r="V3214" s="16"/>
      <c r="W3214" s="16"/>
      <c r="X3214" s="16"/>
      <c r="Y3214" s="16"/>
    </row>
    <row r="3215" spans="1:25" ht="12.75">
      <c r="A3215" s="14" t="s">
        <v>5</v>
      </c>
      <c r="B3215" s="11" t="s">
        <v>558</v>
      </c>
      <c r="C3215" s="5" t="s">
        <v>5090</v>
      </c>
      <c r="D3215" s="6" t="s">
        <v>5098</v>
      </c>
      <c r="E3215" s="7" t="s">
        <v>5100</v>
      </c>
      <c r="F3215" s="16"/>
      <c r="G3215" s="16"/>
      <c r="H3215" s="16"/>
      <c r="I3215" s="16"/>
      <c r="J3215" s="16"/>
      <c r="K3215" s="16"/>
      <c r="L3215" s="16"/>
      <c r="M3215" s="16"/>
      <c r="N3215" s="16"/>
      <c r="O3215" s="16"/>
      <c r="P3215" s="16"/>
      <c r="Q3215" s="16"/>
      <c r="R3215" s="16"/>
      <c r="S3215" s="16"/>
      <c r="T3215" s="16"/>
      <c r="U3215" s="16"/>
      <c r="V3215" s="16"/>
      <c r="W3215" s="16"/>
      <c r="X3215" s="16"/>
      <c r="Y3215" s="16"/>
    </row>
    <row r="3216" spans="1:25" ht="12.75">
      <c r="A3216" s="14" t="s">
        <v>5</v>
      </c>
      <c r="B3216" s="11" t="s">
        <v>558</v>
      </c>
      <c r="C3216" s="5" t="s">
        <v>5090</v>
      </c>
      <c r="D3216" s="6" t="s">
        <v>5101</v>
      </c>
      <c r="E3216" s="7" t="s">
        <v>5102</v>
      </c>
      <c r="F3216" s="16"/>
      <c r="G3216" s="16"/>
      <c r="H3216" s="16"/>
      <c r="I3216" s="16"/>
      <c r="J3216" s="16"/>
      <c r="K3216" s="16"/>
      <c r="L3216" s="16"/>
      <c r="M3216" s="16"/>
      <c r="N3216" s="16"/>
      <c r="O3216" s="16"/>
      <c r="P3216" s="16"/>
      <c r="Q3216" s="16"/>
      <c r="R3216" s="16"/>
      <c r="S3216" s="16"/>
      <c r="T3216" s="16"/>
      <c r="U3216" s="16"/>
      <c r="V3216" s="16"/>
      <c r="W3216" s="16"/>
      <c r="X3216" s="16"/>
      <c r="Y3216" s="16"/>
    </row>
    <row r="3217" spans="1:25" ht="12.75">
      <c r="A3217" s="14" t="s">
        <v>5</v>
      </c>
      <c r="B3217" s="11" t="s">
        <v>558</v>
      </c>
      <c r="C3217" s="5" t="s">
        <v>5090</v>
      </c>
      <c r="D3217" s="6" t="s">
        <v>5101</v>
      </c>
      <c r="E3217" s="7" t="s">
        <v>5103</v>
      </c>
      <c r="F3217" s="16"/>
      <c r="G3217" s="16"/>
      <c r="H3217" s="16"/>
      <c r="I3217" s="16"/>
      <c r="J3217" s="16"/>
      <c r="K3217" s="16"/>
      <c r="L3217" s="16"/>
      <c r="M3217" s="16"/>
      <c r="N3217" s="16"/>
      <c r="O3217" s="16"/>
      <c r="P3217" s="16"/>
      <c r="Q3217" s="16"/>
      <c r="R3217" s="16"/>
      <c r="S3217" s="16"/>
      <c r="T3217" s="16"/>
      <c r="U3217" s="16"/>
      <c r="V3217" s="16"/>
      <c r="W3217" s="16"/>
      <c r="X3217" s="16"/>
      <c r="Y3217" s="16"/>
    </row>
    <row r="3218" spans="1:25" ht="12.75">
      <c r="A3218" s="14" t="s">
        <v>5</v>
      </c>
      <c r="B3218" s="11" t="s">
        <v>558</v>
      </c>
      <c r="C3218" s="5" t="s">
        <v>5090</v>
      </c>
      <c r="D3218" s="6" t="s">
        <v>5104</v>
      </c>
      <c r="E3218" s="7" t="s">
        <v>5105</v>
      </c>
      <c r="F3218" s="16"/>
      <c r="G3218" s="16"/>
      <c r="H3218" s="16"/>
      <c r="I3218" s="16"/>
      <c r="J3218" s="16"/>
      <c r="K3218" s="16"/>
      <c r="L3218" s="16"/>
      <c r="M3218" s="16"/>
      <c r="N3218" s="16"/>
      <c r="O3218" s="16"/>
      <c r="P3218" s="16"/>
      <c r="Q3218" s="16"/>
      <c r="R3218" s="16"/>
      <c r="S3218" s="16"/>
      <c r="T3218" s="16"/>
      <c r="U3218" s="16"/>
      <c r="V3218" s="16"/>
      <c r="W3218" s="16"/>
      <c r="X3218" s="16"/>
      <c r="Y3218" s="16"/>
    </row>
    <row r="3219" spans="1:25" ht="12.75">
      <c r="A3219" s="14" t="s">
        <v>5</v>
      </c>
      <c r="B3219" s="11" t="s">
        <v>558</v>
      </c>
      <c r="C3219" s="5" t="s">
        <v>5090</v>
      </c>
      <c r="D3219" s="6" t="s">
        <v>5104</v>
      </c>
      <c r="E3219" s="7" t="s">
        <v>5106</v>
      </c>
      <c r="F3219" s="16"/>
      <c r="G3219" s="16"/>
      <c r="H3219" s="16"/>
      <c r="I3219" s="16"/>
      <c r="J3219" s="16"/>
      <c r="K3219" s="16"/>
      <c r="L3219" s="16"/>
      <c r="M3219" s="16"/>
      <c r="N3219" s="16"/>
      <c r="O3219" s="16"/>
      <c r="P3219" s="16"/>
      <c r="Q3219" s="16"/>
      <c r="R3219" s="16"/>
      <c r="S3219" s="16"/>
      <c r="T3219" s="16"/>
      <c r="U3219" s="16"/>
      <c r="V3219" s="16"/>
      <c r="W3219" s="16"/>
      <c r="X3219" s="16"/>
      <c r="Y3219" s="16"/>
    </row>
    <row r="3220" spans="1:25" ht="12.75">
      <c r="A3220" s="14" t="s">
        <v>5</v>
      </c>
      <c r="B3220" s="11" t="s">
        <v>558</v>
      </c>
      <c r="C3220" s="5" t="s">
        <v>5090</v>
      </c>
      <c r="D3220" s="6" t="s">
        <v>5107</v>
      </c>
      <c r="E3220" s="7" t="s">
        <v>5108</v>
      </c>
      <c r="F3220" s="16"/>
      <c r="G3220" s="16"/>
      <c r="H3220" s="16"/>
      <c r="I3220" s="16"/>
      <c r="J3220" s="16"/>
      <c r="K3220" s="16"/>
      <c r="L3220" s="16"/>
      <c r="M3220" s="16"/>
      <c r="N3220" s="16"/>
      <c r="O3220" s="16"/>
      <c r="P3220" s="16"/>
      <c r="Q3220" s="16"/>
      <c r="R3220" s="16"/>
      <c r="S3220" s="16"/>
      <c r="T3220" s="16"/>
      <c r="U3220" s="16"/>
      <c r="V3220" s="16"/>
      <c r="W3220" s="16"/>
      <c r="X3220" s="16"/>
      <c r="Y3220" s="16"/>
    </row>
    <row r="3221" spans="1:25" ht="12.75">
      <c r="A3221" s="14" t="s">
        <v>5</v>
      </c>
      <c r="B3221" s="11" t="s">
        <v>558</v>
      </c>
      <c r="C3221" s="5" t="s">
        <v>5090</v>
      </c>
      <c r="D3221" s="6" t="s">
        <v>5107</v>
      </c>
      <c r="E3221" s="7" t="s">
        <v>5109</v>
      </c>
      <c r="F3221" s="16"/>
      <c r="G3221" s="16"/>
      <c r="H3221" s="16"/>
      <c r="I3221" s="16"/>
      <c r="J3221" s="16"/>
      <c r="K3221" s="16"/>
      <c r="L3221" s="16"/>
      <c r="M3221" s="16"/>
      <c r="N3221" s="16"/>
      <c r="O3221" s="16"/>
      <c r="P3221" s="16"/>
      <c r="Q3221" s="16"/>
      <c r="R3221" s="16"/>
      <c r="S3221" s="16"/>
      <c r="T3221" s="16"/>
      <c r="U3221" s="16"/>
      <c r="V3221" s="16"/>
      <c r="W3221" s="16"/>
      <c r="X3221" s="16"/>
      <c r="Y3221" s="16"/>
    </row>
    <row r="3222" spans="1:25" ht="12.75">
      <c r="A3222" s="14" t="s">
        <v>5</v>
      </c>
      <c r="B3222" s="11" t="s">
        <v>558</v>
      </c>
      <c r="C3222" s="8" t="s">
        <v>5090</v>
      </c>
      <c r="D3222" s="5" t="s">
        <v>5110</v>
      </c>
      <c r="E3222" s="7" t="s">
        <v>5111</v>
      </c>
      <c r="F3222" s="16"/>
      <c r="G3222" s="16"/>
      <c r="H3222" s="16"/>
      <c r="I3222" s="16"/>
      <c r="J3222" s="16"/>
      <c r="K3222" s="16"/>
      <c r="L3222" s="16"/>
      <c r="M3222" s="16"/>
      <c r="N3222" s="16"/>
      <c r="O3222" s="16"/>
      <c r="P3222" s="16"/>
      <c r="Q3222" s="16"/>
      <c r="R3222" s="16"/>
      <c r="S3222" s="16"/>
      <c r="T3222" s="16"/>
      <c r="U3222" s="16"/>
      <c r="V3222" s="16"/>
      <c r="W3222" s="16"/>
      <c r="X3222" s="16"/>
      <c r="Y3222" s="16"/>
    </row>
    <row r="3223" spans="1:25" ht="12.75">
      <c r="A3223" s="14" t="s">
        <v>5</v>
      </c>
      <c r="B3223" s="11" t="s">
        <v>558</v>
      </c>
      <c r="C3223" s="8" t="s">
        <v>5090</v>
      </c>
      <c r="D3223" s="5" t="s">
        <v>5112</v>
      </c>
      <c r="E3223" s="7" t="s">
        <v>5113</v>
      </c>
      <c r="F3223" s="16"/>
      <c r="G3223" s="16"/>
      <c r="H3223" s="16"/>
      <c r="I3223" s="16"/>
      <c r="J3223" s="16"/>
      <c r="K3223" s="16"/>
      <c r="L3223" s="16"/>
      <c r="M3223" s="16"/>
      <c r="N3223" s="16"/>
      <c r="O3223" s="16"/>
      <c r="P3223" s="16"/>
      <c r="Q3223" s="16"/>
      <c r="R3223" s="16"/>
      <c r="S3223" s="16"/>
      <c r="T3223" s="16"/>
      <c r="U3223" s="16"/>
      <c r="V3223" s="16"/>
      <c r="W3223" s="16"/>
      <c r="X3223" s="16"/>
      <c r="Y3223" s="16"/>
    </row>
    <row r="3224" spans="1:25" ht="12.75">
      <c r="A3224" s="14" t="s">
        <v>5</v>
      </c>
      <c r="B3224" s="11" t="s">
        <v>558</v>
      </c>
      <c r="C3224" s="8" t="s">
        <v>5090</v>
      </c>
      <c r="D3224" s="5" t="s">
        <v>5112</v>
      </c>
      <c r="E3224" s="7" t="s">
        <v>5114</v>
      </c>
      <c r="F3224" s="16"/>
      <c r="G3224" s="16"/>
      <c r="H3224" s="16"/>
      <c r="I3224" s="16"/>
      <c r="J3224" s="16"/>
      <c r="K3224" s="16"/>
      <c r="L3224" s="16"/>
      <c r="M3224" s="16"/>
      <c r="N3224" s="16"/>
      <c r="O3224" s="16"/>
      <c r="P3224" s="16"/>
      <c r="Q3224" s="16"/>
      <c r="R3224" s="16"/>
      <c r="S3224" s="16"/>
      <c r="T3224" s="16"/>
      <c r="U3224" s="16"/>
      <c r="V3224" s="16"/>
      <c r="W3224" s="16"/>
      <c r="X3224" s="16"/>
      <c r="Y3224" s="16"/>
    </row>
    <row r="3225" spans="1:25" ht="12.75">
      <c r="A3225" s="14" t="s">
        <v>5</v>
      </c>
      <c r="B3225" s="11" t="s">
        <v>558</v>
      </c>
      <c r="C3225" s="5" t="s">
        <v>5090</v>
      </c>
      <c r="D3225" s="6" t="s">
        <v>5115</v>
      </c>
      <c r="E3225" s="7" t="s">
        <v>5116</v>
      </c>
      <c r="F3225" s="16"/>
      <c r="G3225" s="16"/>
      <c r="H3225" s="16"/>
      <c r="I3225" s="16"/>
      <c r="J3225" s="16"/>
      <c r="K3225" s="16"/>
      <c r="L3225" s="16"/>
      <c r="M3225" s="16"/>
      <c r="N3225" s="16"/>
      <c r="O3225" s="16"/>
      <c r="P3225" s="16"/>
      <c r="Q3225" s="16"/>
      <c r="R3225" s="16"/>
      <c r="S3225" s="16"/>
      <c r="T3225" s="16"/>
      <c r="U3225" s="16"/>
      <c r="V3225" s="16"/>
      <c r="W3225" s="16"/>
      <c r="X3225" s="16"/>
      <c r="Y3225" s="16"/>
    </row>
    <row r="3226" spans="1:25" ht="12.75">
      <c r="A3226" s="14" t="s">
        <v>5</v>
      </c>
      <c r="B3226" s="11" t="s">
        <v>558</v>
      </c>
      <c r="C3226" s="5" t="s">
        <v>5090</v>
      </c>
      <c r="D3226" s="6" t="s">
        <v>5115</v>
      </c>
      <c r="E3226" s="7" t="s">
        <v>5117</v>
      </c>
      <c r="F3226" s="16"/>
      <c r="G3226" s="16"/>
      <c r="H3226" s="16"/>
      <c r="I3226" s="16"/>
      <c r="J3226" s="16"/>
      <c r="K3226" s="16"/>
      <c r="L3226" s="16"/>
      <c r="M3226" s="16"/>
      <c r="N3226" s="16"/>
      <c r="O3226" s="16"/>
      <c r="P3226" s="16"/>
      <c r="Q3226" s="16"/>
      <c r="R3226" s="16"/>
      <c r="S3226" s="16"/>
      <c r="T3226" s="16"/>
      <c r="U3226" s="16"/>
      <c r="V3226" s="16"/>
      <c r="W3226" s="16"/>
      <c r="X3226" s="16"/>
      <c r="Y3226" s="16"/>
    </row>
    <row r="3227" spans="1:25" ht="12.75">
      <c r="A3227" s="14" t="s">
        <v>5</v>
      </c>
      <c r="B3227" s="11" t="s">
        <v>558</v>
      </c>
      <c r="C3227" s="8" t="s">
        <v>5090</v>
      </c>
      <c r="D3227" s="5" t="s">
        <v>5118</v>
      </c>
      <c r="E3227" s="7" t="s">
        <v>5119</v>
      </c>
      <c r="F3227" s="16"/>
      <c r="G3227" s="16"/>
      <c r="H3227" s="16"/>
      <c r="I3227" s="16"/>
      <c r="J3227" s="16"/>
      <c r="K3227" s="16"/>
      <c r="L3227" s="16"/>
      <c r="M3227" s="16"/>
      <c r="N3227" s="16"/>
      <c r="O3227" s="16"/>
      <c r="P3227" s="16"/>
      <c r="Q3227" s="16"/>
      <c r="R3227" s="16"/>
      <c r="S3227" s="16"/>
      <c r="T3227" s="16"/>
      <c r="U3227" s="16"/>
      <c r="V3227" s="16"/>
      <c r="W3227" s="16"/>
      <c r="X3227" s="16"/>
      <c r="Y3227" s="16"/>
    </row>
    <row r="3228" spans="1:25" ht="12.75">
      <c r="A3228" s="14" t="s">
        <v>5</v>
      </c>
      <c r="B3228" s="11" t="s">
        <v>558</v>
      </c>
      <c r="C3228" s="8" t="s">
        <v>5090</v>
      </c>
      <c r="D3228" s="5" t="s">
        <v>5118</v>
      </c>
      <c r="E3228" s="7" t="s">
        <v>5120</v>
      </c>
      <c r="F3228" s="16"/>
      <c r="G3228" s="16"/>
      <c r="H3228" s="16"/>
      <c r="I3228" s="16"/>
      <c r="J3228" s="16"/>
      <c r="K3228" s="16"/>
      <c r="L3228" s="16"/>
      <c r="M3228" s="16"/>
      <c r="N3228" s="16"/>
      <c r="O3228" s="16"/>
      <c r="P3228" s="16"/>
      <c r="Q3228" s="16"/>
      <c r="R3228" s="16"/>
      <c r="S3228" s="16"/>
      <c r="T3228" s="16"/>
      <c r="U3228" s="16"/>
      <c r="V3228" s="16"/>
      <c r="W3228" s="16"/>
      <c r="X3228" s="16"/>
      <c r="Y3228" s="16"/>
    </row>
    <row r="3229" spans="1:25" ht="12.75">
      <c r="A3229" s="14" t="s">
        <v>5</v>
      </c>
      <c r="B3229" s="11" t="s">
        <v>558</v>
      </c>
      <c r="C3229" s="5" t="s">
        <v>5090</v>
      </c>
      <c r="D3229" s="6" t="s">
        <v>5121</v>
      </c>
      <c r="E3229" s="7" t="s">
        <v>5122</v>
      </c>
      <c r="F3229" s="16"/>
      <c r="G3229" s="16"/>
      <c r="H3229" s="16"/>
      <c r="I3229" s="16"/>
      <c r="J3229" s="16"/>
      <c r="K3229" s="16"/>
      <c r="L3229" s="16"/>
      <c r="M3229" s="16"/>
      <c r="N3229" s="16"/>
      <c r="O3229" s="16"/>
      <c r="P3229" s="16"/>
      <c r="Q3229" s="16"/>
      <c r="R3229" s="16"/>
      <c r="S3229" s="16"/>
      <c r="T3229" s="16"/>
      <c r="U3229" s="16"/>
      <c r="V3229" s="16"/>
      <c r="W3229" s="16"/>
      <c r="X3229" s="16"/>
      <c r="Y3229" s="16"/>
    </row>
    <row r="3230" spans="1:25" ht="12.75">
      <c r="A3230" s="14" t="s">
        <v>5</v>
      </c>
      <c r="B3230" s="11" t="s">
        <v>558</v>
      </c>
      <c r="C3230" s="5" t="s">
        <v>5090</v>
      </c>
      <c r="D3230" s="6" t="s">
        <v>5123</v>
      </c>
      <c r="E3230" s="7" t="s">
        <v>5124</v>
      </c>
      <c r="F3230" s="16"/>
      <c r="G3230" s="16"/>
      <c r="H3230" s="16"/>
      <c r="I3230" s="16"/>
      <c r="J3230" s="16"/>
      <c r="K3230" s="16"/>
      <c r="L3230" s="16"/>
      <c r="M3230" s="16"/>
      <c r="N3230" s="16"/>
      <c r="O3230" s="16"/>
      <c r="P3230" s="16"/>
      <c r="Q3230" s="16"/>
      <c r="R3230" s="16"/>
      <c r="S3230" s="16"/>
      <c r="T3230" s="16"/>
      <c r="U3230" s="16"/>
      <c r="V3230" s="16"/>
      <c r="W3230" s="16"/>
      <c r="X3230" s="16"/>
      <c r="Y3230" s="16"/>
    </row>
    <row r="3231" spans="1:25" ht="12.75">
      <c r="A3231" s="14" t="s">
        <v>5</v>
      </c>
      <c r="B3231" s="11" t="s">
        <v>558</v>
      </c>
      <c r="C3231" s="5" t="s">
        <v>5090</v>
      </c>
      <c r="D3231" s="6" t="s">
        <v>5123</v>
      </c>
      <c r="E3231" s="7" t="s">
        <v>5125</v>
      </c>
      <c r="F3231" s="16"/>
      <c r="G3231" s="16"/>
      <c r="H3231" s="16"/>
      <c r="I3231" s="16"/>
      <c r="J3231" s="16"/>
      <c r="K3231" s="16"/>
      <c r="L3231" s="16"/>
      <c r="M3231" s="16"/>
      <c r="N3231" s="16"/>
      <c r="O3231" s="16"/>
      <c r="P3231" s="16"/>
      <c r="Q3231" s="16"/>
      <c r="R3231" s="16"/>
      <c r="S3231" s="16"/>
      <c r="T3231" s="16"/>
      <c r="U3231" s="16"/>
      <c r="V3231" s="16"/>
      <c r="W3231" s="16"/>
      <c r="X3231" s="16"/>
      <c r="Y3231" s="16"/>
    </row>
    <row r="3232" spans="1:25" ht="12.75">
      <c r="A3232" s="14" t="s">
        <v>5</v>
      </c>
      <c r="B3232" s="11" t="s">
        <v>387</v>
      </c>
      <c r="C3232" s="5" t="s">
        <v>5126</v>
      </c>
      <c r="D3232" s="6" t="s">
        <v>5127</v>
      </c>
      <c r="E3232" s="7" t="s">
        <v>5128</v>
      </c>
      <c r="F3232" s="16"/>
      <c r="G3232" s="16"/>
      <c r="H3232" s="16"/>
      <c r="I3232" s="16"/>
      <c r="J3232" s="16"/>
      <c r="K3232" s="16"/>
      <c r="L3232" s="16"/>
      <c r="M3232" s="16"/>
      <c r="N3232" s="16"/>
      <c r="O3232" s="16"/>
      <c r="P3232" s="16"/>
      <c r="Q3232" s="16"/>
      <c r="R3232" s="16"/>
      <c r="S3232" s="16"/>
      <c r="T3232" s="16"/>
      <c r="U3232" s="16"/>
      <c r="V3232" s="16"/>
      <c r="W3232" s="16"/>
      <c r="X3232" s="16"/>
      <c r="Y3232" s="16"/>
    </row>
    <row r="3233" spans="1:25" ht="12.75">
      <c r="A3233" s="14" t="s">
        <v>5</v>
      </c>
      <c r="B3233" s="11" t="s">
        <v>387</v>
      </c>
      <c r="C3233" s="5" t="s">
        <v>5126</v>
      </c>
      <c r="D3233" s="6" t="s">
        <v>2088</v>
      </c>
      <c r="E3233" s="7" t="s">
        <v>5129</v>
      </c>
      <c r="F3233" s="16"/>
      <c r="G3233" s="16"/>
      <c r="H3233" s="16"/>
      <c r="I3233" s="16"/>
      <c r="J3233" s="16"/>
      <c r="K3233" s="16"/>
      <c r="L3233" s="16"/>
      <c r="M3233" s="16"/>
      <c r="N3233" s="16"/>
      <c r="O3233" s="16"/>
      <c r="P3233" s="16"/>
      <c r="Q3233" s="16"/>
      <c r="R3233" s="16"/>
      <c r="S3233" s="16"/>
      <c r="T3233" s="16"/>
      <c r="U3233" s="16"/>
      <c r="V3233" s="16"/>
      <c r="W3233" s="16"/>
      <c r="X3233" s="16"/>
      <c r="Y3233" s="16"/>
    </row>
    <row r="3234" spans="1:25" ht="12.75">
      <c r="A3234" s="14" t="s">
        <v>5</v>
      </c>
      <c r="B3234" s="11" t="s">
        <v>387</v>
      </c>
      <c r="C3234" s="5" t="s">
        <v>5126</v>
      </c>
      <c r="D3234" s="6" t="s">
        <v>2088</v>
      </c>
      <c r="E3234" s="7" t="s">
        <v>5130</v>
      </c>
      <c r="F3234" s="16"/>
      <c r="G3234" s="16"/>
      <c r="H3234" s="16"/>
      <c r="I3234" s="16"/>
      <c r="J3234" s="16"/>
      <c r="K3234" s="16"/>
      <c r="L3234" s="16"/>
      <c r="M3234" s="16"/>
      <c r="N3234" s="16"/>
      <c r="O3234" s="16"/>
      <c r="P3234" s="16"/>
      <c r="Q3234" s="16"/>
      <c r="R3234" s="16"/>
      <c r="S3234" s="16"/>
      <c r="T3234" s="16"/>
      <c r="U3234" s="16"/>
      <c r="V3234" s="16"/>
      <c r="W3234" s="16"/>
      <c r="X3234" s="16"/>
      <c r="Y3234" s="16"/>
    </row>
    <row r="3235" spans="1:25" ht="12.75">
      <c r="A3235" s="14" t="s">
        <v>5</v>
      </c>
      <c r="B3235" s="11" t="s">
        <v>387</v>
      </c>
      <c r="C3235" s="5" t="s">
        <v>5126</v>
      </c>
      <c r="D3235" s="6" t="s">
        <v>5131</v>
      </c>
      <c r="E3235" s="7" t="s">
        <v>5132</v>
      </c>
      <c r="F3235" s="16"/>
      <c r="G3235" s="16"/>
      <c r="H3235" s="16"/>
      <c r="I3235" s="16"/>
      <c r="J3235" s="16"/>
      <c r="K3235" s="16"/>
      <c r="L3235" s="16"/>
      <c r="M3235" s="16"/>
      <c r="N3235" s="16"/>
      <c r="O3235" s="16"/>
      <c r="P3235" s="16"/>
      <c r="Q3235" s="16"/>
      <c r="R3235" s="16"/>
      <c r="S3235" s="16"/>
      <c r="T3235" s="16"/>
      <c r="U3235" s="16"/>
      <c r="V3235" s="16"/>
      <c r="W3235" s="16"/>
      <c r="X3235" s="16"/>
      <c r="Y3235" s="16"/>
    </row>
    <row r="3236" spans="1:25" ht="12.75">
      <c r="A3236" s="14" t="s">
        <v>5</v>
      </c>
      <c r="B3236" s="11" t="s">
        <v>387</v>
      </c>
      <c r="C3236" s="5" t="s">
        <v>5126</v>
      </c>
      <c r="D3236" s="6" t="s">
        <v>2095</v>
      </c>
      <c r="E3236" s="7" t="s">
        <v>5133</v>
      </c>
      <c r="F3236" s="16"/>
      <c r="G3236" s="16"/>
      <c r="H3236" s="16"/>
      <c r="I3236" s="16"/>
      <c r="J3236" s="16"/>
      <c r="K3236" s="16"/>
      <c r="L3236" s="16"/>
      <c r="M3236" s="16"/>
      <c r="N3236" s="16"/>
      <c r="O3236" s="16"/>
      <c r="P3236" s="16"/>
      <c r="Q3236" s="16"/>
      <c r="R3236" s="16"/>
      <c r="S3236" s="16"/>
      <c r="T3236" s="16"/>
      <c r="U3236" s="16"/>
      <c r="V3236" s="16"/>
      <c r="W3236" s="16"/>
      <c r="X3236" s="16"/>
      <c r="Y3236" s="16"/>
    </row>
    <row r="3237" spans="1:25" ht="12.75">
      <c r="A3237" s="14" t="s">
        <v>5</v>
      </c>
      <c r="B3237" s="11" t="s">
        <v>387</v>
      </c>
      <c r="C3237" s="5" t="s">
        <v>5126</v>
      </c>
      <c r="D3237" s="6" t="s">
        <v>5134</v>
      </c>
      <c r="E3237" s="7" t="s">
        <v>5135</v>
      </c>
      <c r="F3237" s="16"/>
      <c r="G3237" s="16"/>
      <c r="H3237" s="16"/>
      <c r="I3237" s="16"/>
      <c r="J3237" s="16"/>
      <c r="K3237" s="16"/>
      <c r="L3237" s="16"/>
      <c r="M3237" s="16"/>
      <c r="N3237" s="16"/>
      <c r="O3237" s="16"/>
      <c r="P3237" s="16"/>
      <c r="Q3237" s="16"/>
      <c r="R3237" s="16"/>
      <c r="S3237" s="16"/>
      <c r="T3237" s="16"/>
      <c r="U3237" s="16"/>
      <c r="V3237" s="16"/>
      <c r="W3237" s="16"/>
      <c r="X3237" s="16"/>
      <c r="Y3237" s="16"/>
    </row>
    <row r="3238" spans="1:25" ht="12.75">
      <c r="A3238" s="14" t="s">
        <v>5</v>
      </c>
      <c r="B3238" s="11" t="s">
        <v>387</v>
      </c>
      <c r="C3238" s="5" t="s">
        <v>5126</v>
      </c>
      <c r="D3238" s="6" t="s">
        <v>5134</v>
      </c>
      <c r="E3238" s="7" t="s">
        <v>5136</v>
      </c>
      <c r="F3238" s="16"/>
      <c r="G3238" s="16"/>
      <c r="H3238" s="16"/>
      <c r="I3238" s="16"/>
      <c r="J3238" s="16"/>
      <c r="K3238" s="16"/>
      <c r="L3238" s="16"/>
      <c r="M3238" s="16"/>
      <c r="N3238" s="16"/>
      <c r="O3238" s="16"/>
      <c r="P3238" s="16"/>
      <c r="Q3238" s="16"/>
      <c r="R3238" s="16"/>
      <c r="S3238" s="16"/>
      <c r="T3238" s="16"/>
      <c r="U3238" s="16"/>
      <c r="V3238" s="16"/>
      <c r="W3238" s="16"/>
      <c r="X3238" s="16"/>
      <c r="Y3238" s="16"/>
    </row>
    <row r="3239" spans="1:25" ht="12.75">
      <c r="A3239" s="14" t="s">
        <v>5</v>
      </c>
      <c r="B3239" s="11" t="s">
        <v>387</v>
      </c>
      <c r="C3239" s="5" t="s">
        <v>5126</v>
      </c>
      <c r="D3239" s="6" t="s">
        <v>5137</v>
      </c>
      <c r="E3239" s="7" t="s">
        <v>5138</v>
      </c>
      <c r="F3239" s="16"/>
      <c r="G3239" s="16"/>
      <c r="H3239" s="16"/>
      <c r="I3239" s="16"/>
      <c r="J3239" s="16"/>
      <c r="K3239" s="16"/>
      <c r="L3239" s="16"/>
      <c r="M3239" s="16"/>
      <c r="N3239" s="16"/>
      <c r="O3239" s="16"/>
      <c r="P3239" s="16"/>
      <c r="Q3239" s="16"/>
      <c r="R3239" s="16"/>
      <c r="S3239" s="16"/>
      <c r="T3239" s="16"/>
      <c r="U3239" s="16"/>
      <c r="V3239" s="16"/>
      <c r="W3239" s="16"/>
      <c r="X3239" s="16"/>
      <c r="Y3239" s="16"/>
    </row>
    <row r="3240" spans="1:25" ht="12.75">
      <c r="A3240" s="14" t="s">
        <v>5</v>
      </c>
      <c r="B3240" s="11" t="s">
        <v>387</v>
      </c>
      <c r="C3240" s="5" t="s">
        <v>5126</v>
      </c>
      <c r="D3240" s="6" t="s">
        <v>5137</v>
      </c>
      <c r="E3240" s="7" t="s">
        <v>5139</v>
      </c>
      <c r="F3240" s="16"/>
      <c r="G3240" s="16"/>
      <c r="H3240" s="16"/>
      <c r="I3240" s="16"/>
      <c r="J3240" s="16"/>
      <c r="K3240" s="16"/>
      <c r="L3240" s="16"/>
      <c r="M3240" s="16"/>
      <c r="N3240" s="16"/>
      <c r="O3240" s="16"/>
      <c r="P3240" s="16"/>
      <c r="Q3240" s="16"/>
      <c r="R3240" s="16"/>
      <c r="S3240" s="16"/>
      <c r="T3240" s="16"/>
      <c r="U3240" s="16"/>
      <c r="V3240" s="16"/>
      <c r="W3240" s="16"/>
      <c r="X3240" s="16"/>
      <c r="Y3240" s="16"/>
    </row>
    <row r="3241" spans="1:25" ht="12.75">
      <c r="A3241" s="14" t="s">
        <v>5</v>
      </c>
      <c r="B3241" s="11" t="s">
        <v>387</v>
      </c>
      <c r="C3241" s="5" t="s">
        <v>5126</v>
      </c>
      <c r="D3241" s="6" t="s">
        <v>5140</v>
      </c>
      <c r="E3241" s="7" t="s">
        <v>5141</v>
      </c>
      <c r="F3241" s="16"/>
      <c r="G3241" s="16"/>
      <c r="H3241" s="16"/>
      <c r="I3241" s="16"/>
      <c r="J3241" s="16"/>
      <c r="K3241" s="16"/>
      <c r="L3241" s="16"/>
      <c r="M3241" s="16"/>
      <c r="N3241" s="16"/>
      <c r="O3241" s="16"/>
      <c r="P3241" s="16"/>
      <c r="Q3241" s="16"/>
      <c r="R3241" s="16"/>
      <c r="S3241" s="16"/>
      <c r="T3241" s="16"/>
      <c r="U3241" s="16"/>
      <c r="V3241" s="16"/>
      <c r="W3241" s="16"/>
      <c r="X3241" s="16"/>
      <c r="Y3241" s="16"/>
    </row>
    <row r="3242" spans="1:25" ht="12.75">
      <c r="A3242" s="14" t="s">
        <v>5</v>
      </c>
      <c r="B3242" s="11" t="s">
        <v>387</v>
      </c>
      <c r="C3242" s="5" t="s">
        <v>5126</v>
      </c>
      <c r="D3242" s="6" t="s">
        <v>5140</v>
      </c>
      <c r="E3242" s="10" t="s">
        <v>5142</v>
      </c>
      <c r="F3242" s="16"/>
      <c r="G3242" s="16"/>
      <c r="H3242" s="16"/>
      <c r="I3242" s="16"/>
      <c r="J3242" s="16"/>
      <c r="K3242" s="16"/>
      <c r="L3242" s="16"/>
      <c r="M3242" s="16"/>
      <c r="N3242" s="16"/>
      <c r="O3242" s="16"/>
      <c r="P3242" s="16"/>
      <c r="Q3242" s="16"/>
      <c r="R3242" s="16"/>
      <c r="S3242" s="16"/>
      <c r="T3242" s="16"/>
      <c r="U3242" s="16"/>
      <c r="V3242" s="16"/>
      <c r="W3242" s="16"/>
      <c r="X3242" s="16"/>
      <c r="Y3242" s="16"/>
    </row>
    <row r="3243" spans="1:25" ht="12.75">
      <c r="A3243" s="14" t="s">
        <v>5</v>
      </c>
      <c r="B3243" s="11" t="s">
        <v>387</v>
      </c>
      <c r="C3243" s="5" t="s">
        <v>5126</v>
      </c>
      <c r="D3243" s="6" t="s">
        <v>5143</v>
      </c>
      <c r="E3243" s="7" t="s">
        <v>5144</v>
      </c>
      <c r="F3243" s="16"/>
      <c r="G3243" s="16"/>
      <c r="H3243" s="16"/>
      <c r="I3243" s="16"/>
      <c r="J3243" s="16"/>
      <c r="K3243" s="16"/>
      <c r="L3243" s="16"/>
      <c r="M3243" s="16"/>
      <c r="N3243" s="16"/>
      <c r="O3243" s="16"/>
      <c r="P3243" s="16"/>
      <c r="Q3243" s="16"/>
      <c r="R3243" s="16"/>
      <c r="S3243" s="16"/>
      <c r="T3243" s="16"/>
      <c r="U3243" s="16"/>
      <c r="V3243" s="16"/>
      <c r="W3243" s="16"/>
      <c r="X3243" s="16"/>
      <c r="Y3243" s="16"/>
    </row>
    <row r="3244" spans="1:25" ht="12.75">
      <c r="A3244" s="14" t="s">
        <v>5</v>
      </c>
      <c r="B3244" s="11" t="s">
        <v>387</v>
      </c>
      <c r="C3244" s="5" t="s">
        <v>5126</v>
      </c>
      <c r="D3244" s="6" t="s">
        <v>5145</v>
      </c>
      <c r="E3244" s="7" t="s">
        <v>5146</v>
      </c>
      <c r="F3244" s="16"/>
      <c r="G3244" s="16"/>
      <c r="H3244" s="16"/>
      <c r="I3244" s="16"/>
      <c r="J3244" s="16"/>
      <c r="K3244" s="16"/>
      <c r="L3244" s="16"/>
      <c r="M3244" s="16"/>
      <c r="N3244" s="16"/>
      <c r="O3244" s="16"/>
      <c r="P3244" s="16"/>
      <c r="Q3244" s="16"/>
      <c r="R3244" s="16"/>
      <c r="S3244" s="16"/>
      <c r="T3244" s="16"/>
      <c r="U3244" s="16"/>
      <c r="V3244" s="16"/>
      <c r="W3244" s="16"/>
      <c r="X3244" s="16"/>
      <c r="Y3244" s="16"/>
    </row>
    <row r="3245" spans="1:25" ht="12.75">
      <c r="A3245" s="14" t="s">
        <v>5</v>
      </c>
      <c r="B3245" s="11" t="s">
        <v>387</v>
      </c>
      <c r="C3245" s="8" t="s">
        <v>5126</v>
      </c>
      <c r="D3245" s="5" t="s">
        <v>2110</v>
      </c>
      <c r="E3245" s="7" t="s">
        <v>5147</v>
      </c>
      <c r="F3245" s="16"/>
      <c r="G3245" s="16"/>
      <c r="H3245" s="16"/>
      <c r="I3245" s="16"/>
      <c r="J3245" s="16"/>
      <c r="K3245" s="16"/>
      <c r="L3245" s="16"/>
      <c r="M3245" s="16"/>
      <c r="N3245" s="16"/>
      <c r="O3245" s="16"/>
      <c r="P3245" s="16"/>
      <c r="Q3245" s="16"/>
      <c r="R3245" s="16"/>
      <c r="S3245" s="16"/>
      <c r="T3245" s="16"/>
      <c r="U3245" s="16"/>
      <c r="V3245" s="16"/>
      <c r="W3245" s="16"/>
      <c r="X3245" s="16"/>
      <c r="Y3245" s="16"/>
    </row>
    <row r="3246" spans="1:25" ht="12.75">
      <c r="A3246" s="14" t="s">
        <v>5</v>
      </c>
      <c r="B3246" s="11" t="s">
        <v>1983</v>
      </c>
      <c r="C3246" s="4" t="s">
        <v>5148</v>
      </c>
      <c r="D3246" s="6" t="s">
        <v>5149</v>
      </c>
      <c r="E3246" s="10" t="s">
        <v>5150</v>
      </c>
      <c r="F3246" s="16"/>
      <c r="G3246" s="16"/>
      <c r="H3246" s="16"/>
      <c r="I3246" s="16"/>
      <c r="J3246" s="16"/>
      <c r="K3246" s="16"/>
      <c r="L3246" s="16"/>
      <c r="M3246" s="16"/>
      <c r="N3246" s="16"/>
      <c r="O3246" s="16"/>
      <c r="P3246" s="16"/>
      <c r="Q3246" s="16"/>
      <c r="R3246" s="16"/>
      <c r="S3246" s="16"/>
      <c r="T3246" s="16"/>
      <c r="U3246" s="16"/>
      <c r="V3246" s="16"/>
      <c r="W3246" s="16"/>
      <c r="X3246" s="16"/>
      <c r="Y3246" s="16"/>
    </row>
    <row r="3247" spans="1:25" ht="12.75">
      <c r="A3247" s="14" t="s">
        <v>5</v>
      </c>
      <c r="B3247" s="11" t="s">
        <v>1983</v>
      </c>
      <c r="C3247" s="4" t="s">
        <v>5148</v>
      </c>
      <c r="D3247" s="6" t="s">
        <v>5149</v>
      </c>
      <c r="E3247" s="10" t="s">
        <v>5151</v>
      </c>
      <c r="F3247" s="16"/>
      <c r="G3247" s="16"/>
      <c r="H3247" s="16"/>
      <c r="I3247" s="16"/>
      <c r="J3247" s="16"/>
      <c r="K3247" s="16"/>
      <c r="L3247" s="16"/>
      <c r="M3247" s="16"/>
      <c r="N3247" s="16"/>
      <c r="O3247" s="16"/>
      <c r="P3247" s="16"/>
      <c r="Q3247" s="16"/>
      <c r="R3247" s="16"/>
      <c r="S3247" s="16"/>
      <c r="T3247" s="16"/>
      <c r="U3247" s="16"/>
      <c r="V3247" s="16"/>
      <c r="W3247" s="16"/>
      <c r="X3247" s="16"/>
      <c r="Y3247" s="16"/>
    </row>
    <row r="3248" spans="1:25" ht="12.75">
      <c r="A3248" s="14" t="s">
        <v>5</v>
      </c>
      <c r="B3248" s="11" t="s">
        <v>1983</v>
      </c>
      <c r="C3248" s="4" t="s">
        <v>5148</v>
      </c>
      <c r="D3248" s="9" t="s">
        <v>5152</v>
      </c>
      <c r="E3248" s="10" t="s">
        <v>5153</v>
      </c>
      <c r="F3248" s="16"/>
      <c r="G3248" s="16"/>
      <c r="H3248" s="16"/>
      <c r="I3248" s="16"/>
      <c r="J3248" s="16"/>
      <c r="K3248" s="16"/>
      <c r="L3248" s="16"/>
      <c r="M3248" s="16"/>
      <c r="N3248" s="16"/>
      <c r="O3248" s="16"/>
      <c r="P3248" s="16"/>
      <c r="Q3248" s="16"/>
      <c r="R3248" s="16"/>
      <c r="S3248" s="16"/>
      <c r="T3248" s="16"/>
      <c r="U3248" s="16"/>
      <c r="V3248" s="16"/>
      <c r="W3248" s="16"/>
      <c r="X3248" s="16"/>
      <c r="Y3248" s="16"/>
    </row>
    <row r="3249" spans="1:25" ht="12.75">
      <c r="A3249" s="14" t="s">
        <v>5</v>
      </c>
      <c r="B3249" s="11" t="s">
        <v>1983</v>
      </c>
      <c r="C3249" s="3" t="s">
        <v>5148</v>
      </c>
      <c r="D3249" s="5" t="s">
        <v>5154</v>
      </c>
      <c r="E3249" s="10" t="s">
        <v>5155</v>
      </c>
      <c r="F3249" s="16"/>
      <c r="G3249" s="16"/>
      <c r="H3249" s="16"/>
      <c r="I3249" s="16"/>
      <c r="J3249" s="16"/>
      <c r="K3249" s="16"/>
      <c r="L3249" s="16"/>
      <c r="M3249" s="16"/>
      <c r="N3249" s="16"/>
      <c r="O3249" s="16"/>
      <c r="P3249" s="16"/>
      <c r="Q3249" s="16"/>
      <c r="R3249" s="16"/>
      <c r="S3249" s="16"/>
      <c r="T3249" s="16"/>
      <c r="U3249" s="16"/>
      <c r="V3249" s="16"/>
      <c r="W3249" s="16"/>
      <c r="X3249" s="16"/>
      <c r="Y3249" s="16"/>
    </row>
    <row r="3250" spans="1:25" ht="12.75">
      <c r="A3250" s="14" t="s">
        <v>5</v>
      </c>
      <c r="B3250" s="11" t="s">
        <v>1983</v>
      </c>
      <c r="C3250" s="3" t="s">
        <v>5148</v>
      </c>
      <c r="D3250" s="5" t="s">
        <v>5154</v>
      </c>
      <c r="E3250" s="10" t="s">
        <v>5156</v>
      </c>
      <c r="F3250" s="16"/>
      <c r="G3250" s="16"/>
      <c r="H3250" s="16"/>
      <c r="I3250" s="16"/>
      <c r="J3250" s="16"/>
      <c r="K3250" s="16"/>
      <c r="L3250" s="16"/>
      <c r="M3250" s="16"/>
      <c r="N3250" s="16"/>
      <c r="O3250" s="16"/>
      <c r="P3250" s="16"/>
      <c r="Q3250" s="16"/>
      <c r="R3250" s="16"/>
      <c r="S3250" s="16"/>
      <c r="T3250" s="16"/>
      <c r="U3250" s="16"/>
      <c r="V3250" s="16"/>
      <c r="W3250" s="16"/>
      <c r="X3250" s="16"/>
      <c r="Y3250" s="16"/>
    </row>
    <row r="3251" spans="1:25" ht="12.75">
      <c r="A3251" s="14" t="s">
        <v>5</v>
      </c>
      <c r="B3251" s="11" t="s">
        <v>1983</v>
      </c>
      <c r="C3251" s="4" t="s">
        <v>5148</v>
      </c>
      <c r="D3251" s="6" t="s">
        <v>5157</v>
      </c>
      <c r="E3251" s="10" t="s">
        <v>5158</v>
      </c>
      <c r="F3251" s="16"/>
      <c r="G3251" s="16"/>
      <c r="H3251" s="16"/>
      <c r="I3251" s="16"/>
      <c r="J3251" s="16"/>
      <c r="K3251" s="16"/>
      <c r="L3251" s="16"/>
      <c r="M3251" s="16"/>
      <c r="N3251" s="16"/>
      <c r="O3251" s="16"/>
      <c r="P3251" s="16"/>
      <c r="Q3251" s="16"/>
      <c r="R3251" s="16"/>
      <c r="S3251" s="16"/>
      <c r="T3251" s="16"/>
      <c r="U3251" s="16"/>
      <c r="V3251" s="16"/>
      <c r="W3251" s="16"/>
      <c r="X3251" s="16"/>
      <c r="Y3251" s="16"/>
    </row>
    <row r="3252" spans="1:25" ht="12.75">
      <c r="A3252" s="14" t="s">
        <v>5</v>
      </c>
      <c r="B3252" s="11" t="s">
        <v>1983</v>
      </c>
      <c r="C3252" s="3" t="s">
        <v>5148</v>
      </c>
      <c r="D3252" s="5" t="s">
        <v>5159</v>
      </c>
      <c r="E3252" s="10" t="s">
        <v>5160</v>
      </c>
      <c r="F3252" s="16"/>
      <c r="G3252" s="16"/>
      <c r="H3252" s="16"/>
      <c r="I3252" s="16"/>
      <c r="J3252" s="16"/>
      <c r="K3252" s="16"/>
      <c r="L3252" s="16"/>
      <c r="M3252" s="16"/>
      <c r="N3252" s="16"/>
      <c r="O3252" s="16"/>
      <c r="P3252" s="16"/>
      <c r="Q3252" s="16"/>
      <c r="R3252" s="16"/>
      <c r="S3252" s="16"/>
      <c r="T3252" s="16"/>
      <c r="U3252" s="16"/>
      <c r="V3252" s="16"/>
      <c r="W3252" s="16"/>
      <c r="X3252" s="16"/>
      <c r="Y3252" s="16"/>
    </row>
    <row r="3253" spans="1:25" ht="12.75">
      <c r="A3253" s="14" t="s">
        <v>5</v>
      </c>
      <c r="B3253" s="11" t="s">
        <v>1983</v>
      </c>
      <c r="C3253" s="4" t="s">
        <v>5148</v>
      </c>
      <c r="D3253" s="6" t="s">
        <v>5161</v>
      </c>
      <c r="E3253" s="10" t="s">
        <v>5162</v>
      </c>
      <c r="F3253" s="16"/>
      <c r="G3253" s="16"/>
      <c r="H3253" s="16"/>
      <c r="I3253" s="16"/>
      <c r="J3253" s="16"/>
      <c r="K3253" s="16"/>
      <c r="L3253" s="16"/>
      <c r="M3253" s="16"/>
      <c r="N3253" s="16"/>
      <c r="O3253" s="16"/>
      <c r="P3253" s="16"/>
      <c r="Q3253" s="16"/>
      <c r="R3253" s="16"/>
      <c r="S3253" s="16"/>
      <c r="T3253" s="16"/>
      <c r="U3253" s="16"/>
      <c r="V3253" s="16"/>
      <c r="W3253" s="16"/>
      <c r="X3253" s="16"/>
      <c r="Y3253" s="16"/>
    </row>
    <row r="3254" spans="1:25" ht="12.75">
      <c r="A3254" s="14" t="s">
        <v>5</v>
      </c>
      <c r="B3254" s="11" t="s">
        <v>1983</v>
      </c>
      <c r="C3254" s="4" t="s">
        <v>5148</v>
      </c>
      <c r="D3254" s="6" t="s">
        <v>5161</v>
      </c>
      <c r="E3254" s="10" t="s">
        <v>5163</v>
      </c>
      <c r="F3254" s="16"/>
      <c r="G3254" s="16"/>
      <c r="H3254" s="16"/>
      <c r="I3254" s="16"/>
      <c r="J3254" s="16"/>
      <c r="K3254" s="16"/>
      <c r="L3254" s="16"/>
      <c r="M3254" s="16"/>
      <c r="N3254" s="16"/>
      <c r="O3254" s="16"/>
      <c r="P3254" s="16"/>
      <c r="Q3254" s="16"/>
      <c r="R3254" s="16"/>
      <c r="S3254" s="16"/>
      <c r="T3254" s="16"/>
      <c r="U3254" s="16"/>
      <c r="V3254" s="16"/>
      <c r="W3254" s="16"/>
      <c r="X3254" s="16"/>
      <c r="Y3254" s="16"/>
    </row>
    <row r="3255" spans="1:25" ht="12.75">
      <c r="A3255" s="14" t="s">
        <v>5</v>
      </c>
      <c r="B3255" s="11" t="s">
        <v>1983</v>
      </c>
      <c r="C3255" s="4" t="s">
        <v>5148</v>
      </c>
      <c r="D3255" s="6" t="s">
        <v>5164</v>
      </c>
      <c r="E3255" s="10" t="s">
        <v>5165</v>
      </c>
      <c r="F3255" s="16"/>
      <c r="G3255" s="16"/>
      <c r="H3255" s="16"/>
      <c r="I3255" s="16"/>
      <c r="J3255" s="16"/>
      <c r="K3255" s="16"/>
      <c r="L3255" s="16"/>
      <c r="M3255" s="16"/>
      <c r="N3255" s="16"/>
      <c r="O3255" s="16"/>
      <c r="P3255" s="16"/>
      <c r="Q3255" s="16"/>
      <c r="R3255" s="16"/>
      <c r="S3255" s="16"/>
      <c r="T3255" s="16"/>
      <c r="U3255" s="16"/>
      <c r="V3255" s="16"/>
      <c r="W3255" s="16"/>
      <c r="X3255" s="16"/>
      <c r="Y3255" s="16"/>
    </row>
    <row r="3256" spans="1:25" ht="12.75">
      <c r="A3256" s="14" t="s">
        <v>5</v>
      </c>
      <c r="B3256" s="11" t="s">
        <v>1983</v>
      </c>
      <c r="C3256" s="4" t="s">
        <v>5148</v>
      </c>
      <c r="D3256" s="6" t="s">
        <v>5164</v>
      </c>
      <c r="E3256" s="10" t="s">
        <v>5166</v>
      </c>
      <c r="F3256" s="16"/>
      <c r="G3256" s="16"/>
      <c r="H3256" s="16"/>
      <c r="I3256" s="16"/>
      <c r="J3256" s="16"/>
      <c r="K3256" s="16"/>
      <c r="L3256" s="16"/>
      <c r="M3256" s="16"/>
      <c r="N3256" s="16"/>
      <c r="O3256" s="16"/>
      <c r="P3256" s="16"/>
      <c r="Q3256" s="16"/>
      <c r="R3256" s="16"/>
      <c r="S3256" s="16"/>
      <c r="T3256" s="16"/>
      <c r="U3256" s="16"/>
      <c r="V3256" s="16"/>
      <c r="W3256" s="16"/>
      <c r="X3256" s="16"/>
      <c r="Y3256" s="16"/>
    </row>
    <row r="3257" spans="1:25" ht="12.75">
      <c r="A3257" s="14" t="s">
        <v>5</v>
      </c>
      <c r="B3257" s="11" t="s">
        <v>1983</v>
      </c>
      <c r="C3257" s="4" t="s">
        <v>5148</v>
      </c>
      <c r="D3257" s="6" t="s">
        <v>5167</v>
      </c>
      <c r="E3257" s="10" t="s">
        <v>5168</v>
      </c>
      <c r="F3257" s="16"/>
      <c r="G3257" s="16"/>
      <c r="H3257" s="16"/>
      <c r="I3257" s="16"/>
      <c r="J3257" s="16"/>
      <c r="K3257" s="16"/>
      <c r="L3257" s="16"/>
      <c r="M3257" s="16"/>
      <c r="N3257" s="16"/>
      <c r="O3257" s="16"/>
      <c r="P3257" s="16"/>
      <c r="Q3257" s="16"/>
      <c r="R3257" s="16"/>
      <c r="S3257" s="16"/>
      <c r="T3257" s="16"/>
      <c r="U3257" s="16"/>
      <c r="V3257" s="16"/>
      <c r="W3257" s="16"/>
      <c r="X3257" s="16"/>
      <c r="Y3257" s="16"/>
    </row>
    <row r="3258" spans="1:25" ht="12.75">
      <c r="A3258" s="14" t="s">
        <v>5</v>
      </c>
      <c r="B3258" s="11" t="s">
        <v>525</v>
      </c>
      <c r="C3258" s="5" t="s">
        <v>5169</v>
      </c>
      <c r="D3258" s="6" t="s">
        <v>5170</v>
      </c>
      <c r="E3258" s="7" t="s">
        <v>5171</v>
      </c>
      <c r="F3258" s="16"/>
      <c r="G3258" s="16"/>
      <c r="H3258" s="16"/>
      <c r="I3258" s="16"/>
      <c r="J3258" s="16"/>
      <c r="K3258" s="16"/>
      <c r="L3258" s="16"/>
      <c r="M3258" s="16"/>
      <c r="N3258" s="16"/>
      <c r="O3258" s="16"/>
      <c r="P3258" s="16"/>
      <c r="Q3258" s="16"/>
      <c r="R3258" s="16"/>
      <c r="S3258" s="16"/>
      <c r="T3258" s="16"/>
      <c r="U3258" s="16"/>
      <c r="V3258" s="16"/>
      <c r="W3258" s="16"/>
      <c r="X3258" s="16"/>
      <c r="Y3258" s="16"/>
    </row>
    <row r="3259" spans="1:25" ht="12.75">
      <c r="A3259" s="14" t="s">
        <v>5</v>
      </c>
      <c r="B3259" s="11" t="s">
        <v>525</v>
      </c>
      <c r="C3259" s="5" t="s">
        <v>5169</v>
      </c>
      <c r="D3259" s="6" t="s">
        <v>5170</v>
      </c>
      <c r="E3259" s="7" t="s">
        <v>5172</v>
      </c>
      <c r="F3259" s="16"/>
      <c r="G3259" s="16"/>
      <c r="H3259" s="16"/>
      <c r="I3259" s="16"/>
      <c r="J3259" s="16"/>
      <c r="K3259" s="16"/>
      <c r="L3259" s="16"/>
      <c r="M3259" s="16"/>
      <c r="N3259" s="16"/>
      <c r="O3259" s="16"/>
      <c r="P3259" s="16"/>
      <c r="Q3259" s="16"/>
      <c r="R3259" s="16"/>
      <c r="S3259" s="16"/>
      <c r="T3259" s="16"/>
      <c r="U3259" s="16"/>
      <c r="V3259" s="16"/>
      <c r="W3259" s="16"/>
      <c r="X3259" s="16"/>
      <c r="Y3259" s="16"/>
    </row>
    <row r="3260" spans="1:25" ht="12.75">
      <c r="A3260" s="14" t="s">
        <v>5</v>
      </c>
      <c r="B3260" s="11" t="s">
        <v>525</v>
      </c>
      <c r="C3260" s="5" t="s">
        <v>5169</v>
      </c>
      <c r="D3260" s="6" t="s">
        <v>5170</v>
      </c>
      <c r="E3260" s="7" t="s">
        <v>5173</v>
      </c>
      <c r="F3260" s="16"/>
      <c r="G3260" s="16"/>
      <c r="H3260" s="16"/>
      <c r="I3260" s="16"/>
      <c r="J3260" s="16"/>
      <c r="K3260" s="16"/>
      <c r="L3260" s="16"/>
      <c r="M3260" s="16"/>
      <c r="N3260" s="16"/>
      <c r="O3260" s="16"/>
      <c r="P3260" s="16"/>
      <c r="Q3260" s="16"/>
      <c r="R3260" s="16"/>
      <c r="S3260" s="16"/>
      <c r="T3260" s="16"/>
      <c r="U3260" s="16"/>
      <c r="V3260" s="16"/>
      <c r="W3260" s="16"/>
      <c r="X3260" s="16"/>
      <c r="Y3260" s="16"/>
    </row>
    <row r="3261" spans="1:25" ht="12.75">
      <c r="A3261" s="14" t="s">
        <v>5</v>
      </c>
      <c r="B3261" s="11" t="s">
        <v>525</v>
      </c>
      <c r="C3261" s="8" t="s">
        <v>5169</v>
      </c>
      <c r="D3261" s="5" t="s">
        <v>2602</v>
      </c>
      <c r="E3261" s="7" t="s">
        <v>5174</v>
      </c>
      <c r="F3261" s="16"/>
      <c r="G3261" s="16"/>
      <c r="H3261" s="16"/>
      <c r="I3261" s="16"/>
      <c r="J3261" s="16"/>
      <c r="K3261" s="16"/>
      <c r="L3261" s="16"/>
      <c r="M3261" s="16"/>
      <c r="N3261" s="16"/>
      <c r="O3261" s="16"/>
      <c r="P3261" s="16"/>
      <c r="Q3261" s="16"/>
      <c r="R3261" s="16"/>
      <c r="S3261" s="16"/>
      <c r="T3261" s="16"/>
      <c r="U3261" s="16"/>
      <c r="V3261" s="16"/>
      <c r="W3261" s="16"/>
      <c r="X3261" s="16"/>
      <c r="Y3261" s="16"/>
    </row>
    <row r="3262" spans="1:25" ht="12.75">
      <c r="A3262" s="14" t="s">
        <v>5</v>
      </c>
      <c r="B3262" s="11" t="s">
        <v>525</v>
      </c>
      <c r="C3262" s="8" t="s">
        <v>5169</v>
      </c>
      <c r="D3262" s="5" t="s">
        <v>2602</v>
      </c>
      <c r="E3262" s="7" t="s">
        <v>5175</v>
      </c>
      <c r="F3262" s="16"/>
      <c r="G3262" s="16"/>
      <c r="H3262" s="16"/>
      <c r="I3262" s="16"/>
      <c r="J3262" s="16"/>
      <c r="K3262" s="16"/>
      <c r="L3262" s="16"/>
      <c r="M3262" s="16"/>
      <c r="N3262" s="16"/>
      <c r="O3262" s="16"/>
      <c r="P3262" s="16"/>
      <c r="Q3262" s="16"/>
      <c r="R3262" s="16"/>
      <c r="S3262" s="16"/>
      <c r="T3262" s="16"/>
      <c r="U3262" s="16"/>
      <c r="V3262" s="16"/>
      <c r="W3262" s="16"/>
      <c r="X3262" s="16"/>
      <c r="Y3262" s="16"/>
    </row>
    <row r="3263" spans="1:25" ht="12.75">
      <c r="A3263" s="14" t="s">
        <v>5</v>
      </c>
      <c r="B3263" s="11" t="s">
        <v>525</v>
      </c>
      <c r="C3263" s="5" t="s">
        <v>5169</v>
      </c>
      <c r="D3263" s="6" t="s">
        <v>5176</v>
      </c>
      <c r="E3263" s="7" t="s">
        <v>5177</v>
      </c>
      <c r="F3263" s="16"/>
      <c r="G3263" s="16"/>
      <c r="H3263" s="16"/>
      <c r="I3263" s="16"/>
      <c r="J3263" s="16"/>
      <c r="K3263" s="16"/>
      <c r="L3263" s="16"/>
      <c r="M3263" s="16"/>
      <c r="N3263" s="16"/>
      <c r="O3263" s="16"/>
      <c r="P3263" s="16"/>
      <c r="Q3263" s="16"/>
      <c r="R3263" s="16"/>
      <c r="S3263" s="16"/>
      <c r="T3263" s="16"/>
      <c r="U3263" s="16"/>
      <c r="V3263" s="16"/>
      <c r="W3263" s="16"/>
      <c r="X3263" s="16"/>
      <c r="Y3263" s="16"/>
    </row>
    <row r="3264" spans="1:25" ht="12.75">
      <c r="A3264" s="14" t="s">
        <v>5</v>
      </c>
      <c r="B3264" s="11" t="s">
        <v>525</v>
      </c>
      <c r="C3264" s="5" t="s">
        <v>5169</v>
      </c>
      <c r="D3264" s="6" t="s">
        <v>5176</v>
      </c>
      <c r="E3264" s="7" t="s">
        <v>5178</v>
      </c>
      <c r="F3264" s="16"/>
      <c r="G3264" s="16"/>
      <c r="H3264" s="16"/>
      <c r="I3264" s="16"/>
      <c r="J3264" s="16"/>
      <c r="K3264" s="16"/>
      <c r="L3264" s="16"/>
      <c r="M3264" s="16"/>
      <c r="N3264" s="16"/>
      <c r="O3264" s="16"/>
      <c r="P3264" s="16"/>
      <c r="Q3264" s="16"/>
      <c r="R3264" s="16"/>
      <c r="S3264" s="16"/>
      <c r="T3264" s="16"/>
      <c r="U3264" s="16"/>
      <c r="V3264" s="16"/>
      <c r="W3264" s="16"/>
      <c r="X3264" s="16"/>
      <c r="Y3264" s="16"/>
    </row>
    <row r="3265" spans="1:25" ht="12.75">
      <c r="A3265" s="14" t="s">
        <v>5</v>
      </c>
      <c r="B3265" s="11" t="s">
        <v>525</v>
      </c>
      <c r="C3265" s="5" t="s">
        <v>5169</v>
      </c>
      <c r="D3265" s="6" t="s">
        <v>5176</v>
      </c>
      <c r="E3265" s="7" t="s">
        <v>5179</v>
      </c>
      <c r="F3265" s="16"/>
      <c r="G3265" s="16"/>
      <c r="H3265" s="16"/>
      <c r="I3265" s="16"/>
      <c r="J3265" s="16"/>
      <c r="K3265" s="16"/>
      <c r="L3265" s="16"/>
      <c r="M3265" s="16"/>
      <c r="N3265" s="16"/>
      <c r="O3265" s="16"/>
      <c r="P3265" s="16"/>
      <c r="Q3265" s="16"/>
      <c r="R3265" s="16"/>
      <c r="S3265" s="16"/>
      <c r="T3265" s="16"/>
      <c r="U3265" s="16"/>
      <c r="V3265" s="16"/>
      <c r="W3265" s="16"/>
      <c r="X3265" s="16"/>
      <c r="Y3265" s="16"/>
    </row>
    <row r="3266" spans="1:25" ht="12.75">
      <c r="A3266" s="14" t="s">
        <v>5</v>
      </c>
      <c r="B3266" s="11" t="s">
        <v>525</v>
      </c>
      <c r="C3266" s="5" t="s">
        <v>5169</v>
      </c>
      <c r="D3266" s="6" t="s">
        <v>5180</v>
      </c>
      <c r="E3266" s="7" t="s">
        <v>5181</v>
      </c>
      <c r="F3266" s="16"/>
      <c r="G3266" s="16"/>
      <c r="H3266" s="16"/>
      <c r="I3266" s="16"/>
      <c r="J3266" s="16"/>
      <c r="K3266" s="16"/>
      <c r="L3266" s="16"/>
      <c r="M3266" s="16"/>
      <c r="N3266" s="16"/>
      <c r="O3266" s="16"/>
      <c r="P3266" s="16"/>
      <c r="Q3266" s="16"/>
      <c r="R3266" s="16"/>
      <c r="S3266" s="16"/>
      <c r="T3266" s="16"/>
      <c r="U3266" s="16"/>
      <c r="V3266" s="16"/>
      <c r="W3266" s="16"/>
      <c r="X3266" s="16"/>
      <c r="Y3266" s="16"/>
    </row>
    <row r="3267" spans="1:25" ht="12.75">
      <c r="A3267" s="14" t="s">
        <v>5</v>
      </c>
      <c r="B3267" s="11" t="s">
        <v>525</v>
      </c>
      <c r="C3267" s="5" t="s">
        <v>5169</v>
      </c>
      <c r="D3267" s="6" t="s">
        <v>5180</v>
      </c>
      <c r="E3267" s="7" t="s">
        <v>5182</v>
      </c>
      <c r="F3267" s="16"/>
      <c r="G3267" s="16"/>
      <c r="H3267" s="16"/>
      <c r="I3267" s="16"/>
      <c r="J3267" s="16"/>
      <c r="K3267" s="16"/>
      <c r="L3267" s="16"/>
      <c r="M3267" s="16"/>
      <c r="N3267" s="16"/>
      <c r="O3267" s="16"/>
      <c r="P3267" s="16"/>
      <c r="Q3267" s="16"/>
      <c r="R3267" s="16"/>
      <c r="S3267" s="16"/>
      <c r="T3267" s="16"/>
      <c r="U3267" s="16"/>
      <c r="V3267" s="16"/>
      <c r="W3267" s="16"/>
      <c r="X3267" s="16"/>
      <c r="Y3267" s="16"/>
    </row>
    <row r="3268" spans="1:25" ht="12.75">
      <c r="A3268" s="14" t="s">
        <v>5</v>
      </c>
      <c r="B3268" s="11" t="s">
        <v>525</v>
      </c>
      <c r="C3268" s="8" t="s">
        <v>5169</v>
      </c>
      <c r="D3268" s="5" t="s">
        <v>5183</v>
      </c>
      <c r="E3268" s="7" t="s">
        <v>5184</v>
      </c>
      <c r="F3268" s="16"/>
      <c r="G3268" s="16"/>
      <c r="H3268" s="16"/>
      <c r="I3268" s="16"/>
      <c r="J3268" s="16"/>
      <c r="K3268" s="16"/>
      <c r="L3268" s="16"/>
      <c r="M3268" s="16"/>
      <c r="N3268" s="16"/>
      <c r="O3268" s="16"/>
      <c r="P3268" s="16"/>
      <c r="Q3268" s="16"/>
      <c r="R3268" s="16"/>
      <c r="S3268" s="16"/>
      <c r="T3268" s="16"/>
      <c r="U3268" s="16"/>
      <c r="V3268" s="16"/>
      <c r="W3268" s="16"/>
      <c r="X3268" s="16"/>
      <c r="Y3268" s="16"/>
    </row>
    <row r="3269" spans="1:25" ht="12.75">
      <c r="A3269" s="14" t="s">
        <v>5</v>
      </c>
      <c r="B3269" s="11" t="s">
        <v>525</v>
      </c>
      <c r="C3269" s="5" t="s">
        <v>5169</v>
      </c>
      <c r="D3269" s="6" t="s">
        <v>5185</v>
      </c>
      <c r="E3269" s="7" t="s">
        <v>5186</v>
      </c>
      <c r="F3269" s="16"/>
      <c r="G3269" s="16"/>
      <c r="H3269" s="16"/>
      <c r="I3269" s="16"/>
      <c r="J3269" s="16"/>
      <c r="K3269" s="16"/>
      <c r="L3269" s="16"/>
      <c r="M3269" s="16"/>
      <c r="N3269" s="16"/>
      <c r="O3269" s="16"/>
      <c r="P3269" s="16"/>
      <c r="Q3269" s="16"/>
      <c r="R3269" s="16"/>
      <c r="S3269" s="16"/>
      <c r="T3269" s="16"/>
      <c r="U3269" s="16"/>
      <c r="V3269" s="16"/>
      <c r="W3269" s="16"/>
      <c r="X3269" s="16"/>
      <c r="Y3269" s="16"/>
    </row>
    <row r="3270" spans="1:25" ht="12.75">
      <c r="A3270" s="14" t="s">
        <v>5</v>
      </c>
      <c r="B3270" s="11" t="s">
        <v>525</v>
      </c>
      <c r="C3270" s="5" t="s">
        <v>5169</v>
      </c>
      <c r="D3270" s="6" t="s">
        <v>5185</v>
      </c>
      <c r="E3270" s="7" t="s">
        <v>5187</v>
      </c>
      <c r="F3270" s="16"/>
      <c r="G3270" s="16"/>
      <c r="H3270" s="16"/>
      <c r="I3270" s="16"/>
      <c r="J3270" s="16"/>
      <c r="K3270" s="16"/>
      <c r="L3270" s="16"/>
      <c r="M3270" s="16"/>
      <c r="N3270" s="16"/>
      <c r="O3270" s="16"/>
      <c r="P3270" s="16"/>
      <c r="Q3270" s="16"/>
      <c r="R3270" s="16"/>
      <c r="S3270" s="16"/>
      <c r="T3270" s="16"/>
      <c r="U3270" s="16"/>
      <c r="V3270" s="16"/>
      <c r="W3270" s="16"/>
      <c r="X3270" s="16"/>
      <c r="Y3270" s="16"/>
    </row>
    <row r="3271" spans="1:25" ht="12.75">
      <c r="A3271" s="14" t="s">
        <v>5</v>
      </c>
      <c r="B3271" s="11" t="s">
        <v>525</v>
      </c>
      <c r="C3271" s="5" t="s">
        <v>5169</v>
      </c>
      <c r="D3271" s="6" t="s">
        <v>5185</v>
      </c>
      <c r="E3271" s="7" t="s">
        <v>5188</v>
      </c>
      <c r="F3271" s="16"/>
      <c r="G3271" s="16"/>
      <c r="H3271" s="16"/>
      <c r="I3271" s="16"/>
      <c r="J3271" s="16"/>
      <c r="K3271" s="16"/>
      <c r="L3271" s="16"/>
      <c r="M3271" s="16"/>
      <c r="N3271" s="16"/>
      <c r="O3271" s="16"/>
      <c r="P3271" s="16"/>
      <c r="Q3271" s="16"/>
      <c r="R3271" s="16"/>
      <c r="S3271" s="16"/>
      <c r="T3271" s="16"/>
      <c r="U3271" s="16"/>
      <c r="V3271" s="16"/>
      <c r="W3271" s="16"/>
      <c r="X3271" s="16"/>
      <c r="Y3271" s="16"/>
    </row>
    <row r="3272" spans="1:25" ht="12.75">
      <c r="A3272" s="14" t="s">
        <v>5</v>
      </c>
      <c r="B3272" s="11" t="s">
        <v>525</v>
      </c>
      <c r="C3272" s="8" t="s">
        <v>5169</v>
      </c>
      <c r="D3272" s="5" t="s">
        <v>2628</v>
      </c>
      <c r="E3272" s="7" t="s">
        <v>5189</v>
      </c>
      <c r="F3272" s="16"/>
      <c r="G3272" s="16"/>
      <c r="H3272" s="16"/>
      <c r="I3272" s="16"/>
      <c r="J3272" s="16"/>
      <c r="K3272" s="16"/>
      <c r="L3272" s="16"/>
      <c r="M3272" s="16"/>
      <c r="N3272" s="16"/>
      <c r="O3272" s="16"/>
      <c r="P3272" s="16"/>
      <c r="Q3272" s="16"/>
      <c r="R3272" s="16"/>
      <c r="S3272" s="16"/>
      <c r="T3272" s="16"/>
      <c r="U3272" s="16"/>
      <c r="V3272" s="16"/>
      <c r="W3272" s="16"/>
      <c r="X3272" s="16"/>
      <c r="Y3272" s="16"/>
    </row>
    <row r="3273" spans="1:25" ht="12.75">
      <c r="A3273" s="14" t="s">
        <v>5</v>
      </c>
      <c r="B3273" s="11" t="s">
        <v>525</v>
      </c>
      <c r="C3273" s="8" t="s">
        <v>5169</v>
      </c>
      <c r="D3273" s="5" t="s">
        <v>2628</v>
      </c>
      <c r="E3273" s="7" t="s">
        <v>5190</v>
      </c>
      <c r="F3273" s="16"/>
      <c r="G3273" s="16"/>
      <c r="H3273" s="16"/>
      <c r="I3273" s="16"/>
      <c r="J3273" s="16"/>
      <c r="K3273" s="16"/>
      <c r="L3273" s="16"/>
      <c r="M3273" s="16"/>
      <c r="N3273" s="16"/>
      <c r="O3273" s="16"/>
      <c r="P3273" s="16"/>
      <c r="Q3273" s="16"/>
      <c r="R3273" s="16"/>
      <c r="S3273" s="16"/>
      <c r="T3273" s="16"/>
      <c r="U3273" s="16"/>
      <c r="V3273" s="16"/>
      <c r="W3273" s="16"/>
      <c r="X3273" s="16"/>
      <c r="Y3273" s="16"/>
    </row>
    <row r="3274" spans="1:25" ht="12.75">
      <c r="A3274" s="14" t="s">
        <v>5</v>
      </c>
      <c r="B3274" s="11" t="s">
        <v>525</v>
      </c>
      <c r="C3274" s="8" t="s">
        <v>5169</v>
      </c>
      <c r="D3274" s="5" t="s">
        <v>2628</v>
      </c>
      <c r="E3274" s="7" t="s">
        <v>5191</v>
      </c>
      <c r="F3274" s="16"/>
      <c r="G3274" s="16"/>
      <c r="H3274" s="16"/>
      <c r="I3274" s="16"/>
      <c r="J3274" s="16"/>
      <c r="K3274" s="16"/>
      <c r="L3274" s="16"/>
      <c r="M3274" s="16"/>
      <c r="N3274" s="16"/>
      <c r="O3274" s="16"/>
      <c r="P3274" s="16"/>
      <c r="Q3274" s="16"/>
      <c r="R3274" s="16"/>
      <c r="S3274" s="16"/>
      <c r="T3274" s="16"/>
      <c r="U3274" s="16"/>
      <c r="V3274" s="16"/>
      <c r="W3274" s="16"/>
      <c r="X3274" s="16"/>
      <c r="Y3274" s="16"/>
    </row>
    <row r="3275" spans="1:25" ht="12.75">
      <c r="A3275" s="14" t="s">
        <v>5</v>
      </c>
      <c r="B3275" s="11" t="s">
        <v>35</v>
      </c>
      <c r="C3275" s="5" t="s">
        <v>5192</v>
      </c>
      <c r="D3275" s="6" t="s">
        <v>5193</v>
      </c>
      <c r="E3275" s="7" t="s">
        <v>5194</v>
      </c>
      <c r="F3275" s="16"/>
      <c r="G3275" s="16"/>
      <c r="H3275" s="16"/>
      <c r="I3275" s="16"/>
      <c r="J3275" s="16"/>
      <c r="K3275" s="16"/>
      <c r="L3275" s="16"/>
      <c r="M3275" s="16"/>
      <c r="N3275" s="16"/>
      <c r="O3275" s="16"/>
      <c r="P3275" s="16"/>
      <c r="Q3275" s="16"/>
      <c r="R3275" s="16"/>
      <c r="S3275" s="16"/>
      <c r="T3275" s="16"/>
      <c r="U3275" s="16"/>
      <c r="V3275" s="16"/>
      <c r="W3275" s="16"/>
      <c r="X3275" s="16"/>
      <c r="Y3275" s="16"/>
    </row>
    <row r="3276" spans="1:25" ht="12.75">
      <c r="A3276" s="14" t="s">
        <v>5</v>
      </c>
      <c r="B3276" s="11" t="s">
        <v>35</v>
      </c>
      <c r="C3276" s="5" t="s">
        <v>5192</v>
      </c>
      <c r="D3276" s="6" t="s">
        <v>5195</v>
      </c>
      <c r="E3276" s="7" t="s">
        <v>5196</v>
      </c>
      <c r="F3276" s="16"/>
      <c r="G3276" s="16"/>
      <c r="H3276" s="16"/>
      <c r="I3276" s="16"/>
      <c r="J3276" s="16"/>
      <c r="K3276" s="16"/>
      <c r="L3276" s="16"/>
      <c r="M3276" s="16"/>
      <c r="N3276" s="16"/>
      <c r="O3276" s="16"/>
      <c r="P3276" s="16"/>
      <c r="Q3276" s="16"/>
      <c r="R3276" s="16"/>
      <c r="S3276" s="16"/>
      <c r="T3276" s="16"/>
      <c r="U3276" s="16"/>
      <c r="V3276" s="16"/>
      <c r="W3276" s="16"/>
      <c r="X3276" s="16"/>
      <c r="Y3276" s="16"/>
    </row>
    <row r="3277" spans="1:25" ht="12.75">
      <c r="A3277" s="14" t="s">
        <v>5</v>
      </c>
      <c r="B3277" s="11" t="s">
        <v>35</v>
      </c>
      <c r="C3277" s="5" t="s">
        <v>5192</v>
      </c>
      <c r="D3277" s="6" t="s">
        <v>5197</v>
      </c>
      <c r="E3277" s="7" t="s">
        <v>5198</v>
      </c>
      <c r="F3277" s="16"/>
      <c r="G3277" s="16"/>
      <c r="H3277" s="16"/>
      <c r="I3277" s="16"/>
      <c r="J3277" s="16"/>
      <c r="K3277" s="16"/>
      <c r="L3277" s="16"/>
      <c r="M3277" s="16"/>
      <c r="N3277" s="16"/>
      <c r="O3277" s="16"/>
      <c r="P3277" s="16"/>
      <c r="Q3277" s="16"/>
      <c r="R3277" s="16"/>
      <c r="S3277" s="16"/>
      <c r="T3277" s="16"/>
      <c r="U3277" s="16"/>
      <c r="V3277" s="16"/>
      <c r="W3277" s="16"/>
      <c r="X3277" s="16"/>
      <c r="Y3277" s="16"/>
    </row>
    <row r="3278" spans="1:25" ht="12.75">
      <c r="A3278" s="14" t="s">
        <v>5</v>
      </c>
      <c r="B3278" s="11" t="s">
        <v>35</v>
      </c>
      <c r="C3278" s="5" t="s">
        <v>5192</v>
      </c>
      <c r="D3278" s="6" t="s">
        <v>5197</v>
      </c>
      <c r="E3278" s="7" t="s">
        <v>5199</v>
      </c>
      <c r="F3278" s="16"/>
      <c r="G3278" s="16"/>
      <c r="H3278" s="16"/>
      <c r="I3278" s="16"/>
      <c r="J3278" s="16"/>
      <c r="K3278" s="16"/>
      <c r="L3278" s="16"/>
      <c r="M3278" s="16"/>
      <c r="N3278" s="16"/>
      <c r="O3278" s="16"/>
      <c r="P3278" s="16"/>
      <c r="Q3278" s="16"/>
      <c r="R3278" s="16"/>
      <c r="S3278" s="16"/>
      <c r="T3278" s="16"/>
      <c r="U3278" s="16"/>
      <c r="V3278" s="16"/>
      <c r="W3278" s="16"/>
      <c r="X3278" s="16"/>
      <c r="Y3278" s="16"/>
    </row>
    <row r="3279" spans="1:25" ht="12.75">
      <c r="A3279" s="14" t="s">
        <v>5</v>
      </c>
      <c r="B3279" s="11" t="s">
        <v>35</v>
      </c>
      <c r="C3279" s="5" t="s">
        <v>5192</v>
      </c>
      <c r="D3279" s="6" t="s">
        <v>5200</v>
      </c>
      <c r="E3279" s="7" t="s">
        <v>5201</v>
      </c>
      <c r="F3279" s="16"/>
      <c r="G3279" s="16"/>
      <c r="H3279" s="16"/>
      <c r="I3279" s="16"/>
      <c r="J3279" s="16"/>
      <c r="K3279" s="16"/>
      <c r="L3279" s="16"/>
      <c r="M3279" s="16"/>
      <c r="N3279" s="16"/>
      <c r="O3279" s="16"/>
      <c r="P3279" s="16"/>
      <c r="Q3279" s="16"/>
      <c r="R3279" s="16"/>
      <c r="S3279" s="16"/>
      <c r="T3279" s="16"/>
      <c r="U3279" s="16"/>
      <c r="V3279" s="16"/>
      <c r="W3279" s="16"/>
      <c r="X3279" s="16"/>
      <c r="Y3279" s="16"/>
    </row>
    <row r="3280" spans="1:25" ht="12.75">
      <c r="A3280" s="14" t="s">
        <v>5</v>
      </c>
      <c r="B3280" s="11" t="s">
        <v>35</v>
      </c>
      <c r="C3280" s="5" t="s">
        <v>5192</v>
      </c>
      <c r="D3280" s="6" t="s">
        <v>5200</v>
      </c>
      <c r="E3280" s="7" t="s">
        <v>5202</v>
      </c>
      <c r="F3280" s="16"/>
      <c r="G3280" s="16"/>
      <c r="H3280" s="16"/>
      <c r="I3280" s="16"/>
      <c r="J3280" s="16"/>
      <c r="K3280" s="16"/>
      <c r="L3280" s="16"/>
      <c r="M3280" s="16"/>
      <c r="N3280" s="16"/>
      <c r="O3280" s="16"/>
      <c r="P3280" s="16"/>
      <c r="Q3280" s="16"/>
      <c r="R3280" s="16"/>
      <c r="S3280" s="16"/>
      <c r="T3280" s="16"/>
      <c r="U3280" s="16"/>
      <c r="V3280" s="16"/>
      <c r="W3280" s="16"/>
      <c r="X3280" s="16"/>
      <c r="Y3280" s="16"/>
    </row>
    <row r="3281" spans="1:25" ht="12.75">
      <c r="A3281" s="14" t="s">
        <v>5</v>
      </c>
      <c r="B3281" s="11" t="s">
        <v>35</v>
      </c>
      <c r="C3281" s="5" t="s">
        <v>5192</v>
      </c>
      <c r="D3281" s="6" t="s">
        <v>5203</v>
      </c>
      <c r="E3281" s="7" t="s">
        <v>5204</v>
      </c>
      <c r="F3281" s="16"/>
      <c r="G3281" s="16"/>
      <c r="H3281" s="16"/>
      <c r="I3281" s="16"/>
      <c r="J3281" s="16"/>
      <c r="K3281" s="16"/>
      <c r="L3281" s="16"/>
      <c r="M3281" s="16"/>
      <c r="N3281" s="16"/>
      <c r="O3281" s="16"/>
      <c r="P3281" s="16"/>
      <c r="Q3281" s="16"/>
      <c r="R3281" s="16"/>
      <c r="S3281" s="16"/>
      <c r="T3281" s="16"/>
      <c r="U3281" s="16"/>
      <c r="V3281" s="16"/>
      <c r="W3281" s="16"/>
      <c r="X3281" s="16"/>
      <c r="Y3281" s="16"/>
    </row>
    <row r="3282" spans="1:25" ht="12.75">
      <c r="A3282" s="14" t="s">
        <v>5</v>
      </c>
      <c r="B3282" s="11" t="s">
        <v>35</v>
      </c>
      <c r="C3282" s="5" t="s">
        <v>5192</v>
      </c>
      <c r="D3282" s="6" t="s">
        <v>5205</v>
      </c>
      <c r="E3282" s="7" t="s">
        <v>5206</v>
      </c>
      <c r="F3282" s="16"/>
      <c r="G3282" s="16"/>
      <c r="H3282" s="16"/>
      <c r="I3282" s="16"/>
      <c r="J3282" s="16"/>
      <c r="K3282" s="16"/>
      <c r="L3282" s="16"/>
      <c r="M3282" s="16"/>
      <c r="N3282" s="16"/>
      <c r="O3282" s="16"/>
      <c r="P3282" s="16"/>
      <c r="Q3282" s="16"/>
      <c r="R3282" s="16"/>
      <c r="S3282" s="16"/>
      <c r="T3282" s="16"/>
      <c r="U3282" s="16"/>
      <c r="V3282" s="16"/>
      <c r="W3282" s="16"/>
      <c r="X3282" s="16"/>
      <c r="Y3282" s="16"/>
    </row>
    <row r="3283" spans="1:25" ht="12.75">
      <c r="A3283" s="14" t="s">
        <v>5</v>
      </c>
      <c r="B3283" s="11" t="s">
        <v>35</v>
      </c>
      <c r="C3283" s="5" t="s">
        <v>5192</v>
      </c>
      <c r="D3283" s="6" t="s">
        <v>5205</v>
      </c>
      <c r="E3283" s="7" t="s">
        <v>5207</v>
      </c>
      <c r="F3283" s="16"/>
      <c r="G3283" s="16"/>
      <c r="H3283" s="16"/>
      <c r="I3283" s="16"/>
      <c r="J3283" s="16"/>
      <c r="K3283" s="16"/>
      <c r="L3283" s="16"/>
      <c r="M3283" s="16"/>
      <c r="N3283" s="16"/>
      <c r="O3283" s="16"/>
      <c r="P3283" s="16"/>
      <c r="Q3283" s="16"/>
      <c r="R3283" s="16"/>
      <c r="S3283" s="16"/>
      <c r="T3283" s="16"/>
      <c r="U3283" s="16"/>
      <c r="V3283" s="16"/>
      <c r="W3283" s="16"/>
      <c r="X3283" s="16"/>
      <c r="Y3283" s="16"/>
    </row>
    <row r="3284" spans="1:25" ht="12.75">
      <c r="A3284" s="14" t="s">
        <v>5</v>
      </c>
      <c r="B3284" s="11" t="s">
        <v>35</v>
      </c>
      <c r="C3284" s="5" t="s">
        <v>5192</v>
      </c>
      <c r="D3284" s="6" t="s">
        <v>5208</v>
      </c>
      <c r="E3284" s="7" t="s">
        <v>5209</v>
      </c>
      <c r="F3284" s="16"/>
      <c r="G3284" s="16"/>
      <c r="H3284" s="16"/>
      <c r="I3284" s="16"/>
      <c r="J3284" s="16"/>
      <c r="K3284" s="16"/>
      <c r="L3284" s="16"/>
      <c r="M3284" s="16"/>
      <c r="N3284" s="16"/>
      <c r="O3284" s="16"/>
      <c r="P3284" s="16"/>
      <c r="Q3284" s="16"/>
      <c r="R3284" s="16"/>
      <c r="S3284" s="16"/>
      <c r="T3284" s="16"/>
      <c r="U3284" s="16"/>
      <c r="V3284" s="16"/>
      <c r="W3284" s="16"/>
      <c r="X3284" s="16"/>
      <c r="Y3284" s="16"/>
    </row>
    <row r="3285" spans="1:25" ht="12.75">
      <c r="A3285" s="14" t="s">
        <v>5</v>
      </c>
      <c r="B3285" s="11" t="s">
        <v>35</v>
      </c>
      <c r="C3285" s="5" t="s">
        <v>5192</v>
      </c>
      <c r="D3285" s="6" t="s">
        <v>5210</v>
      </c>
      <c r="E3285" s="7" t="s">
        <v>5211</v>
      </c>
      <c r="F3285" s="16"/>
      <c r="G3285" s="16"/>
      <c r="H3285" s="16"/>
      <c r="I3285" s="16"/>
      <c r="J3285" s="16"/>
      <c r="K3285" s="16"/>
      <c r="L3285" s="16"/>
      <c r="M3285" s="16"/>
      <c r="N3285" s="16"/>
      <c r="O3285" s="16"/>
      <c r="P3285" s="16"/>
      <c r="Q3285" s="16"/>
      <c r="R3285" s="16"/>
      <c r="S3285" s="16"/>
      <c r="T3285" s="16"/>
      <c r="U3285" s="16"/>
      <c r="V3285" s="16"/>
      <c r="W3285" s="16"/>
      <c r="X3285" s="16"/>
      <c r="Y3285" s="16"/>
    </row>
    <row r="3286" spans="1:25" ht="12.75">
      <c r="A3286" s="14" t="s">
        <v>5</v>
      </c>
      <c r="B3286" s="11" t="s">
        <v>35</v>
      </c>
      <c r="C3286" s="5" t="s">
        <v>5192</v>
      </c>
      <c r="D3286" s="6" t="s">
        <v>5210</v>
      </c>
      <c r="E3286" s="7" t="s">
        <v>5212</v>
      </c>
      <c r="F3286" s="16"/>
      <c r="G3286" s="16"/>
      <c r="H3286" s="16"/>
      <c r="I3286" s="16"/>
      <c r="J3286" s="16"/>
      <c r="K3286" s="16"/>
      <c r="L3286" s="16"/>
      <c r="M3286" s="16"/>
      <c r="N3286" s="16"/>
      <c r="O3286" s="16"/>
      <c r="P3286" s="16"/>
      <c r="Q3286" s="16"/>
      <c r="R3286" s="16"/>
      <c r="S3286" s="16"/>
      <c r="T3286" s="16"/>
      <c r="U3286" s="16"/>
      <c r="V3286" s="16"/>
      <c r="W3286" s="16"/>
      <c r="X3286" s="16"/>
      <c r="Y3286" s="16"/>
    </row>
    <row r="3287" spans="1:25" ht="12.75">
      <c r="A3287" s="14" t="s">
        <v>5</v>
      </c>
      <c r="B3287" s="11" t="s">
        <v>525</v>
      </c>
      <c r="C3287" s="5" t="s">
        <v>5213</v>
      </c>
      <c r="D3287" s="6" t="s">
        <v>5214</v>
      </c>
      <c r="E3287" s="7" t="s">
        <v>5215</v>
      </c>
      <c r="F3287" s="16"/>
      <c r="G3287" s="16"/>
      <c r="H3287" s="16"/>
      <c r="I3287" s="16"/>
      <c r="J3287" s="16"/>
      <c r="K3287" s="16"/>
      <c r="L3287" s="16"/>
      <c r="M3287" s="16"/>
      <c r="N3287" s="16"/>
      <c r="O3287" s="16"/>
      <c r="P3287" s="16"/>
      <c r="Q3287" s="16"/>
      <c r="R3287" s="16"/>
      <c r="S3287" s="16"/>
      <c r="T3287" s="16"/>
      <c r="U3287" s="16"/>
      <c r="V3287" s="16"/>
      <c r="W3287" s="16"/>
      <c r="X3287" s="16"/>
      <c r="Y3287" s="16"/>
    </row>
    <row r="3288" spans="1:25" ht="12.75">
      <c r="A3288" s="14" t="s">
        <v>5</v>
      </c>
      <c r="B3288" s="11" t="s">
        <v>525</v>
      </c>
      <c r="C3288" s="5" t="s">
        <v>5213</v>
      </c>
      <c r="D3288" s="6" t="s">
        <v>5216</v>
      </c>
      <c r="E3288" s="7" t="s">
        <v>5217</v>
      </c>
      <c r="F3288" s="16"/>
      <c r="G3288" s="16"/>
      <c r="H3288" s="16"/>
      <c r="I3288" s="16"/>
      <c r="J3288" s="16"/>
      <c r="K3288" s="16"/>
      <c r="L3288" s="16"/>
      <c r="M3288" s="16"/>
      <c r="N3288" s="16"/>
      <c r="O3288" s="16"/>
      <c r="P3288" s="16"/>
      <c r="Q3288" s="16"/>
      <c r="R3288" s="16"/>
      <c r="S3288" s="16"/>
      <c r="T3288" s="16"/>
      <c r="U3288" s="16"/>
      <c r="V3288" s="16"/>
      <c r="W3288" s="16"/>
      <c r="X3288" s="16"/>
      <c r="Y3288" s="16"/>
    </row>
    <row r="3289" spans="1:25" ht="12.75">
      <c r="A3289" s="14" t="s">
        <v>5</v>
      </c>
      <c r="B3289" s="11" t="s">
        <v>525</v>
      </c>
      <c r="C3289" s="5" t="s">
        <v>5213</v>
      </c>
      <c r="D3289" s="6" t="s">
        <v>5218</v>
      </c>
      <c r="E3289" s="7" t="s">
        <v>5219</v>
      </c>
      <c r="F3289" s="16"/>
      <c r="G3289" s="16"/>
      <c r="H3289" s="16"/>
      <c r="I3289" s="16"/>
      <c r="J3289" s="16"/>
      <c r="K3289" s="16"/>
      <c r="L3289" s="16"/>
      <c r="M3289" s="16"/>
      <c r="N3289" s="16"/>
      <c r="O3289" s="16"/>
      <c r="P3289" s="16"/>
      <c r="Q3289" s="16"/>
      <c r="R3289" s="16"/>
      <c r="S3289" s="16"/>
      <c r="T3289" s="16"/>
      <c r="U3289" s="16"/>
      <c r="V3289" s="16"/>
      <c r="W3289" s="16"/>
      <c r="X3289" s="16"/>
      <c r="Y3289" s="16"/>
    </row>
    <row r="3290" spans="1:25" ht="12.75">
      <c r="A3290" s="14" t="s">
        <v>5</v>
      </c>
      <c r="B3290" s="11" t="s">
        <v>525</v>
      </c>
      <c r="C3290" s="5" t="s">
        <v>5213</v>
      </c>
      <c r="D3290" s="6" t="s">
        <v>5213</v>
      </c>
      <c r="E3290" s="7" t="s">
        <v>5220</v>
      </c>
      <c r="F3290" s="16"/>
      <c r="G3290" s="16"/>
      <c r="H3290" s="16"/>
      <c r="I3290" s="16"/>
      <c r="J3290" s="16"/>
      <c r="K3290" s="16"/>
      <c r="L3290" s="16"/>
      <c r="M3290" s="16"/>
      <c r="N3290" s="16"/>
      <c r="O3290" s="16"/>
      <c r="P3290" s="16"/>
      <c r="Q3290" s="16"/>
      <c r="R3290" s="16"/>
      <c r="S3290" s="16"/>
      <c r="T3290" s="16"/>
      <c r="U3290" s="16"/>
      <c r="V3290" s="16"/>
      <c r="W3290" s="16"/>
      <c r="X3290" s="16"/>
      <c r="Y3290" s="16"/>
    </row>
    <row r="3291" spans="1:25" ht="12.75">
      <c r="A3291" s="14" t="s">
        <v>5</v>
      </c>
      <c r="B3291" s="11" t="s">
        <v>525</v>
      </c>
      <c r="C3291" s="5" t="s">
        <v>5213</v>
      </c>
      <c r="D3291" s="6" t="s">
        <v>5213</v>
      </c>
      <c r="E3291" s="7" t="s">
        <v>5221</v>
      </c>
      <c r="F3291" s="16"/>
      <c r="G3291" s="16"/>
      <c r="H3291" s="16"/>
      <c r="I3291" s="16"/>
      <c r="J3291" s="16"/>
      <c r="K3291" s="16"/>
      <c r="L3291" s="16"/>
      <c r="M3291" s="16"/>
      <c r="N3291" s="16"/>
      <c r="O3291" s="16"/>
      <c r="P3291" s="16"/>
      <c r="Q3291" s="16"/>
      <c r="R3291" s="16"/>
      <c r="S3291" s="16"/>
      <c r="T3291" s="16"/>
      <c r="U3291" s="16"/>
      <c r="V3291" s="16"/>
      <c r="W3291" s="16"/>
      <c r="X3291" s="16"/>
      <c r="Y3291" s="16"/>
    </row>
    <row r="3292" spans="1:25" ht="12.75">
      <c r="A3292" s="14" t="s">
        <v>5</v>
      </c>
      <c r="B3292" s="11" t="s">
        <v>525</v>
      </c>
      <c r="C3292" s="5" t="s">
        <v>5213</v>
      </c>
      <c r="D3292" s="6" t="s">
        <v>5222</v>
      </c>
      <c r="E3292" s="7" t="s">
        <v>5223</v>
      </c>
      <c r="F3292" s="16"/>
      <c r="G3292" s="16"/>
      <c r="H3292" s="16"/>
      <c r="I3292" s="16"/>
      <c r="J3292" s="16"/>
      <c r="K3292" s="16"/>
      <c r="L3292" s="16"/>
      <c r="M3292" s="16"/>
      <c r="N3292" s="16"/>
      <c r="O3292" s="16"/>
      <c r="P3292" s="16"/>
      <c r="Q3292" s="16"/>
      <c r="R3292" s="16"/>
      <c r="S3292" s="16"/>
      <c r="T3292" s="16"/>
      <c r="U3292" s="16"/>
      <c r="V3292" s="16"/>
      <c r="W3292" s="16"/>
      <c r="X3292" s="16"/>
      <c r="Y3292" s="16"/>
    </row>
    <row r="3293" spans="1:25" ht="12.75">
      <c r="A3293" s="14" t="s">
        <v>5</v>
      </c>
      <c r="B3293" s="11" t="s">
        <v>525</v>
      </c>
      <c r="C3293" s="5" t="s">
        <v>5213</v>
      </c>
      <c r="D3293" s="6" t="s">
        <v>5224</v>
      </c>
      <c r="E3293" s="7" t="s">
        <v>5225</v>
      </c>
      <c r="F3293" s="16"/>
      <c r="G3293" s="16"/>
      <c r="H3293" s="16"/>
      <c r="I3293" s="16"/>
      <c r="J3293" s="16"/>
      <c r="K3293" s="16"/>
      <c r="L3293" s="16"/>
      <c r="M3293" s="16"/>
      <c r="N3293" s="16"/>
      <c r="O3293" s="16"/>
      <c r="P3293" s="16"/>
      <c r="Q3293" s="16"/>
      <c r="R3293" s="16"/>
      <c r="S3293" s="16"/>
      <c r="T3293" s="16"/>
      <c r="U3293" s="16"/>
      <c r="V3293" s="16"/>
      <c r="W3293" s="16"/>
      <c r="X3293" s="16"/>
      <c r="Y3293" s="16"/>
    </row>
    <row r="3294" spans="1:25" ht="12.75">
      <c r="A3294" s="14" t="s">
        <v>5</v>
      </c>
      <c r="B3294" s="11" t="s">
        <v>525</v>
      </c>
      <c r="C3294" s="5" t="s">
        <v>5213</v>
      </c>
      <c r="D3294" s="6" t="s">
        <v>5224</v>
      </c>
      <c r="E3294" s="7" t="s">
        <v>5226</v>
      </c>
      <c r="F3294" s="16"/>
      <c r="G3294" s="16"/>
      <c r="H3294" s="16"/>
      <c r="I3294" s="16"/>
      <c r="J3294" s="16"/>
      <c r="K3294" s="16"/>
      <c r="L3294" s="16"/>
      <c r="M3294" s="16"/>
      <c r="N3294" s="16"/>
      <c r="O3294" s="16"/>
      <c r="P3294" s="16"/>
      <c r="Q3294" s="16"/>
      <c r="R3294" s="16"/>
      <c r="S3294" s="16"/>
      <c r="T3294" s="16"/>
      <c r="U3294" s="16"/>
      <c r="V3294" s="16"/>
      <c r="W3294" s="16"/>
      <c r="X3294" s="16"/>
      <c r="Y3294" s="16"/>
    </row>
    <row r="3295" spans="1:25" ht="12.75">
      <c r="A3295" s="14" t="s">
        <v>5</v>
      </c>
      <c r="B3295" s="11" t="s">
        <v>2377</v>
      </c>
      <c r="C3295" s="8" t="s">
        <v>5227</v>
      </c>
      <c r="D3295" s="5" t="s">
        <v>5228</v>
      </c>
      <c r="E3295" s="10" t="s">
        <v>5229</v>
      </c>
      <c r="F3295" s="16"/>
      <c r="G3295" s="16"/>
      <c r="H3295" s="16"/>
      <c r="I3295" s="16"/>
      <c r="J3295" s="16"/>
      <c r="K3295" s="16"/>
      <c r="L3295" s="16"/>
      <c r="M3295" s="16"/>
      <c r="N3295" s="16"/>
      <c r="O3295" s="16"/>
      <c r="P3295" s="16"/>
      <c r="Q3295" s="16"/>
      <c r="R3295" s="16"/>
      <c r="S3295" s="16"/>
      <c r="T3295" s="16"/>
      <c r="U3295" s="16"/>
      <c r="V3295" s="16"/>
      <c r="W3295" s="16"/>
      <c r="X3295" s="16"/>
      <c r="Y3295" s="16"/>
    </row>
    <row r="3296" spans="1:25" ht="12.75">
      <c r="A3296" s="14" t="s">
        <v>5</v>
      </c>
      <c r="B3296" s="11" t="s">
        <v>2377</v>
      </c>
      <c r="C3296" s="8" t="s">
        <v>5227</v>
      </c>
      <c r="D3296" s="5" t="s">
        <v>5228</v>
      </c>
      <c r="E3296" s="10" t="s">
        <v>5230</v>
      </c>
      <c r="F3296" s="16"/>
      <c r="G3296" s="16"/>
      <c r="H3296" s="16"/>
      <c r="I3296" s="16"/>
      <c r="J3296" s="16"/>
      <c r="K3296" s="16"/>
      <c r="L3296" s="16"/>
      <c r="M3296" s="16"/>
      <c r="N3296" s="16"/>
      <c r="O3296" s="16"/>
      <c r="P3296" s="16"/>
      <c r="Q3296" s="16"/>
      <c r="R3296" s="16"/>
      <c r="S3296" s="16"/>
      <c r="T3296" s="16"/>
      <c r="U3296" s="16"/>
      <c r="V3296" s="16"/>
      <c r="W3296" s="16"/>
      <c r="X3296" s="16"/>
      <c r="Y3296" s="16"/>
    </row>
    <row r="3297" spans="1:25" ht="12.75">
      <c r="A3297" s="14" t="s">
        <v>5</v>
      </c>
      <c r="B3297" s="11" t="s">
        <v>2377</v>
      </c>
      <c r="C3297" s="8" t="s">
        <v>5227</v>
      </c>
      <c r="D3297" s="5" t="s">
        <v>5228</v>
      </c>
      <c r="E3297" s="7" t="s">
        <v>5231</v>
      </c>
      <c r="F3297" s="16"/>
      <c r="G3297" s="16"/>
      <c r="H3297" s="16"/>
      <c r="I3297" s="16"/>
      <c r="J3297" s="16"/>
      <c r="K3297" s="16"/>
      <c r="L3297" s="16"/>
      <c r="M3297" s="16"/>
      <c r="N3297" s="16"/>
      <c r="O3297" s="16"/>
      <c r="P3297" s="16"/>
      <c r="Q3297" s="16"/>
      <c r="R3297" s="16"/>
      <c r="S3297" s="16"/>
      <c r="T3297" s="16"/>
      <c r="U3297" s="16"/>
      <c r="V3297" s="16"/>
      <c r="W3297" s="16"/>
      <c r="X3297" s="16"/>
      <c r="Y3297" s="16"/>
    </row>
    <row r="3298" spans="1:25" ht="12.75">
      <c r="A3298" s="14" t="s">
        <v>5</v>
      </c>
      <c r="B3298" s="11" t="s">
        <v>2377</v>
      </c>
      <c r="C3298" s="8" t="s">
        <v>5227</v>
      </c>
      <c r="D3298" s="5" t="s">
        <v>5228</v>
      </c>
      <c r="E3298" s="7" t="s">
        <v>5232</v>
      </c>
      <c r="F3298" s="16"/>
      <c r="G3298" s="16"/>
      <c r="H3298" s="16"/>
      <c r="I3298" s="16"/>
      <c r="J3298" s="16"/>
      <c r="K3298" s="16"/>
      <c r="L3298" s="16"/>
      <c r="M3298" s="16"/>
      <c r="N3298" s="16"/>
      <c r="O3298" s="16"/>
      <c r="P3298" s="16"/>
      <c r="Q3298" s="16"/>
      <c r="R3298" s="16"/>
      <c r="S3298" s="16"/>
      <c r="T3298" s="16"/>
      <c r="U3298" s="16"/>
      <c r="V3298" s="16"/>
      <c r="W3298" s="16"/>
      <c r="X3298" s="16"/>
      <c r="Y3298" s="16"/>
    </row>
    <row r="3299" spans="1:25" ht="12.75">
      <c r="A3299" s="14" t="s">
        <v>5</v>
      </c>
      <c r="B3299" s="11" t="s">
        <v>2377</v>
      </c>
      <c r="C3299" s="5" t="s">
        <v>5227</v>
      </c>
      <c r="D3299" s="6" t="s">
        <v>5233</v>
      </c>
      <c r="E3299" s="7" t="s">
        <v>5234</v>
      </c>
      <c r="F3299" s="16"/>
      <c r="G3299" s="16"/>
      <c r="H3299" s="16"/>
      <c r="I3299" s="16"/>
      <c r="J3299" s="16"/>
      <c r="K3299" s="16"/>
      <c r="L3299" s="16"/>
      <c r="M3299" s="16"/>
      <c r="N3299" s="16"/>
      <c r="O3299" s="16"/>
      <c r="P3299" s="16"/>
      <c r="Q3299" s="16"/>
      <c r="R3299" s="16"/>
      <c r="S3299" s="16"/>
      <c r="T3299" s="16"/>
      <c r="U3299" s="16"/>
      <c r="V3299" s="16"/>
      <c r="W3299" s="16"/>
      <c r="X3299" s="16"/>
      <c r="Y3299" s="16"/>
    </row>
    <row r="3300" spans="1:25" ht="12.75">
      <c r="A3300" s="14" t="s">
        <v>5</v>
      </c>
      <c r="B3300" s="11" t="s">
        <v>2377</v>
      </c>
      <c r="C3300" s="5" t="s">
        <v>5227</v>
      </c>
      <c r="D3300" s="6" t="s">
        <v>5233</v>
      </c>
      <c r="E3300" s="7" t="s">
        <v>5235</v>
      </c>
      <c r="F3300" s="16"/>
      <c r="G3300" s="16"/>
      <c r="H3300" s="16"/>
      <c r="I3300" s="16"/>
      <c r="J3300" s="16"/>
      <c r="K3300" s="16"/>
      <c r="L3300" s="16"/>
      <c r="M3300" s="16"/>
      <c r="N3300" s="16"/>
      <c r="O3300" s="16"/>
      <c r="P3300" s="16"/>
      <c r="Q3300" s="16"/>
      <c r="R3300" s="16"/>
      <c r="S3300" s="16"/>
      <c r="T3300" s="16"/>
      <c r="U3300" s="16"/>
      <c r="V3300" s="16"/>
      <c r="W3300" s="16"/>
      <c r="X3300" s="16"/>
      <c r="Y3300" s="16"/>
    </row>
    <row r="3301" spans="1:25" ht="12.75">
      <c r="A3301" s="14" t="s">
        <v>5</v>
      </c>
      <c r="B3301" s="11" t="s">
        <v>2377</v>
      </c>
      <c r="C3301" s="5" t="s">
        <v>5227</v>
      </c>
      <c r="D3301" s="6" t="s">
        <v>5236</v>
      </c>
      <c r="E3301" s="7" t="s">
        <v>5237</v>
      </c>
      <c r="F3301" s="16"/>
      <c r="G3301" s="16"/>
      <c r="H3301" s="16"/>
      <c r="I3301" s="16"/>
      <c r="J3301" s="16"/>
      <c r="K3301" s="16"/>
      <c r="L3301" s="16"/>
      <c r="M3301" s="16"/>
      <c r="N3301" s="16"/>
      <c r="O3301" s="16"/>
      <c r="P3301" s="16"/>
      <c r="Q3301" s="16"/>
      <c r="R3301" s="16"/>
      <c r="S3301" s="16"/>
      <c r="T3301" s="16"/>
      <c r="U3301" s="16"/>
      <c r="V3301" s="16"/>
      <c r="W3301" s="16"/>
      <c r="X3301" s="16"/>
      <c r="Y3301" s="16"/>
    </row>
    <row r="3302" spans="1:25" ht="12.75">
      <c r="A3302" s="14" t="s">
        <v>5</v>
      </c>
      <c r="B3302" s="11" t="s">
        <v>2377</v>
      </c>
      <c r="C3302" s="5" t="s">
        <v>5227</v>
      </c>
      <c r="D3302" s="6" t="s">
        <v>5236</v>
      </c>
      <c r="E3302" s="7" t="s">
        <v>5238</v>
      </c>
      <c r="F3302" s="16"/>
      <c r="G3302" s="16"/>
      <c r="H3302" s="16"/>
      <c r="I3302" s="16"/>
      <c r="J3302" s="16"/>
      <c r="K3302" s="16"/>
      <c r="L3302" s="16"/>
      <c r="M3302" s="16"/>
      <c r="N3302" s="16"/>
      <c r="O3302" s="16"/>
      <c r="P3302" s="16"/>
      <c r="Q3302" s="16"/>
      <c r="R3302" s="16"/>
      <c r="S3302" s="16"/>
      <c r="T3302" s="16"/>
      <c r="U3302" s="16"/>
      <c r="V3302" s="16"/>
      <c r="W3302" s="16"/>
      <c r="X3302" s="16"/>
      <c r="Y3302" s="16"/>
    </row>
    <row r="3303" spans="1:25" ht="12.75">
      <c r="A3303" s="14" t="s">
        <v>5</v>
      </c>
      <c r="B3303" s="11" t="s">
        <v>2377</v>
      </c>
      <c r="C3303" s="5" t="s">
        <v>5227</v>
      </c>
      <c r="D3303" s="6" t="s">
        <v>5239</v>
      </c>
      <c r="E3303" s="10" t="s">
        <v>5240</v>
      </c>
      <c r="F3303" s="16"/>
      <c r="G3303" s="16"/>
      <c r="H3303" s="16"/>
      <c r="I3303" s="16"/>
      <c r="J3303" s="16"/>
      <c r="K3303" s="16"/>
      <c r="L3303" s="16"/>
      <c r="M3303" s="16"/>
      <c r="N3303" s="16"/>
      <c r="O3303" s="16"/>
      <c r="P3303" s="16"/>
      <c r="Q3303" s="16"/>
      <c r="R3303" s="16"/>
      <c r="S3303" s="16"/>
      <c r="T3303" s="16"/>
      <c r="U3303" s="16"/>
      <c r="V3303" s="16"/>
      <c r="W3303" s="16"/>
      <c r="X3303" s="16"/>
      <c r="Y3303" s="16"/>
    </row>
    <row r="3304" spans="1:25" ht="12.75">
      <c r="A3304" s="14" t="s">
        <v>5</v>
      </c>
      <c r="B3304" s="11" t="s">
        <v>2377</v>
      </c>
      <c r="C3304" s="5" t="s">
        <v>5227</v>
      </c>
      <c r="D3304" s="6" t="s">
        <v>5239</v>
      </c>
      <c r="E3304" s="7" t="s">
        <v>5241</v>
      </c>
      <c r="F3304" s="16"/>
      <c r="G3304" s="16"/>
      <c r="H3304" s="16"/>
      <c r="I3304" s="16"/>
      <c r="J3304" s="16"/>
      <c r="K3304" s="16"/>
      <c r="L3304" s="16"/>
      <c r="M3304" s="16"/>
      <c r="N3304" s="16"/>
      <c r="O3304" s="16"/>
      <c r="P3304" s="16"/>
      <c r="Q3304" s="16"/>
      <c r="R3304" s="16"/>
      <c r="S3304" s="16"/>
      <c r="T3304" s="16"/>
      <c r="U3304" s="16"/>
      <c r="V3304" s="16"/>
      <c r="W3304" s="16"/>
      <c r="X3304" s="16"/>
      <c r="Y3304" s="16"/>
    </row>
    <row r="3305" spans="1:25" ht="12.75">
      <c r="A3305" s="14" t="s">
        <v>5</v>
      </c>
      <c r="B3305" s="11" t="s">
        <v>2377</v>
      </c>
      <c r="C3305" s="5" t="s">
        <v>5227</v>
      </c>
      <c r="D3305" s="6" t="s">
        <v>5239</v>
      </c>
      <c r="E3305" s="7" t="s">
        <v>5242</v>
      </c>
      <c r="F3305" s="16"/>
      <c r="G3305" s="16"/>
      <c r="H3305" s="16"/>
      <c r="I3305" s="16"/>
      <c r="J3305" s="16"/>
      <c r="K3305" s="16"/>
      <c r="L3305" s="16"/>
      <c r="M3305" s="16"/>
      <c r="N3305" s="16"/>
      <c r="O3305" s="16"/>
      <c r="P3305" s="16"/>
      <c r="Q3305" s="16"/>
      <c r="R3305" s="16"/>
      <c r="S3305" s="16"/>
      <c r="T3305" s="16"/>
      <c r="U3305" s="16"/>
      <c r="V3305" s="16"/>
      <c r="W3305" s="16"/>
      <c r="X3305" s="16"/>
      <c r="Y3305" s="16"/>
    </row>
    <row r="3306" spans="1:25" ht="12.75">
      <c r="A3306" s="14" t="s">
        <v>5</v>
      </c>
      <c r="B3306" s="11" t="s">
        <v>2377</v>
      </c>
      <c r="C3306" s="5" t="s">
        <v>5227</v>
      </c>
      <c r="D3306" s="6" t="s">
        <v>5239</v>
      </c>
      <c r="E3306" s="7" t="s">
        <v>5243</v>
      </c>
      <c r="F3306" s="16"/>
      <c r="G3306" s="16"/>
      <c r="H3306" s="16"/>
      <c r="I3306" s="16"/>
      <c r="J3306" s="16"/>
      <c r="K3306" s="16"/>
      <c r="L3306" s="16"/>
      <c r="M3306" s="16"/>
      <c r="N3306" s="16"/>
      <c r="O3306" s="16"/>
      <c r="P3306" s="16"/>
      <c r="Q3306" s="16"/>
      <c r="R3306" s="16"/>
      <c r="S3306" s="16"/>
      <c r="T3306" s="16"/>
      <c r="U3306" s="16"/>
      <c r="V3306" s="16"/>
      <c r="W3306" s="16"/>
      <c r="X3306" s="16"/>
      <c r="Y3306" s="16"/>
    </row>
    <row r="3307" spans="1:25" ht="12.75">
      <c r="A3307" s="14" t="s">
        <v>5</v>
      </c>
      <c r="B3307" s="11" t="s">
        <v>2377</v>
      </c>
      <c r="C3307" s="5" t="s">
        <v>5227</v>
      </c>
      <c r="D3307" s="6" t="s">
        <v>5239</v>
      </c>
      <c r="E3307" s="7" t="s">
        <v>5244</v>
      </c>
      <c r="F3307" s="16"/>
      <c r="G3307" s="16"/>
      <c r="H3307" s="16"/>
      <c r="I3307" s="16"/>
      <c r="J3307" s="16"/>
      <c r="K3307" s="16"/>
      <c r="L3307" s="16"/>
      <c r="M3307" s="16"/>
      <c r="N3307" s="16"/>
      <c r="O3307" s="16"/>
      <c r="P3307" s="16"/>
      <c r="Q3307" s="16"/>
      <c r="R3307" s="16"/>
      <c r="S3307" s="16"/>
      <c r="T3307" s="16"/>
      <c r="U3307" s="16"/>
      <c r="V3307" s="16"/>
      <c r="W3307" s="16"/>
      <c r="X3307" s="16"/>
      <c r="Y3307" s="16"/>
    </row>
    <row r="3308" spans="1:25" ht="12.75">
      <c r="A3308" s="14" t="s">
        <v>5</v>
      </c>
      <c r="B3308" s="11" t="s">
        <v>2377</v>
      </c>
      <c r="C3308" s="5" t="s">
        <v>5227</v>
      </c>
      <c r="D3308" s="6" t="s">
        <v>5245</v>
      </c>
      <c r="E3308" s="7" t="s">
        <v>5246</v>
      </c>
      <c r="F3308" s="16"/>
      <c r="G3308" s="16"/>
      <c r="H3308" s="16"/>
      <c r="I3308" s="16"/>
      <c r="J3308" s="16"/>
      <c r="K3308" s="16"/>
      <c r="L3308" s="16"/>
      <c r="M3308" s="16"/>
      <c r="N3308" s="16"/>
      <c r="O3308" s="16"/>
      <c r="P3308" s="16"/>
      <c r="Q3308" s="16"/>
      <c r="R3308" s="16"/>
      <c r="S3308" s="16"/>
      <c r="T3308" s="16"/>
      <c r="U3308" s="16"/>
      <c r="V3308" s="16"/>
      <c r="W3308" s="16"/>
      <c r="X3308" s="16"/>
      <c r="Y3308" s="16"/>
    </row>
    <row r="3309" spans="1:25" ht="12.75">
      <c r="A3309" s="14" t="s">
        <v>5</v>
      </c>
      <c r="B3309" s="11" t="s">
        <v>2377</v>
      </c>
      <c r="C3309" s="8" t="s">
        <v>5227</v>
      </c>
      <c r="D3309" s="5" t="s">
        <v>5247</v>
      </c>
      <c r="E3309" s="7" t="s">
        <v>5248</v>
      </c>
      <c r="F3309" s="16"/>
      <c r="G3309" s="16"/>
      <c r="H3309" s="16"/>
      <c r="I3309" s="16"/>
      <c r="J3309" s="16"/>
      <c r="K3309" s="16"/>
      <c r="L3309" s="16"/>
      <c r="M3309" s="16"/>
      <c r="N3309" s="16"/>
      <c r="O3309" s="16"/>
      <c r="P3309" s="16"/>
      <c r="Q3309" s="16"/>
      <c r="R3309" s="16"/>
      <c r="S3309" s="16"/>
      <c r="T3309" s="16"/>
      <c r="U3309" s="16"/>
      <c r="V3309" s="16"/>
      <c r="W3309" s="16"/>
      <c r="X3309" s="16"/>
      <c r="Y3309" s="16"/>
    </row>
    <row r="3310" spans="1:25" ht="12.75">
      <c r="A3310" s="14" t="s">
        <v>5</v>
      </c>
      <c r="B3310" s="11" t="s">
        <v>2377</v>
      </c>
      <c r="C3310" s="8" t="s">
        <v>5227</v>
      </c>
      <c r="D3310" s="5" t="s">
        <v>5247</v>
      </c>
      <c r="E3310" s="7" t="s">
        <v>5249</v>
      </c>
      <c r="F3310" s="16"/>
      <c r="G3310" s="16"/>
      <c r="H3310" s="16"/>
      <c r="I3310" s="16"/>
      <c r="J3310" s="16"/>
      <c r="K3310" s="16"/>
      <c r="L3310" s="16"/>
      <c r="M3310" s="16"/>
      <c r="N3310" s="16"/>
      <c r="O3310" s="16"/>
      <c r="P3310" s="16"/>
      <c r="Q3310" s="16"/>
      <c r="R3310" s="16"/>
      <c r="S3310" s="16"/>
      <c r="T3310" s="16"/>
      <c r="U3310" s="16"/>
      <c r="V3310" s="16"/>
      <c r="W3310" s="16"/>
      <c r="X3310" s="16"/>
      <c r="Y3310" s="16"/>
    </row>
    <row r="3311" spans="1:25" ht="12.75">
      <c r="A3311" s="14" t="s">
        <v>5</v>
      </c>
      <c r="B3311" s="11" t="s">
        <v>2377</v>
      </c>
      <c r="C3311" s="8" t="s">
        <v>5227</v>
      </c>
      <c r="D3311" s="5" t="s">
        <v>5250</v>
      </c>
      <c r="E3311" s="7" t="s">
        <v>5251</v>
      </c>
      <c r="F3311" s="16"/>
      <c r="G3311" s="16"/>
      <c r="H3311" s="16"/>
      <c r="I3311" s="16"/>
      <c r="J3311" s="16"/>
      <c r="K3311" s="16"/>
      <c r="L3311" s="16"/>
      <c r="M3311" s="16"/>
      <c r="N3311" s="16"/>
      <c r="O3311" s="16"/>
      <c r="P3311" s="16"/>
      <c r="Q3311" s="16"/>
      <c r="R3311" s="16"/>
      <c r="S3311" s="16"/>
      <c r="T3311" s="16"/>
      <c r="U3311" s="16"/>
      <c r="V3311" s="16"/>
      <c r="W3311" s="16"/>
      <c r="X3311" s="16"/>
      <c r="Y3311" s="16"/>
    </row>
    <row r="3312" spans="1:25" ht="12.75">
      <c r="A3312" s="14" t="s">
        <v>5</v>
      </c>
      <c r="B3312" s="11" t="s">
        <v>387</v>
      </c>
      <c r="C3312" s="5" t="s">
        <v>5252</v>
      </c>
      <c r="D3312" s="6" t="s">
        <v>5253</v>
      </c>
      <c r="E3312" s="7" t="s">
        <v>5254</v>
      </c>
      <c r="F3312" s="16"/>
      <c r="G3312" s="16"/>
      <c r="H3312" s="16"/>
      <c r="I3312" s="16"/>
      <c r="J3312" s="16"/>
      <c r="K3312" s="16"/>
      <c r="L3312" s="16"/>
      <c r="M3312" s="16"/>
      <c r="N3312" s="16"/>
      <c r="O3312" s="16"/>
      <c r="P3312" s="16"/>
      <c r="Q3312" s="16"/>
      <c r="R3312" s="16"/>
      <c r="S3312" s="16"/>
      <c r="T3312" s="16"/>
      <c r="U3312" s="16"/>
      <c r="V3312" s="16"/>
      <c r="W3312" s="16"/>
      <c r="X3312" s="16"/>
      <c r="Y3312" s="16"/>
    </row>
    <row r="3313" spans="1:25" ht="12.75">
      <c r="A3313" s="14" t="s">
        <v>5</v>
      </c>
      <c r="B3313" s="11" t="s">
        <v>387</v>
      </c>
      <c r="C3313" s="5" t="s">
        <v>5252</v>
      </c>
      <c r="D3313" s="6" t="s">
        <v>5253</v>
      </c>
      <c r="E3313" s="7" t="s">
        <v>5255</v>
      </c>
      <c r="F3313" s="16"/>
      <c r="G3313" s="16"/>
      <c r="H3313" s="16"/>
      <c r="I3313" s="16"/>
      <c r="J3313" s="16"/>
      <c r="K3313" s="16"/>
      <c r="L3313" s="16"/>
      <c r="M3313" s="16"/>
      <c r="N3313" s="16"/>
      <c r="O3313" s="16"/>
      <c r="P3313" s="16"/>
      <c r="Q3313" s="16"/>
      <c r="R3313" s="16"/>
      <c r="S3313" s="16"/>
      <c r="T3313" s="16"/>
      <c r="U3313" s="16"/>
      <c r="V3313" s="16"/>
      <c r="W3313" s="16"/>
      <c r="X3313" s="16"/>
      <c r="Y3313" s="16"/>
    </row>
    <row r="3314" spans="1:25" ht="12.75">
      <c r="A3314" s="14" t="s">
        <v>5</v>
      </c>
      <c r="B3314" s="11" t="s">
        <v>387</v>
      </c>
      <c r="C3314" s="5" t="s">
        <v>5252</v>
      </c>
      <c r="D3314" s="6" t="s">
        <v>5253</v>
      </c>
      <c r="E3314" s="7" t="s">
        <v>5256</v>
      </c>
      <c r="F3314" s="16"/>
      <c r="G3314" s="16"/>
      <c r="H3314" s="16"/>
      <c r="I3314" s="16"/>
      <c r="J3314" s="16"/>
      <c r="K3314" s="16"/>
      <c r="L3314" s="16"/>
      <c r="M3314" s="16"/>
      <c r="N3314" s="16"/>
      <c r="O3314" s="16"/>
      <c r="P3314" s="16"/>
      <c r="Q3314" s="16"/>
      <c r="R3314" s="16"/>
      <c r="S3314" s="16"/>
      <c r="T3314" s="16"/>
      <c r="U3314" s="16"/>
      <c r="V3314" s="16"/>
      <c r="W3314" s="16"/>
      <c r="X3314" s="16"/>
      <c r="Y3314" s="16"/>
    </row>
    <row r="3315" spans="1:25" ht="12.75">
      <c r="A3315" s="14" t="s">
        <v>5</v>
      </c>
      <c r="B3315" s="11" t="s">
        <v>387</v>
      </c>
      <c r="C3315" s="5" t="s">
        <v>5252</v>
      </c>
      <c r="D3315" s="6" t="s">
        <v>5257</v>
      </c>
      <c r="E3315" s="7" t="s">
        <v>5258</v>
      </c>
      <c r="F3315" s="16"/>
      <c r="G3315" s="16"/>
      <c r="H3315" s="16"/>
      <c r="I3315" s="16"/>
      <c r="J3315" s="16"/>
      <c r="K3315" s="16"/>
      <c r="L3315" s="16"/>
      <c r="M3315" s="16"/>
      <c r="N3315" s="16"/>
      <c r="O3315" s="16"/>
      <c r="P3315" s="16"/>
      <c r="Q3315" s="16"/>
      <c r="R3315" s="16"/>
      <c r="S3315" s="16"/>
      <c r="T3315" s="16"/>
      <c r="U3315" s="16"/>
      <c r="V3315" s="16"/>
      <c r="W3315" s="16"/>
      <c r="X3315" s="16"/>
      <c r="Y3315" s="16"/>
    </row>
    <row r="3316" spans="1:25" ht="12.75">
      <c r="A3316" s="14" t="s">
        <v>5</v>
      </c>
      <c r="B3316" s="11" t="s">
        <v>387</v>
      </c>
      <c r="C3316" s="5" t="s">
        <v>5252</v>
      </c>
      <c r="D3316" s="6" t="s">
        <v>5257</v>
      </c>
      <c r="E3316" s="7" t="s">
        <v>5259</v>
      </c>
      <c r="F3316" s="16"/>
      <c r="G3316" s="16"/>
      <c r="H3316" s="16"/>
      <c r="I3316" s="16"/>
      <c r="J3316" s="16"/>
      <c r="K3316" s="16"/>
      <c r="L3316" s="16"/>
      <c r="M3316" s="16"/>
      <c r="N3316" s="16"/>
      <c r="O3316" s="16"/>
      <c r="P3316" s="16"/>
      <c r="Q3316" s="16"/>
      <c r="R3316" s="16"/>
      <c r="S3316" s="16"/>
      <c r="T3316" s="16"/>
      <c r="U3316" s="16"/>
      <c r="V3316" s="16"/>
      <c r="W3316" s="16"/>
      <c r="X3316" s="16"/>
      <c r="Y3316" s="16"/>
    </row>
    <row r="3317" spans="1:25" ht="12.75">
      <c r="A3317" s="14" t="s">
        <v>5</v>
      </c>
      <c r="B3317" s="11" t="s">
        <v>387</v>
      </c>
      <c r="C3317" s="8" t="s">
        <v>5252</v>
      </c>
      <c r="D3317" s="5" t="s">
        <v>5260</v>
      </c>
      <c r="E3317" s="7" t="s">
        <v>5261</v>
      </c>
      <c r="F3317" s="16"/>
      <c r="G3317" s="16"/>
      <c r="H3317" s="16"/>
      <c r="I3317" s="16"/>
      <c r="J3317" s="16"/>
      <c r="K3317" s="16"/>
      <c r="L3317" s="16"/>
      <c r="M3317" s="16"/>
      <c r="N3317" s="16"/>
      <c r="O3317" s="16"/>
      <c r="P3317" s="16"/>
      <c r="Q3317" s="16"/>
      <c r="R3317" s="16"/>
      <c r="S3317" s="16"/>
      <c r="T3317" s="16"/>
      <c r="U3317" s="16"/>
      <c r="V3317" s="16"/>
      <c r="W3317" s="16"/>
      <c r="X3317" s="16"/>
      <c r="Y3317" s="16"/>
    </row>
    <row r="3318" spans="1:25" ht="12.75">
      <c r="A3318" s="14" t="s">
        <v>5</v>
      </c>
      <c r="B3318" s="11" t="s">
        <v>387</v>
      </c>
      <c r="C3318" s="5" t="s">
        <v>5252</v>
      </c>
      <c r="D3318" s="6" t="s">
        <v>5262</v>
      </c>
      <c r="E3318" s="7" t="s">
        <v>5263</v>
      </c>
      <c r="F3318" s="16"/>
      <c r="G3318" s="16"/>
      <c r="H3318" s="16"/>
      <c r="I3318" s="16"/>
      <c r="J3318" s="16"/>
      <c r="K3318" s="16"/>
      <c r="L3318" s="16"/>
      <c r="M3318" s="16"/>
      <c r="N3318" s="16"/>
      <c r="O3318" s="16"/>
      <c r="P3318" s="16"/>
      <c r="Q3318" s="16"/>
      <c r="R3318" s="16"/>
      <c r="S3318" s="16"/>
      <c r="T3318" s="16"/>
      <c r="U3318" s="16"/>
      <c r="V3318" s="16"/>
      <c r="W3318" s="16"/>
      <c r="X3318" s="16"/>
      <c r="Y3318" s="16"/>
    </row>
    <row r="3319" spans="1:25" ht="12.75">
      <c r="A3319" s="14" t="s">
        <v>5</v>
      </c>
      <c r="B3319" s="11" t="s">
        <v>387</v>
      </c>
      <c r="C3319" s="5" t="s">
        <v>5252</v>
      </c>
      <c r="D3319" s="6" t="s">
        <v>5262</v>
      </c>
      <c r="E3319" s="7" t="s">
        <v>5264</v>
      </c>
      <c r="F3319" s="16"/>
      <c r="G3319" s="16"/>
      <c r="H3319" s="16"/>
      <c r="I3319" s="16"/>
      <c r="J3319" s="16"/>
      <c r="K3319" s="16"/>
      <c r="L3319" s="16"/>
      <c r="M3319" s="16"/>
      <c r="N3319" s="16"/>
      <c r="O3319" s="16"/>
      <c r="P3319" s="16"/>
      <c r="Q3319" s="16"/>
      <c r="R3319" s="16"/>
      <c r="S3319" s="16"/>
      <c r="T3319" s="16"/>
      <c r="U3319" s="16"/>
      <c r="V3319" s="16"/>
      <c r="W3319" s="16"/>
      <c r="X3319" s="16"/>
      <c r="Y3319" s="16"/>
    </row>
    <row r="3320" spans="1:25" ht="12.75">
      <c r="A3320" s="14" t="s">
        <v>5</v>
      </c>
      <c r="B3320" s="11" t="s">
        <v>387</v>
      </c>
      <c r="C3320" s="5" t="s">
        <v>5252</v>
      </c>
      <c r="D3320" s="6" t="s">
        <v>5265</v>
      </c>
      <c r="E3320" s="7" t="s">
        <v>5266</v>
      </c>
      <c r="F3320" s="16"/>
      <c r="G3320" s="16"/>
      <c r="H3320" s="16"/>
      <c r="I3320" s="16"/>
      <c r="J3320" s="16"/>
      <c r="K3320" s="16"/>
      <c r="L3320" s="16"/>
      <c r="M3320" s="16"/>
      <c r="N3320" s="16"/>
      <c r="O3320" s="16"/>
      <c r="P3320" s="16"/>
      <c r="Q3320" s="16"/>
      <c r="R3320" s="16"/>
      <c r="S3320" s="16"/>
      <c r="T3320" s="16"/>
      <c r="U3320" s="16"/>
      <c r="V3320" s="16"/>
      <c r="W3320" s="16"/>
      <c r="X3320" s="16"/>
      <c r="Y3320" s="16"/>
    </row>
    <row r="3321" spans="1:25" ht="12.75">
      <c r="A3321" s="14" t="s">
        <v>5</v>
      </c>
      <c r="B3321" s="11" t="s">
        <v>387</v>
      </c>
      <c r="C3321" s="5" t="s">
        <v>5252</v>
      </c>
      <c r="D3321" s="6" t="s">
        <v>5265</v>
      </c>
      <c r="E3321" s="7" t="s">
        <v>5267</v>
      </c>
      <c r="F3321" s="16"/>
      <c r="G3321" s="16"/>
      <c r="H3321" s="16"/>
      <c r="I3321" s="16"/>
      <c r="J3321" s="16"/>
      <c r="K3321" s="16"/>
      <c r="L3321" s="16"/>
      <c r="M3321" s="16"/>
      <c r="N3321" s="16"/>
      <c r="O3321" s="16"/>
      <c r="P3321" s="16"/>
      <c r="Q3321" s="16"/>
      <c r="R3321" s="16"/>
      <c r="S3321" s="16"/>
      <c r="T3321" s="16"/>
      <c r="U3321" s="16"/>
      <c r="V3321" s="16"/>
      <c r="W3321" s="16"/>
      <c r="X3321" s="16"/>
      <c r="Y3321" s="16"/>
    </row>
    <row r="3322" spans="1:25" ht="12.75">
      <c r="A3322" s="14" t="s">
        <v>5</v>
      </c>
      <c r="B3322" s="11" t="s">
        <v>387</v>
      </c>
      <c r="C3322" s="5" t="s">
        <v>5252</v>
      </c>
      <c r="D3322" s="6" t="s">
        <v>5265</v>
      </c>
      <c r="E3322" s="7" t="s">
        <v>5268</v>
      </c>
      <c r="F3322" s="16"/>
      <c r="G3322" s="16"/>
      <c r="H3322" s="16"/>
      <c r="I3322" s="16"/>
      <c r="J3322" s="16"/>
      <c r="K3322" s="16"/>
      <c r="L3322" s="16"/>
      <c r="M3322" s="16"/>
      <c r="N3322" s="16"/>
      <c r="O3322" s="16"/>
      <c r="P3322" s="16"/>
      <c r="Q3322" s="16"/>
      <c r="R3322" s="16"/>
      <c r="S3322" s="16"/>
      <c r="T3322" s="16"/>
      <c r="U3322" s="16"/>
      <c r="V3322" s="16"/>
      <c r="W3322" s="16"/>
      <c r="X3322" s="16"/>
      <c r="Y3322" s="16"/>
    </row>
    <row r="3323" spans="1:25" ht="12.75">
      <c r="A3323" s="14" t="s">
        <v>5</v>
      </c>
      <c r="B3323" s="11" t="s">
        <v>387</v>
      </c>
      <c r="C3323" s="5" t="s">
        <v>5252</v>
      </c>
      <c r="D3323" s="6" t="s">
        <v>5265</v>
      </c>
      <c r="E3323" s="7" t="s">
        <v>5269</v>
      </c>
      <c r="F3323" s="16"/>
      <c r="G3323" s="16"/>
      <c r="H3323" s="16"/>
      <c r="I3323" s="16"/>
      <c r="J3323" s="16"/>
      <c r="K3323" s="16"/>
      <c r="L3323" s="16"/>
      <c r="M3323" s="16"/>
      <c r="N3323" s="16"/>
      <c r="O3323" s="16"/>
      <c r="P3323" s="16"/>
      <c r="Q3323" s="16"/>
      <c r="R3323" s="16"/>
      <c r="S3323" s="16"/>
      <c r="T3323" s="16"/>
      <c r="U3323" s="16"/>
      <c r="V3323" s="16"/>
      <c r="W3323" s="16"/>
      <c r="X3323" s="16"/>
      <c r="Y3323" s="16"/>
    </row>
    <row r="3324" spans="1:25" ht="12.75">
      <c r="A3324" s="14" t="s">
        <v>5</v>
      </c>
      <c r="B3324" s="11" t="s">
        <v>387</v>
      </c>
      <c r="C3324" s="5" t="s">
        <v>5252</v>
      </c>
      <c r="D3324" s="6" t="s">
        <v>5265</v>
      </c>
      <c r="E3324" s="7" t="s">
        <v>5270</v>
      </c>
      <c r="F3324" s="16"/>
      <c r="G3324" s="16"/>
      <c r="H3324" s="16"/>
      <c r="I3324" s="16"/>
      <c r="J3324" s="16"/>
      <c r="K3324" s="16"/>
      <c r="L3324" s="16"/>
      <c r="M3324" s="16"/>
      <c r="N3324" s="16"/>
      <c r="O3324" s="16"/>
      <c r="P3324" s="16"/>
      <c r="Q3324" s="16"/>
      <c r="R3324" s="16"/>
      <c r="S3324" s="16"/>
      <c r="T3324" s="16"/>
      <c r="U3324" s="16"/>
      <c r="V3324" s="16"/>
      <c r="W3324" s="16"/>
      <c r="X3324" s="16"/>
      <c r="Y3324" s="16"/>
    </row>
    <row r="3325" spans="1:25" ht="12.75">
      <c r="A3325" s="14" t="s">
        <v>5</v>
      </c>
      <c r="B3325" s="11" t="s">
        <v>387</v>
      </c>
      <c r="C3325" s="8" t="s">
        <v>5252</v>
      </c>
      <c r="D3325" s="5" t="s">
        <v>893</v>
      </c>
      <c r="E3325" s="7" t="s">
        <v>5271</v>
      </c>
      <c r="F3325" s="16"/>
      <c r="G3325" s="16"/>
      <c r="H3325" s="16"/>
      <c r="I3325" s="16"/>
      <c r="J3325" s="16"/>
      <c r="K3325" s="16"/>
      <c r="L3325" s="16"/>
      <c r="M3325" s="16"/>
      <c r="N3325" s="16"/>
      <c r="O3325" s="16"/>
      <c r="P3325" s="16"/>
      <c r="Q3325" s="16"/>
      <c r="R3325" s="16"/>
      <c r="S3325" s="16"/>
      <c r="T3325" s="16"/>
      <c r="U3325" s="16"/>
      <c r="V3325" s="16"/>
      <c r="W3325" s="16"/>
      <c r="X3325" s="16"/>
      <c r="Y3325" s="16"/>
    </row>
    <row r="3326" spans="1:25" ht="12.75">
      <c r="A3326" s="14" t="s">
        <v>5</v>
      </c>
      <c r="B3326" s="11" t="s">
        <v>387</v>
      </c>
      <c r="C3326" s="8" t="s">
        <v>5252</v>
      </c>
      <c r="D3326" s="5" t="s">
        <v>893</v>
      </c>
      <c r="E3326" s="7" t="s">
        <v>5272</v>
      </c>
      <c r="F3326" s="16"/>
      <c r="G3326" s="16"/>
      <c r="H3326" s="16"/>
      <c r="I3326" s="16"/>
      <c r="J3326" s="16"/>
      <c r="K3326" s="16"/>
      <c r="L3326" s="16"/>
      <c r="M3326" s="16"/>
      <c r="N3326" s="16"/>
      <c r="O3326" s="16"/>
      <c r="P3326" s="16"/>
      <c r="Q3326" s="16"/>
      <c r="R3326" s="16"/>
      <c r="S3326" s="16"/>
      <c r="T3326" s="16"/>
      <c r="U3326" s="16"/>
      <c r="V3326" s="16"/>
      <c r="W3326" s="16"/>
      <c r="X3326" s="16"/>
      <c r="Y3326" s="16"/>
    </row>
    <row r="3327" spans="1:25" ht="12.75">
      <c r="A3327" s="14" t="s">
        <v>5</v>
      </c>
      <c r="B3327" s="11" t="s">
        <v>387</v>
      </c>
      <c r="C3327" s="8" t="s">
        <v>5252</v>
      </c>
      <c r="D3327" s="5" t="s">
        <v>893</v>
      </c>
      <c r="E3327" s="7" t="s">
        <v>5273</v>
      </c>
      <c r="F3327" s="16"/>
      <c r="G3327" s="16"/>
      <c r="H3327" s="16"/>
      <c r="I3327" s="16"/>
      <c r="J3327" s="16"/>
      <c r="K3327" s="16"/>
      <c r="L3327" s="16"/>
      <c r="M3327" s="16"/>
      <c r="N3327" s="16"/>
      <c r="O3327" s="16"/>
      <c r="P3327" s="16"/>
      <c r="Q3327" s="16"/>
      <c r="R3327" s="16"/>
      <c r="S3327" s="16"/>
      <c r="T3327" s="16"/>
      <c r="U3327" s="16"/>
      <c r="V3327" s="16"/>
      <c r="W3327" s="16"/>
      <c r="X3327" s="16"/>
      <c r="Y3327" s="16"/>
    </row>
    <row r="3328" spans="1:25" ht="12.75">
      <c r="A3328" s="14" t="s">
        <v>5</v>
      </c>
      <c r="B3328" s="11" t="s">
        <v>387</v>
      </c>
      <c r="C3328" s="8" t="s">
        <v>5252</v>
      </c>
      <c r="D3328" s="5" t="s">
        <v>893</v>
      </c>
      <c r="E3328" s="7" t="s">
        <v>5274</v>
      </c>
      <c r="F3328" s="16"/>
      <c r="G3328" s="16"/>
      <c r="H3328" s="16"/>
      <c r="I3328" s="16"/>
      <c r="J3328" s="16"/>
      <c r="K3328" s="16"/>
      <c r="L3328" s="16"/>
      <c r="M3328" s="16"/>
      <c r="N3328" s="16"/>
      <c r="O3328" s="16"/>
      <c r="P3328" s="16"/>
      <c r="Q3328" s="16"/>
      <c r="R3328" s="16"/>
      <c r="S3328" s="16"/>
      <c r="T3328" s="16"/>
      <c r="U3328" s="16"/>
      <c r="V3328" s="16"/>
      <c r="W3328" s="16"/>
      <c r="X3328" s="16"/>
      <c r="Y3328" s="16"/>
    </row>
    <row r="3329" spans="1:25" ht="12.75">
      <c r="A3329" s="14" t="s">
        <v>5</v>
      </c>
      <c r="B3329" s="11" t="s">
        <v>387</v>
      </c>
      <c r="C3329" s="8" t="s">
        <v>5252</v>
      </c>
      <c r="D3329" s="5" t="s">
        <v>893</v>
      </c>
      <c r="E3329" s="7" t="s">
        <v>5275</v>
      </c>
      <c r="F3329" s="16"/>
      <c r="G3329" s="16"/>
      <c r="H3329" s="16"/>
      <c r="I3329" s="16"/>
      <c r="J3329" s="16"/>
      <c r="K3329" s="16"/>
      <c r="L3329" s="16"/>
      <c r="M3329" s="16"/>
      <c r="N3329" s="16"/>
      <c r="O3329" s="16"/>
      <c r="P3329" s="16"/>
      <c r="Q3329" s="16"/>
      <c r="R3329" s="16"/>
      <c r="S3329" s="16"/>
      <c r="T3329" s="16"/>
      <c r="U3329" s="16"/>
      <c r="V3329" s="16"/>
      <c r="W3329" s="16"/>
      <c r="X3329" s="16"/>
      <c r="Y3329" s="16"/>
    </row>
    <row r="3330" spans="1:25" ht="12.75">
      <c r="A3330" s="14" t="s">
        <v>5</v>
      </c>
      <c r="B3330" s="11" t="s">
        <v>387</v>
      </c>
      <c r="C3330" s="5" t="s">
        <v>5252</v>
      </c>
      <c r="D3330" s="6" t="s">
        <v>5276</v>
      </c>
      <c r="E3330" s="7" t="s">
        <v>5277</v>
      </c>
      <c r="F3330" s="16"/>
      <c r="G3330" s="16"/>
      <c r="H3330" s="16"/>
      <c r="I3330" s="16"/>
      <c r="J3330" s="16"/>
      <c r="K3330" s="16"/>
      <c r="L3330" s="16"/>
      <c r="M3330" s="16"/>
      <c r="N3330" s="16"/>
      <c r="O3330" s="16"/>
      <c r="P3330" s="16"/>
      <c r="Q3330" s="16"/>
      <c r="R3330" s="16"/>
      <c r="S3330" s="16"/>
      <c r="T3330" s="16"/>
      <c r="U3330" s="16"/>
      <c r="V3330" s="16"/>
      <c r="W3330" s="16"/>
      <c r="X3330" s="16"/>
      <c r="Y3330" s="16"/>
    </row>
    <row r="3331" spans="1:25" ht="12.75">
      <c r="A3331" s="14" t="s">
        <v>5</v>
      </c>
      <c r="B3331" s="11" t="s">
        <v>387</v>
      </c>
      <c r="C3331" s="5" t="s">
        <v>5252</v>
      </c>
      <c r="D3331" s="6" t="s">
        <v>5276</v>
      </c>
      <c r="E3331" s="7" t="s">
        <v>5278</v>
      </c>
      <c r="F3331" s="16"/>
      <c r="G3331" s="16"/>
      <c r="H3331" s="16"/>
      <c r="I3331" s="16"/>
      <c r="J3331" s="16"/>
      <c r="K3331" s="16"/>
      <c r="L3331" s="16"/>
      <c r="M3331" s="16"/>
      <c r="N3331" s="16"/>
      <c r="O3331" s="16"/>
      <c r="P3331" s="16"/>
      <c r="Q3331" s="16"/>
      <c r="R3331" s="16"/>
      <c r="S3331" s="16"/>
      <c r="T3331" s="16"/>
      <c r="U3331" s="16"/>
      <c r="V3331" s="16"/>
      <c r="W3331" s="16"/>
      <c r="X3331" s="16"/>
      <c r="Y3331" s="16"/>
    </row>
    <row r="3332" spans="1:25" ht="12.75">
      <c r="A3332" s="14" t="s">
        <v>5</v>
      </c>
      <c r="B3332" s="11" t="s">
        <v>387</v>
      </c>
      <c r="C3332" s="5" t="s">
        <v>5252</v>
      </c>
      <c r="D3332" s="6" t="s">
        <v>5276</v>
      </c>
      <c r="E3332" s="7" t="s">
        <v>5279</v>
      </c>
      <c r="F3332" s="16"/>
      <c r="G3332" s="16"/>
      <c r="H3332" s="16"/>
      <c r="I3332" s="16"/>
      <c r="J3332" s="16"/>
      <c r="K3332" s="16"/>
      <c r="L3332" s="16"/>
      <c r="M3332" s="16"/>
      <c r="N3332" s="16"/>
      <c r="O3332" s="16"/>
      <c r="P3332" s="16"/>
      <c r="Q3332" s="16"/>
      <c r="R3332" s="16"/>
      <c r="S3332" s="16"/>
      <c r="T3332" s="16"/>
      <c r="U3332" s="16"/>
      <c r="V3332" s="16"/>
      <c r="W3332" s="16"/>
      <c r="X3332" s="16"/>
      <c r="Y3332" s="16"/>
    </row>
    <row r="3333" spans="1:25" ht="12.75">
      <c r="A3333" s="14" t="s">
        <v>5</v>
      </c>
      <c r="B3333" s="11" t="s">
        <v>387</v>
      </c>
      <c r="C3333" s="5" t="s">
        <v>5280</v>
      </c>
      <c r="D3333" s="6" t="s">
        <v>5281</v>
      </c>
      <c r="E3333" s="7" t="s">
        <v>5282</v>
      </c>
      <c r="F3333" s="16"/>
      <c r="G3333" s="16"/>
      <c r="H3333" s="16"/>
      <c r="I3333" s="16"/>
      <c r="J3333" s="16"/>
      <c r="K3333" s="16"/>
      <c r="L3333" s="16"/>
      <c r="M3333" s="16"/>
      <c r="N3333" s="16"/>
      <c r="O3333" s="16"/>
      <c r="P3333" s="16"/>
      <c r="Q3333" s="16"/>
      <c r="R3333" s="16"/>
      <c r="S3333" s="16"/>
      <c r="T3333" s="16"/>
      <c r="U3333" s="16"/>
      <c r="V3333" s="16"/>
      <c r="W3333" s="16"/>
      <c r="X3333" s="16"/>
      <c r="Y3333" s="16"/>
    </row>
    <row r="3334" spans="1:25" ht="12.75">
      <c r="A3334" s="14" t="s">
        <v>5</v>
      </c>
      <c r="B3334" s="11" t="s">
        <v>387</v>
      </c>
      <c r="C3334" s="5" t="s">
        <v>5280</v>
      </c>
      <c r="D3334" s="6" t="s">
        <v>5281</v>
      </c>
      <c r="E3334" s="7" t="s">
        <v>5283</v>
      </c>
      <c r="F3334" s="16"/>
      <c r="G3334" s="16"/>
      <c r="H3334" s="16"/>
      <c r="I3334" s="16"/>
      <c r="J3334" s="16"/>
      <c r="K3334" s="16"/>
      <c r="L3334" s="16"/>
      <c r="M3334" s="16"/>
      <c r="N3334" s="16"/>
      <c r="O3334" s="16"/>
      <c r="P3334" s="16"/>
      <c r="Q3334" s="16"/>
      <c r="R3334" s="16"/>
      <c r="S3334" s="16"/>
      <c r="T3334" s="16"/>
      <c r="U3334" s="16"/>
      <c r="V3334" s="16"/>
      <c r="W3334" s="16"/>
      <c r="X3334" s="16"/>
      <c r="Y3334" s="16"/>
    </row>
    <row r="3335" spans="1:25" ht="12.75">
      <c r="A3335" s="14" t="s">
        <v>5</v>
      </c>
      <c r="B3335" s="11" t="s">
        <v>387</v>
      </c>
      <c r="C3335" s="5" t="s">
        <v>5280</v>
      </c>
      <c r="D3335" s="6" t="s">
        <v>5284</v>
      </c>
      <c r="E3335" s="7" t="s">
        <v>5285</v>
      </c>
      <c r="F3335" s="16"/>
      <c r="G3335" s="16"/>
      <c r="H3335" s="16"/>
      <c r="I3335" s="16"/>
      <c r="J3335" s="16"/>
      <c r="K3335" s="16"/>
      <c r="L3335" s="16"/>
      <c r="M3335" s="16"/>
      <c r="N3335" s="16"/>
      <c r="O3335" s="16"/>
      <c r="P3335" s="16"/>
      <c r="Q3335" s="16"/>
      <c r="R3335" s="16"/>
      <c r="S3335" s="16"/>
      <c r="T3335" s="16"/>
      <c r="U3335" s="16"/>
      <c r="V3335" s="16"/>
      <c r="W3335" s="16"/>
      <c r="X3335" s="16"/>
      <c r="Y3335" s="16"/>
    </row>
    <row r="3336" spans="1:25" ht="12.75">
      <c r="A3336" s="14" t="s">
        <v>5</v>
      </c>
      <c r="B3336" s="11" t="s">
        <v>387</v>
      </c>
      <c r="C3336" s="5" t="s">
        <v>5280</v>
      </c>
      <c r="D3336" s="6" t="s">
        <v>5286</v>
      </c>
      <c r="E3336" s="7" t="s">
        <v>5287</v>
      </c>
      <c r="F3336" s="16"/>
      <c r="G3336" s="16"/>
      <c r="H3336" s="16"/>
      <c r="I3336" s="16"/>
      <c r="J3336" s="16"/>
      <c r="K3336" s="16"/>
      <c r="L3336" s="16"/>
      <c r="M3336" s="16"/>
      <c r="N3336" s="16"/>
      <c r="O3336" s="16"/>
      <c r="P3336" s="16"/>
      <c r="Q3336" s="16"/>
      <c r="R3336" s="16"/>
      <c r="S3336" s="16"/>
      <c r="T3336" s="16"/>
      <c r="U3336" s="16"/>
      <c r="V3336" s="16"/>
      <c r="W3336" s="16"/>
      <c r="X3336" s="16"/>
      <c r="Y3336" s="16"/>
    </row>
    <row r="3337" spans="1:25" ht="12.75">
      <c r="A3337" s="14" t="s">
        <v>5</v>
      </c>
      <c r="B3337" s="11" t="s">
        <v>387</v>
      </c>
      <c r="C3337" s="5" t="s">
        <v>5280</v>
      </c>
      <c r="D3337" s="6" t="s">
        <v>5288</v>
      </c>
      <c r="E3337" s="7" t="s">
        <v>5289</v>
      </c>
      <c r="F3337" s="16"/>
      <c r="G3337" s="16"/>
      <c r="H3337" s="16"/>
      <c r="I3337" s="16"/>
      <c r="J3337" s="16"/>
      <c r="K3337" s="16"/>
      <c r="L3337" s="16"/>
      <c r="M3337" s="16"/>
      <c r="N3337" s="16"/>
      <c r="O3337" s="16"/>
      <c r="P3337" s="16"/>
      <c r="Q3337" s="16"/>
      <c r="R3337" s="16"/>
      <c r="S3337" s="16"/>
      <c r="T3337" s="16"/>
      <c r="U3337" s="16"/>
      <c r="V3337" s="16"/>
      <c r="W3337" s="16"/>
      <c r="X3337" s="16"/>
      <c r="Y3337" s="16"/>
    </row>
    <row r="3338" spans="1:25" ht="12.75">
      <c r="A3338" s="14" t="s">
        <v>5</v>
      </c>
      <c r="B3338" s="11" t="s">
        <v>387</v>
      </c>
      <c r="C3338" s="5" t="s">
        <v>5280</v>
      </c>
      <c r="D3338" s="6" t="s">
        <v>5288</v>
      </c>
      <c r="E3338" s="7" t="s">
        <v>5290</v>
      </c>
      <c r="F3338" s="16"/>
      <c r="G3338" s="16"/>
      <c r="H3338" s="16"/>
      <c r="I3338" s="16"/>
      <c r="J3338" s="16"/>
      <c r="K3338" s="16"/>
      <c r="L3338" s="16"/>
      <c r="M3338" s="16"/>
      <c r="N3338" s="16"/>
      <c r="O3338" s="16"/>
      <c r="P3338" s="16"/>
      <c r="Q3338" s="16"/>
      <c r="R3338" s="16"/>
      <c r="S3338" s="16"/>
      <c r="T3338" s="16"/>
      <c r="U3338" s="16"/>
      <c r="V3338" s="16"/>
      <c r="W3338" s="16"/>
      <c r="X3338" s="16"/>
      <c r="Y3338" s="16"/>
    </row>
    <row r="3339" spans="1:25" ht="12.75">
      <c r="A3339" s="14" t="s">
        <v>5</v>
      </c>
      <c r="B3339" s="11" t="s">
        <v>387</v>
      </c>
      <c r="C3339" s="5" t="s">
        <v>5280</v>
      </c>
      <c r="D3339" s="6" t="s">
        <v>5291</v>
      </c>
      <c r="E3339" s="7" t="s">
        <v>5292</v>
      </c>
      <c r="F3339" s="16"/>
      <c r="G3339" s="16"/>
      <c r="H3339" s="16"/>
      <c r="I3339" s="16"/>
      <c r="J3339" s="16"/>
      <c r="K3339" s="16"/>
      <c r="L3339" s="16"/>
      <c r="M3339" s="16"/>
      <c r="N3339" s="16"/>
      <c r="O3339" s="16"/>
      <c r="P3339" s="16"/>
      <c r="Q3339" s="16"/>
      <c r="R3339" s="16"/>
      <c r="S3339" s="16"/>
      <c r="T3339" s="16"/>
      <c r="U3339" s="16"/>
      <c r="V3339" s="16"/>
      <c r="W3339" s="16"/>
      <c r="X3339" s="16"/>
      <c r="Y3339" s="16"/>
    </row>
    <row r="3340" spans="1:25" ht="12.75">
      <c r="A3340" s="14" t="s">
        <v>5</v>
      </c>
      <c r="B3340" s="11" t="s">
        <v>387</v>
      </c>
      <c r="C3340" s="5" t="s">
        <v>5280</v>
      </c>
      <c r="D3340" s="6" t="s">
        <v>5291</v>
      </c>
      <c r="E3340" s="7" t="s">
        <v>5293</v>
      </c>
      <c r="F3340" s="16"/>
      <c r="G3340" s="16"/>
      <c r="H3340" s="16"/>
      <c r="I3340" s="16"/>
      <c r="J3340" s="16"/>
      <c r="K3340" s="16"/>
      <c r="L3340" s="16"/>
      <c r="M3340" s="16"/>
      <c r="N3340" s="16"/>
      <c r="O3340" s="16"/>
      <c r="P3340" s="16"/>
      <c r="Q3340" s="16"/>
      <c r="R3340" s="16"/>
      <c r="S3340" s="16"/>
      <c r="T3340" s="16"/>
      <c r="U3340" s="16"/>
      <c r="V3340" s="16"/>
      <c r="W3340" s="16"/>
      <c r="X3340" s="16"/>
      <c r="Y3340" s="16"/>
    </row>
    <row r="3341" spans="1:25" ht="12.75">
      <c r="A3341" s="14" t="s">
        <v>5</v>
      </c>
      <c r="B3341" s="11" t="s">
        <v>387</v>
      </c>
      <c r="C3341" s="8" t="s">
        <v>5280</v>
      </c>
      <c r="D3341" s="5" t="s">
        <v>5294</v>
      </c>
      <c r="E3341" s="7" t="s">
        <v>5295</v>
      </c>
      <c r="F3341" s="16"/>
      <c r="G3341" s="16"/>
      <c r="H3341" s="16"/>
      <c r="I3341" s="16"/>
      <c r="J3341" s="16"/>
      <c r="K3341" s="16"/>
      <c r="L3341" s="16"/>
      <c r="M3341" s="16"/>
      <c r="N3341" s="16"/>
      <c r="O3341" s="16"/>
      <c r="P3341" s="16"/>
      <c r="Q3341" s="16"/>
      <c r="R3341" s="16"/>
      <c r="S3341" s="16"/>
      <c r="T3341" s="16"/>
      <c r="U3341" s="16"/>
      <c r="V3341" s="16"/>
      <c r="W3341" s="16"/>
      <c r="X3341" s="16"/>
      <c r="Y3341" s="16"/>
    </row>
    <row r="3342" spans="1:25" ht="12.75">
      <c r="A3342" s="14" t="s">
        <v>5</v>
      </c>
      <c r="B3342" s="11" t="s">
        <v>387</v>
      </c>
      <c r="C3342" s="8" t="s">
        <v>5280</v>
      </c>
      <c r="D3342" s="5" t="s">
        <v>5294</v>
      </c>
      <c r="E3342" s="7" t="s">
        <v>5296</v>
      </c>
      <c r="F3342" s="16"/>
      <c r="G3342" s="16"/>
      <c r="H3342" s="16"/>
      <c r="I3342" s="16"/>
      <c r="J3342" s="16"/>
      <c r="K3342" s="16"/>
      <c r="L3342" s="16"/>
      <c r="M3342" s="16"/>
      <c r="N3342" s="16"/>
      <c r="O3342" s="16"/>
      <c r="P3342" s="16"/>
      <c r="Q3342" s="16"/>
      <c r="R3342" s="16"/>
      <c r="S3342" s="16"/>
      <c r="T3342" s="16"/>
      <c r="U3342" s="16"/>
      <c r="V3342" s="16"/>
      <c r="W3342" s="16"/>
      <c r="X3342" s="16"/>
      <c r="Y3342" s="16"/>
    </row>
    <row r="3343" spans="1:25" ht="12.75">
      <c r="A3343" s="14" t="s">
        <v>5</v>
      </c>
      <c r="B3343" s="11" t="s">
        <v>387</v>
      </c>
      <c r="C3343" s="5" t="s">
        <v>5280</v>
      </c>
      <c r="D3343" s="6" t="s">
        <v>5297</v>
      </c>
      <c r="E3343" s="7" t="s">
        <v>5298</v>
      </c>
      <c r="F3343" s="16"/>
      <c r="G3343" s="16"/>
      <c r="H3343" s="16"/>
      <c r="I3343" s="16"/>
      <c r="J3343" s="16"/>
      <c r="K3343" s="16"/>
      <c r="L3343" s="16"/>
      <c r="M3343" s="16"/>
      <c r="N3343" s="16"/>
      <c r="O3343" s="16"/>
      <c r="P3343" s="16"/>
      <c r="Q3343" s="16"/>
      <c r="R3343" s="16"/>
      <c r="S3343" s="16"/>
      <c r="T3343" s="16"/>
      <c r="U3343" s="16"/>
      <c r="V3343" s="16"/>
      <c r="W3343" s="16"/>
      <c r="X3343" s="16"/>
      <c r="Y3343" s="16"/>
    </row>
    <row r="3344" spans="1:25" ht="12.75">
      <c r="A3344" s="14" t="s">
        <v>5</v>
      </c>
      <c r="B3344" s="11" t="s">
        <v>387</v>
      </c>
      <c r="C3344" s="5" t="s">
        <v>5280</v>
      </c>
      <c r="D3344" s="6" t="s">
        <v>5299</v>
      </c>
      <c r="E3344" s="7" t="s">
        <v>5300</v>
      </c>
      <c r="F3344" s="16"/>
      <c r="G3344" s="16"/>
      <c r="H3344" s="16"/>
      <c r="I3344" s="16"/>
      <c r="J3344" s="16"/>
      <c r="K3344" s="16"/>
      <c r="L3344" s="16"/>
      <c r="M3344" s="16"/>
      <c r="N3344" s="16"/>
      <c r="O3344" s="16"/>
      <c r="P3344" s="16"/>
      <c r="Q3344" s="16"/>
      <c r="R3344" s="16"/>
      <c r="S3344" s="16"/>
      <c r="T3344" s="16"/>
      <c r="U3344" s="16"/>
      <c r="V3344" s="16"/>
      <c r="W3344" s="16"/>
      <c r="X3344" s="16"/>
      <c r="Y3344" s="16"/>
    </row>
    <row r="3345" spans="1:25" ht="12.75">
      <c r="A3345" s="14" t="s">
        <v>5</v>
      </c>
      <c r="B3345" s="11" t="s">
        <v>387</v>
      </c>
      <c r="C3345" s="5" t="s">
        <v>5280</v>
      </c>
      <c r="D3345" s="6" t="s">
        <v>5301</v>
      </c>
      <c r="E3345" s="7" t="s">
        <v>5302</v>
      </c>
      <c r="F3345" s="16"/>
      <c r="G3345" s="16"/>
      <c r="H3345" s="16"/>
      <c r="I3345" s="16"/>
      <c r="J3345" s="16"/>
      <c r="K3345" s="16"/>
      <c r="L3345" s="16"/>
      <c r="M3345" s="16"/>
      <c r="N3345" s="16"/>
      <c r="O3345" s="16"/>
      <c r="P3345" s="16"/>
      <c r="Q3345" s="16"/>
      <c r="R3345" s="16"/>
      <c r="S3345" s="16"/>
      <c r="T3345" s="16"/>
      <c r="U3345" s="16"/>
      <c r="V3345" s="16"/>
      <c r="W3345" s="16"/>
      <c r="X3345" s="16"/>
      <c r="Y3345" s="16"/>
    </row>
    <row r="3346" spans="1:25" ht="12.75">
      <c r="A3346" s="14" t="s">
        <v>5</v>
      </c>
      <c r="B3346" s="11" t="s">
        <v>387</v>
      </c>
      <c r="C3346" s="5" t="s">
        <v>5280</v>
      </c>
      <c r="D3346" s="6" t="s">
        <v>5301</v>
      </c>
      <c r="E3346" s="7" t="s">
        <v>5303</v>
      </c>
      <c r="F3346" s="16"/>
      <c r="G3346" s="16"/>
      <c r="H3346" s="16"/>
      <c r="I3346" s="16"/>
      <c r="J3346" s="16"/>
      <c r="K3346" s="16"/>
      <c r="L3346" s="16"/>
      <c r="M3346" s="16"/>
      <c r="N3346" s="16"/>
      <c r="O3346" s="16"/>
      <c r="P3346" s="16"/>
      <c r="Q3346" s="16"/>
      <c r="R3346" s="16"/>
      <c r="S3346" s="16"/>
      <c r="T3346" s="16"/>
      <c r="U3346" s="16"/>
      <c r="V3346" s="16"/>
      <c r="W3346" s="16"/>
      <c r="X3346" s="16"/>
      <c r="Y3346" s="16"/>
    </row>
    <row r="3347" spans="1:25" ht="12.75">
      <c r="A3347" s="14" t="s">
        <v>5</v>
      </c>
      <c r="B3347" s="11" t="s">
        <v>387</v>
      </c>
      <c r="C3347" s="5" t="s">
        <v>5280</v>
      </c>
      <c r="D3347" s="6" t="s">
        <v>5304</v>
      </c>
      <c r="E3347" s="7" t="s">
        <v>5305</v>
      </c>
      <c r="F3347" s="16"/>
      <c r="G3347" s="16"/>
      <c r="H3347" s="16"/>
      <c r="I3347" s="16"/>
      <c r="J3347" s="16"/>
      <c r="K3347" s="16"/>
      <c r="L3347" s="16"/>
      <c r="M3347" s="16"/>
      <c r="N3347" s="16"/>
      <c r="O3347" s="16"/>
      <c r="P3347" s="16"/>
      <c r="Q3347" s="16"/>
      <c r="R3347" s="16"/>
      <c r="S3347" s="16"/>
      <c r="T3347" s="16"/>
      <c r="U3347" s="16"/>
      <c r="V3347" s="16"/>
      <c r="W3347" s="16"/>
      <c r="X3347" s="16"/>
      <c r="Y3347" s="16"/>
    </row>
    <row r="3348" spans="1:25" ht="12.75">
      <c r="A3348" s="14" t="s">
        <v>5</v>
      </c>
      <c r="B3348" s="11" t="s">
        <v>387</v>
      </c>
      <c r="C3348" s="5" t="s">
        <v>5280</v>
      </c>
      <c r="D3348" s="6" t="s">
        <v>5304</v>
      </c>
      <c r="E3348" s="7" t="s">
        <v>5306</v>
      </c>
      <c r="F3348" s="16"/>
      <c r="G3348" s="16"/>
      <c r="H3348" s="16"/>
      <c r="I3348" s="16"/>
      <c r="J3348" s="16"/>
      <c r="K3348" s="16"/>
      <c r="L3348" s="16"/>
      <c r="M3348" s="16"/>
      <c r="N3348" s="16"/>
      <c r="O3348" s="16"/>
      <c r="P3348" s="16"/>
      <c r="Q3348" s="16"/>
      <c r="R3348" s="16"/>
      <c r="S3348" s="16"/>
      <c r="T3348" s="16"/>
      <c r="U3348" s="16"/>
      <c r="V3348" s="16"/>
      <c r="W3348" s="16"/>
      <c r="X3348" s="16"/>
      <c r="Y3348" s="16"/>
    </row>
    <row r="3349" spans="1:25" ht="12.75">
      <c r="A3349" s="14" t="s">
        <v>5</v>
      </c>
      <c r="B3349" s="11" t="s">
        <v>387</v>
      </c>
      <c r="C3349" s="5" t="s">
        <v>5280</v>
      </c>
      <c r="D3349" s="6" t="s">
        <v>5304</v>
      </c>
      <c r="E3349" s="7" t="s">
        <v>5307</v>
      </c>
      <c r="F3349" s="16"/>
      <c r="G3349" s="16"/>
      <c r="H3349" s="16"/>
      <c r="I3349" s="16"/>
      <c r="J3349" s="16"/>
      <c r="K3349" s="16"/>
      <c r="L3349" s="16"/>
      <c r="M3349" s="16"/>
      <c r="N3349" s="16"/>
      <c r="O3349" s="16"/>
      <c r="P3349" s="16"/>
      <c r="Q3349" s="16"/>
      <c r="R3349" s="16"/>
      <c r="S3349" s="16"/>
      <c r="T3349" s="16"/>
      <c r="U3349" s="16"/>
      <c r="V3349" s="16"/>
      <c r="W3349" s="16"/>
      <c r="X3349" s="16"/>
      <c r="Y3349" s="16"/>
    </row>
    <row r="3350" spans="1:25" ht="12.75">
      <c r="A3350" s="14" t="s">
        <v>5</v>
      </c>
      <c r="B3350" s="11" t="s">
        <v>387</v>
      </c>
      <c r="C3350" s="5" t="s">
        <v>5280</v>
      </c>
      <c r="D3350" s="6" t="s">
        <v>5308</v>
      </c>
      <c r="E3350" s="7" t="s">
        <v>5309</v>
      </c>
      <c r="F3350" s="16"/>
      <c r="G3350" s="16"/>
      <c r="H3350" s="16"/>
      <c r="I3350" s="16"/>
      <c r="J3350" s="16"/>
      <c r="K3350" s="16"/>
      <c r="L3350" s="16"/>
      <c r="M3350" s="16"/>
      <c r="N3350" s="16"/>
      <c r="O3350" s="16"/>
      <c r="P3350" s="16"/>
      <c r="Q3350" s="16"/>
      <c r="R3350" s="16"/>
      <c r="S3350" s="16"/>
      <c r="T3350" s="16"/>
      <c r="U3350" s="16"/>
      <c r="V3350" s="16"/>
      <c r="W3350" s="16"/>
      <c r="X3350" s="16"/>
      <c r="Y3350" s="16"/>
    </row>
    <row r="3351" spans="1:25" ht="12.75">
      <c r="A3351" s="14" t="s">
        <v>5</v>
      </c>
      <c r="B3351" s="11" t="s">
        <v>387</v>
      </c>
      <c r="C3351" s="5" t="s">
        <v>5280</v>
      </c>
      <c r="D3351" s="6" t="s">
        <v>5310</v>
      </c>
      <c r="E3351" s="7" t="s">
        <v>5311</v>
      </c>
      <c r="F3351" s="16"/>
      <c r="G3351" s="16"/>
      <c r="H3351" s="16"/>
      <c r="I3351" s="16"/>
      <c r="J3351" s="16"/>
      <c r="K3351" s="16"/>
      <c r="L3351" s="16"/>
      <c r="M3351" s="16"/>
      <c r="N3351" s="16"/>
      <c r="O3351" s="16"/>
      <c r="P3351" s="16"/>
      <c r="Q3351" s="16"/>
      <c r="R3351" s="16"/>
      <c r="S3351" s="16"/>
      <c r="T3351" s="16"/>
      <c r="U3351" s="16"/>
      <c r="V3351" s="16"/>
      <c r="W3351" s="16"/>
      <c r="X3351" s="16"/>
      <c r="Y3351" s="16"/>
    </row>
    <row r="3352" spans="1:25" ht="12.75">
      <c r="A3352" s="14" t="s">
        <v>5</v>
      </c>
      <c r="B3352" s="11" t="s">
        <v>387</v>
      </c>
      <c r="C3352" s="5" t="s">
        <v>5280</v>
      </c>
      <c r="D3352" s="6" t="s">
        <v>5310</v>
      </c>
      <c r="E3352" s="7" t="s">
        <v>5312</v>
      </c>
      <c r="F3352" s="16"/>
      <c r="G3352" s="16"/>
      <c r="H3352" s="16"/>
      <c r="I3352" s="16"/>
      <c r="J3352" s="16"/>
      <c r="K3352" s="16"/>
      <c r="L3352" s="16"/>
      <c r="M3352" s="16"/>
      <c r="N3352" s="16"/>
      <c r="O3352" s="16"/>
      <c r="P3352" s="16"/>
      <c r="Q3352" s="16"/>
      <c r="R3352" s="16"/>
      <c r="S3352" s="16"/>
      <c r="T3352" s="16"/>
      <c r="U3352" s="16"/>
      <c r="V3352" s="16"/>
      <c r="W3352" s="16"/>
      <c r="X3352" s="16"/>
      <c r="Y3352" s="16"/>
    </row>
    <row r="3353" spans="1:25" ht="12.75">
      <c r="A3353" s="14" t="s">
        <v>5</v>
      </c>
      <c r="B3353" s="11" t="s">
        <v>387</v>
      </c>
      <c r="C3353" s="5" t="s">
        <v>5280</v>
      </c>
      <c r="D3353" s="6" t="s">
        <v>5313</v>
      </c>
      <c r="E3353" s="7" t="s">
        <v>5314</v>
      </c>
      <c r="F3353" s="16"/>
      <c r="G3353" s="16"/>
      <c r="H3353" s="16"/>
      <c r="I3353" s="16"/>
      <c r="J3353" s="16"/>
      <c r="K3353" s="16"/>
      <c r="L3353" s="16"/>
      <c r="M3353" s="16"/>
      <c r="N3353" s="16"/>
      <c r="O3353" s="16"/>
      <c r="P3353" s="16"/>
      <c r="Q3353" s="16"/>
      <c r="R3353" s="16"/>
      <c r="S3353" s="16"/>
      <c r="T3353" s="16"/>
      <c r="U3353" s="16"/>
      <c r="V3353" s="16"/>
      <c r="W3353" s="16"/>
      <c r="X3353" s="16"/>
      <c r="Y3353" s="16"/>
    </row>
    <row r="3354" spans="1:25" ht="12.75">
      <c r="A3354" s="14" t="s">
        <v>5</v>
      </c>
      <c r="B3354" s="11" t="s">
        <v>387</v>
      </c>
      <c r="C3354" s="5" t="s">
        <v>5280</v>
      </c>
      <c r="D3354" s="6" t="s">
        <v>5315</v>
      </c>
      <c r="E3354" s="7" t="s">
        <v>5316</v>
      </c>
      <c r="F3354" s="16"/>
      <c r="G3354" s="16"/>
      <c r="H3354" s="16"/>
      <c r="I3354" s="16"/>
      <c r="J3354" s="16"/>
      <c r="K3354" s="16"/>
      <c r="L3354" s="16"/>
      <c r="M3354" s="16"/>
      <c r="N3354" s="16"/>
      <c r="O3354" s="16"/>
      <c r="P3354" s="16"/>
      <c r="Q3354" s="16"/>
      <c r="R3354" s="16"/>
      <c r="S3354" s="16"/>
      <c r="T3354" s="16"/>
      <c r="U3354" s="16"/>
      <c r="V3354" s="16"/>
      <c r="W3354" s="16"/>
      <c r="X3354" s="16"/>
      <c r="Y3354" s="16"/>
    </row>
    <row r="3355" spans="1:25" ht="12.75">
      <c r="A3355" s="14" t="s">
        <v>5</v>
      </c>
      <c r="B3355" s="11" t="s">
        <v>387</v>
      </c>
      <c r="C3355" s="5" t="s">
        <v>5280</v>
      </c>
      <c r="D3355" s="6" t="s">
        <v>5315</v>
      </c>
      <c r="E3355" s="7" t="s">
        <v>5317</v>
      </c>
      <c r="F3355" s="16"/>
      <c r="G3355" s="16"/>
      <c r="H3355" s="16"/>
      <c r="I3355" s="16"/>
      <c r="J3355" s="16"/>
      <c r="K3355" s="16"/>
      <c r="L3355" s="16"/>
      <c r="M3355" s="16"/>
      <c r="N3355" s="16"/>
      <c r="O3355" s="16"/>
      <c r="P3355" s="16"/>
      <c r="Q3355" s="16"/>
      <c r="R3355" s="16"/>
      <c r="S3355" s="16"/>
      <c r="T3355" s="16"/>
      <c r="U3355" s="16"/>
      <c r="V3355" s="16"/>
      <c r="W3355" s="16"/>
      <c r="X3355" s="16"/>
      <c r="Y3355" s="16"/>
    </row>
    <row r="3356" spans="1:25" ht="12.75">
      <c r="A3356" s="14" t="s">
        <v>5</v>
      </c>
      <c r="B3356" s="11" t="s">
        <v>558</v>
      </c>
      <c r="C3356" s="5" t="s">
        <v>5318</v>
      </c>
      <c r="D3356" s="6" t="s">
        <v>3338</v>
      </c>
      <c r="E3356" s="7" t="s">
        <v>5319</v>
      </c>
      <c r="F3356" s="16"/>
      <c r="G3356" s="16"/>
      <c r="H3356" s="16"/>
      <c r="I3356" s="16"/>
      <c r="J3356" s="16"/>
      <c r="K3356" s="16"/>
      <c r="L3356" s="16"/>
      <c r="M3356" s="16"/>
      <c r="N3356" s="16"/>
      <c r="O3356" s="16"/>
      <c r="P3356" s="16"/>
      <c r="Q3356" s="16"/>
      <c r="R3356" s="16"/>
      <c r="S3356" s="16"/>
      <c r="T3356" s="16"/>
      <c r="U3356" s="16"/>
      <c r="V3356" s="16"/>
      <c r="W3356" s="16"/>
      <c r="X3356" s="16"/>
      <c r="Y3356" s="16"/>
    </row>
    <row r="3357" spans="1:25" ht="12.75">
      <c r="A3357" s="14" t="s">
        <v>5</v>
      </c>
      <c r="B3357" s="11" t="s">
        <v>558</v>
      </c>
      <c r="C3357" s="8" t="s">
        <v>5318</v>
      </c>
      <c r="D3357" s="5" t="s">
        <v>3340</v>
      </c>
      <c r="E3357" s="7" t="s">
        <v>5320</v>
      </c>
      <c r="F3357" s="16"/>
      <c r="G3357" s="16"/>
      <c r="H3357" s="16"/>
      <c r="I3357" s="16"/>
      <c r="J3357" s="16"/>
      <c r="K3357" s="16"/>
      <c r="L3357" s="16"/>
      <c r="M3357" s="16"/>
      <c r="N3357" s="16"/>
      <c r="O3357" s="16"/>
      <c r="P3357" s="16"/>
      <c r="Q3357" s="16"/>
      <c r="R3357" s="16"/>
      <c r="S3357" s="16"/>
      <c r="T3357" s="16"/>
      <c r="U3357" s="16"/>
      <c r="V3357" s="16"/>
      <c r="W3357" s="16"/>
      <c r="X3357" s="16"/>
      <c r="Y3357" s="16"/>
    </row>
    <row r="3358" spans="1:25" ht="12.75">
      <c r="A3358" s="14" t="s">
        <v>5</v>
      </c>
      <c r="B3358" s="11" t="s">
        <v>558</v>
      </c>
      <c r="C3358" s="8" t="s">
        <v>5318</v>
      </c>
      <c r="D3358" s="5" t="s">
        <v>3340</v>
      </c>
      <c r="E3358" s="7" t="s">
        <v>5321</v>
      </c>
      <c r="F3358" s="16"/>
      <c r="G3358" s="16"/>
      <c r="H3358" s="16"/>
      <c r="I3358" s="16"/>
      <c r="J3358" s="16"/>
      <c r="K3358" s="16"/>
      <c r="L3358" s="16"/>
      <c r="M3358" s="16"/>
      <c r="N3358" s="16"/>
      <c r="O3358" s="16"/>
      <c r="P3358" s="16"/>
      <c r="Q3358" s="16"/>
      <c r="R3358" s="16"/>
      <c r="S3358" s="16"/>
      <c r="T3358" s="16"/>
      <c r="U3358" s="16"/>
      <c r="V3358" s="16"/>
      <c r="W3358" s="16"/>
      <c r="X3358" s="16"/>
      <c r="Y3358" s="16"/>
    </row>
    <row r="3359" spans="1:25" ht="12.75">
      <c r="A3359" s="14" t="s">
        <v>5</v>
      </c>
      <c r="B3359" s="11" t="s">
        <v>558</v>
      </c>
      <c r="C3359" s="5" t="s">
        <v>5318</v>
      </c>
      <c r="D3359" s="6" t="s">
        <v>3343</v>
      </c>
      <c r="E3359" s="7" t="s">
        <v>5322</v>
      </c>
      <c r="F3359" s="16"/>
      <c r="G3359" s="16"/>
      <c r="H3359" s="16"/>
      <c r="I3359" s="16"/>
      <c r="J3359" s="16"/>
      <c r="K3359" s="16"/>
      <c r="L3359" s="16"/>
      <c r="M3359" s="16"/>
      <c r="N3359" s="16"/>
      <c r="O3359" s="16"/>
      <c r="P3359" s="16"/>
      <c r="Q3359" s="16"/>
      <c r="R3359" s="16"/>
      <c r="S3359" s="16"/>
      <c r="T3359" s="16"/>
      <c r="U3359" s="16"/>
      <c r="V3359" s="16"/>
      <c r="W3359" s="16"/>
      <c r="X3359" s="16"/>
      <c r="Y3359" s="16"/>
    </row>
    <row r="3360" spans="1:25" ht="12.75">
      <c r="A3360" s="14" t="s">
        <v>5</v>
      </c>
      <c r="B3360" s="11" t="s">
        <v>558</v>
      </c>
      <c r="C3360" s="5" t="s">
        <v>5318</v>
      </c>
      <c r="D3360" s="6" t="s">
        <v>3345</v>
      </c>
      <c r="E3360" s="7" t="s">
        <v>5323</v>
      </c>
      <c r="F3360" s="16"/>
      <c r="G3360" s="16"/>
      <c r="H3360" s="16"/>
      <c r="I3360" s="16"/>
      <c r="J3360" s="16"/>
      <c r="K3360" s="16"/>
      <c r="L3360" s="16"/>
      <c r="M3360" s="16"/>
      <c r="N3360" s="16"/>
      <c r="O3360" s="16"/>
      <c r="P3360" s="16"/>
      <c r="Q3360" s="16"/>
      <c r="R3360" s="16"/>
      <c r="S3360" s="16"/>
      <c r="T3360" s="16"/>
      <c r="U3360" s="16"/>
      <c r="V3360" s="16"/>
      <c r="W3360" s="16"/>
      <c r="X3360" s="16"/>
      <c r="Y3360" s="16"/>
    </row>
    <row r="3361" spans="1:25" ht="12.75">
      <c r="A3361" s="14" t="s">
        <v>5</v>
      </c>
      <c r="B3361" s="11" t="s">
        <v>558</v>
      </c>
      <c r="C3361" s="5" t="s">
        <v>5318</v>
      </c>
      <c r="D3361" s="6" t="s">
        <v>3345</v>
      </c>
      <c r="E3361" s="7" t="s">
        <v>5324</v>
      </c>
      <c r="F3361" s="16"/>
      <c r="G3361" s="16"/>
      <c r="H3361" s="16"/>
      <c r="I3361" s="16"/>
      <c r="J3361" s="16"/>
      <c r="K3361" s="16"/>
      <c r="L3361" s="16"/>
      <c r="M3361" s="16"/>
      <c r="N3361" s="16"/>
      <c r="O3361" s="16"/>
      <c r="P3361" s="16"/>
      <c r="Q3361" s="16"/>
      <c r="R3361" s="16"/>
      <c r="S3361" s="16"/>
      <c r="T3361" s="16"/>
      <c r="U3361" s="16"/>
      <c r="V3361" s="16"/>
      <c r="W3361" s="16"/>
      <c r="X3361" s="16"/>
      <c r="Y3361" s="16"/>
    </row>
    <row r="3362" spans="1:25" ht="12.75">
      <c r="A3362" s="14" t="s">
        <v>5</v>
      </c>
      <c r="B3362" s="11" t="s">
        <v>558</v>
      </c>
      <c r="C3362" s="5" t="s">
        <v>5318</v>
      </c>
      <c r="D3362" s="6" t="s">
        <v>3348</v>
      </c>
      <c r="E3362" s="7" t="s">
        <v>5325</v>
      </c>
      <c r="F3362" s="16"/>
      <c r="G3362" s="16"/>
      <c r="H3362" s="16"/>
      <c r="I3362" s="16"/>
      <c r="J3362" s="16"/>
      <c r="K3362" s="16"/>
      <c r="L3362" s="16"/>
      <c r="M3362" s="16"/>
      <c r="N3362" s="16"/>
      <c r="O3362" s="16"/>
      <c r="P3362" s="16"/>
      <c r="Q3362" s="16"/>
      <c r="R3362" s="16"/>
      <c r="S3362" s="16"/>
      <c r="T3362" s="16"/>
      <c r="U3362" s="16"/>
      <c r="V3362" s="16"/>
      <c r="W3362" s="16"/>
      <c r="X3362" s="16"/>
      <c r="Y3362" s="16"/>
    </row>
    <row r="3363" spans="1:25" ht="12.75">
      <c r="A3363" s="14" t="s">
        <v>5</v>
      </c>
      <c r="B3363" s="11" t="s">
        <v>558</v>
      </c>
      <c r="C3363" s="5" t="s">
        <v>5318</v>
      </c>
      <c r="D3363" s="6" t="s">
        <v>3348</v>
      </c>
      <c r="E3363" s="7" t="s">
        <v>5326</v>
      </c>
      <c r="F3363" s="16"/>
      <c r="G3363" s="16"/>
      <c r="H3363" s="16"/>
      <c r="I3363" s="16"/>
      <c r="J3363" s="16"/>
      <c r="K3363" s="16"/>
      <c r="L3363" s="16"/>
      <c r="M3363" s="16"/>
      <c r="N3363" s="16"/>
      <c r="O3363" s="16"/>
      <c r="P3363" s="16"/>
      <c r="Q3363" s="16"/>
      <c r="R3363" s="16"/>
      <c r="S3363" s="16"/>
      <c r="T3363" s="16"/>
      <c r="U3363" s="16"/>
      <c r="V3363" s="16"/>
      <c r="W3363" s="16"/>
      <c r="X3363" s="16"/>
      <c r="Y3363" s="16"/>
    </row>
    <row r="3364" spans="1:25" ht="12.75">
      <c r="A3364" s="14" t="s">
        <v>5</v>
      </c>
      <c r="B3364" s="11" t="s">
        <v>558</v>
      </c>
      <c r="C3364" s="5" t="s">
        <v>5318</v>
      </c>
      <c r="D3364" s="6" t="s">
        <v>3348</v>
      </c>
      <c r="E3364" s="7" t="s">
        <v>5327</v>
      </c>
      <c r="F3364" s="16"/>
      <c r="G3364" s="16"/>
      <c r="H3364" s="16"/>
      <c r="I3364" s="16"/>
      <c r="J3364" s="16"/>
      <c r="K3364" s="16"/>
      <c r="L3364" s="16"/>
      <c r="M3364" s="16"/>
      <c r="N3364" s="16"/>
      <c r="O3364" s="16"/>
      <c r="P3364" s="16"/>
      <c r="Q3364" s="16"/>
      <c r="R3364" s="16"/>
      <c r="S3364" s="16"/>
      <c r="T3364" s="16"/>
      <c r="U3364" s="16"/>
      <c r="V3364" s="16"/>
      <c r="W3364" s="16"/>
      <c r="X3364" s="16"/>
      <c r="Y3364" s="16"/>
    </row>
    <row r="3365" spans="1:25" ht="12.75">
      <c r="A3365" s="14" t="s">
        <v>5</v>
      </c>
      <c r="B3365" s="11" t="s">
        <v>558</v>
      </c>
      <c r="C3365" s="5" t="s">
        <v>5318</v>
      </c>
      <c r="D3365" s="6" t="s">
        <v>3352</v>
      </c>
      <c r="E3365" s="7" t="s">
        <v>5328</v>
      </c>
      <c r="F3365" s="16"/>
      <c r="G3365" s="16"/>
      <c r="H3365" s="16"/>
      <c r="I3365" s="16"/>
      <c r="J3365" s="16"/>
      <c r="K3365" s="16"/>
      <c r="L3365" s="16"/>
      <c r="M3365" s="16"/>
      <c r="N3365" s="16"/>
      <c r="O3365" s="16"/>
      <c r="P3365" s="16"/>
      <c r="Q3365" s="16"/>
      <c r="R3365" s="16"/>
      <c r="S3365" s="16"/>
      <c r="T3365" s="16"/>
      <c r="U3365" s="16"/>
      <c r="V3365" s="16"/>
      <c r="W3365" s="16"/>
      <c r="X3365" s="16"/>
      <c r="Y3365" s="16"/>
    </row>
    <row r="3366" spans="1:25" ht="12.75">
      <c r="A3366" s="14" t="s">
        <v>5</v>
      </c>
      <c r="B3366" s="11" t="s">
        <v>558</v>
      </c>
      <c r="C3366" s="5" t="s">
        <v>5318</v>
      </c>
      <c r="D3366" s="6" t="s">
        <v>3352</v>
      </c>
      <c r="E3366" s="7" t="s">
        <v>5329</v>
      </c>
      <c r="F3366" s="16"/>
      <c r="G3366" s="16"/>
      <c r="H3366" s="16"/>
      <c r="I3366" s="16"/>
      <c r="J3366" s="16"/>
      <c r="K3366" s="16"/>
      <c r="L3366" s="16"/>
      <c r="M3366" s="16"/>
      <c r="N3366" s="16"/>
      <c r="O3366" s="16"/>
      <c r="P3366" s="16"/>
      <c r="Q3366" s="16"/>
      <c r="R3366" s="16"/>
      <c r="S3366" s="16"/>
      <c r="T3366" s="16"/>
      <c r="U3366" s="16"/>
      <c r="V3366" s="16"/>
      <c r="W3366" s="16"/>
      <c r="X3366" s="16"/>
      <c r="Y3366" s="16"/>
    </row>
    <row r="3367" spans="1:25" ht="12.75">
      <c r="A3367" s="14" t="s">
        <v>5</v>
      </c>
      <c r="B3367" s="11" t="s">
        <v>558</v>
      </c>
      <c r="C3367" s="5" t="s">
        <v>5318</v>
      </c>
      <c r="D3367" s="6" t="s">
        <v>3352</v>
      </c>
      <c r="E3367" s="7" t="s">
        <v>5330</v>
      </c>
      <c r="F3367" s="16"/>
      <c r="G3367" s="16"/>
      <c r="H3367" s="16"/>
      <c r="I3367" s="16"/>
      <c r="J3367" s="16"/>
      <c r="K3367" s="16"/>
      <c r="L3367" s="16"/>
      <c r="M3367" s="16"/>
      <c r="N3367" s="16"/>
      <c r="O3367" s="16"/>
      <c r="P3367" s="16"/>
      <c r="Q3367" s="16"/>
      <c r="R3367" s="16"/>
      <c r="S3367" s="16"/>
      <c r="T3367" s="16"/>
      <c r="U3367" s="16"/>
      <c r="V3367" s="16"/>
      <c r="W3367" s="16"/>
      <c r="X3367" s="16"/>
      <c r="Y3367" s="16"/>
    </row>
    <row r="3368" spans="1:25" ht="12.75">
      <c r="A3368" s="14" t="s">
        <v>5</v>
      </c>
      <c r="B3368" s="11" t="s">
        <v>558</v>
      </c>
      <c r="C3368" s="5" t="s">
        <v>5318</v>
      </c>
      <c r="D3368" s="6" t="s">
        <v>3352</v>
      </c>
      <c r="E3368" s="7" t="s">
        <v>5331</v>
      </c>
      <c r="F3368" s="16"/>
      <c r="G3368" s="16"/>
      <c r="H3368" s="16"/>
      <c r="I3368" s="16"/>
      <c r="J3368" s="16"/>
      <c r="K3368" s="16"/>
      <c r="L3368" s="16"/>
      <c r="M3368" s="16"/>
      <c r="N3368" s="16"/>
      <c r="O3368" s="16"/>
      <c r="P3368" s="16"/>
      <c r="Q3368" s="16"/>
      <c r="R3368" s="16"/>
      <c r="S3368" s="16"/>
      <c r="T3368" s="16"/>
      <c r="U3368" s="16"/>
      <c r="V3368" s="16"/>
      <c r="W3368" s="16"/>
      <c r="X3368" s="16"/>
      <c r="Y3368" s="16"/>
    </row>
    <row r="3369" spans="1:25" ht="12.75">
      <c r="A3369" s="14" t="s">
        <v>5</v>
      </c>
      <c r="B3369" s="11" t="s">
        <v>558</v>
      </c>
      <c r="C3369" s="8" t="s">
        <v>5318</v>
      </c>
      <c r="D3369" s="5" t="s">
        <v>3357</v>
      </c>
      <c r="E3369" s="7" t="s">
        <v>5332</v>
      </c>
      <c r="F3369" s="16"/>
      <c r="G3369" s="16"/>
      <c r="H3369" s="16"/>
      <c r="I3369" s="16"/>
      <c r="J3369" s="16"/>
      <c r="K3369" s="16"/>
      <c r="L3369" s="16"/>
      <c r="M3369" s="16"/>
      <c r="N3369" s="16"/>
      <c r="O3369" s="16"/>
      <c r="P3369" s="16"/>
      <c r="Q3369" s="16"/>
      <c r="R3369" s="16"/>
      <c r="S3369" s="16"/>
      <c r="T3369" s="16"/>
      <c r="U3369" s="16"/>
      <c r="V3369" s="16"/>
      <c r="W3369" s="16"/>
      <c r="X3369" s="16"/>
      <c r="Y3369" s="16"/>
    </row>
    <row r="3370" spans="1:25" ht="12.75">
      <c r="A3370" s="14" t="s">
        <v>5</v>
      </c>
      <c r="B3370" s="11" t="s">
        <v>558</v>
      </c>
      <c r="C3370" s="8" t="s">
        <v>5318</v>
      </c>
      <c r="D3370" s="5" t="s">
        <v>3357</v>
      </c>
      <c r="E3370" s="7" t="s">
        <v>5333</v>
      </c>
      <c r="F3370" s="16"/>
      <c r="G3370" s="16"/>
      <c r="H3370" s="16"/>
      <c r="I3370" s="16"/>
      <c r="J3370" s="16"/>
      <c r="K3370" s="16"/>
      <c r="L3370" s="16"/>
      <c r="M3370" s="16"/>
      <c r="N3370" s="16"/>
      <c r="O3370" s="16"/>
      <c r="P3370" s="16"/>
      <c r="Q3370" s="16"/>
      <c r="R3370" s="16"/>
      <c r="S3370" s="16"/>
      <c r="T3370" s="16"/>
      <c r="U3370" s="16"/>
      <c r="V3370" s="16"/>
      <c r="W3370" s="16"/>
      <c r="X3370" s="16"/>
      <c r="Y3370" s="16"/>
    </row>
    <row r="3371" spans="1:25" ht="12.75">
      <c r="A3371" s="14" t="s">
        <v>5</v>
      </c>
      <c r="B3371" s="11" t="s">
        <v>558</v>
      </c>
      <c r="C3371" s="5" t="s">
        <v>5318</v>
      </c>
      <c r="D3371" s="6" t="s">
        <v>3360</v>
      </c>
      <c r="E3371" s="7" t="s">
        <v>5334</v>
      </c>
      <c r="F3371" s="16"/>
      <c r="G3371" s="16"/>
      <c r="H3371" s="16"/>
      <c r="I3371" s="16"/>
      <c r="J3371" s="16"/>
      <c r="K3371" s="16"/>
      <c r="L3371" s="16"/>
      <c r="M3371" s="16"/>
      <c r="N3371" s="16"/>
      <c r="O3371" s="16"/>
      <c r="P3371" s="16"/>
      <c r="Q3371" s="16"/>
      <c r="R3371" s="16"/>
      <c r="S3371" s="16"/>
      <c r="T3371" s="16"/>
      <c r="U3371" s="16"/>
      <c r="V3371" s="16"/>
      <c r="W3371" s="16"/>
      <c r="X3371" s="16"/>
      <c r="Y3371" s="16"/>
    </row>
    <row r="3372" spans="1:25" ht="12.75">
      <c r="A3372" s="14" t="s">
        <v>5</v>
      </c>
      <c r="B3372" s="11" t="s">
        <v>558</v>
      </c>
      <c r="C3372" s="5" t="s">
        <v>5318</v>
      </c>
      <c r="D3372" s="6" t="s">
        <v>3360</v>
      </c>
      <c r="E3372" s="7" t="s">
        <v>5335</v>
      </c>
      <c r="F3372" s="16"/>
      <c r="G3372" s="16"/>
      <c r="H3372" s="16"/>
      <c r="I3372" s="16"/>
      <c r="J3372" s="16"/>
      <c r="K3372" s="16"/>
      <c r="L3372" s="16"/>
      <c r="M3372" s="16"/>
      <c r="N3372" s="16"/>
      <c r="O3372" s="16"/>
      <c r="P3372" s="16"/>
      <c r="Q3372" s="16"/>
      <c r="R3372" s="16"/>
      <c r="S3372" s="16"/>
      <c r="T3372" s="16"/>
      <c r="U3372" s="16"/>
      <c r="V3372" s="16"/>
      <c r="W3372" s="16"/>
      <c r="X3372" s="16"/>
      <c r="Y3372" s="16"/>
    </row>
    <row r="3373" spans="1:25" ht="12.75">
      <c r="A3373" s="14" t="s">
        <v>5</v>
      </c>
      <c r="B3373" s="11" t="s">
        <v>558</v>
      </c>
      <c r="C3373" s="8" t="s">
        <v>5318</v>
      </c>
      <c r="D3373" s="5" t="s">
        <v>3363</v>
      </c>
      <c r="E3373" s="7" t="s">
        <v>5336</v>
      </c>
      <c r="F3373" s="16"/>
      <c r="G3373" s="16"/>
      <c r="H3373" s="16"/>
      <c r="I3373" s="16"/>
      <c r="J3373" s="16"/>
      <c r="K3373" s="16"/>
      <c r="L3373" s="16"/>
      <c r="M3373" s="16"/>
      <c r="N3373" s="16"/>
      <c r="O3373" s="16"/>
      <c r="P3373" s="16"/>
      <c r="Q3373" s="16"/>
      <c r="R3373" s="16"/>
      <c r="S3373" s="16"/>
      <c r="T3373" s="16"/>
      <c r="U3373" s="16"/>
      <c r="V3373" s="16"/>
      <c r="W3373" s="16"/>
      <c r="X3373" s="16"/>
      <c r="Y3373" s="16"/>
    </row>
    <row r="3374" spans="1:25" ht="12.75">
      <c r="A3374" s="14" t="s">
        <v>5</v>
      </c>
      <c r="B3374" s="11" t="s">
        <v>558</v>
      </c>
      <c r="C3374" s="5" t="s">
        <v>5318</v>
      </c>
      <c r="D3374" s="6" t="s">
        <v>3365</v>
      </c>
      <c r="E3374" s="7" t="s">
        <v>5337</v>
      </c>
      <c r="F3374" s="16"/>
      <c r="G3374" s="16"/>
      <c r="H3374" s="16"/>
      <c r="I3374" s="16"/>
      <c r="J3374" s="16"/>
      <c r="K3374" s="16"/>
      <c r="L3374" s="16"/>
      <c r="M3374" s="16"/>
      <c r="N3374" s="16"/>
      <c r="O3374" s="16"/>
      <c r="P3374" s="16"/>
      <c r="Q3374" s="16"/>
      <c r="R3374" s="16"/>
      <c r="S3374" s="16"/>
      <c r="T3374" s="16"/>
      <c r="U3374" s="16"/>
      <c r="V3374" s="16"/>
      <c r="W3374" s="16"/>
      <c r="X3374" s="16"/>
      <c r="Y3374" s="16"/>
    </row>
    <row r="3375" spans="1:25" ht="12.75">
      <c r="A3375" s="14" t="s">
        <v>5</v>
      </c>
      <c r="B3375" s="11" t="s">
        <v>558</v>
      </c>
      <c r="C3375" s="5" t="s">
        <v>5318</v>
      </c>
      <c r="D3375" s="6" t="s">
        <v>3365</v>
      </c>
      <c r="E3375" s="7" t="s">
        <v>5338</v>
      </c>
      <c r="F3375" s="16"/>
      <c r="G3375" s="16"/>
      <c r="H3375" s="16"/>
      <c r="I3375" s="16"/>
      <c r="J3375" s="16"/>
      <c r="K3375" s="16"/>
      <c r="L3375" s="16"/>
      <c r="M3375" s="16"/>
      <c r="N3375" s="16"/>
      <c r="O3375" s="16"/>
      <c r="P3375" s="16"/>
      <c r="Q3375" s="16"/>
      <c r="R3375" s="16"/>
      <c r="S3375" s="16"/>
      <c r="T3375" s="16"/>
      <c r="U3375" s="16"/>
      <c r="V3375" s="16"/>
      <c r="W3375" s="16"/>
      <c r="X3375" s="16"/>
      <c r="Y3375" s="16"/>
    </row>
    <row r="3376" spans="1:25" ht="12.75">
      <c r="A3376" s="14" t="s">
        <v>5</v>
      </c>
      <c r="B3376" s="11" t="s">
        <v>558</v>
      </c>
      <c r="C3376" s="5" t="s">
        <v>5318</v>
      </c>
      <c r="D3376" s="6" t="s">
        <v>3368</v>
      </c>
      <c r="E3376" s="7" t="s">
        <v>5339</v>
      </c>
      <c r="F3376" s="16"/>
      <c r="G3376" s="16"/>
      <c r="H3376" s="16"/>
      <c r="I3376" s="16"/>
      <c r="J3376" s="16"/>
      <c r="K3376" s="16"/>
      <c r="L3376" s="16"/>
      <c r="M3376" s="16"/>
      <c r="N3376" s="16"/>
      <c r="O3376" s="16"/>
      <c r="P3376" s="16"/>
      <c r="Q3376" s="16"/>
      <c r="R3376" s="16"/>
      <c r="S3376" s="16"/>
      <c r="T3376" s="16"/>
      <c r="U3376" s="16"/>
      <c r="V3376" s="16"/>
      <c r="W3376" s="16"/>
      <c r="X3376" s="16"/>
      <c r="Y3376" s="16"/>
    </row>
    <row r="3377" spans="1:25" ht="12.75">
      <c r="A3377" s="14" t="s">
        <v>5</v>
      </c>
      <c r="B3377" s="11" t="s">
        <v>558</v>
      </c>
      <c r="C3377" s="5" t="s">
        <v>5318</v>
      </c>
      <c r="D3377" s="6" t="s">
        <v>3368</v>
      </c>
      <c r="E3377" s="7" t="s">
        <v>5340</v>
      </c>
      <c r="F3377" s="16"/>
      <c r="G3377" s="16"/>
      <c r="H3377" s="16"/>
      <c r="I3377" s="16"/>
      <c r="J3377" s="16"/>
      <c r="K3377" s="16"/>
      <c r="L3377" s="16"/>
      <c r="M3377" s="16"/>
      <c r="N3377" s="16"/>
      <c r="O3377" s="16"/>
      <c r="P3377" s="16"/>
      <c r="Q3377" s="16"/>
      <c r="R3377" s="16"/>
      <c r="S3377" s="16"/>
      <c r="T3377" s="16"/>
      <c r="U3377" s="16"/>
      <c r="V3377" s="16"/>
      <c r="W3377" s="16"/>
      <c r="X3377" s="16"/>
      <c r="Y3377" s="16"/>
    </row>
    <row r="3378" spans="1:25" ht="12.75">
      <c r="A3378" s="14" t="s">
        <v>5</v>
      </c>
      <c r="B3378" s="11" t="s">
        <v>558</v>
      </c>
      <c r="C3378" s="5" t="s">
        <v>5318</v>
      </c>
      <c r="D3378" s="6" t="s">
        <v>3371</v>
      </c>
      <c r="E3378" s="7" t="s">
        <v>5341</v>
      </c>
      <c r="F3378" s="16"/>
      <c r="G3378" s="16"/>
      <c r="H3378" s="16"/>
      <c r="I3378" s="16"/>
      <c r="J3378" s="16"/>
      <c r="K3378" s="16"/>
      <c r="L3378" s="16"/>
      <c r="M3378" s="16"/>
      <c r="N3378" s="16"/>
      <c r="O3378" s="16"/>
      <c r="P3378" s="16"/>
      <c r="Q3378" s="16"/>
      <c r="R3378" s="16"/>
      <c r="S3378" s="16"/>
      <c r="T3378" s="16"/>
      <c r="U3378" s="16"/>
      <c r="V3378" s="16"/>
      <c r="W3378" s="16"/>
      <c r="X3378" s="16"/>
      <c r="Y3378" s="16"/>
    </row>
    <row r="3379" spans="1:25" ht="12.75">
      <c r="A3379" s="14" t="s">
        <v>5</v>
      </c>
      <c r="B3379" s="11" t="s">
        <v>558</v>
      </c>
      <c r="C3379" s="8" t="s">
        <v>5318</v>
      </c>
      <c r="D3379" s="5" t="s">
        <v>3373</v>
      </c>
      <c r="E3379" s="7" t="s">
        <v>5342</v>
      </c>
      <c r="F3379" s="16"/>
      <c r="G3379" s="16"/>
      <c r="H3379" s="16"/>
      <c r="I3379" s="16"/>
      <c r="J3379" s="16"/>
      <c r="K3379" s="16"/>
      <c r="L3379" s="16"/>
      <c r="M3379" s="16"/>
      <c r="N3379" s="16"/>
      <c r="O3379" s="16"/>
      <c r="P3379" s="16"/>
      <c r="Q3379" s="16"/>
      <c r="R3379" s="16"/>
      <c r="S3379" s="16"/>
      <c r="T3379" s="16"/>
      <c r="U3379" s="16"/>
      <c r="V3379" s="16"/>
      <c r="W3379" s="16"/>
      <c r="X3379" s="16"/>
      <c r="Y3379" s="16"/>
    </row>
    <row r="3380" spans="1:25" ht="12.75">
      <c r="A3380" s="14" t="s">
        <v>5</v>
      </c>
      <c r="B3380" s="11" t="s">
        <v>2344</v>
      </c>
      <c r="C3380" s="5" t="s">
        <v>5343</v>
      </c>
      <c r="D3380" s="6" t="s">
        <v>5344</v>
      </c>
      <c r="E3380" s="7" t="s">
        <v>5345</v>
      </c>
      <c r="F3380" s="16"/>
      <c r="G3380" s="16"/>
      <c r="H3380" s="16"/>
      <c r="I3380" s="16"/>
      <c r="J3380" s="16"/>
      <c r="K3380" s="16"/>
      <c r="L3380" s="16"/>
      <c r="M3380" s="16"/>
      <c r="N3380" s="16"/>
      <c r="O3380" s="16"/>
      <c r="P3380" s="16"/>
      <c r="Q3380" s="16"/>
      <c r="R3380" s="16"/>
      <c r="S3380" s="16"/>
      <c r="T3380" s="16"/>
      <c r="U3380" s="16"/>
      <c r="V3380" s="16"/>
      <c r="W3380" s="16"/>
      <c r="X3380" s="16"/>
      <c r="Y3380" s="16"/>
    </row>
    <row r="3381" spans="1:25" ht="12.75">
      <c r="A3381" s="14" t="s">
        <v>5</v>
      </c>
      <c r="B3381" s="11" t="s">
        <v>2344</v>
      </c>
      <c r="C3381" s="5" t="s">
        <v>5343</v>
      </c>
      <c r="D3381" s="6" t="s">
        <v>5344</v>
      </c>
      <c r="E3381" s="7" t="s">
        <v>5346</v>
      </c>
      <c r="F3381" s="16"/>
      <c r="G3381" s="16"/>
      <c r="H3381" s="16"/>
      <c r="I3381" s="16"/>
      <c r="J3381" s="16"/>
      <c r="K3381" s="16"/>
      <c r="L3381" s="16"/>
      <c r="M3381" s="16"/>
      <c r="N3381" s="16"/>
      <c r="O3381" s="16"/>
      <c r="P3381" s="16"/>
      <c r="Q3381" s="16"/>
      <c r="R3381" s="16"/>
      <c r="S3381" s="16"/>
      <c r="T3381" s="16"/>
      <c r="U3381" s="16"/>
      <c r="V3381" s="16"/>
      <c r="W3381" s="16"/>
      <c r="X3381" s="16"/>
      <c r="Y3381" s="16"/>
    </row>
    <row r="3382" spans="1:25" ht="12.75">
      <c r="A3382" s="14" t="s">
        <v>5</v>
      </c>
      <c r="B3382" s="11" t="s">
        <v>2344</v>
      </c>
      <c r="C3382" s="5" t="s">
        <v>5343</v>
      </c>
      <c r="D3382" s="6" t="s">
        <v>5347</v>
      </c>
      <c r="E3382" s="7" t="s">
        <v>5348</v>
      </c>
      <c r="F3382" s="16"/>
      <c r="G3382" s="16"/>
      <c r="H3382" s="16"/>
      <c r="I3382" s="16"/>
      <c r="J3382" s="16"/>
      <c r="K3382" s="16"/>
      <c r="L3382" s="16"/>
      <c r="M3382" s="16"/>
      <c r="N3382" s="16"/>
      <c r="O3382" s="16"/>
      <c r="P3382" s="16"/>
      <c r="Q3382" s="16"/>
      <c r="R3382" s="16"/>
      <c r="S3382" s="16"/>
      <c r="T3382" s="16"/>
      <c r="U3382" s="16"/>
      <c r="V3382" s="16"/>
      <c r="W3382" s="16"/>
      <c r="X3382" s="16"/>
      <c r="Y3382" s="16"/>
    </row>
    <row r="3383" spans="1:25" ht="12.75">
      <c r="A3383" s="14" t="s">
        <v>5</v>
      </c>
      <c r="B3383" s="11" t="s">
        <v>2344</v>
      </c>
      <c r="C3383" s="8" t="s">
        <v>5343</v>
      </c>
      <c r="D3383" s="4" t="s">
        <v>5349</v>
      </c>
      <c r="E3383" s="7" t="s">
        <v>5350</v>
      </c>
      <c r="F3383" s="16"/>
      <c r="G3383" s="16"/>
      <c r="H3383" s="16"/>
      <c r="I3383" s="16"/>
      <c r="J3383" s="16"/>
      <c r="K3383" s="16"/>
      <c r="L3383" s="16"/>
      <c r="M3383" s="16"/>
      <c r="N3383" s="16"/>
      <c r="O3383" s="16"/>
      <c r="P3383" s="16"/>
      <c r="Q3383" s="16"/>
      <c r="R3383" s="16"/>
      <c r="S3383" s="16"/>
      <c r="T3383" s="16"/>
      <c r="U3383" s="16"/>
      <c r="V3383" s="16"/>
      <c r="W3383" s="16"/>
      <c r="X3383" s="16"/>
      <c r="Y3383" s="16"/>
    </row>
    <row r="3384" spans="1:25" ht="12.75">
      <c r="A3384" s="14" t="s">
        <v>5</v>
      </c>
      <c r="B3384" s="11" t="s">
        <v>2344</v>
      </c>
      <c r="C3384" s="8" t="s">
        <v>5343</v>
      </c>
      <c r="D3384" s="4" t="s">
        <v>5349</v>
      </c>
      <c r="E3384" s="7" t="s">
        <v>5351</v>
      </c>
      <c r="F3384" s="16"/>
      <c r="G3384" s="16"/>
      <c r="H3384" s="16"/>
      <c r="I3384" s="16"/>
      <c r="J3384" s="16"/>
      <c r="K3384" s="16"/>
      <c r="L3384" s="16"/>
      <c r="M3384" s="16"/>
      <c r="N3384" s="16"/>
      <c r="O3384" s="16"/>
      <c r="P3384" s="16"/>
      <c r="Q3384" s="16"/>
      <c r="R3384" s="16"/>
      <c r="S3384" s="16"/>
      <c r="T3384" s="16"/>
      <c r="U3384" s="16"/>
      <c r="V3384" s="16"/>
      <c r="W3384" s="16"/>
      <c r="X3384" s="16"/>
      <c r="Y3384" s="16"/>
    </row>
    <row r="3385" spans="1:25" ht="12.75">
      <c r="A3385" s="14" t="s">
        <v>897</v>
      </c>
      <c r="B3385" s="3" t="s">
        <v>898</v>
      </c>
      <c r="C3385" s="5" t="s">
        <v>5352</v>
      </c>
      <c r="D3385" s="6" t="s">
        <v>5353</v>
      </c>
      <c r="E3385" s="7" t="s">
        <v>5354</v>
      </c>
      <c r="F3385" s="16"/>
      <c r="G3385" s="16"/>
      <c r="H3385" s="16"/>
      <c r="I3385" s="16"/>
      <c r="J3385" s="16"/>
      <c r="K3385" s="16"/>
      <c r="L3385" s="16"/>
      <c r="M3385" s="16"/>
      <c r="N3385" s="16"/>
      <c r="O3385" s="16"/>
      <c r="P3385" s="16"/>
      <c r="Q3385" s="16"/>
      <c r="R3385" s="16"/>
      <c r="S3385" s="16"/>
      <c r="T3385" s="16"/>
      <c r="U3385" s="16"/>
      <c r="V3385" s="16"/>
      <c r="W3385" s="16"/>
      <c r="X3385" s="16"/>
      <c r="Y3385" s="16"/>
    </row>
    <row r="3386" spans="1:25" ht="12.75">
      <c r="A3386" s="14" t="s">
        <v>897</v>
      </c>
      <c r="B3386" s="3" t="s">
        <v>898</v>
      </c>
      <c r="C3386" s="5" t="s">
        <v>5352</v>
      </c>
      <c r="D3386" s="6" t="s">
        <v>5353</v>
      </c>
      <c r="E3386" s="7" t="s">
        <v>5355</v>
      </c>
      <c r="F3386" s="16"/>
      <c r="G3386" s="16"/>
      <c r="H3386" s="16"/>
      <c r="I3386" s="16"/>
      <c r="J3386" s="16"/>
      <c r="K3386" s="16"/>
      <c r="L3386" s="16"/>
      <c r="M3386" s="16"/>
      <c r="N3386" s="16"/>
      <c r="O3386" s="16"/>
      <c r="P3386" s="16"/>
      <c r="Q3386" s="16"/>
      <c r="R3386" s="16"/>
      <c r="S3386" s="16"/>
      <c r="T3386" s="16"/>
      <c r="U3386" s="16"/>
      <c r="V3386" s="16"/>
      <c r="W3386" s="16"/>
      <c r="X3386" s="16"/>
      <c r="Y3386" s="16"/>
    </row>
    <row r="3387" spans="1:25" ht="12.75">
      <c r="A3387" s="14" t="s">
        <v>897</v>
      </c>
      <c r="B3387" s="3" t="s">
        <v>898</v>
      </c>
      <c r="C3387" s="5" t="s">
        <v>5352</v>
      </c>
      <c r="D3387" s="6" t="s">
        <v>5353</v>
      </c>
      <c r="E3387" s="7" t="s">
        <v>5356</v>
      </c>
      <c r="F3387" s="16"/>
      <c r="G3387" s="16"/>
      <c r="H3387" s="16"/>
      <c r="I3387" s="16"/>
      <c r="J3387" s="16"/>
      <c r="K3387" s="16"/>
      <c r="L3387" s="16"/>
      <c r="M3387" s="16"/>
      <c r="N3387" s="16"/>
      <c r="O3387" s="16"/>
      <c r="P3387" s="16"/>
      <c r="Q3387" s="16"/>
      <c r="R3387" s="16"/>
      <c r="S3387" s="16"/>
      <c r="T3387" s="16"/>
      <c r="U3387" s="16"/>
      <c r="V3387" s="16"/>
      <c r="W3387" s="16"/>
      <c r="X3387" s="16"/>
      <c r="Y3387" s="16"/>
    </row>
    <row r="3388" spans="1:25" ht="12.75">
      <c r="A3388" s="14" t="s">
        <v>897</v>
      </c>
      <c r="B3388" s="3" t="s">
        <v>898</v>
      </c>
      <c r="C3388" s="5" t="s">
        <v>5352</v>
      </c>
      <c r="D3388" s="6" t="s">
        <v>5357</v>
      </c>
      <c r="E3388" s="7" t="s">
        <v>5358</v>
      </c>
      <c r="F3388" s="16"/>
      <c r="G3388" s="16"/>
      <c r="H3388" s="16"/>
      <c r="I3388" s="16"/>
      <c r="J3388" s="16"/>
      <c r="K3388" s="16"/>
      <c r="L3388" s="16"/>
      <c r="M3388" s="16"/>
      <c r="N3388" s="16"/>
      <c r="O3388" s="16"/>
      <c r="P3388" s="16"/>
      <c r="Q3388" s="16"/>
      <c r="R3388" s="16"/>
      <c r="S3388" s="16"/>
      <c r="T3388" s="16"/>
      <c r="U3388" s="16"/>
      <c r="V3388" s="16"/>
      <c r="W3388" s="16"/>
      <c r="X3388" s="16"/>
      <c r="Y3388" s="16"/>
    </row>
    <row r="3389" spans="1:25" ht="12.75">
      <c r="A3389" s="14" t="s">
        <v>897</v>
      </c>
      <c r="B3389" s="3" t="s">
        <v>898</v>
      </c>
      <c r="C3389" s="5" t="s">
        <v>5352</v>
      </c>
      <c r="D3389" s="6" t="s">
        <v>5357</v>
      </c>
      <c r="E3389" s="7" t="s">
        <v>5359</v>
      </c>
      <c r="F3389" s="16"/>
      <c r="G3389" s="16"/>
      <c r="H3389" s="16"/>
      <c r="I3389" s="16"/>
      <c r="J3389" s="16"/>
      <c r="K3389" s="16"/>
      <c r="L3389" s="16"/>
      <c r="M3389" s="16"/>
      <c r="N3389" s="16"/>
      <c r="O3389" s="16"/>
      <c r="P3389" s="16"/>
      <c r="Q3389" s="16"/>
      <c r="R3389" s="16"/>
      <c r="S3389" s="16"/>
      <c r="T3389" s="16"/>
      <c r="U3389" s="16"/>
      <c r="V3389" s="16"/>
      <c r="W3389" s="16"/>
      <c r="X3389" s="16"/>
      <c r="Y3389" s="16"/>
    </row>
    <row r="3390" spans="1:25" ht="12.75">
      <c r="A3390" s="14" t="s">
        <v>897</v>
      </c>
      <c r="B3390" s="3" t="s">
        <v>898</v>
      </c>
      <c r="C3390" s="5" t="s">
        <v>5352</v>
      </c>
      <c r="D3390" s="6" t="s">
        <v>5360</v>
      </c>
      <c r="E3390" s="7" t="s">
        <v>5361</v>
      </c>
      <c r="F3390" s="16"/>
      <c r="G3390" s="16"/>
      <c r="H3390" s="16"/>
      <c r="I3390" s="16"/>
      <c r="J3390" s="16"/>
      <c r="K3390" s="16"/>
      <c r="L3390" s="16"/>
      <c r="M3390" s="16"/>
      <c r="N3390" s="16"/>
      <c r="O3390" s="16"/>
      <c r="P3390" s="16"/>
      <c r="Q3390" s="16"/>
      <c r="R3390" s="16"/>
      <c r="S3390" s="16"/>
      <c r="T3390" s="16"/>
      <c r="U3390" s="16"/>
      <c r="V3390" s="16"/>
      <c r="W3390" s="16"/>
      <c r="X3390" s="16"/>
      <c r="Y3390" s="16"/>
    </row>
    <row r="3391" spans="1:25" ht="12.75">
      <c r="A3391" s="14" t="s">
        <v>897</v>
      </c>
      <c r="B3391" s="3" t="s">
        <v>898</v>
      </c>
      <c r="C3391" s="5" t="s">
        <v>5352</v>
      </c>
      <c r="D3391" s="6" t="s">
        <v>5362</v>
      </c>
      <c r="E3391" s="7" t="s">
        <v>5363</v>
      </c>
      <c r="F3391" s="16"/>
      <c r="G3391" s="16"/>
      <c r="H3391" s="16"/>
      <c r="I3391" s="16"/>
      <c r="J3391" s="16"/>
      <c r="K3391" s="16"/>
      <c r="L3391" s="16"/>
      <c r="M3391" s="16"/>
      <c r="N3391" s="16"/>
      <c r="O3391" s="16"/>
      <c r="P3391" s="16"/>
      <c r="Q3391" s="16"/>
      <c r="R3391" s="16"/>
      <c r="S3391" s="16"/>
      <c r="T3391" s="16"/>
      <c r="U3391" s="16"/>
      <c r="V3391" s="16"/>
      <c r="W3391" s="16"/>
      <c r="X3391" s="16"/>
      <c r="Y3391" s="16"/>
    </row>
    <row r="3392" spans="1:25" ht="12.75">
      <c r="A3392" s="14" t="s">
        <v>897</v>
      </c>
      <c r="B3392" s="3" t="s">
        <v>898</v>
      </c>
      <c r="C3392" s="5" t="s">
        <v>5352</v>
      </c>
      <c r="D3392" s="6" t="s">
        <v>5362</v>
      </c>
      <c r="E3392" s="7" t="s">
        <v>5364</v>
      </c>
      <c r="F3392" s="16"/>
      <c r="G3392" s="16"/>
      <c r="H3392" s="16"/>
      <c r="I3392" s="16"/>
      <c r="J3392" s="16"/>
      <c r="K3392" s="16"/>
      <c r="L3392" s="16"/>
      <c r="M3392" s="16"/>
      <c r="N3392" s="16"/>
      <c r="O3392" s="16"/>
      <c r="P3392" s="16"/>
      <c r="Q3392" s="16"/>
      <c r="R3392" s="16"/>
      <c r="S3392" s="16"/>
      <c r="T3392" s="16"/>
      <c r="U3392" s="16"/>
      <c r="V3392" s="16"/>
      <c r="W3392" s="16"/>
      <c r="X3392" s="16"/>
      <c r="Y3392" s="16"/>
    </row>
    <row r="3393" spans="1:25" ht="12.75">
      <c r="A3393" s="14" t="s">
        <v>897</v>
      </c>
      <c r="B3393" s="3" t="s">
        <v>898</v>
      </c>
      <c r="C3393" s="5" t="s">
        <v>5352</v>
      </c>
      <c r="D3393" s="6" t="s">
        <v>5365</v>
      </c>
      <c r="E3393" s="7" t="s">
        <v>5366</v>
      </c>
      <c r="F3393" s="16"/>
      <c r="G3393" s="16"/>
      <c r="H3393" s="16"/>
      <c r="I3393" s="16"/>
      <c r="J3393" s="16"/>
      <c r="K3393" s="16"/>
      <c r="L3393" s="16"/>
      <c r="M3393" s="16"/>
      <c r="N3393" s="16"/>
      <c r="O3393" s="16"/>
      <c r="P3393" s="16"/>
      <c r="Q3393" s="16"/>
      <c r="R3393" s="16"/>
      <c r="S3393" s="16"/>
      <c r="T3393" s="16"/>
      <c r="U3393" s="16"/>
      <c r="V3393" s="16"/>
      <c r="W3393" s="16"/>
      <c r="X3393" s="16"/>
      <c r="Y3393" s="16"/>
    </row>
    <row r="3394" spans="1:25" ht="12.75">
      <c r="A3394" s="14" t="s">
        <v>897</v>
      </c>
      <c r="B3394" s="3" t="s">
        <v>898</v>
      </c>
      <c r="C3394" s="5" t="s">
        <v>5352</v>
      </c>
      <c r="D3394" s="6" t="s">
        <v>5365</v>
      </c>
      <c r="E3394" s="7" t="s">
        <v>5367</v>
      </c>
      <c r="F3394" s="16"/>
      <c r="G3394" s="16"/>
      <c r="H3394" s="16"/>
      <c r="I3394" s="16"/>
      <c r="J3394" s="16"/>
      <c r="K3394" s="16"/>
      <c r="L3394" s="16"/>
      <c r="M3394" s="16"/>
      <c r="N3394" s="16"/>
      <c r="O3394" s="16"/>
      <c r="P3394" s="16"/>
      <c r="Q3394" s="16"/>
      <c r="R3394" s="16"/>
      <c r="S3394" s="16"/>
      <c r="T3394" s="16"/>
      <c r="U3394" s="16"/>
      <c r="V3394" s="16"/>
      <c r="W3394" s="16"/>
      <c r="X3394" s="16"/>
      <c r="Y3394" s="16"/>
    </row>
    <row r="3395" spans="1:25" ht="12.75">
      <c r="A3395" s="14" t="s">
        <v>897</v>
      </c>
      <c r="B3395" s="3" t="s">
        <v>898</v>
      </c>
      <c r="C3395" s="5" t="s">
        <v>5352</v>
      </c>
      <c r="D3395" s="6" t="s">
        <v>5365</v>
      </c>
      <c r="E3395" s="7" t="s">
        <v>5368</v>
      </c>
      <c r="F3395" s="16"/>
      <c r="G3395" s="16"/>
      <c r="H3395" s="16"/>
      <c r="I3395" s="16"/>
      <c r="J3395" s="16"/>
      <c r="K3395" s="16"/>
      <c r="L3395" s="16"/>
      <c r="M3395" s="16"/>
      <c r="N3395" s="16"/>
      <c r="O3395" s="16"/>
      <c r="P3395" s="16"/>
      <c r="Q3395" s="16"/>
      <c r="R3395" s="16"/>
      <c r="S3395" s="16"/>
      <c r="T3395" s="16"/>
      <c r="U3395" s="16"/>
      <c r="V3395" s="16"/>
      <c r="W3395" s="16"/>
      <c r="X3395" s="16"/>
      <c r="Y3395" s="16"/>
    </row>
    <row r="3396" spans="1:25" ht="12.75">
      <c r="A3396" s="14" t="s">
        <v>897</v>
      </c>
      <c r="B3396" s="3" t="s">
        <v>898</v>
      </c>
      <c r="C3396" s="5" t="s">
        <v>5352</v>
      </c>
      <c r="D3396" s="6" t="s">
        <v>5369</v>
      </c>
      <c r="E3396" s="7" t="s">
        <v>5370</v>
      </c>
      <c r="F3396" s="16"/>
      <c r="G3396" s="16"/>
      <c r="H3396" s="16"/>
      <c r="I3396" s="16"/>
      <c r="J3396" s="16"/>
      <c r="K3396" s="16"/>
      <c r="L3396" s="16"/>
      <c r="M3396" s="16"/>
      <c r="N3396" s="16"/>
      <c r="O3396" s="16"/>
      <c r="P3396" s="16"/>
      <c r="Q3396" s="16"/>
      <c r="R3396" s="16"/>
      <c r="S3396" s="16"/>
      <c r="T3396" s="16"/>
      <c r="U3396" s="16"/>
      <c r="V3396" s="16"/>
      <c r="W3396" s="16"/>
      <c r="X3396" s="16"/>
      <c r="Y3396" s="16"/>
    </row>
    <row r="3397" spans="1:25" ht="12.75">
      <c r="A3397" s="14" t="s">
        <v>897</v>
      </c>
      <c r="B3397" s="3" t="s">
        <v>898</v>
      </c>
      <c r="C3397" s="5" t="s">
        <v>5352</v>
      </c>
      <c r="D3397" s="6" t="s">
        <v>5369</v>
      </c>
      <c r="E3397" s="7" t="s">
        <v>5371</v>
      </c>
      <c r="F3397" s="16"/>
      <c r="G3397" s="16"/>
      <c r="H3397" s="16"/>
      <c r="I3397" s="16"/>
      <c r="J3397" s="16"/>
      <c r="K3397" s="16"/>
      <c r="L3397" s="16"/>
      <c r="M3397" s="16"/>
      <c r="N3397" s="16"/>
      <c r="O3397" s="16"/>
      <c r="P3397" s="16"/>
      <c r="Q3397" s="16"/>
      <c r="R3397" s="16"/>
      <c r="S3397" s="16"/>
      <c r="T3397" s="16"/>
      <c r="U3397" s="16"/>
      <c r="V3397" s="16"/>
      <c r="W3397" s="16"/>
      <c r="X3397" s="16"/>
      <c r="Y3397" s="16"/>
    </row>
    <row r="3398" spans="1:25" ht="12.75">
      <c r="A3398" s="14" t="s">
        <v>897</v>
      </c>
      <c r="B3398" s="3" t="s">
        <v>898</v>
      </c>
      <c r="C3398" s="5" t="s">
        <v>5352</v>
      </c>
      <c r="D3398" s="6" t="s">
        <v>5372</v>
      </c>
      <c r="E3398" s="7" t="s">
        <v>5373</v>
      </c>
      <c r="F3398" s="16"/>
      <c r="G3398" s="16"/>
      <c r="H3398" s="16"/>
      <c r="I3398" s="16"/>
      <c r="J3398" s="16"/>
      <c r="K3398" s="16"/>
      <c r="L3398" s="16"/>
      <c r="M3398" s="16"/>
      <c r="N3398" s="16"/>
      <c r="O3398" s="16"/>
      <c r="P3398" s="16"/>
      <c r="Q3398" s="16"/>
      <c r="R3398" s="16"/>
      <c r="S3398" s="16"/>
      <c r="T3398" s="16"/>
      <c r="U3398" s="16"/>
      <c r="V3398" s="16"/>
      <c r="W3398" s="16"/>
      <c r="X3398" s="16"/>
      <c r="Y3398" s="16"/>
    </row>
    <row r="3399" spans="1:25" ht="12.75">
      <c r="A3399" s="14" t="s">
        <v>897</v>
      </c>
      <c r="B3399" s="3" t="s">
        <v>898</v>
      </c>
      <c r="C3399" s="5" t="s">
        <v>5352</v>
      </c>
      <c r="D3399" s="6" t="s">
        <v>5372</v>
      </c>
      <c r="E3399" s="7" t="s">
        <v>5374</v>
      </c>
      <c r="F3399" s="16"/>
      <c r="G3399" s="16"/>
      <c r="H3399" s="16"/>
      <c r="I3399" s="16"/>
      <c r="J3399" s="16"/>
      <c r="K3399" s="16"/>
      <c r="L3399" s="16"/>
      <c r="M3399" s="16"/>
      <c r="N3399" s="16"/>
      <c r="O3399" s="16"/>
      <c r="P3399" s="16"/>
      <c r="Q3399" s="16"/>
      <c r="R3399" s="16"/>
      <c r="S3399" s="16"/>
      <c r="T3399" s="16"/>
      <c r="U3399" s="16"/>
      <c r="V3399" s="16"/>
      <c r="W3399" s="16"/>
      <c r="X3399" s="16"/>
      <c r="Y3399" s="16"/>
    </row>
    <row r="3400" spans="1:25" ht="12.75">
      <c r="A3400" s="14" t="s">
        <v>897</v>
      </c>
      <c r="B3400" s="3" t="s">
        <v>898</v>
      </c>
      <c r="C3400" s="5" t="s">
        <v>5352</v>
      </c>
      <c r="D3400" s="6" t="s">
        <v>5375</v>
      </c>
      <c r="E3400" s="7" t="s">
        <v>5376</v>
      </c>
      <c r="F3400" s="16"/>
      <c r="G3400" s="16"/>
      <c r="H3400" s="16"/>
      <c r="I3400" s="16"/>
      <c r="J3400" s="16"/>
      <c r="K3400" s="16"/>
      <c r="L3400" s="16"/>
      <c r="M3400" s="16"/>
      <c r="N3400" s="16"/>
      <c r="O3400" s="16"/>
      <c r="P3400" s="16"/>
      <c r="Q3400" s="16"/>
      <c r="R3400" s="16"/>
      <c r="S3400" s="16"/>
      <c r="T3400" s="16"/>
      <c r="U3400" s="16"/>
      <c r="V3400" s="16"/>
      <c r="W3400" s="16"/>
      <c r="X3400" s="16"/>
      <c r="Y3400" s="16"/>
    </row>
    <row r="3401" spans="1:25" ht="12.75">
      <c r="A3401" s="14" t="s">
        <v>897</v>
      </c>
      <c r="B3401" s="3" t="s">
        <v>898</v>
      </c>
      <c r="C3401" s="5" t="s">
        <v>5352</v>
      </c>
      <c r="D3401" s="6" t="s">
        <v>5375</v>
      </c>
      <c r="E3401" s="7" t="s">
        <v>5377</v>
      </c>
      <c r="F3401" s="16"/>
      <c r="G3401" s="16"/>
      <c r="H3401" s="16"/>
      <c r="I3401" s="16"/>
      <c r="J3401" s="16"/>
      <c r="K3401" s="16"/>
      <c r="L3401" s="16"/>
      <c r="M3401" s="16"/>
      <c r="N3401" s="16"/>
      <c r="O3401" s="16"/>
      <c r="P3401" s="16"/>
      <c r="Q3401" s="16"/>
      <c r="R3401" s="16"/>
      <c r="S3401" s="16"/>
      <c r="T3401" s="16"/>
      <c r="U3401" s="16"/>
      <c r="V3401" s="16"/>
      <c r="W3401" s="16"/>
      <c r="X3401" s="16"/>
      <c r="Y3401" s="16"/>
    </row>
    <row r="3402" spans="1:25" ht="12.75">
      <c r="A3402" s="14" t="s">
        <v>897</v>
      </c>
      <c r="B3402" s="3" t="s">
        <v>898</v>
      </c>
      <c r="C3402" s="5" t="s">
        <v>5378</v>
      </c>
      <c r="D3402" s="6" t="s">
        <v>5379</v>
      </c>
      <c r="E3402" s="7" t="s">
        <v>5380</v>
      </c>
      <c r="F3402" s="16"/>
      <c r="G3402" s="16"/>
      <c r="H3402" s="16"/>
      <c r="I3402" s="16"/>
      <c r="J3402" s="16"/>
      <c r="K3402" s="16"/>
      <c r="L3402" s="16"/>
      <c r="M3402" s="16"/>
      <c r="N3402" s="16"/>
      <c r="O3402" s="16"/>
      <c r="P3402" s="16"/>
      <c r="Q3402" s="16"/>
      <c r="R3402" s="16"/>
      <c r="S3402" s="16"/>
      <c r="T3402" s="16"/>
      <c r="U3402" s="16"/>
      <c r="V3402" s="16"/>
      <c r="W3402" s="16"/>
      <c r="X3402" s="16"/>
      <c r="Y3402" s="16"/>
    </row>
    <row r="3403" spans="1:25" ht="12.75">
      <c r="A3403" s="14" t="s">
        <v>897</v>
      </c>
      <c r="B3403" s="3" t="s">
        <v>898</v>
      </c>
      <c r="C3403" s="5" t="s">
        <v>5378</v>
      </c>
      <c r="D3403" s="6" t="s">
        <v>5381</v>
      </c>
      <c r="E3403" s="7" t="s">
        <v>5382</v>
      </c>
      <c r="F3403" s="16"/>
      <c r="G3403" s="16"/>
      <c r="H3403" s="16"/>
      <c r="I3403" s="16"/>
      <c r="J3403" s="16"/>
      <c r="K3403" s="16"/>
      <c r="L3403" s="16"/>
      <c r="M3403" s="16"/>
      <c r="N3403" s="16"/>
      <c r="O3403" s="16"/>
      <c r="P3403" s="16"/>
      <c r="Q3403" s="16"/>
      <c r="R3403" s="16"/>
      <c r="S3403" s="16"/>
      <c r="T3403" s="16"/>
      <c r="U3403" s="16"/>
      <c r="V3403" s="16"/>
      <c r="W3403" s="16"/>
      <c r="X3403" s="16"/>
      <c r="Y3403" s="16"/>
    </row>
    <row r="3404" spans="1:25" ht="12.75">
      <c r="A3404" s="14" t="s">
        <v>897</v>
      </c>
      <c r="B3404" s="3" t="s">
        <v>898</v>
      </c>
      <c r="C3404" s="5" t="s">
        <v>5378</v>
      </c>
      <c r="D3404" s="6" t="s">
        <v>5383</v>
      </c>
      <c r="E3404" s="7" t="s">
        <v>5384</v>
      </c>
      <c r="F3404" s="16"/>
      <c r="G3404" s="16"/>
      <c r="H3404" s="16"/>
      <c r="I3404" s="16"/>
      <c r="J3404" s="16"/>
      <c r="K3404" s="16"/>
      <c r="L3404" s="16"/>
      <c r="M3404" s="16"/>
      <c r="N3404" s="16"/>
      <c r="O3404" s="16"/>
      <c r="P3404" s="16"/>
      <c r="Q3404" s="16"/>
      <c r="R3404" s="16"/>
      <c r="S3404" s="16"/>
      <c r="T3404" s="16"/>
      <c r="U3404" s="16"/>
      <c r="V3404" s="16"/>
      <c r="W3404" s="16"/>
      <c r="X3404" s="16"/>
      <c r="Y3404" s="16"/>
    </row>
    <row r="3405" spans="1:25" ht="12.75">
      <c r="A3405" s="14" t="s">
        <v>897</v>
      </c>
      <c r="B3405" s="3" t="s">
        <v>898</v>
      </c>
      <c r="C3405" s="5" t="s">
        <v>5378</v>
      </c>
      <c r="D3405" s="6" t="s">
        <v>5385</v>
      </c>
      <c r="E3405" s="7" t="s">
        <v>5386</v>
      </c>
      <c r="F3405" s="16"/>
      <c r="G3405" s="16"/>
      <c r="H3405" s="16"/>
      <c r="I3405" s="16"/>
      <c r="J3405" s="16"/>
      <c r="K3405" s="16"/>
      <c r="L3405" s="16"/>
      <c r="M3405" s="16"/>
      <c r="N3405" s="16"/>
      <c r="O3405" s="16"/>
      <c r="P3405" s="16"/>
      <c r="Q3405" s="16"/>
      <c r="R3405" s="16"/>
      <c r="S3405" s="16"/>
      <c r="T3405" s="16"/>
      <c r="U3405" s="16"/>
      <c r="V3405" s="16"/>
      <c r="W3405" s="16"/>
      <c r="X3405" s="16"/>
      <c r="Y3405" s="16"/>
    </row>
    <row r="3406" spans="1:25" ht="12.75">
      <c r="A3406" s="14" t="s">
        <v>897</v>
      </c>
      <c r="B3406" s="3" t="s">
        <v>898</v>
      </c>
      <c r="C3406" s="5" t="s">
        <v>5378</v>
      </c>
      <c r="D3406" s="6" t="s">
        <v>5385</v>
      </c>
      <c r="E3406" s="7" t="s">
        <v>5387</v>
      </c>
      <c r="F3406" s="16"/>
      <c r="G3406" s="16"/>
      <c r="H3406" s="16"/>
      <c r="I3406" s="16"/>
      <c r="J3406" s="16"/>
      <c r="K3406" s="16"/>
      <c r="L3406" s="16"/>
      <c r="M3406" s="16"/>
      <c r="N3406" s="16"/>
      <c r="O3406" s="16"/>
      <c r="P3406" s="16"/>
      <c r="Q3406" s="16"/>
      <c r="R3406" s="16"/>
      <c r="S3406" s="16"/>
      <c r="T3406" s="16"/>
      <c r="U3406" s="16"/>
      <c r="V3406" s="16"/>
      <c r="W3406" s="16"/>
      <c r="X3406" s="16"/>
      <c r="Y3406" s="16"/>
    </row>
    <row r="3407" spans="1:25" ht="12.75">
      <c r="A3407" s="14" t="s">
        <v>897</v>
      </c>
      <c r="B3407" s="3" t="s">
        <v>898</v>
      </c>
      <c r="C3407" s="5" t="s">
        <v>5378</v>
      </c>
      <c r="D3407" s="6" t="s">
        <v>5388</v>
      </c>
      <c r="E3407" s="7" t="s">
        <v>5389</v>
      </c>
      <c r="F3407" s="16"/>
      <c r="G3407" s="16"/>
      <c r="H3407" s="16"/>
      <c r="I3407" s="16"/>
      <c r="J3407" s="16"/>
      <c r="K3407" s="16"/>
      <c r="L3407" s="16"/>
      <c r="M3407" s="16"/>
      <c r="N3407" s="16"/>
      <c r="O3407" s="16"/>
      <c r="P3407" s="16"/>
      <c r="Q3407" s="16"/>
      <c r="R3407" s="16"/>
      <c r="S3407" s="16"/>
      <c r="T3407" s="16"/>
      <c r="U3407" s="16"/>
      <c r="V3407" s="16"/>
      <c r="W3407" s="16"/>
      <c r="X3407" s="16"/>
      <c r="Y3407" s="16"/>
    </row>
    <row r="3408" spans="1:25" ht="12.75">
      <c r="A3408" s="14" t="s">
        <v>897</v>
      </c>
      <c r="B3408" s="3" t="s">
        <v>898</v>
      </c>
      <c r="C3408" s="5" t="s">
        <v>5378</v>
      </c>
      <c r="D3408" s="6" t="s">
        <v>5388</v>
      </c>
      <c r="E3408" s="7" t="s">
        <v>5390</v>
      </c>
      <c r="F3408" s="16"/>
      <c r="G3408" s="16"/>
      <c r="H3408" s="16"/>
      <c r="I3408" s="16"/>
      <c r="J3408" s="16"/>
      <c r="K3408" s="16"/>
      <c r="L3408" s="16"/>
      <c r="M3408" s="16"/>
      <c r="N3408" s="16"/>
      <c r="O3408" s="16"/>
      <c r="P3408" s="16"/>
      <c r="Q3408" s="16"/>
      <c r="R3408" s="16"/>
      <c r="S3408" s="16"/>
      <c r="T3408" s="16"/>
      <c r="U3408" s="16"/>
      <c r="V3408" s="16"/>
      <c r="W3408" s="16"/>
      <c r="X3408" s="16"/>
      <c r="Y3408" s="16"/>
    </row>
    <row r="3409" spans="1:25" ht="12.75">
      <c r="A3409" s="14" t="s">
        <v>897</v>
      </c>
      <c r="B3409" s="3" t="s">
        <v>898</v>
      </c>
      <c r="C3409" s="5" t="s">
        <v>5378</v>
      </c>
      <c r="D3409" s="6" t="s">
        <v>5388</v>
      </c>
      <c r="E3409" s="7" t="s">
        <v>5391</v>
      </c>
      <c r="F3409" s="16"/>
      <c r="G3409" s="16"/>
      <c r="H3409" s="16"/>
      <c r="I3409" s="16"/>
      <c r="J3409" s="16"/>
      <c r="K3409" s="16"/>
      <c r="L3409" s="16"/>
      <c r="M3409" s="16"/>
      <c r="N3409" s="16"/>
      <c r="O3409" s="16"/>
      <c r="P3409" s="16"/>
      <c r="Q3409" s="16"/>
      <c r="R3409" s="16"/>
      <c r="S3409" s="16"/>
      <c r="T3409" s="16"/>
      <c r="U3409" s="16"/>
      <c r="V3409" s="16"/>
      <c r="W3409" s="16"/>
      <c r="X3409" s="16"/>
      <c r="Y3409" s="16"/>
    </row>
    <row r="3410" spans="1:25" ht="12.75">
      <c r="A3410" s="14" t="s">
        <v>5</v>
      </c>
      <c r="B3410" s="11" t="s">
        <v>6</v>
      </c>
      <c r="C3410" s="5" t="s">
        <v>5392</v>
      </c>
      <c r="D3410" s="6" t="s">
        <v>5393</v>
      </c>
      <c r="E3410" s="7" t="s">
        <v>5394</v>
      </c>
      <c r="F3410" s="16"/>
      <c r="G3410" s="16"/>
      <c r="H3410" s="16"/>
      <c r="I3410" s="16"/>
      <c r="J3410" s="16"/>
      <c r="K3410" s="16"/>
      <c r="L3410" s="16"/>
      <c r="M3410" s="16"/>
      <c r="N3410" s="16"/>
      <c r="O3410" s="16"/>
      <c r="P3410" s="16"/>
      <c r="Q3410" s="16"/>
      <c r="R3410" s="16"/>
      <c r="S3410" s="16"/>
      <c r="T3410" s="16"/>
      <c r="U3410" s="16"/>
      <c r="V3410" s="16"/>
      <c r="W3410" s="16"/>
      <c r="X3410" s="16"/>
      <c r="Y3410" s="16"/>
    </row>
    <row r="3411" spans="1:25" ht="12.75">
      <c r="A3411" s="14" t="s">
        <v>5</v>
      </c>
      <c r="B3411" s="11" t="s">
        <v>6</v>
      </c>
      <c r="C3411" s="5" t="s">
        <v>5392</v>
      </c>
      <c r="D3411" s="6" t="s">
        <v>5393</v>
      </c>
      <c r="E3411" s="7" t="s">
        <v>5395</v>
      </c>
      <c r="F3411" s="16"/>
      <c r="G3411" s="16"/>
      <c r="H3411" s="16"/>
      <c r="I3411" s="16"/>
      <c r="J3411" s="16"/>
      <c r="K3411" s="16"/>
      <c r="L3411" s="16"/>
      <c r="M3411" s="16"/>
      <c r="N3411" s="16"/>
      <c r="O3411" s="16"/>
      <c r="P3411" s="16"/>
      <c r="Q3411" s="16"/>
      <c r="R3411" s="16"/>
      <c r="S3411" s="16"/>
      <c r="T3411" s="16"/>
      <c r="U3411" s="16"/>
      <c r="V3411" s="16"/>
      <c r="W3411" s="16"/>
      <c r="X3411" s="16"/>
      <c r="Y3411" s="16"/>
    </row>
    <row r="3412" spans="1:25" ht="12.75">
      <c r="A3412" s="14" t="s">
        <v>5</v>
      </c>
      <c r="B3412" s="11" t="s">
        <v>6</v>
      </c>
      <c r="C3412" s="5" t="s">
        <v>5392</v>
      </c>
      <c r="D3412" s="6" t="s">
        <v>5396</v>
      </c>
      <c r="E3412" s="7" t="s">
        <v>5397</v>
      </c>
      <c r="F3412" s="16"/>
      <c r="G3412" s="16"/>
      <c r="H3412" s="16"/>
      <c r="I3412" s="16"/>
      <c r="J3412" s="16"/>
      <c r="K3412" s="16"/>
      <c r="L3412" s="16"/>
      <c r="M3412" s="16"/>
      <c r="N3412" s="16"/>
      <c r="O3412" s="16"/>
      <c r="P3412" s="16"/>
      <c r="Q3412" s="16"/>
      <c r="R3412" s="16"/>
      <c r="S3412" s="16"/>
      <c r="T3412" s="16"/>
      <c r="U3412" s="16"/>
      <c r="V3412" s="16"/>
      <c r="W3412" s="16"/>
      <c r="X3412" s="16"/>
      <c r="Y3412" s="16"/>
    </row>
    <row r="3413" spans="1:25" ht="12.75">
      <c r="A3413" s="14" t="s">
        <v>5</v>
      </c>
      <c r="B3413" s="11" t="s">
        <v>6</v>
      </c>
      <c r="C3413" s="5" t="s">
        <v>5392</v>
      </c>
      <c r="D3413" s="6" t="s">
        <v>5396</v>
      </c>
      <c r="E3413" s="7" t="s">
        <v>5398</v>
      </c>
      <c r="F3413" s="16"/>
      <c r="G3413" s="16"/>
      <c r="H3413" s="16"/>
      <c r="I3413" s="16"/>
      <c r="J3413" s="16"/>
      <c r="K3413" s="16"/>
      <c r="L3413" s="16"/>
      <c r="M3413" s="16"/>
      <c r="N3413" s="16"/>
      <c r="O3413" s="16"/>
      <c r="P3413" s="16"/>
      <c r="Q3413" s="16"/>
      <c r="R3413" s="16"/>
      <c r="S3413" s="16"/>
      <c r="T3413" s="16"/>
      <c r="U3413" s="16"/>
      <c r="V3413" s="16"/>
      <c r="W3413" s="16"/>
      <c r="X3413" s="16"/>
      <c r="Y3413" s="16"/>
    </row>
    <row r="3414" spans="1:25" ht="12.75">
      <c r="A3414" s="14" t="s">
        <v>5</v>
      </c>
      <c r="B3414" s="11" t="s">
        <v>6</v>
      </c>
      <c r="C3414" s="5" t="s">
        <v>5392</v>
      </c>
      <c r="D3414" s="6" t="s">
        <v>5396</v>
      </c>
      <c r="E3414" s="7" t="s">
        <v>5399</v>
      </c>
      <c r="F3414" s="16"/>
      <c r="G3414" s="16"/>
      <c r="H3414" s="16"/>
      <c r="I3414" s="16"/>
      <c r="J3414" s="16"/>
      <c r="K3414" s="16"/>
      <c r="L3414" s="16"/>
      <c r="M3414" s="16"/>
      <c r="N3414" s="16"/>
      <c r="O3414" s="16"/>
      <c r="P3414" s="16"/>
      <c r="Q3414" s="16"/>
      <c r="R3414" s="16"/>
      <c r="S3414" s="16"/>
      <c r="T3414" s="16"/>
      <c r="U3414" s="16"/>
      <c r="V3414" s="16"/>
      <c r="W3414" s="16"/>
      <c r="X3414" s="16"/>
      <c r="Y3414" s="16"/>
    </row>
    <row r="3415" spans="1:25" ht="12.75">
      <c r="A3415" s="14" t="s">
        <v>5</v>
      </c>
      <c r="B3415" s="11" t="s">
        <v>6</v>
      </c>
      <c r="C3415" s="5" t="s">
        <v>5392</v>
      </c>
      <c r="D3415" s="6" t="s">
        <v>5400</v>
      </c>
      <c r="E3415" s="7" t="s">
        <v>5401</v>
      </c>
      <c r="F3415" s="16"/>
      <c r="G3415" s="16"/>
      <c r="H3415" s="16"/>
      <c r="I3415" s="16"/>
      <c r="J3415" s="16"/>
      <c r="K3415" s="16"/>
      <c r="L3415" s="16"/>
      <c r="M3415" s="16"/>
      <c r="N3415" s="16"/>
      <c r="O3415" s="16"/>
      <c r="P3415" s="16"/>
      <c r="Q3415" s="16"/>
      <c r="R3415" s="16"/>
      <c r="S3415" s="16"/>
      <c r="T3415" s="16"/>
      <c r="U3415" s="16"/>
      <c r="V3415" s="16"/>
      <c r="W3415" s="16"/>
      <c r="X3415" s="16"/>
      <c r="Y3415" s="16"/>
    </row>
    <row r="3416" spans="1:25" ht="12.75">
      <c r="A3416" s="14" t="s">
        <v>5</v>
      </c>
      <c r="B3416" s="11" t="s">
        <v>6</v>
      </c>
      <c r="C3416" s="5" t="s">
        <v>5392</v>
      </c>
      <c r="D3416" s="6" t="s">
        <v>5402</v>
      </c>
      <c r="E3416" s="7" t="s">
        <v>5403</v>
      </c>
      <c r="F3416" s="16"/>
      <c r="G3416" s="16"/>
      <c r="H3416" s="16"/>
      <c r="I3416" s="16"/>
      <c r="J3416" s="16"/>
      <c r="K3416" s="16"/>
      <c r="L3416" s="16"/>
      <c r="M3416" s="16"/>
      <c r="N3416" s="16"/>
      <c r="O3416" s="16"/>
      <c r="P3416" s="16"/>
      <c r="Q3416" s="16"/>
      <c r="R3416" s="16"/>
      <c r="S3416" s="16"/>
      <c r="T3416" s="16"/>
      <c r="U3416" s="16"/>
      <c r="V3416" s="16"/>
      <c r="W3416" s="16"/>
      <c r="X3416" s="16"/>
      <c r="Y3416" s="16"/>
    </row>
    <row r="3417" spans="1:25" ht="12.75">
      <c r="A3417" s="14" t="s">
        <v>5</v>
      </c>
      <c r="B3417" s="11" t="s">
        <v>6</v>
      </c>
      <c r="C3417" s="5" t="s">
        <v>5392</v>
      </c>
      <c r="D3417" s="6" t="s">
        <v>5402</v>
      </c>
      <c r="E3417" s="7" t="s">
        <v>5404</v>
      </c>
      <c r="F3417" s="16"/>
      <c r="G3417" s="16"/>
      <c r="H3417" s="16"/>
      <c r="I3417" s="16"/>
      <c r="J3417" s="16"/>
      <c r="K3417" s="16"/>
      <c r="L3417" s="16"/>
      <c r="M3417" s="16"/>
      <c r="N3417" s="16"/>
      <c r="O3417" s="16"/>
      <c r="P3417" s="16"/>
      <c r="Q3417" s="16"/>
      <c r="R3417" s="16"/>
      <c r="S3417" s="16"/>
      <c r="T3417" s="16"/>
      <c r="U3417" s="16"/>
      <c r="V3417" s="16"/>
      <c r="W3417" s="16"/>
      <c r="X3417" s="16"/>
      <c r="Y3417" s="16"/>
    </row>
    <row r="3418" spans="1:25" ht="12.75">
      <c r="A3418" s="14" t="s">
        <v>5</v>
      </c>
      <c r="B3418" s="11" t="s">
        <v>6</v>
      </c>
      <c r="C3418" s="5" t="s">
        <v>5392</v>
      </c>
      <c r="D3418" s="6" t="s">
        <v>5402</v>
      </c>
      <c r="E3418" s="7" t="s">
        <v>5405</v>
      </c>
      <c r="F3418" s="16"/>
      <c r="G3418" s="16"/>
      <c r="H3418" s="16"/>
      <c r="I3418" s="16"/>
      <c r="J3418" s="16"/>
      <c r="K3418" s="16"/>
      <c r="L3418" s="16"/>
      <c r="M3418" s="16"/>
      <c r="N3418" s="16"/>
      <c r="O3418" s="16"/>
      <c r="P3418" s="16"/>
      <c r="Q3418" s="16"/>
      <c r="R3418" s="16"/>
      <c r="S3418" s="16"/>
      <c r="T3418" s="16"/>
      <c r="U3418" s="16"/>
      <c r="V3418" s="16"/>
      <c r="W3418" s="16"/>
      <c r="X3418" s="16"/>
      <c r="Y3418" s="16"/>
    </row>
    <row r="3419" spans="1:25" ht="12.75">
      <c r="A3419" s="14" t="s">
        <v>5</v>
      </c>
      <c r="B3419" s="11" t="s">
        <v>6</v>
      </c>
      <c r="C3419" s="5" t="s">
        <v>5392</v>
      </c>
      <c r="D3419" s="6" t="s">
        <v>5406</v>
      </c>
      <c r="E3419" s="7" t="s">
        <v>5407</v>
      </c>
      <c r="F3419" s="16"/>
      <c r="G3419" s="16"/>
      <c r="H3419" s="16"/>
      <c r="I3419" s="16"/>
      <c r="J3419" s="16"/>
      <c r="K3419" s="16"/>
      <c r="L3419" s="16"/>
      <c r="M3419" s="16"/>
      <c r="N3419" s="16"/>
      <c r="O3419" s="16"/>
      <c r="P3419" s="16"/>
      <c r="Q3419" s="16"/>
      <c r="R3419" s="16"/>
      <c r="S3419" s="16"/>
      <c r="T3419" s="16"/>
      <c r="U3419" s="16"/>
      <c r="V3419" s="16"/>
      <c r="W3419" s="16"/>
      <c r="X3419" s="16"/>
      <c r="Y3419" s="16"/>
    </row>
    <row r="3420" spans="1:25" ht="12.75">
      <c r="A3420" s="14" t="s">
        <v>5</v>
      </c>
      <c r="B3420" s="11" t="s">
        <v>6</v>
      </c>
      <c r="C3420" s="5" t="s">
        <v>5392</v>
      </c>
      <c r="D3420" s="6" t="s">
        <v>5406</v>
      </c>
      <c r="E3420" s="7" t="s">
        <v>5408</v>
      </c>
      <c r="F3420" s="16"/>
      <c r="G3420" s="16"/>
      <c r="H3420" s="16"/>
      <c r="I3420" s="16"/>
      <c r="J3420" s="16"/>
      <c r="K3420" s="16"/>
      <c r="L3420" s="16"/>
      <c r="M3420" s="16"/>
      <c r="N3420" s="16"/>
      <c r="O3420" s="16"/>
      <c r="P3420" s="16"/>
      <c r="Q3420" s="16"/>
      <c r="R3420" s="16"/>
      <c r="S3420" s="16"/>
      <c r="T3420" s="16"/>
      <c r="U3420" s="16"/>
      <c r="V3420" s="16"/>
      <c r="W3420" s="16"/>
      <c r="X3420" s="16"/>
      <c r="Y3420" s="16"/>
    </row>
    <row r="3421" spans="1:25" ht="12.75">
      <c r="A3421" s="14" t="s">
        <v>5</v>
      </c>
      <c r="B3421" s="11" t="s">
        <v>6</v>
      </c>
      <c r="C3421" s="5" t="s">
        <v>5392</v>
      </c>
      <c r="D3421" s="6" t="s">
        <v>5409</v>
      </c>
      <c r="E3421" s="7" t="s">
        <v>5410</v>
      </c>
      <c r="F3421" s="16"/>
      <c r="G3421" s="16"/>
      <c r="H3421" s="16"/>
      <c r="I3421" s="16"/>
      <c r="J3421" s="16"/>
      <c r="K3421" s="16"/>
      <c r="L3421" s="16"/>
      <c r="M3421" s="16"/>
      <c r="N3421" s="16"/>
      <c r="O3421" s="16"/>
      <c r="P3421" s="16"/>
      <c r="Q3421" s="16"/>
      <c r="R3421" s="16"/>
      <c r="S3421" s="16"/>
      <c r="T3421" s="16"/>
      <c r="U3421" s="16"/>
      <c r="V3421" s="16"/>
      <c r="W3421" s="16"/>
      <c r="X3421" s="16"/>
      <c r="Y3421" s="16"/>
    </row>
    <row r="3422" spans="1:25" ht="12.75">
      <c r="A3422" s="14" t="s">
        <v>5</v>
      </c>
      <c r="B3422" s="11" t="s">
        <v>6</v>
      </c>
      <c r="C3422" s="5" t="s">
        <v>5392</v>
      </c>
      <c r="D3422" s="6" t="s">
        <v>5411</v>
      </c>
      <c r="E3422" s="7" t="s">
        <v>5412</v>
      </c>
      <c r="F3422" s="16"/>
      <c r="G3422" s="16"/>
      <c r="H3422" s="16"/>
      <c r="I3422" s="16"/>
      <c r="J3422" s="16"/>
      <c r="K3422" s="16"/>
      <c r="L3422" s="16"/>
      <c r="M3422" s="16"/>
      <c r="N3422" s="16"/>
      <c r="O3422" s="16"/>
      <c r="P3422" s="16"/>
      <c r="Q3422" s="16"/>
      <c r="R3422" s="16"/>
      <c r="S3422" s="16"/>
      <c r="T3422" s="16"/>
      <c r="U3422" s="16"/>
      <c r="V3422" s="16"/>
      <c r="W3422" s="16"/>
      <c r="X3422" s="16"/>
      <c r="Y3422" s="16"/>
    </row>
    <row r="3423" spans="1:25" ht="12.75">
      <c r="A3423" s="14" t="s">
        <v>5</v>
      </c>
      <c r="B3423" s="11" t="s">
        <v>6</v>
      </c>
      <c r="C3423" s="8" t="s">
        <v>5392</v>
      </c>
      <c r="D3423" s="5" t="s">
        <v>5247</v>
      </c>
      <c r="E3423" s="7" t="s">
        <v>5413</v>
      </c>
      <c r="F3423" s="16"/>
      <c r="G3423" s="16"/>
      <c r="H3423" s="16"/>
      <c r="I3423" s="16"/>
      <c r="J3423" s="16"/>
      <c r="K3423" s="16"/>
      <c r="L3423" s="16"/>
      <c r="M3423" s="16"/>
      <c r="N3423" s="16"/>
      <c r="O3423" s="16"/>
      <c r="P3423" s="16"/>
      <c r="Q3423" s="16"/>
      <c r="R3423" s="16"/>
      <c r="S3423" s="16"/>
      <c r="T3423" s="16"/>
      <c r="U3423" s="16"/>
      <c r="V3423" s="16"/>
      <c r="W3423" s="16"/>
      <c r="X3423" s="16"/>
      <c r="Y3423" s="16"/>
    </row>
    <row r="3424" spans="1:25" ht="12.75">
      <c r="A3424" s="14" t="s">
        <v>5</v>
      </c>
      <c r="B3424" s="11" t="s">
        <v>6</v>
      </c>
      <c r="C3424" s="8" t="s">
        <v>5392</v>
      </c>
      <c r="D3424" s="5" t="s">
        <v>5247</v>
      </c>
      <c r="E3424" s="7" t="s">
        <v>5414</v>
      </c>
      <c r="F3424" s="16"/>
      <c r="G3424" s="16"/>
      <c r="H3424" s="16"/>
      <c r="I3424" s="16"/>
      <c r="J3424" s="16"/>
      <c r="K3424" s="16"/>
      <c r="L3424" s="16"/>
      <c r="M3424" s="16"/>
      <c r="N3424" s="16"/>
      <c r="O3424" s="16"/>
      <c r="P3424" s="16"/>
      <c r="Q3424" s="16"/>
      <c r="R3424" s="16"/>
      <c r="S3424" s="16"/>
      <c r="T3424" s="16"/>
      <c r="U3424" s="16"/>
      <c r="V3424" s="16"/>
      <c r="W3424" s="16"/>
      <c r="X3424" s="16"/>
      <c r="Y3424" s="16"/>
    </row>
    <row r="3425" spans="1:25" ht="12.75">
      <c r="A3425" s="14" t="s">
        <v>5</v>
      </c>
      <c r="B3425" s="11" t="s">
        <v>6</v>
      </c>
      <c r="C3425" s="5" t="s">
        <v>5392</v>
      </c>
      <c r="D3425" s="6" t="s">
        <v>5415</v>
      </c>
      <c r="E3425" s="7" t="s">
        <v>5416</v>
      </c>
      <c r="F3425" s="16"/>
      <c r="G3425" s="16"/>
      <c r="H3425" s="16"/>
      <c r="I3425" s="16"/>
      <c r="J3425" s="16"/>
      <c r="K3425" s="16"/>
      <c r="L3425" s="16"/>
      <c r="M3425" s="16"/>
      <c r="N3425" s="16"/>
      <c r="O3425" s="16"/>
      <c r="P3425" s="16"/>
      <c r="Q3425" s="16"/>
      <c r="R3425" s="16"/>
      <c r="S3425" s="16"/>
      <c r="T3425" s="16"/>
      <c r="U3425" s="16"/>
      <c r="V3425" s="16"/>
      <c r="W3425" s="16"/>
      <c r="X3425" s="16"/>
      <c r="Y3425" s="16"/>
    </row>
    <row r="3426" spans="1:25" ht="12.75">
      <c r="A3426" s="14" t="s">
        <v>5</v>
      </c>
      <c r="B3426" s="11" t="s">
        <v>6</v>
      </c>
      <c r="C3426" s="5" t="s">
        <v>5392</v>
      </c>
      <c r="D3426" s="6" t="s">
        <v>5415</v>
      </c>
      <c r="E3426" s="7" t="s">
        <v>5417</v>
      </c>
      <c r="F3426" s="16"/>
      <c r="G3426" s="16"/>
      <c r="H3426" s="16"/>
      <c r="I3426" s="16"/>
      <c r="J3426" s="16"/>
      <c r="K3426" s="16"/>
      <c r="L3426" s="16"/>
      <c r="M3426" s="16"/>
      <c r="N3426" s="16"/>
      <c r="O3426" s="16"/>
      <c r="P3426" s="16"/>
      <c r="Q3426" s="16"/>
      <c r="R3426" s="16"/>
      <c r="S3426" s="16"/>
      <c r="T3426" s="16"/>
      <c r="U3426" s="16"/>
      <c r="V3426" s="16"/>
      <c r="W3426" s="16"/>
      <c r="X3426" s="16"/>
      <c r="Y3426" s="16"/>
    </row>
    <row r="3427" spans="1:25" ht="12.75">
      <c r="A3427" s="14" t="s">
        <v>5</v>
      </c>
      <c r="B3427" s="11" t="s">
        <v>6</v>
      </c>
      <c r="C3427" s="5" t="s">
        <v>5418</v>
      </c>
      <c r="D3427" s="6" t="s">
        <v>5419</v>
      </c>
      <c r="E3427" s="7" t="s">
        <v>5420</v>
      </c>
      <c r="F3427" s="16"/>
      <c r="G3427" s="16"/>
      <c r="H3427" s="16"/>
      <c r="I3427" s="16"/>
      <c r="J3427" s="16"/>
      <c r="K3427" s="16"/>
      <c r="L3427" s="16"/>
      <c r="M3427" s="16"/>
      <c r="N3427" s="16"/>
      <c r="O3427" s="16"/>
      <c r="P3427" s="16"/>
      <c r="Q3427" s="16"/>
      <c r="R3427" s="16"/>
      <c r="S3427" s="16"/>
      <c r="T3427" s="16"/>
      <c r="U3427" s="16"/>
      <c r="V3427" s="16"/>
      <c r="W3427" s="16"/>
      <c r="X3427" s="16"/>
      <c r="Y3427" s="16"/>
    </row>
    <row r="3428" spans="1:25" ht="12.75">
      <c r="A3428" s="14" t="s">
        <v>5</v>
      </c>
      <c r="B3428" s="11" t="s">
        <v>6</v>
      </c>
      <c r="C3428" s="5" t="s">
        <v>5418</v>
      </c>
      <c r="D3428" s="6" t="s">
        <v>5421</v>
      </c>
      <c r="E3428" s="7" t="s">
        <v>5422</v>
      </c>
      <c r="F3428" s="16"/>
      <c r="G3428" s="16"/>
      <c r="H3428" s="16"/>
      <c r="I3428" s="16"/>
      <c r="J3428" s="16"/>
      <c r="K3428" s="16"/>
      <c r="L3428" s="16"/>
      <c r="M3428" s="16"/>
      <c r="N3428" s="16"/>
      <c r="O3428" s="16"/>
      <c r="P3428" s="16"/>
      <c r="Q3428" s="16"/>
      <c r="R3428" s="16"/>
      <c r="S3428" s="16"/>
      <c r="T3428" s="16"/>
      <c r="U3428" s="16"/>
      <c r="V3428" s="16"/>
      <c r="W3428" s="16"/>
      <c r="X3428" s="16"/>
      <c r="Y3428" s="16"/>
    </row>
    <row r="3429" spans="1:25" ht="12.75">
      <c r="A3429" s="14" t="s">
        <v>5</v>
      </c>
      <c r="B3429" s="11" t="s">
        <v>6</v>
      </c>
      <c r="C3429" s="5" t="s">
        <v>5418</v>
      </c>
      <c r="D3429" s="6" t="s">
        <v>5421</v>
      </c>
      <c r="E3429" s="7" t="s">
        <v>5423</v>
      </c>
      <c r="F3429" s="16"/>
      <c r="G3429" s="16"/>
      <c r="H3429" s="16"/>
      <c r="I3429" s="16"/>
      <c r="J3429" s="16"/>
      <c r="K3429" s="16"/>
      <c r="L3429" s="16"/>
      <c r="M3429" s="16"/>
      <c r="N3429" s="16"/>
      <c r="O3429" s="16"/>
      <c r="P3429" s="16"/>
      <c r="Q3429" s="16"/>
      <c r="R3429" s="16"/>
      <c r="S3429" s="16"/>
      <c r="T3429" s="16"/>
      <c r="U3429" s="16"/>
      <c r="V3429" s="16"/>
      <c r="W3429" s="16"/>
      <c r="X3429" s="16"/>
      <c r="Y3429" s="16"/>
    </row>
    <row r="3430" spans="1:25" ht="12.75">
      <c r="A3430" s="14" t="s">
        <v>5</v>
      </c>
      <c r="B3430" s="11" t="s">
        <v>6</v>
      </c>
      <c r="C3430" s="5" t="s">
        <v>5418</v>
      </c>
      <c r="D3430" s="6" t="s">
        <v>5424</v>
      </c>
      <c r="E3430" s="7" t="s">
        <v>5425</v>
      </c>
      <c r="F3430" s="16"/>
      <c r="G3430" s="16"/>
      <c r="H3430" s="16"/>
      <c r="I3430" s="16"/>
      <c r="J3430" s="16"/>
      <c r="K3430" s="16"/>
      <c r="L3430" s="16"/>
      <c r="M3430" s="16"/>
      <c r="N3430" s="16"/>
      <c r="O3430" s="16"/>
      <c r="P3430" s="16"/>
      <c r="Q3430" s="16"/>
      <c r="R3430" s="16"/>
      <c r="S3430" s="16"/>
      <c r="T3430" s="16"/>
      <c r="U3430" s="16"/>
      <c r="V3430" s="16"/>
      <c r="W3430" s="16"/>
      <c r="X3430" s="16"/>
      <c r="Y3430" s="16"/>
    </row>
    <row r="3431" spans="1:25" ht="12.75">
      <c r="A3431" s="14" t="s">
        <v>5</v>
      </c>
      <c r="B3431" s="11" t="s">
        <v>6</v>
      </c>
      <c r="C3431" s="5" t="s">
        <v>5418</v>
      </c>
      <c r="D3431" s="6" t="s">
        <v>5424</v>
      </c>
      <c r="E3431" s="7" t="s">
        <v>5426</v>
      </c>
      <c r="F3431" s="16"/>
      <c r="G3431" s="16"/>
      <c r="H3431" s="16"/>
      <c r="I3431" s="16"/>
      <c r="J3431" s="16"/>
      <c r="K3431" s="16"/>
      <c r="L3431" s="16"/>
      <c r="M3431" s="16"/>
      <c r="N3431" s="16"/>
      <c r="O3431" s="16"/>
      <c r="P3431" s="16"/>
      <c r="Q3431" s="16"/>
      <c r="R3431" s="16"/>
      <c r="S3431" s="16"/>
      <c r="T3431" s="16"/>
      <c r="U3431" s="16"/>
      <c r="V3431" s="16"/>
      <c r="W3431" s="16"/>
      <c r="X3431" s="16"/>
      <c r="Y3431" s="16"/>
    </row>
    <row r="3432" spans="1:25" ht="12.75">
      <c r="A3432" s="14" t="s">
        <v>5</v>
      </c>
      <c r="B3432" s="11" t="s">
        <v>6</v>
      </c>
      <c r="C3432" s="5" t="s">
        <v>5418</v>
      </c>
      <c r="D3432" s="6" t="s">
        <v>5427</v>
      </c>
      <c r="E3432" s="10" t="s">
        <v>5428</v>
      </c>
      <c r="F3432" s="16"/>
      <c r="G3432" s="16"/>
      <c r="H3432" s="16"/>
      <c r="I3432" s="16"/>
      <c r="J3432" s="16"/>
      <c r="K3432" s="16"/>
      <c r="L3432" s="16"/>
      <c r="M3432" s="16"/>
      <c r="N3432" s="16"/>
      <c r="O3432" s="16"/>
      <c r="P3432" s="16"/>
      <c r="Q3432" s="16"/>
      <c r="R3432" s="16"/>
      <c r="S3432" s="16"/>
      <c r="T3432" s="16"/>
      <c r="U3432" s="16"/>
      <c r="V3432" s="16"/>
      <c r="W3432" s="16"/>
      <c r="X3432" s="16"/>
      <c r="Y3432" s="16"/>
    </row>
    <row r="3433" spans="1:25" ht="12.75">
      <c r="A3433" s="14" t="s">
        <v>5</v>
      </c>
      <c r="B3433" s="11" t="s">
        <v>6</v>
      </c>
      <c r="C3433" s="5" t="s">
        <v>5418</v>
      </c>
      <c r="D3433" s="6" t="s">
        <v>5427</v>
      </c>
      <c r="E3433" s="7" t="s">
        <v>5429</v>
      </c>
      <c r="F3433" s="16"/>
      <c r="G3433" s="16"/>
      <c r="H3433" s="16"/>
      <c r="I3433" s="16"/>
      <c r="J3433" s="16"/>
      <c r="K3433" s="16"/>
      <c r="L3433" s="16"/>
      <c r="M3433" s="16"/>
      <c r="N3433" s="16"/>
      <c r="O3433" s="16"/>
      <c r="P3433" s="16"/>
      <c r="Q3433" s="16"/>
      <c r="R3433" s="16"/>
      <c r="S3433" s="16"/>
      <c r="T3433" s="16"/>
      <c r="U3433" s="16"/>
      <c r="V3433" s="16"/>
      <c r="W3433" s="16"/>
      <c r="X3433" s="16"/>
      <c r="Y3433" s="16"/>
    </row>
    <row r="3434" spans="1:25" ht="12.75">
      <c r="A3434" s="14" t="s">
        <v>5</v>
      </c>
      <c r="B3434" s="11" t="s">
        <v>6</v>
      </c>
      <c r="C3434" s="5" t="s">
        <v>5418</v>
      </c>
      <c r="D3434" s="6" t="s">
        <v>5427</v>
      </c>
      <c r="E3434" s="7" t="s">
        <v>5430</v>
      </c>
      <c r="F3434" s="16"/>
      <c r="G3434" s="16"/>
      <c r="H3434" s="16"/>
      <c r="I3434" s="16"/>
      <c r="J3434" s="16"/>
      <c r="K3434" s="16"/>
      <c r="L3434" s="16"/>
      <c r="M3434" s="16"/>
      <c r="N3434" s="16"/>
      <c r="O3434" s="16"/>
      <c r="P3434" s="16"/>
      <c r="Q3434" s="16"/>
      <c r="R3434" s="16"/>
      <c r="S3434" s="16"/>
      <c r="T3434" s="16"/>
      <c r="U3434" s="16"/>
      <c r="V3434" s="16"/>
      <c r="W3434" s="16"/>
      <c r="X3434" s="16"/>
      <c r="Y3434" s="16"/>
    </row>
    <row r="3435" spans="1:25" ht="12.75">
      <c r="A3435" s="14" t="s">
        <v>5</v>
      </c>
      <c r="B3435" s="11" t="s">
        <v>6</v>
      </c>
      <c r="C3435" s="5" t="s">
        <v>5418</v>
      </c>
      <c r="D3435" s="6" t="s">
        <v>5427</v>
      </c>
      <c r="E3435" s="7" t="s">
        <v>5431</v>
      </c>
      <c r="F3435" s="16"/>
      <c r="G3435" s="16"/>
      <c r="H3435" s="16"/>
      <c r="I3435" s="16"/>
      <c r="J3435" s="16"/>
      <c r="K3435" s="16"/>
      <c r="L3435" s="16"/>
      <c r="M3435" s="16"/>
      <c r="N3435" s="16"/>
      <c r="O3435" s="16"/>
      <c r="P3435" s="16"/>
      <c r="Q3435" s="16"/>
      <c r="R3435" s="16"/>
      <c r="S3435" s="16"/>
      <c r="T3435" s="16"/>
      <c r="U3435" s="16"/>
      <c r="V3435" s="16"/>
      <c r="W3435" s="16"/>
      <c r="X3435" s="16"/>
      <c r="Y3435" s="16"/>
    </row>
    <row r="3436" spans="1:25" ht="12.75">
      <c r="A3436" s="14" t="s">
        <v>5</v>
      </c>
      <c r="B3436" s="11" t="s">
        <v>6</v>
      </c>
      <c r="C3436" s="5" t="s">
        <v>5418</v>
      </c>
      <c r="D3436" s="6" t="s">
        <v>5432</v>
      </c>
      <c r="E3436" s="7" t="s">
        <v>5433</v>
      </c>
      <c r="F3436" s="16"/>
      <c r="G3436" s="16"/>
      <c r="H3436" s="16"/>
      <c r="I3436" s="16"/>
      <c r="J3436" s="16"/>
      <c r="K3436" s="16"/>
      <c r="L3436" s="16"/>
      <c r="M3436" s="16"/>
      <c r="N3436" s="16"/>
      <c r="O3436" s="16"/>
      <c r="P3436" s="16"/>
      <c r="Q3436" s="16"/>
      <c r="R3436" s="16"/>
      <c r="S3436" s="16"/>
      <c r="T3436" s="16"/>
      <c r="U3436" s="16"/>
      <c r="V3436" s="16"/>
      <c r="W3436" s="16"/>
      <c r="X3436" s="16"/>
      <c r="Y3436" s="16"/>
    </row>
    <row r="3437" spans="1:25" ht="12.75">
      <c r="A3437" s="14" t="s">
        <v>5</v>
      </c>
      <c r="B3437" s="11" t="s">
        <v>6</v>
      </c>
      <c r="C3437" s="5" t="s">
        <v>5418</v>
      </c>
      <c r="D3437" s="6" t="s">
        <v>5432</v>
      </c>
      <c r="E3437" s="7" t="s">
        <v>5434</v>
      </c>
      <c r="F3437" s="16"/>
      <c r="G3437" s="16"/>
      <c r="H3437" s="16"/>
      <c r="I3437" s="16"/>
      <c r="J3437" s="16"/>
      <c r="K3437" s="16"/>
      <c r="L3437" s="16"/>
      <c r="M3437" s="16"/>
      <c r="N3437" s="16"/>
      <c r="O3437" s="16"/>
      <c r="P3437" s="16"/>
      <c r="Q3437" s="16"/>
      <c r="R3437" s="16"/>
      <c r="S3437" s="16"/>
      <c r="T3437" s="16"/>
      <c r="U3437" s="16"/>
      <c r="V3437" s="16"/>
      <c r="W3437" s="16"/>
      <c r="X3437" s="16"/>
      <c r="Y3437" s="16"/>
    </row>
    <row r="3438" spans="1:25" ht="12.75">
      <c r="A3438" s="14" t="s">
        <v>5</v>
      </c>
      <c r="B3438" s="11" t="s">
        <v>6</v>
      </c>
      <c r="C3438" s="5" t="s">
        <v>5418</v>
      </c>
      <c r="D3438" s="6" t="s">
        <v>5432</v>
      </c>
      <c r="E3438" s="7" t="s">
        <v>5435</v>
      </c>
      <c r="F3438" s="16"/>
      <c r="G3438" s="16"/>
      <c r="H3438" s="16"/>
      <c r="I3438" s="16"/>
      <c r="J3438" s="16"/>
      <c r="K3438" s="16"/>
      <c r="L3438" s="16"/>
      <c r="M3438" s="16"/>
      <c r="N3438" s="16"/>
      <c r="O3438" s="16"/>
      <c r="P3438" s="16"/>
      <c r="Q3438" s="16"/>
      <c r="R3438" s="16"/>
      <c r="S3438" s="16"/>
      <c r="T3438" s="16"/>
      <c r="U3438" s="16"/>
      <c r="V3438" s="16"/>
      <c r="W3438" s="16"/>
      <c r="X3438" s="16"/>
      <c r="Y3438" s="16"/>
    </row>
    <row r="3439" spans="1:25" ht="12.75">
      <c r="A3439" s="14" t="s">
        <v>5</v>
      </c>
      <c r="B3439" s="11" t="s">
        <v>6</v>
      </c>
      <c r="C3439" s="5" t="s">
        <v>5418</v>
      </c>
      <c r="D3439" s="6" t="s">
        <v>5436</v>
      </c>
      <c r="E3439" s="7" t="s">
        <v>5437</v>
      </c>
      <c r="F3439" s="16"/>
      <c r="G3439" s="16"/>
      <c r="H3439" s="16"/>
      <c r="I3439" s="16"/>
      <c r="J3439" s="16"/>
      <c r="K3439" s="16"/>
      <c r="L3439" s="16"/>
      <c r="M3439" s="16"/>
      <c r="N3439" s="16"/>
      <c r="O3439" s="16"/>
      <c r="P3439" s="16"/>
      <c r="Q3439" s="16"/>
      <c r="R3439" s="16"/>
      <c r="S3439" s="16"/>
      <c r="T3439" s="16"/>
      <c r="U3439" s="16"/>
      <c r="V3439" s="16"/>
      <c r="W3439" s="16"/>
      <c r="X3439" s="16"/>
      <c r="Y3439" s="16"/>
    </row>
    <row r="3440" spans="1:25" ht="12.75">
      <c r="A3440" s="14" t="s">
        <v>5</v>
      </c>
      <c r="B3440" s="11" t="s">
        <v>6</v>
      </c>
      <c r="C3440" s="5" t="s">
        <v>5418</v>
      </c>
      <c r="D3440" s="6" t="s">
        <v>5436</v>
      </c>
      <c r="E3440" s="7" t="s">
        <v>5438</v>
      </c>
      <c r="F3440" s="16"/>
      <c r="G3440" s="16"/>
      <c r="H3440" s="16"/>
      <c r="I3440" s="16"/>
      <c r="J3440" s="16"/>
      <c r="K3440" s="16"/>
      <c r="L3440" s="16"/>
      <c r="M3440" s="16"/>
      <c r="N3440" s="16"/>
      <c r="O3440" s="16"/>
      <c r="P3440" s="16"/>
      <c r="Q3440" s="16"/>
      <c r="R3440" s="16"/>
      <c r="S3440" s="16"/>
      <c r="T3440" s="16"/>
      <c r="U3440" s="16"/>
      <c r="V3440" s="16"/>
      <c r="W3440" s="16"/>
      <c r="X3440" s="16"/>
      <c r="Y3440" s="16"/>
    </row>
    <row r="3441" spans="1:25" ht="12.75">
      <c r="A3441" s="14" t="s">
        <v>5</v>
      </c>
      <c r="B3441" s="11" t="s">
        <v>6</v>
      </c>
      <c r="C3441" s="5" t="s">
        <v>5418</v>
      </c>
      <c r="D3441" s="6" t="s">
        <v>5439</v>
      </c>
      <c r="E3441" s="7" t="s">
        <v>5440</v>
      </c>
      <c r="F3441" s="16"/>
      <c r="G3441" s="16"/>
      <c r="H3441" s="16"/>
      <c r="I3441" s="16"/>
      <c r="J3441" s="16"/>
      <c r="K3441" s="16"/>
      <c r="L3441" s="16"/>
      <c r="M3441" s="16"/>
      <c r="N3441" s="16"/>
      <c r="O3441" s="16"/>
      <c r="P3441" s="16"/>
      <c r="Q3441" s="16"/>
      <c r="R3441" s="16"/>
      <c r="S3441" s="16"/>
      <c r="T3441" s="16"/>
      <c r="U3441" s="16"/>
      <c r="V3441" s="16"/>
      <c r="W3441" s="16"/>
      <c r="X3441" s="16"/>
      <c r="Y3441" s="16"/>
    </row>
    <row r="3442" spans="1:25" ht="12.75">
      <c r="A3442" s="14" t="s">
        <v>5</v>
      </c>
      <c r="B3442" s="11" t="s">
        <v>6</v>
      </c>
      <c r="C3442" s="5" t="s">
        <v>5418</v>
      </c>
      <c r="D3442" s="6" t="s">
        <v>5439</v>
      </c>
      <c r="E3442" s="7" t="s">
        <v>5441</v>
      </c>
      <c r="F3442" s="16"/>
      <c r="G3442" s="16"/>
      <c r="H3442" s="16"/>
      <c r="I3442" s="16"/>
      <c r="J3442" s="16"/>
      <c r="K3442" s="16"/>
      <c r="L3442" s="16"/>
      <c r="M3442" s="16"/>
      <c r="N3442" s="16"/>
      <c r="O3442" s="16"/>
      <c r="P3442" s="16"/>
      <c r="Q3442" s="16"/>
      <c r="R3442" s="16"/>
      <c r="S3442" s="16"/>
      <c r="T3442" s="16"/>
      <c r="U3442" s="16"/>
      <c r="V3442" s="16"/>
      <c r="W3442" s="16"/>
      <c r="X3442" s="16"/>
      <c r="Y3442" s="16"/>
    </row>
    <row r="3443" spans="1:25" ht="12.75">
      <c r="A3443" s="14" t="s">
        <v>5</v>
      </c>
      <c r="B3443" s="11" t="s">
        <v>6</v>
      </c>
      <c r="C3443" s="5" t="s">
        <v>5418</v>
      </c>
      <c r="D3443" s="6" t="s">
        <v>5439</v>
      </c>
      <c r="E3443" s="7" t="s">
        <v>5442</v>
      </c>
      <c r="F3443" s="16"/>
      <c r="G3443" s="16"/>
      <c r="H3443" s="16"/>
      <c r="I3443" s="16"/>
      <c r="J3443" s="16"/>
      <c r="K3443" s="16"/>
      <c r="L3443" s="16"/>
      <c r="M3443" s="16"/>
      <c r="N3443" s="16"/>
      <c r="O3443" s="16"/>
      <c r="P3443" s="16"/>
      <c r="Q3443" s="16"/>
      <c r="R3443" s="16"/>
      <c r="S3443" s="16"/>
      <c r="T3443" s="16"/>
      <c r="U3443" s="16"/>
      <c r="V3443" s="16"/>
      <c r="W3443" s="16"/>
      <c r="X3443" s="16"/>
      <c r="Y3443" s="16"/>
    </row>
    <row r="3444" spans="1:25" ht="12.75">
      <c r="A3444" s="14" t="s">
        <v>5</v>
      </c>
      <c r="B3444" s="11" t="s">
        <v>6</v>
      </c>
      <c r="C3444" s="5" t="s">
        <v>5418</v>
      </c>
      <c r="D3444" s="6" t="s">
        <v>5439</v>
      </c>
      <c r="E3444" s="7" t="s">
        <v>5443</v>
      </c>
      <c r="F3444" s="16"/>
      <c r="G3444" s="16"/>
      <c r="H3444" s="16"/>
      <c r="I3444" s="16"/>
      <c r="J3444" s="16"/>
      <c r="K3444" s="16"/>
      <c r="L3444" s="16"/>
      <c r="M3444" s="16"/>
      <c r="N3444" s="16"/>
      <c r="O3444" s="16"/>
      <c r="P3444" s="16"/>
      <c r="Q3444" s="16"/>
      <c r="R3444" s="16"/>
      <c r="S3444" s="16"/>
      <c r="T3444" s="16"/>
      <c r="U3444" s="16"/>
      <c r="V3444" s="16"/>
      <c r="W3444" s="16"/>
      <c r="X3444" s="16"/>
      <c r="Y3444" s="16"/>
    </row>
    <row r="3445" spans="1:25" ht="12.75">
      <c r="A3445" s="14" t="s">
        <v>5</v>
      </c>
      <c r="B3445" s="11" t="s">
        <v>6</v>
      </c>
      <c r="C3445" s="5" t="s">
        <v>5418</v>
      </c>
      <c r="D3445" s="6" t="s">
        <v>5444</v>
      </c>
      <c r="E3445" s="7" t="s">
        <v>5445</v>
      </c>
      <c r="F3445" s="16"/>
      <c r="G3445" s="16"/>
      <c r="H3445" s="16"/>
      <c r="I3445" s="16"/>
      <c r="J3445" s="16"/>
      <c r="K3445" s="16"/>
      <c r="L3445" s="16"/>
      <c r="M3445" s="16"/>
      <c r="N3445" s="16"/>
      <c r="O3445" s="16"/>
      <c r="P3445" s="16"/>
      <c r="Q3445" s="16"/>
      <c r="R3445" s="16"/>
      <c r="S3445" s="16"/>
      <c r="T3445" s="16"/>
      <c r="U3445" s="16"/>
      <c r="V3445" s="16"/>
      <c r="W3445" s="16"/>
      <c r="X3445" s="16"/>
      <c r="Y3445" s="16"/>
    </row>
    <row r="3446" spans="1:25" ht="12.75">
      <c r="A3446" s="14" t="s">
        <v>5</v>
      </c>
      <c r="B3446" s="11" t="s">
        <v>6</v>
      </c>
      <c r="C3446" s="5" t="s">
        <v>5418</v>
      </c>
      <c r="D3446" s="6" t="s">
        <v>5444</v>
      </c>
      <c r="E3446" s="7" t="s">
        <v>5446</v>
      </c>
      <c r="F3446" s="16"/>
      <c r="G3446" s="16"/>
      <c r="H3446" s="16"/>
      <c r="I3446" s="16"/>
      <c r="J3446" s="16"/>
      <c r="K3446" s="16"/>
      <c r="L3446" s="16"/>
      <c r="M3446" s="16"/>
      <c r="N3446" s="16"/>
      <c r="O3446" s="16"/>
      <c r="P3446" s="16"/>
      <c r="Q3446" s="16"/>
      <c r="R3446" s="16"/>
      <c r="S3446" s="16"/>
      <c r="T3446" s="16"/>
      <c r="U3446" s="16"/>
      <c r="V3446" s="16"/>
      <c r="W3446" s="16"/>
      <c r="X3446" s="16"/>
      <c r="Y3446" s="16"/>
    </row>
    <row r="3447" spans="1:25" ht="12.75">
      <c r="A3447" s="14" t="s">
        <v>5</v>
      </c>
      <c r="B3447" s="11" t="s">
        <v>6</v>
      </c>
      <c r="C3447" s="5" t="s">
        <v>5418</v>
      </c>
      <c r="D3447" s="6" t="s">
        <v>5447</v>
      </c>
      <c r="E3447" s="7" t="s">
        <v>5448</v>
      </c>
      <c r="F3447" s="16"/>
      <c r="G3447" s="16"/>
      <c r="H3447" s="16"/>
      <c r="I3447" s="16"/>
      <c r="J3447" s="16"/>
      <c r="K3447" s="16"/>
      <c r="L3447" s="16"/>
      <c r="M3447" s="16"/>
      <c r="N3447" s="16"/>
      <c r="O3447" s="16"/>
      <c r="P3447" s="16"/>
      <c r="Q3447" s="16"/>
      <c r="R3447" s="16"/>
      <c r="S3447" s="16"/>
      <c r="T3447" s="16"/>
      <c r="U3447" s="16"/>
      <c r="V3447" s="16"/>
      <c r="W3447" s="16"/>
      <c r="X3447" s="16"/>
      <c r="Y3447" s="16"/>
    </row>
    <row r="3448" spans="1:25" ht="12.75">
      <c r="A3448" s="14" t="s">
        <v>5</v>
      </c>
      <c r="B3448" s="11" t="s">
        <v>6</v>
      </c>
      <c r="C3448" s="5" t="s">
        <v>5418</v>
      </c>
      <c r="D3448" s="6" t="s">
        <v>5447</v>
      </c>
      <c r="E3448" s="7" t="s">
        <v>5449</v>
      </c>
      <c r="F3448" s="16"/>
      <c r="G3448" s="16"/>
      <c r="H3448" s="16"/>
      <c r="I3448" s="16"/>
      <c r="J3448" s="16"/>
      <c r="K3448" s="16"/>
      <c r="L3448" s="16"/>
      <c r="M3448" s="16"/>
      <c r="N3448" s="16"/>
      <c r="O3448" s="16"/>
      <c r="P3448" s="16"/>
      <c r="Q3448" s="16"/>
      <c r="R3448" s="16"/>
      <c r="S3448" s="16"/>
      <c r="T3448" s="16"/>
      <c r="U3448" s="16"/>
      <c r="V3448" s="16"/>
      <c r="W3448" s="16"/>
      <c r="X3448" s="16"/>
      <c r="Y3448" s="16"/>
    </row>
    <row r="3449" spans="1:25" ht="12.75">
      <c r="A3449" s="14" t="s">
        <v>5</v>
      </c>
      <c r="B3449" s="11" t="s">
        <v>1983</v>
      </c>
      <c r="C3449" s="5" t="s">
        <v>5450</v>
      </c>
      <c r="D3449" s="6" t="s">
        <v>5451</v>
      </c>
      <c r="E3449" s="7" t="s">
        <v>5452</v>
      </c>
      <c r="F3449" s="16"/>
      <c r="G3449" s="16"/>
      <c r="H3449" s="16"/>
      <c r="I3449" s="16"/>
      <c r="J3449" s="16"/>
      <c r="K3449" s="16"/>
      <c r="L3449" s="16"/>
      <c r="M3449" s="16"/>
      <c r="N3449" s="16"/>
      <c r="O3449" s="16"/>
      <c r="P3449" s="16"/>
      <c r="Q3449" s="16"/>
      <c r="R3449" s="16"/>
      <c r="S3449" s="16"/>
      <c r="T3449" s="16"/>
      <c r="U3449" s="16"/>
      <c r="V3449" s="16"/>
      <c r="W3449" s="16"/>
      <c r="X3449" s="16"/>
      <c r="Y3449" s="16"/>
    </row>
    <row r="3450" spans="1:25" ht="12.75">
      <c r="A3450" s="14" t="s">
        <v>5</v>
      </c>
      <c r="B3450" s="11" t="s">
        <v>1983</v>
      </c>
      <c r="C3450" s="5" t="s">
        <v>5450</v>
      </c>
      <c r="D3450" s="6" t="s">
        <v>5453</v>
      </c>
      <c r="E3450" s="7" t="s">
        <v>5454</v>
      </c>
      <c r="F3450" s="16"/>
      <c r="G3450" s="16"/>
      <c r="H3450" s="16"/>
      <c r="I3450" s="16"/>
      <c r="J3450" s="16"/>
      <c r="K3450" s="16"/>
      <c r="L3450" s="16"/>
      <c r="M3450" s="16"/>
      <c r="N3450" s="16"/>
      <c r="O3450" s="16"/>
      <c r="P3450" s="16"/>
      <c r="Q3450" s="16"/>
      <c r="R3450" s="16"/>
      <c r="S3450" s="16"/>
      <c r="T3450" s="16"/>
      <c r="U3450" s="16"/>
      <c r="V3450" s="16"/>
      <c r="W3450" s="16"/>
      <c r="X3450" s="16"/>
      <c r="Y3450" s="16"/>
    </row>
    <row r="3451" spans="1:25" ht="12.75">
      <c r="A3451" s="14" t="s">
        <v>5</v>
      </c>
      <c r="B3451" s="11" t="s">
        <v>1983</v>
      </c>
      <c r="C3451" s="5" t="s">
        <v>5450</v>
      </c>
      <c r="D3451" s="6" t="s">
        <v>5453</v>
      </c>
      <c r="E3451" s="7" t="s">
        <v>5455</v>
      </c>
      <c r="F3451" s="16"/>
      <c r="G3451" s="16"/>
      <c r="H3451" s="16"/>
      <c r="I3451" s="16"/>
      <c r="J3451" s="16"/>
      <c r="K3451" s="16"/>
      <c r="L3451" s="16"/>
      <c r="M3451" s="16"/>
      <c r="N3451" s="16"/>
      <c r="O3451" s="16"/>
      <c r="P3451" s="16"/>
      <c r="Q3451" s="16"/>
      <c r="R3451" s="16"/>
      <c r="S3451" s="16"/>
      <c r="T3451" s="16"/>
      <c r="U3451" s="16"/>
      <c r="V3451" s="16"/>
      <c r="W3451" s="16"/>
      <c r="X3451" s="16"/>
      <c r="Y3451" s="16"/>
    </row>
    <row r="3452" spans="1:25" ht="12.75">
      <c r="A3452" s="14" t="s">
        <v>5</v>
      </c>
      <c r="B3452" s="11" t="s">
        <v>1983</v>
      </c>
      <c r="C3452" s="8" t="s">
        <v>5450</v>
      </c>
      <c r="D3452" s="5" t="s">
        <v>5456</v>
      </c>
      <c r="E3452" s="7" t="s">
        <v>5457</v>
      </c>
      <c r="F3452" s="16"/>
      <c r="G3452" s="16"/>
      <c r="H3452" s="16"/>
      <c r="I3452" s="16"/>
      <c r="J3452" s="16"/>
      <c r="K3452" s="16"/>
      <c r="L3452" s="16"/>
      <c r="M3452" s="16"/>
      <c r="N3452" s="16"/>
      <c r="O3452" s="16"/>
      <c r="P3452" s="16"/>
      <c r="Q3452" s="16"/>
      <c r="R3452" s="16"/>
      <c r="S3452" s="16"/>
      <c r="T3452" s="16"/>
      <c r="U3452" s="16"/>
      <c r="V3452" s="16"/>
      <c r="W3452" s="16"/>
      <c r="X3452" s="16"/>
      <c r="Y3452" s="16"/>
    </row>
    <row r="3453" spans="1:25" ht="12.75">
      <c r="A3453" s="14" t="s">
        <v>5</v>
      </c>
      <c r="B3453" s="11" t="s">
        <v>1983</v>
      </c>
      <c r="C3453" s="8" t="s">
        <v>5450</v>
      </c>
      <c r="D3453" s="5" t="s">
        <v>5456</v>
      </c>
      <c r="E3453" s="7" t="s">
        <v>5458</v>
      </c>
      <c r="F3453" s="16"/>
      <c r="G3453" s="16"/>
      <c r="H3453" s="16"/>
      <c r="I3453" s="16"/>
      <c r="J3453" s="16"/>
      <c r="K3453" s="16"/>
      <c r="L3453" s="16"/>
      <c r="M3453" s="16"/>
      <c r="N3453" s="16"/>
      <c r="O3453" s="16"/>
      <c r="P3453" s="16"/>
      <c r="Q3453" s="16"/>
      <c r="R3453" s="16"/>
      <c r="S3453" s="16"/>
      <c r="T3453" s="16"/>
      <c r="U3453" s="16"/>
      <c r="V3453" s="16"/>
      <c r="W3453" s="16"/>
      <c r="X3453" s="16"/>
      <c r="Y3453" s="16"/>
    </row>
    <row r="3454" spans="1:25" ht="12.75">
      <c r="A3454" s="14" t="s">
        <v>5</v>
      </c>
      <c r="B3454" s="11" t="s">
        <v>1983</v>
      </c>
      <c r="C3454" s="5" t="s">
        <v>5450</v>
      </c>
      <c r="D3454" s="6" t="s">
        <v>5459</v>
      </c>
      <c r="E3454" s="7" t="s">
        <v>5460</v>
      </c>
      <c r="F3454" s="16"/>
      <c r="G3454" s="16"/>
      <c r="H3454" s="16"/>
      <c r="I3454" s="16"/>
      <c r="J3454" s="16"/>
      <c r="K3454" s="16"/>
      <c r="L3454" s="16"/>
      <c r="M3454" s="16"/>
      <c r="N3454" s="16"/>
      <c r="O3454" s="16"/>
      <c r="P3454" s="16"/>
      <c r="Q3454" s="16"/>
      <c r="R3454" s="16"/>
      <c r="S3454" s="16"/>
      <c r="T3454" s="16"/>
      <c r="U3454" s="16"/>
      <c r="V3454" s="16"/>
      <c r="W3454" s="16"/>
      <c r="X3454" s="16"/>
      <c r="Y3454" s="16"/>
    </row>
    <row r="3455" spans="1:25" ht="12.75">
      <c r="A3455" s="14" t="s">
        <v>5</v>
      </c>
      <c r="B3455" s="11" t="s">
        <v>1983</v>
      </c>
      <c r="C3455" s="5" t="s">
        <v>5450</v>
      </c>
      <c r="D3455" s="6" t="s">
        <v>5461</v>
      </c>
      <c r="E3455" s="7" t="s">
        <v>5462</v>
      </c>
      <c r="F3455" s="16"/>
      <c r="G3455" s="16"/>
      <c r="H3455" s="16"/>
      <c r="I3455" s="16"/>
      <c r="J3455" s="16"/>
      <c r="K3455" s="16"/>
      <c r="L3455" s="16"/>
      <c r="M3455" s="16"/>
      <c r="N3455" s="16"/>
      <c r="O3455" s="16"/>
      <c r="P3455" s="16"/>
      <c r="Q3455" s="16"/>
      <c r="R3455" s="16"/>
      <c r="S3455" s="16"/>
      <c r="T3455" s="16"/>
      <c r="U3455" s="16"/>
      <c r="V3455" s="16"/>
      <c r="W3455" s="16"/>
      <c r="X3455" s="16"/>
      <c r="Y3455" s="16"/>
    </row>
    <row r="3456" spans="1:25" ht="12.75">
      <c r="A3456" s="14" t="s">
        <v>5</v>
      </c>
      <c r="B3456" s="11" t="s">
        <v>1983</v>
      </c>
      <c r="C3456" s="5" t="s">
        <v>5450</v>
      </c>
      <c r="D3456" s="6" t="s">
        <v>5461</v>
      </c>
      <c r="E3456" s="7" t="s">
        <v>5463</v>
      </c>
      <c r="F3456" s="16"/>
      <c r="G3456" s="16"/>
      <c r="H3456" s="16"/>
      <c r="I3456" s="16"/>
      <c r="J3456" s="16"/>
      <c r="K3456" s="16"/>
      <c r="L3456" s="16"/>
      <c r="M3456" s="16"/>
      <c r="N3456" s="16"/>
      <c r="O3456" s="16"/>
      <c r="P3456" s="16"/>
      <c r="Q3456" s="16"/>
      <c r="R3456" s="16"/>
      <c r="S3456" s="16"/>
      <c r="T3456" s="16"/>
      <c r="U3456" s="16"/>
      <c r="V3456" s="16"/>
      <c r="W3456" s="16"/>
      <c r="X3456" s="16"/>
      <c r="Y3456" s="16"/>
    </row>
    <row r="3457" spans="1:25" ht="12.75">
      <c r="A3457" s="14" t="s">
        <v>5</v>
      </c>
      <c r="B3457" s="11" t="s">
        <v>1983</v>
      </c>
      <c r="C3457" s="8" t="s">
        <v>5450</v>
      </c>
      <c r="D3457" s="5" t="s">
        <v>5464</v>
      </c>
      <c r="E3457" s="7" t="s">
        <v>5465</v>
      </c>
      <c r="F3457" s="16"/>
      <c r="G3457" s="16"/>
      <c r="H3457" s="16"/>
      <c r="I3457" s="16"/>
      <c r="J3457" s="16"/>
      <c r="K3457" s="16"/>
      <c r="L3457" s="16"/>
      <c r="M3457" s="16"/>
      <c r="N3457" s="16"/>
      <c r="O3457" s="16"/>
      <c r="P3457" s="16"/>
      <c r="Q3457" s="16"/>
      <c r="R3457" s="16"/>
      <c r="S3457" s="16"/>
      <c r="T3457" s="16"/>
      <c r="U3457" s="16"/>
      <c r="V3457" s="16"/>
      <c r="W3457" s="16"/>
      <c r="X3457" s="16"/>
      <c r="Y3457" s="16"/>
    </row>
    <row r="3458" spans="1:25" ht="12.75">
      <c r="A3458" s="14" t="s">
        <v>5</v>
      </c>
      <c r="B3458" s="11" t="s">
        <v>1983</v>
      </c>
      <c r="C3458" s="8" t="s">
        <v>5450</v>
      </c>
      <c r="D3458" s="5" t="s">
        <v>5464</v>
      </c>
      <c r="E3458" s="7" t="s">
        <v>5466</v>
      </c>
      <c r="F3458" s="16"/>
      <c r="G3458" s="16"/>
      <c r="H3458" s="16"/>
      <c r="I3458" s="16"/>
      <c r="J3458" s="16"/>
      <c r="K3458" s="16"/>
      <c r="L3458" s="16"/>
      <c r="M3458" s="16"/>
      <c r="N3458" s="16"/>
      <c r="O3458" s="16"/>
      <c r="P3458" s="16"/>
      <c r="Q3458" s="16"/>
      <c r="R3458" s="16"/>
      <c r="S3458" s="16"/>
      <c r="T3458" s="16"/>
      <c r="U3458" s="16"/>
      <c r="V3458" s="16"/>
      <c r="W3458" s="16"/>
      <c r="X3458" s="16"/>
      <c r="Y3458" s="16"/>
    </row>
    <row r="3459" spans="1:25" ht="12.75">
      <c r="A3459" s="14" t="s">
        <v>5</v>
      </c>
      <c r="B3459" s="11" t="s">
        <v>1983</v>
      </c>
      <c r="C3459" s="5" t="s">
        <v>5450</v>
      </c>
      <c r="D3459" s="6" t="s">
        <v>5467</v>
      </c>
      <c r="E3459" s="7" t="s">
        <v>5468</v>
      </c>
      <c r="F3459" s="16"/>
      <c r="G3459" s="16"/>
      <c r="H3459" s="16"/>
      <c r="I3459" s="16"/>
      <c r="J3459" s="16"/>
      <c r="K3459" s="16"/>
      <c r="L3459" s="16"/>
      <c r="M3459" s="16"/>
      <c r="N3459" s="16"/>
      <c r="O3459" s="16"/>
      <c r="P3459" s="16"/>
      <c r="Q3459" s="16"/>
      <c r="R3459" s="16"/>
      <c r="S3459" s="16"/>
      <c r="T3459" s="16"/>
      <c r="U3459" s="16"/>
      <c r="V3459" s="16"/>
      <c r="W3459" s="16"/>
      <c r="X3459" s="16"/>
      <c r="Y3459" s="16"/>
    </row>
    <row r="3460" spans="1:25" ht="12.75">
      <c r="A3460" s="14" t="s">
        <v>5</v>
      </c>
      <c r="B3460" s="11" t="s">
        <v>1983</v>
      </c>
      <c r="C3460" s="5" t="s">
        <v>5450</v>
      </c>
      <c r="D3460" s="6" t="s">
        <v>5467</v>
      </c>
      <c r="E3460" s="7" t="s">
        <v>5469</v>
      </c>
      <c r="F3460" s="16"/>
      <c r="G3460" s="16"/>
      <c r="H3460" s="16"/>
      <c r="I3460" s="16"/>
      <c r="J3460" s="16"/>
      <c r="K3460" s="16"/>
      <c r="L3460" s="16"/>
      <c r="M3460" s="16"/>
      <c r="N3460" s="16"/>
      <c r="O3460" s="16"/>
      <c r="P3460" s="16"/>
      <c r="Q3460" s="16"/>
      <c r="R3460" s="16"/>
      <c r="S3460" s="16"/>
      <c r="T3460" s="16"/>
      <c r="U3460" s="16"/>
      <c r="V3460" s="16"/>
      <c r="W3460" s="16"/>
      <c r="X3460" s="16"/>
      <c r="Y3460" s="16"/>
    </row>
    <row r="3461" spans="1:25" ht="12.75">
      <c r="A3461" s="14" t="s">
        <v>5</v>
      </c>
      <c r="B3461" s="11" t="s">
        <v>1983</v>
      </c>
      <c r="C3461" s="8" t="s">
        <v>5450</v>
      </c>
      <c r="D3461" s="5" t="s">
        <v>5470</v>
      </c>
      <c r="E3461" s="7" t="s">
        <v>5471</v>
      </c>
      <c r="F3461" s="16"/>
      <c r="G3461" s="16"/>
      <c r="H3461" s="16"/>
      <c r="I3461" s="16"/>
      <c r="J3461" s="16"/>
      <c r="K3461" s="16"/>
      <c r="L3461" s="16"/>
      <c r="M3461" s="16"/>
      <c r="N3461" s="16"/>
      <c r="O3461" s="16"/>
      <c r="P3461" s="16"/>
      <c r="Q3461" s="16"/>
      <c r="R3461" s="16"/>
      <c r="S3461" s="16"/>
      <c r="T3461" s="16"/>
      <c r="U3461" s="16"/>
      <c r="V3461" s="16"/>
      <c r="W3461" s="16"/>
      <c r="X3461" s="16"/>
      <c r="Y3461" s="16"/>
    </row>
    <row r="3462" spans="1:25" ht="12.75">
      <c r="A3462" s="14" t="s">
        <v>5</v>
      </c>
      <c r="B3462" s="11" t="s">
        <v>1983</v>
      </c>
      <c r="C3462" s="5" t="s">
        <v>5450</v>
      </c>
      <c r="D3462" s="6" t="s">
        <v>5472</v>
      </c>
      <c r="E3462" s="7" t="s">
        <v>5473</v>
      </c>
      <c r="F3462" s="16"/>
      <c r="G3462" s="16"/>
      <c r="H3462" s="16"/>
      <c r="I3462" s="16"/>
      <c r="J3462" s="16"/>
      <c r="K3462" s="16"/>
      <c r="L3462" s="16"/>
      <c r="M3462" s="16"/>
      <c r="N3462" s="16"/>
      <c r="O3462" s="16"/>
      <c r="P3462" s="16"/>
      <c r="Q3462" s="16"/>
      <c r="R3462" s="16"/>
      <c r="S3462" s="16"/>
      <c r="T3462" s="16"/>
      <c r="U3462" s="16"/>
      <c r="V3462" s="16"/>
      <c r="W3462" s="16"/>
      <c r="X3462" s="16"/>
      <c r="Y3462" s="16"/>
    </row>
    <row r="3463" spans="1:25" ht="12.75">
      <c r="A3463" s="14" t="s">
        <v>5</v>
      </c>
      <c r="B3463" s="11" t="s">
        <v>1983</v>
      </c>
      <c r="C3463" s="5" t="s">
        <v>5450</v>
      </c>
      <c r="D3463" s="6" t="s">
        <v>5472</v>
      </c>
      <c r="E3463" s="10" t="s">
        <v>5474</v>
      </c>
      <c r="F3463" s="16"/>
      <c r="G3463" s="16"/>
      <c r="H3463" s="16"/>
      <c r="I3463" s="16"/>
      <c r="J3463" s="16"/>
      <c r="K3463" s="16"/>
      <c r="L3463" s="16"/>
      <c r="M3463" s="16"/>
      <c r="N3463" s="16"/>
      <c r="O3463" s="16"/>
      <c r="P3463" s="16"/>
      <c r="Q3463" s="16"/>
      <c r="R3463" s="16"/>
      <c r="S3463" s="16"/>
      <c r="T3463" s="16"/>
      <c r="U3463" s="16"/>
      <c r="V3463" s="16"/>
      <c r="W3463" s="16"/>
      <c r="X3463" s="16"/>
      <c r="Y3463" s="16"/>
    </row>
    <row r="3464" spans="1:25" ht="12.75">
      <c r="A3464" s="14" t="s">
        <v>5</v>
      </c>
      <c r="B3464" s="11" t="s">
        <v>1983</v>
      </c>
      <c r="C3464" s="5" t="s">
        <v>5450</v>
      </c>
      <c r="D3464" s="6" t="s">
        <v>5475</v>
      </c>
      <c r="E3464" s="7" t="s">
        <v>5476</v>
      </c>
      <c r="F3464" s="16"/>
      <c r="G3464" s="16"/>
      <c r="H3464" s="16"/>
      <c r="I3464" s="16"/>
      <c r="J3464" s="16"/>
      <c r="K3464" s="16"/>
      <c r="L3464" s="16"/>
      <c r="M3464" s="16"/>
      <c r="N3464" s="16"/>
      <c r="O3464" s="16"/>
      <c r="P3464" s="16"/>
      <c r="Q3464" s="16"/>
      <c r="R3464" s="16"/>
      <c r="S3464" s="16"/>
      <c r="T3464" s="16"/>
      <c r="U3464" s="16"/>
      <c r="V3464" s="16"/>
      <c r="W3464" s="16"/>
      <c r="X3464" s="16"/>
      <c r="Y3464" s="16"/>
    </row>
    <row r="3465" spans="1:25" ht="12.75">
      <c r="A3465" s="14" t="s">
        <v>5</v>
      </c>
      <c r="B3465" s="11" t="s">
        <v>1983</v>
      </c>
      <c r="C3465" s="5" t="s">
        <v>5450</v>
      </c>
      <c r="D3465" s="6" t="s">
        <v>5477</v>
      </c>
      <c r="E3465" s="7" t="s">
        <v>5478</v>
      </c>
      <c r="F3465" s="16"/>
      <c r="G3465" s="16"/>
      <c r="H3465" s="16"/>
      <c r="I3465" s="16"/>
      <c r="J3465" s="16"/>
      <c r="K3465" s="16"/>
      <c r="L3465" s="16"/>
      <c r="M3465" s="16"/>
      <c r="N3465" s="16"/>
      <c r="O3465" s="16"/>
      <c r="P3465" s="16"/>
      <c r="Q3465" s="16"/>
      <c r="R3465" s="16"/>
      <c r="S3465" s="16"/>
      <c r="T3465" s="16"/>
      <c r="U3465" s="16"/>
      <c r="V3465" s="16"/>
      <c r="W3465" s="16"/>
      <c r="X3465" s="16"/>
      <c r="Y3465" s="16"/>
    </row>
    <row r="3466" spans="1:25" ht="12.75">
      <c r="A3466" s="14" t="s">
        <v>5</v>
      </c>
      <c r="B3466" s="11" t="s">
        <v>1983</v>
      </c>
      <c r="C3466" s="5" t="s">
        <v>5450</v>
      </c>
      <c r="D3466" s="6" t="s">
        <v>5479</v>
      </c>
      <c r="E3466" s="7" t="s">
        <v>5480</v>
      </c>
      <c r="F3466" s="16"/>
      <c r="G3466" s="16"/>
      <c r="H3466" s="16"/>
      <c r="I3466" s="16"/>
      <c r="J3466" s="16"/>
      <c r="K3466" s="16"/>
      <c r="L3466" s="16"/>
      <c r="M3466" s="16"/>
      <c r="N3466" s="16"/>
      <c r="O3466" s="16"/>
      <c r="P3466" s="16"/>
      <c r="Q3466" s="16"/>
      <c r="R3466" s="16"/>
      <c r="S3466" s="16"/>
      <c r="T3466" s="16"/>
      <c r="U3466" s="16"/>
      <c r="V3466" s="16"/>
      <c r="W3466" s="16"/>
      <c r="X3466" s="16"/>
      <c r="Y3466" s="16"/>
    </row>
    <row r="3467" spans="1:25" ht="12.75">
      <c r="A3467" s="14" t="s">
        <v>5</v>
      </c>
      <c r="B3467" s="11" t="s">
        <v>1983</v>
      </c>
      <c r="C3467" s="5" t="s">
        <v>5450</v>
      </c>
      <c r="D3467" s="6" t="s">
        <v>5479</v>
      </c>
      <c r="E3467" s="10" t="s">
        <v>5481</v>
      </c>
      <c r="F3467" s="16"/>
      <c r="G3467" s="16"/>
      <c r="H3467" s="16"/>
      <c r="I3467" s="16"/>
      <c r="J3467" s="16"/>
      <c r="K3467" s="16"/>
      <c r="L3467" s="16"/>
      <c r="M3467" s="16"/>
      <c r="N3467" s="16"/>
      <c r="O3467" s="16"/>
      <c r="P3467" s="16"/>
      <c r="Q3467" s="16"/>
      <c r="R3467" s="16"/>
      <c r="S3467" s="16"/>
      <c r="T3467" s="16"/>
      <c r="U3467" s="16"/>
      <c r="V3467" s="16"/>
      <c r="W3467" s="16"/>
      <c r="X3467" s="16"/>
      <c r="Y3467" s="16"/>
    </row>
    <row r="3468" spans="1:25" ht="12.75">
      <c r="A3468" s="14" t="s">
        <v>5</v>
      </c>
      <c r="B3468" s="11" t="s">
        <v>1983</v>
      </c>
      <c r="C3468" s="8" t="s">
        <v>5450</v>
      </c>
      <c r="D3468" s="5" t="s">
        <v>5482</v>
      </c>
      <c r="E3468" s="7" t="s">
        <v>5483</v>
      </c>
      <c r="F3468" s="16"/>
      <c r="G3468" s="16"/>
      <c r="H3468" s="16"/>
      <c r="I3468" s="16"/>
      <c r="J3468" s="16"/>
      <c r="K3468" s="16"/>
      <c r="L3468" s="16"/>
      <c r="M3468" s="16"/>
      <c r="N3468" s="16"/>
      <c r="O3468" s="16"/>
      <c r="P3468" s="16"/>
      <c r="Q3468" s="16"/>
      <c r="R3468" s="16"/>
      <c r="S3468" s="16"/>
      <c r="T3468" s="16"/>
      <c r="U3468" s="16"/>
      <c r="V3468" s="16"/>
      <c r="W3468" s="16"/>
      <c r="X3468" s="16"/>
      <c r="Y3468" s="16"/>
    </row>
    <row r="3469" spans="1:25" ht="12.75">
      <c r="A3469" s="14" t="s">
        <v>5</v>
      </c>
      <c r="B3469" s="11" t="s">
        <v>1983</v>
      </c>
      <c r="C3469" s="8" t="s">
        <v>5450</v>
      </c>
      <c r="D3469" s="5" t="s">
        <v>5484</v>
      </c>
      <c r="E3469" s="7" t="s">
        <v>5485</v>
      </c>
      <c r="F3469" s="16"/>
      <c r="G3469" s="16"/>
      <c r="H3469" s="16"/>
      <c r="I3469" s="16"/>
      <c r="J3469" s="16"/>
      <c r="K3469" s="16"/>
      <c r="L3469" s="16"/>
      <c r="M3469" s="16"/>
      <c r="N3469" s="16"/>
      <c r="O3469" s="16"/>
      <c r="P3469" s="16"/>
      <c r="Q3469" s="16"/>
      <c r="R3469" s="16"/>
      <c r="S3469" s="16"/>
      <c r="T3469" s="16"/>
      <c r="U3469" s="16"/>
      <c r="V3469" s="16"/>
      <c r="W3469" s="16"/>
      <c r="X3469" s="16"/>
      <c r="Y3469" s="16"/>
    </row>
    <row r="3470" spans="1:25" ht="12.75">
      <c r="A3470" s="14" t="s">
        <v>5</v>
      </c>
      <c r="B3470" s="11" t="s">
        <v>1983</v>
      </c>
      <c r="C3470" s="8" t="s">
        <v>5450</v>
      </c>
      <c r="D3470" s="5" t="s">
        <v>5484</v>
      </c>
      <c r="E3470" s="7" t="s">
        <v>5486</v>
      </c>
      <c r="F3470" s="16"/>
      <c r="G3470" s="16"/>
      <c r="H3470" s="16"/>
      <c r="I3470" s="16"/>
      <c r="J3470" s="16"/>
      <c r="K3470" s="16"/>
      <c r="L3470" s="16"/>
      <c r="M3470" s="16"/>
      <c r="N3470" s="16"/>
      <c r="O3470" s="16"/>
      <c r="P3470" s="16"/>
      <c r="Q3470" s="16"/>
      <c r="R3470" s="16"/>
      <c r="S3470" s="16"/>
      <c r="T3470" s="16"/>
      <c r="U3470" s="16"/>
      <c r="V3470" s="16"/>
      <c r="W3470" s="16"/>
      <c r="X3470" s="16"/>
      <c r="Y3470" s="16"/>
    </row>
    <row r="3471" spans="1:25" ht="12.75">
      <c r="A3471" s="14" t="s">
        <v>5</v>
      </c>
      <c r="B3471" s="11" t="s">
        <v>1983</v>
      </c>
      <c r="C3471" s="8" t="s">
        <v>5450</v>
      </c>
      <c r="D3471" s="5" t="s">
        <v>5487</v>
      </c>
      <c r="E3471" s="7" t="s">
        <v>5488</v>
      </c>
      <c r="F3471" s="16"/>
      <c r="G3471" s="16"/>
      <c r="H3471" s="16"/>
      <c r="I3471" s="16"/>
      <c r="J3471" s="16"/>
      <c r="K3471" s="16"/>
      <c r="L3471" s="16"/>
      <c r="M3471" s="16"/>
      <c r="N3471" s="16"/>
      <c r="O3471" s="16"/>
      <c r="P3471" s="16"/>
      <c r="Q3471" s="16"/>
      <c r="R3471" s="16"/>
      <c r="S3471" s="16"/>
      <c r="T3471" s="16"/>
      <c r="U3471" s="16"/>
      <c r="V3471" s="16"/>
      <c r="W3471" s="16"/>
      <c r="X3471" s="16"/>
      <c r="Y3471" s="16"/>
    </row>
    <row r="3472" spans="1:25" ht="12.75">
      <c r="A3472" s="14" t="s">
        <v>5</v>
      </c>
      <c r="B3472" s="11" t="s">
        <v>1983</v>
      </c>
      <c r="C3472" s="8" t="s">
        <v>5450</v>
      </c>
      <c r="D3472" s="5" t="s">
        <v>5487</v>
      </c>
      <c r="E3472" s="7" t="s">
        <v>5489</v>
      </c>
      <c r="F3472" s="16"/>
      <c r="G3472" s="16"/>
      <c r="H3472" s="16"/>
      <c r="I3472" s="16"/>
      <c r="J3472" s="16"/>
      <c r="K3472" s="16"/>
      <c r="L3472" s="16"/>
      <c r="M3472" s="16"/>
      <c r="N3472" s="16"/>
      <c r="O3472" s="16"/>
      <c r="P3472" s="16"/>
      <c r="Q3472" s="16"/>
      <c r="R3472" s="16"/>
      <c r="S3472" s="16"/>
      <c r="T3472" s="16"/>
      <c r="U3472" s="16"/>
      <c r="V3472" s="16"/>
      <c r="W3472" s="16"/>
      <c r="X3472" s="16"/>
      <c r="Y3472" s="16"/>
    </row>
    <row r="3473" spans="1:25" ht="12.75">
      <c r="A3473" s="14" t="s">
        <v>5</v>
      </c>
      <c r="B3473" s="11" t="s">
        <v>558</v>
      </c>
      <c r="C3473" s="8" t="s">
        <v>2853</v>
      </c>
      <c r="D3473" s="5" t="s">
        <v>5490</v>
      </c>
      <c r="E3473" s="7" t="s">
        <v>5491</v>
      </c>
      <c r="F3473" s="16"/>
      <c r="G3473" s="16"/>
      <c r="H3473" s="16"/>
      <c r="I3473" s="16"/>
      <c r="J3473" s="16"/>
      <c r="K3473" s="16"/>
      <c r="L3473" s="16"/>
      <c r="M3473" s="16"/>
      <c r="N3473" s="16"/>
      <c r="O3473" s="16"/>
      <c r="P3473" s="16"/>
      <c r="Q3473" s="16"/>
      <c r="R3473" s="16"/>
      <c r="S3473" s="16"/>
      <c r="T3473" s="16"/>
      <c r="U3473" s="16"/>
      <c r="V3473" s="16"/>
      <c r="W3473" s="16"/>
      <c r="X3473" s="16"/>
      <c r="Y3473" s="16"/>
    </row>
    <row r="3474" spans="1:25" ht="12.75">
      <c r="A3474" s="14" t="s">
        <v>5</v>
      </c>
      <c r="B3474" s="11" t="s">
        <v>558</v>
      </c>
      <c r="C3474" s="8" t="s">
        <v>2853</v>
      </c>
      <c r="D3474" s="5" t="s">
        <v>5490</v>
      </c>
      <c r="E3474" s="7" t="s">
        <v>5492</v>
      </c>
      <c r="F3474" s="16"/>
      <c r="G3474" s="16"/>
      <c r="H3474" s="16"/>
      <c r="I3474" s="16"/>
      <c r="J3474" s="16"/>
      <c r="K3474" s="16"/>
      <c r="L3474" s="16"/>
      <c r="M3474" s="16"/>
      <c r="N3474" s="16"/>
      <c r="O3474" s="16"/>
      <c r="P3474" s="16"/>
      <c r="Q3474" s="16"/>
      <c r="R3474" s="16"/>
      <c r="S3474" s="16"/>
      <c r="T3474" s="16"/>
      <c r="U3474" s="16"/>
      <c r="V3474" s="16"/>
      <c r="W3474" s="16"/>
      <c r="X3474" s="16"/>
      <c r="Y3474" s="16"/>
    </row>
    <row r="3475" spans="1:25" ht="12.75">
      <c r="A3475" s="14" t="s">
        <v>5</v>
      </c>
      <c r="B3475" s="11" t="s">
        <v>558</v>
      </c>
      <c r="C3475" s="5" t="s">
        <v>2853</v>
      </c>
      <c r="D3475" s="6" t="s">
        <v>5493</v>
      </c>
      <c r="E3475" s="7" t="s">
        <v>5494</v>
      </c>
      <c r="F3475" s="16"/>
      <c r="G3475" s="16"/>
      <c r="H3475" s="16"/>
      <c r="I3475" s="16"/>
      <c r="J3475" s="16"/>
      <c r="K3475" s="16"/>
      <c r="L3475" s="16"/>
      <c r="M3475" s="16"/>
      <c r="N3475" s="16"/>
      <c r="O3475" s="16"/>
      <c r="P3475" s="16"/>
      <c r="Q3475" s="16"/>
      <c r="R3475" s="16"/>
      <c r="S3475" s="16"/>
      <c r="T3475" s="16"/>
      <c r="U3475" s="16"/>
      <c r="V3475" s="16"/>
      <c r="W3475" s="16"/>
      <c r="X3475" s="16"/>
      <c r="Y3475" s="16"/>
    </row>
    <row r="3476" spans="1:25" ht="12.75">
      <c r="A3476" s="14" t="s">
        <v>5</v>
      </c>
      <c r="B3476" s="11" t="s">
        <v>558</v>
      </c>
      <c r="C3476" s="5" t="s">
        <v>2853</v>
      </c>
      <c r="D3476" s="6" t="s">
        <v>5493</v>
      </c>
      <c r="E3476" s="7" t="s">
        <v>5495</v>
      </c>
      <c r="F3476" s="16"/>
      <c r="G3476" s="16"/>
      <c r="H3476" s="16"/>
      <c r="I3476" s="16"/>
      <c r="J3476" s="16"/>
      <c r="K3476" s="16"/>
      <c r="L3476" s="16"/>
      <c r="M3476" s="16"/>
      <c r="N3476" s="16"/>
      <c r="O3476" s="16"/>
      <c r="P3476" s="16"/>
      <c r="Q3476" s="16"/>
      <c r="R3476" s="16"/>
      <c r="S3476" s="16"/>
      <c r="T3476" s="16"/>
      <c r="U3476" s="16"/>
      <c r="V3476" s="16"/>
      <c r="W3476" s="16"/>
      <c r="X3476" s="16"/>
      <c r="Y3476" s="16"/>
    </row>
    <row r="3477" spans="1:25" ht="12.75">
      <c r="A3477" s="14" t="s">
        <v>5</v>
      </c>
      <c r="B3477" s="11" t="s">
        <v>558</v>
      </c>
      <c r="C3477" s="5" t="s">
        <v>2853</v>
      </c>
      <c r="D3477" s="6" t="s">
        <v>5496</v>
      </c>
      <c r="E3477" s="7" t="s">
        <v>5497</v>
      </c>
      <c r="F3477" s="16"/>
      <c r="G3477" s="16"/>
      <c r="H3477" s="16"/>
      <c r="I3477" s="16"/>
      <c r="J3477" s="16"/>
      <c r="K3477" s="16"/>
      <c r="L3477" s="16"/>
      <c r="M3477" s="16"/>
      <c r="N3477" s="16"/>
      <c r="O3477" s="16"/>
      <c r="P3477" s="16"/>
      <c r="Q3477" s="16"/>
      <c r="R3477" s="16"/>
      <c r="S3477" s="16"/>
      <c r="T3477" s="16"/>
      <c r="U3477" s="16"/>
      <c r="V3477" s="16"/>
      <c r="W3477" s="16"/>
      <c r="X3477" s="16"/>
      <c r="Y3477" s="16"/>
    </row>
    <row r="3478" spans="1:25" ht="12.75">
      <c r="A3478" s="14" t="s">
        <v>5</v>
      </c>
      <c r="B3478" s="11" t="s">
        <v>558</v>
      </c>
      <c r="C3478" s="5" t="s">
        <v>2853</v>
      </c>
      <c r="D3478" s="6" t="s">
        <v>5496</v>
      </c>
      <c r="E3478" s="7" t="s">
        <v>5498</v>
      </c>
      <c r="F3478" s="16"/>
      <c r="G3478" s="16"/>
      <c r="H3478" s="16"/>
      <c r="I3478" s="16"/>
      <c r="J3478" s="16"/>
      <c r="K3478" s="16"/>
      <c r="L3478" s="16"/>
      <c r="M3478" s="16"/>
      <c r="N3478" s="16"/>
      <c r="O3478" s="16"/>
      <c r="P3478" s="16"/>
      <c r="Q3478" s="16"/>
      <c r="R3478" s="16"/>
      <c r="S3478" s="16"/>
      <c r="T3478" s="16"/>
      <c r="U3478" s="16"/>
      <c r="V3478" s="16"/>
      <c r="W3478" s="16"/>
      <c r="X3478" s="16"/>
      <c r="Y3478" s="16"/>
    </row>
    <row r="3479" spans="1:25" ht="12.75">
      <c r="A3479" s="14" t="s">
        <v>5</v>
      </c>
      <c r="B3479" s="11" t="s">
        <v>558</v>
      </c>
      <c r="C3479" s="5" t="s">
        <v>2853</v>
      </c>
      <c r="D3479" s="6" t="s">
        <v>5496</v>
      </c>
      <c r="E3479" s="7" t="s">
        <v>5499</v>
      </c>
      <c r="F3479" s="16"/>
      <c r="G3479" s="16"/>
      <c r="H3479" s="16"/>
      <c r="I3479" s="16"/>
      <c r="J3479" s="16"/>
      <c r="K3479" s="16"/>
      <c r="L3479" s="16"/>
      <c r="M3479" s="16"/>
      <c r="N3479" s="16"/>
      <c r="O3479" s="16"/>
      <c r="P3479" s="16"/>
      <c r="Q3479" s="16"/>
      <c r="R3479" s="16"/>
      <c r="S3479" s="16"/>
      <c r="T3479" s="16"/>
      <c r="U3479" s="16"/>
      <c r="V3479" s="16"/>
      <c r="W3479" s="16"/>
      <c r="X3479" s="16"/>
      <c r="Y3479" s="16"/>
    </row>
    <row r="3480" spans="1:25" ht="12.75">
      <c r="A3480" s="14" t="s">
        <v>5</v>
      </c>
      <c r="B3480" s="11" t="s">
        <v>558</v>
      </c>
      <c r="C3480" s="5" t="s">
        <v>2853</v>
      </c>
      <c r="D3480" s="6" t="s">
        <v>5496</v>
      </c>
      <c r="E3480" s="7" t="s">
        <v>5500</v>
      </c>
      <c r="F3480" s="16"/>
      <c r="G3480" s="16"/>
      <c r="H3480" s="16"/>
      <c r="I3480" s="16"/>
      <c r="J3480" s="16"/>
      <c r="K3480" s="16"/>
      <c r="L3480" s="16"/>
      <c r="M3480" s="16"/>
      <c r="N3480" s="16"/>
      <c r="O3480" s="16"/>
      <c r="P3480" s="16"/>
      <c r="Q3480" s="16"/>
      <c r="R3480" s="16"/>
      <c r="S3480" s="16"/>
      <c r="T3480" s="16"/>
      <c r="U3480" s="16"/>
      <c r="V3480" s="16"/>
      <c r="W3480" s="16"/>
      <c r="X3480" s="16"/>
      <c r="Y3480" s="16"/>
    </row>
    <row r="3481" spans="1:25" ht="12.75">
      <c r="A3481" s="14" t="s">
        <v>5</v>
      </c>
      <c r="B3481" s="11" t="s">
        <v>558</v>
      </c>
      <c r="C3481" s="5" t="s">
        <v>2853</v>
      </c>
      <c r="D3481" s="6" t="s">
        <v>5501</v>
      </c>
      <c r="E3481" s="7" t="s">
        <v>5502</v>
      </c>
      <c r="F3481" s="16"/>
      <c r="G3481" s="16"/>
      <c r="H3481" s="16"/>
      <c r="I3481" s="16"/>
      <c r="J3481" s="16"/>
      <c r="K3481" s="16"/>
      <c r="L3481" s="16"/>
      <c r="M3481" s="16"/>
      <c r="N3481" s="16"/>
      <c r="O3481" s="16"/>
      <c r="P3481" s="16"/>
      <c r="Q3481" s="16"/>
      <c r="R3481" s="16"/>
      <c r="S3481" s="16"/>
      <c r="T3481" s="16"/>
      <c r="U3481" s="16"/>
      <c r="V3481" s="16"/>
      <c r="W3481" s="16"/>
      <c r="X3481" s="16"/>
      <c r="Y3481" s="16"/>
    </row>
    <row r="3482" spans="1:25" ht="12.75">
      <c r="A3482" s="14" t="s">
        <v>5</v>
      </c>
      <c r="B3482" s="11" t="s">
        <v>558</v>
      </c>
      <c r="C3482" s="8" t="s">
        <v>2853</v>
      </c>
      <c r="D3482" s="5" t="s">
        <v>5503</v>
      </c>
      <c r="E3482" s="7" t="s">
        <v>5504</v>
      </c>
      <c r="F3482" s="16"/>
      <c r="G3482" s="16"/>
      <c r="H3482" s="16"/>
      <c r="I3482" s="16"/>
      <c r="J3482" s="16"/>
      <c r="K3482" s="16"/>
      <c r="L3482" s="16"/>
      <c r="M3482" s="16"/>
      <c r="N3482" s="16"/>
      <c r="O3482" s="16"/>
      <c r="P3482" s="16"/>
      <c r="Q3482" s="16"/>
      <c r="R3482" s="16"/>
      <c r="S3482" s="16"/>
      <c r="T3482" s="16"/>
      <c r="U3482" s="16"/>
      <c r="V3482" s="16"/>
      <c r="W3482" s="16"/>
      <c r="X3482" s="16"/>
      <c r="Y3482" s="16"/>
    </row>
    <row r="3483" spans="1:25" ht="12.75">
      <c r="A3483" s="14" t="s">
        <v>5</v>
      </c>
      <c r="B3483" s="11" t="s">
        <v>558</v>
      </c>
      <c r="C3483" s="5" t="s">
        <v>2853</v>
      </c>
      <c r="D3483" s="6" t="s">
        <v>5505</v>
      </c>
      <c r="E3483" s="7" t="s">
        <v>5506</v>
      </c>
      <c r="F3483" s="16"/>
      <c r="G3483" s="16"/>
      <c r="H3483" s="16"/>
      <c r="I3483" s="16"/>
      <c r="J3483" s="16"/>
      <c r="K3483" s="16"/>
      <c r="L3483" s="16"/>
      <c r="M3483" s="16"/>
      <c r="N3483" s="16"/>
      <c r="O3483" s="16"/>
      <c r="P3483" s="16"/>
      <c r="Q3483" s="16"/>
      <c r="R3483" s="16"/>
      <c r="S3483" s="16"/>
      <c r="T3483" s="16"/>
      <c r="U3483" s="16"/>
      <c r="V3483" s="16"/>
      <c r="W3483" s="16"/>
      <c r="X3483" s="16"/>
      <c r="Y3483" s="16"/>
    </row>
    <row r="3484" spans="1:25" ht="12.75">
      <c r="A3484" s="14" t="s">
        <v>5</v>
      </c>
      <c r="B3484" s="11" t="s">
        <v>558</v>
      </c>
      <c r="C3484" s="5" t="s">
        <v>5507</v>
      </c>
      <c r="D3484" s="9" t="s">
        <v>5508</v>
      </c>
      <c r="E3484" s="10" t="s">
        <v>5509</v>
      </c>
      <c r="F3484" s="16"/>
      <c r="G3484" s="16"/>
      <c r="H3484" s="16"/>
      <c r="I3484" s="16"/>
      <c r="J3484" s="16"/>
      <c r="K3484" s="16"/>
      <c r="L3484" s="16"/>
      <c r="M3484" s="16"/>
      <c r="N3484" s="16"/>
      <c r="O3484" s="16"/>
      <c r="P3484" s="16"/>
      <c r="Q3484" s="16"/>
      <c r="R3484" s="16"/>
      <c r="S3484" s="16"/>
      <c r="T3484" s="16"/>
      <c r="U3484" s="16"/>
      <c r="V3484" s="16"/>
      <c r="W3484" s="16"/>
      <c r="X3484" s="16"/>
      <c r="Y3484" s="16"/>
    </row>
    <row r="3485" spans="1:25" ht="12.75">
      <c r="A3485" s="14" t="s">
        <v>5</v>
      </c>
      <c r="B3485" s="11" t="s">
        <v>558</v>
      </c>
      <c r="C3485" s="5" t="s">
        <v>5507</v>
      </c>
      <c r="D3485" s="9" t="s">
        <v>5510</v>
      </c>
      <c r="E3485" s="10" t="s">
        <v>5511</v>
      </c>
      <c r="F3485" s="16"/>
      <c r="G3485" s="16"/>
      <c r="H3485" s="16"/>
      <c r="I3485" s="16"/>
      <c r="J3485" s="16"/>
      <c r="K3485" s="16"/>
      <c r="L3485" s="16"/>
      <c r="M3485" s="16"/>
      <c r="N3485" s="16"/>
      <c r="O3485" s="16"/>
      <c r="P3485" s="16"/>
      <c r="Q3485" s="16"/>
      <c r="R3485" s="16"/>
      <c r="S3485" s="16"/>
      <c r="T3485" s="16"/>
      <c r="U3485" s="16"/>
      <c r="V3485" s="16"/>
      <c r="W3485" s="16"/>
      <c r="X3485" s="16"/>
      <c r="Y3485" s="16"/>
    </row>
    <row r="3486" spans="1:25" ht="12.75">
      <c r="A3486" s="14" t="s">
        <v>5</v>
      </c>
      <c r="B3486" s="11" t="s">
        <v>558</v>
      </c>
      <c r="C3486" s="5" t="s">
        <v>5507</v>
      </c>
      <c r="D3486" s="9" t="s">
        <v>5510</v>
      </c>
      <c r="E3486" s="10" t="s">
        <v>5512</v>
      </c>
      <c r="F3486" s="16"/>
      <c r="G3486" s="16"/>
      <c r="H3486" s="16"/>
      <c r="I3486" s="16"/>
      <c r="J3486" s="16"/>
      <c r="K3486" s="16"/>
      <c r="L3486" s="16"/>
      <c r="M3486" s="16"/>
      <c r="N3486" s="16"/>
      <c r="O3486" s="16"/>
      <c r="P3486" s="16"/>
      <c r="Q3486" s="16"/>
      <c r="R3486" s="16"/>
      <c r="S3486" s="16"/>
      <c r="T3486" s="16"/>
      <c r="U3486" s="16"/>
      <c r="V3486" s="16"/>
      <c r="W3486" s="16"/>
      <c r="X3486" s="16"/>
      <c r="Y3486" s="16"/>
    </row>
    <row r="3487" spans="1:25" ht="12.75">
      <c r="A3487" s="14" t="s">
        <v>5</v>
      </c>
      <c r="B3487" s="11" t="s">
        <v>558</v>
      </c>
      <c r="C3487" s="5" t="s">
        <v>5507</v>
      </c>
      <c r="D3487" s="9" t="s">
        <v>5513</v>
      </c>
      <c r="E3487" s="10" t="s">
        <v>5514</v>
      </c>
      <c r="F3487" s="16"/>
      <c r="G3487" s="16"/>
      <c r="H3487" s="16"/>
      <c r="I3487" s="16"/>
      <c r="J3487" s="16"/>
      <c r="K3487" s="16"/>
      <c r="L3487" s="16"/>
      <c r="M3487" s="16"/>
      <c r="N3487" s="16"/>
      <c r="O3487" s="16"/>
      <c r="P3487" s="16"/>
      <c r="Q3487" s="16"/>
      <c r="R3487" s="16"/>
      <c r="S3487" s="16"/>
      <c r="T3487" s="16"/>
      <c r="U3487" s="16"/>
      <c r="V3487" s="16"/>
      <c r="W3487" s="16"/>
      <c r="X3487" s="16"/>
      <c r="Y3487" s="16"/>
    </row>
    <row r="3488" spans="1:25" ht="12.75">
      <c r="A3488" s="14" t="s">
        <v>5</v>
      </c>
      <c r="B3488" s="11" t="s">
        <v>558</v>
      </c>
      <c r="C3488" s="5" t="s">
        <v>5507</v>
      </c>
      <c r="D3488" s="9" t="s">
        <v>5513</v>
      </c>
      <c r="E3488" s="10" t="s">
        <v>5515</v>
      </c>
      <c r="F3488" s="16"/>
      <c r="G3488" s="16"/>
      <c r="H3488" s="16"/>
      <c r="I3488" s="16"/>
      <c r="J3488" s="16"/>
      <c r="K3488" s="16"/>
      <c r="L3488" s="16"/>
      <c r="M3488" s="16"/>
      <c r="N3488" s="16"/>
      <c r="O3488" s="16"/>
      <c r="P3488" s="16"/>
      <c r="Q3488" s="16"/>
      <c r="R3488" s="16"/>
      <c r="S3488" s="16"/>
      <c r="T3488" s="16"/>
      <c r="U3488" s="16"/>
      <c r="V3488" s="16"/>
      <c r="W3488" s="16"/>
      <c r="X3488" s="16"/>
      <c r="Y3488" s="16"/>
    </row>
    <row r="3489" spans="1:25" ht="12.75">
      <c r="A3489" s="14" t="s">
        <v>5</v>
      </c>
      <c r="B3489" s="11" t="s">
        <v>558</v>
      </c>
      <c r="C3489" s="8" t="s">
        <v>5507</v>
      </c>
      <c r="D3489" s="5" t="s">
        <v>5516</v>
      </c>
      <c r="E3489" s="7" t="s">
        <v>5517</v>
      </c>
      <c r="F3489" s="16"/>
      <c r="G3489" s="16"/>
      <c r="H3489" s="16"/>
      <c r="I3489" s="16"/>
      <c r="J3489" s="16"/>
      <c r="K3489" s="16"/>
      <c r="L3489" s="16"/>
      <c r="M3489" s="16"/>
      <c r="N3489" s="16"/>
      <c r="O3489" s="16"/>
      <c r="P3489" s="16"/>
      <c r="Q3489" s="16"/>
      <c r="R3489" s="16"/>
      <c r="S3489" s="16"/>
      <c r="T3489" s="16"/>
      <c r="U3489" s="16"/>
      <c r="V3489" s="16"/>
      <c r="W3489" s="16"/>
      <c r="X3489" s="16"/>
      <c r="Y3489" s="16"/>
    </row>
    <row r="3490" spans="1:25" ht="12.75">
      <c r="A3490" s="14" t="s">
        <v>5</v>
      </c>
      <c r="B3490" s="11" t="s">
        <v>558</v>
      </c>
      <c r="C3490" s="5" t="s">
        <v>5507</v>
      </c>
      <c r="D3490" s="6" t="s">
        <v>5518</v>
      </c>
      <c r="E3490" s="7" t="s">
        <v>5519</v>
      </c>
      <c r="F3490" s="16"/>
      <c r="G3490" s="16"/>
      <c r="H3490" s="16"/>
      <c r="I3490" s="16"/>
      <c r="J3490" s="16"/>
      <c r="K3490" s="16"/>
      <c r="L3490" s="16"/>
      <c r="M3490" s="16"/>
      <c r="N3490" s="16"/>
      <c r="O3490" s="16"/>
      <c r="P3490" s="16"/>
      <c r="Q3490" s="16"/>
      <c r="R3490" s="16"/>
      <c r="S3490" s="16"/>
      <c r="T3490" s="16"/>
      <c r="U3490" s="16"/>
      <c r="V3490" s="16"/>
      <c r="W3490" s="16"/>
      <c r="X3490" s="16"/>
      <c r="Y3490" s="16"/>
    </row>
    <row r="3491" spans="1:25" ht="12.75">
      <c r="A3491" s="14" t="s">
        <v>5</v>
      </c>
      <c r="B3491" s="11" t="s">
        <v>558</v>
      </c>
      <c r="C3491" s="5" t="s">
        <v>5507</v>
      </c>
      <c r="D3491" s="6" t="s">
        <v>5518</v>
      </c>
      <c r="E3491" s="7" t="s">
        <v>5520</v>
      </c>
      <c r="F3491" s="16"/>
      <c r="G3491" s="16"/>
      <c r="H3491" s="16"/>
      <c r="I3491" s="16"/>
      <c r="J3491" s="16"/>
      <c r="K3491" s="16"/>
      <c r="L3491" s="16"/>
      <c r="M3491" s="16"/>
      <c r="N3491" s="16"/>
      <c r="O3491" s="16"/>
      <c r="P3491" s="16"/>
      <c r="Q3491" s="16"/>
      <c r="R3491" s="16"/>
      <c r="S3491" s="16"/>
      <c r="T3491" s="16"/>
      <c r="U3491" s="16"/>
      <c r="V3491" s="16"/>
      <c r="W3491" s="16"/>
      <c r="X3491" s="16"/>
      <c r="Y3491" s="16"/>
    </row>
    <row r="3492" spans="1:25" ht="12.75">
      <c r="A3492" s="14" t="s">
        <v>5</v>
      </c>
      <c r="B3492" s="11" t="s">
        <v>558</v>
      </c>
      <c r="C3492" s="5" t="s">
        <v>5507</v>
      </c>
      <c r="D3492" s="6" t="s">
        <v>5518</v>
      </c>
      <c r="E3492" s="7" t="s">
        <v>5521</v>
      </c>
      <c r="F3492" s="16"/>
      <c r="G3492" s="16"/>
      <c r="H3492" s="16"/>
      <c r="I3492" s="16"/>
      <c r="J3492" s="16"/>
      <c r="K3492" s="16"/>
      <c r="L3492" s="16"/>
      <c r="M3492" s="16"/>
      <c r="N3492" s="16"/>
      <c r="O3492" s="16"/>
      <c r="P3492" s="16"/>
      <c r="Q3492" s="16"/>
      <c r="R3492" s="16"/>
      <c r="S3492" s="16"/>
      <c r="T3492" s="16"/>
      <c r="U3492" s="16"/>
      <c r="V3492" s="16"/>
      <c r="W3492" s="16"/>
      <c r="X3492" s="16"/>
      <c r="Y3492" s="16"/>
    </row>
    <row r="3493" spans="1:25" ht="12.75">
      <c r="A3493" s="14" t="s">
        <v>5</v>
      </c>
      <c r="B3493" s="11" t="s">
        <v>558</v>
      </c>
      <c r="C3493" s="8" t="s">
        <v>5507</v>
      </c>
      <c r="D3493" s="5" t="s">
        <v>5522</v>
      </c>
      <c r="E3493" s="7" t="s">
        <v>5523</v>
      </c>
      <c r="F3493" s="16"/>
      <c r="G3493" s="16"/>
      <c r="H3493" s="16"/>
      <c r="I3493" s="16"/>
      <c r="J3493" s="16"/>
      <c r="K3493" s="16"/>
      <c r="L3493" s="16"/>
      <c r="M3493" s="16"/>
      <c r="N3493" s="16"/>
      <c r="O3493" s="16"/>
      <c r="P3493" s="16"/>
      <c r="Q3493" s="16"/>
      <c r="R3493" s="16"/>
      <c r="S3493" s="16"/>
      <c r="T3493" s="16"/>
      <c r="U3493" s="16"/>
      <c r="V3493" s="16"/>
      <c r="W3493" s="16"/>
      <c r="X3493" s="16"/>
      <c r="Y3493" s="16"/>
    </row>
    <row r="3494" spans="1:25" ht="12.75">
      <c r="A3494" s="14" t="s">
        <v>5</v>
      </c>
      <c r="B3494" s="11" t="s">
        <v>558</v>
      </c>
      <c r="C3494" s="8" t="s">
        <v>5507</v>
      </c>
      <c r="D3494" s="5" t="s">
        <v>5524</v>
      </c>
      <c r="E3494" s="7" t="s">
        <v>5525</v>
      </c>
      <c r="F3494" s="16"/>
      <c r="G3494" s="16"/>
      <c r="H3494" s="16"/>
      <c r="I3494" s="16"/>
      <c r="J3494" s="16"/>
      <c r="K3494" s="16"/>
      <c r="L3494" s="16"/>
      <c r="M3494" s="16"/>
      <c r="N3494" s="16"/>
      <c r="O3494" s="16"/>
      <c r="P3494" s="16"/>
      <c r="Q3494" s="16"/>
      <c r="R3494" s="16"/>
      <c r="S3494" s="16"/>
      <c r="T3494" s="16"/>
      <c r="U3494" s="16"/>
      <c r="V3494" s="16"/>
      <c r="W3494" s="16"/>
      <c r="X3494" s="16"/>
      <c r="Y3494" s="16"/>
    </row>
    <row r="3495" spans="1:25" ht="12.75">
      <c r="A3495" s="14" t="s">
        <v>5</v>
      </c>
      <c r="B3495" s="11" t="s">
        <v>558</v>
      </c>
      <c r="C3495" s="8" t="s">
        <v>5507</v>
      </c>
      <c r="D3495" s="5" t="s">
        <v>5524</v>
      </c>
      <c r="E3495" s="7" t="s">
        <v>5526</v>
      </c>
      <c r="F3495" s="16"/>
      <c r="G3495" s="16"/>
      <c r="H3495" s="16"/>
      <c r="I3495" s="16"/>
      <c r="J3495" s="16"/>
      <c r="K3495" s="16"/>
      <c r="L3495" s="16"/>
      <c r="M3495" s="16"/>
      <c r="N3495" s="16"/>
      <c r="O3495" s="16"/>
      <c r="P3495" s="16"/>
      <c r="Q3495" s="16"/>
      <c r="R3495" s="16"/>
      <c r="S3495" s="16"/>
      <c r="T3495" s="16"/>
      <c r="U3495" s="16"/>
      <c r="V3495" s="16"/>
      <c r="W3495" s="16"/>
      <c r="X3495" s="16"/>
      <c r="Y3495" s="16"/>
    </row>
    <row r="3496" spans="1:25" ht="12.75">
      <c r="A3496" s="14" t="s">
        <v>5</v>
      </c>
      <c r="B3496" s="11" t="s">
        <v>558</v>
      </c>
      <c r="C3496" s="5" t="s">
        <v>5507</v>
      </c>
      <c r="D3496" s="6" t="s">
        <v>5527</v>
      </c>
      <c r="E3496" s="7" t="s">
        <v>5528</v>
      </c>
      <c r="F3496" s="16"/>
      <c r="G3496" s="16"/>
      <c r="H3496" s="16"/>
      <c r="I3496" s="16"/>
      <c r="J3496" s="16"/>
      <c r="K3496" s="16"/>
      <c r="L3496" s="16"/>
      <c r="M3496" s="16"/>
      <c r="N3496" s="16"/>
      <c r="O3496" s="16"/>
      <c r="P3496" s="16"/>
      <c r="Q3496" s="16"/>
      <c r="R3496" s="16"/>
      <c r="S3496" s="16"/>
      <c r="T3496" s="16"/>
      <c r="U3496" s="16"/>
      <c r="V3496" s="16"/>
      <c r="W3496" s="16"/>
      <c r="X3496" s="16"/>
      <c r="Y3496" s="16"/>
    </row>
    <row r="3497" spans="1:25" ht="12.75">
      <c r="A3497" s="14" t="s">
        <v>5</v>
      </c>
      <c r="B3497" s="11" t="s">
        <v>558</v>
      </c>
      <c r="C3497" s="5" t="s">
        <v>5507</v>
      </c>
      <c r="D3497" s="6" t="s">
        <v>5527</v>
      </c>
      <c r="E3497" s="7" t="s">
        <v>5529</v>
      </c>
      <c r="F3497" s="16"/>
      <c r="G3497" s="16"/>
      <c r="H3497" s="16"/>
      <c r="I3497" s="16"/>
      <c r="J3497" s="16"/>
      <c r="K3497" s="16"/>
      <c r="L3497" s="16"/>
      <c r="M3497" s="16"/>
      <c r="N3497" s="16"/>
      <c r="O3497" s="16"/>
      <c r="P3497" s="16"/>
      <c r="Q3497" s="16"/>
      <c r="R3497" s="16"/>
      <c r="S3497" s="16"/>
      <c r="T3497" s="16"/>
      <c r="U3497" s="16"/>
      <c r="V3497" s="16"/>
      <c r="W3497" s="16"/>
      <c r="X3497" s="16"/>
      <c r="Y3497" s="16"/>
    </row>
    <row r="3498" spans="1:25" ht="12.75">
      <c r="A3498" s="14" t="s">
        <v>5</v>
      </c>
      <c r="B3498" s="11" t="s">
        <v>558</v>
      </c>
      <c r="C3498" s="5" t="s">
        <v>5507</v>
      </c>
      <c r="D3498" s="6" t="s">
        <v>5530</v>
      </c>
      <c r="E3498" s="7" t="s">
        <v>5531</v>
      </c>
      <c r="F3498" s="16"/>
      <c r="G3498" s="16"/>
      <c r="H3498" s="16"/>
      <c r="I3498" s="16"/>
      <c r="J3498" s="16"/>
      <c r="K3498" s="16"/>
      <c r="L3498" s="16"/>
      <c r="M3498" s="16"/>
      <c r="N3498" s="16"/>
      <c r="O3498" s="16"/>
      <c r="P3498" s="16"/>
      <c r="Q3498" s="16"/>
      <c r="R3498" s="16"/>
      <c r="S3498" s="16"/>
      <c r="T3498" s="16"/>
      <c r="U3498" s="16"/>
      <c r="V3498" s="16"/>
      <c r="W3498" s="16"/>
      <c r="X3498" s="16"/>
      <c r="Y3498" s="16"/>
    </row>
    <row r="3499" spans="1:25" ht="12.75">
      <c r="A3499" s="14" t="s">
        <v>5</v>
      </c>
      <c r="B3499" s="11" t="s">
        <v>558</v>
      </c>
      <c r="C3499" s="5" t="s">
        <v>5507</v>
      </c>
      <c r="D3499" s="6" t="s">
        <v>5532</v>
      </c>
      <c r="E3499" s="7" t="s">
        <v>5533</v>
      </c>
      <c r="F3499" s="16"/>
      <c r="G3499" s="16"/>
      <c r="H3499" s="16"/>
      <c r="I3499" s="16"/>
      <c r="J3499" s="16"/>
      <c r="K3499" s="16"/>
      <c r="L3499" s="16"/>
      <c r="M3499" s="16"/>
      <c r="N3499" s="16"/>
      <c r="O3499" s="16"/>
      <c r="P3499" s="16"/>
      <c r="Q3499" s="16"/>
      <c r="R3499" s="16"/>
      <c r="S3499" s="16"/>
      <c r="T3499" s="16"/>
      <c r="U3499" s="16"/>
      <c r="V3499" s="16"/>
      <c r="W3499" s="16"/>
      <c r="X3499" s="16"/>
      <c r="Y3499" s="16"/>
    </row>
    <row r="3500" spans="1:25" ht="12.75">
      <c r="A3500" s="14" t="s">
        <v>5</v>
      </c>
      <c r="B3500" s="11" t="s">
        <v>558</v>
      </c>
      <c r="C3500" s="5" t="s">
        <v>5507</v>
      </c>
      <c r="D3500" s="6" t="s">
        <v>5532</v>
      </c>
      <c r="E3500" s="7" t="s">
        <v>5534</v>
      </c>
      <c r="F3500" s="16"/>
      <c r="G3500" s="16"/>
      <c r="H3500" s="16"/>
      <c r="I3500" s="16"/>
      <c r="J3500" s="16"/>
      <c r="K3500" s="16"/>
      <c r="L3500" s="16"/>
      <c r="M3500" s="16"/>
      <c r="N3500" s="16"/>
      <c r="O3500" s="16"/>
      <c r="P3500" s="16"/>
      <c r="Q3500" s="16"/>
      <c r="R3500" s="16"/>
      <c r="S3500" s="16"/>
      <c r="T3500" s="16"/>
      <c r="U3500" s="16"/>
      <c r="V3500" s="16"/>
      <c r="W3500" s="16"/>
      <c r="X3500" s="16"/>
      <c r="Y3500" s="16"/>
    </row>
    <row r="3501" spans="1:25" ht="12.75">
      <c r="A3501" s="14" t="s">
        <v>5</v>
      </c>
      <c r="B3501" s="11" t="s">
        <v>558</v>
      </c>
      <c r="C3501" s="5" t="s">
        <v>5507</v>
      </c>
      <c r="D3501" s="6" t="s">
        <v>5532</v>
      </c>
      <c r="E3501" s="7" t="s">
        <v>5535</v>
      </c>
      <c r="F3501" s="16"/>
      <c r="G3501" s="16"/>
      <c r="H3501" s="16"/>
      <c r="I3501" s="16"/>
      <c r="J3501" s="16"/>
      <c r="K3501" s="16"/>
      <c r="L3501" s="16"/>
      <c r="M3501" s="16"/>
      <c r="N3501" s="16"/>
      <c r="O3501" s="16"/>
      <c r="P3501" s="16"/>
      <c r="Q3501" s="16"/>
      <c r="R3501" s="16"/>
      <c r="S3501" s="16"/>
      <c r="T3501" s="16"/>
      <c r="U3501" s="16"/>
      <c r="V3501" s="16"/>
      <c r="W3501" s="16"/>
      <c r="X3501" s="16"/>
      <c r="Y3501" s="16"/>
    </row>
    <row r="3502" spans="1:25" ht="12.75">
      <c r="A3502" s="14" t="s">
        <v>5</v>
      </c>
      <c r="B3502" s="11" t="s">
        <v>558</v>
      </c>
      <c r="C3502" s="8" t="s">
        <v>5507</v>
      </c>
      <c r="D3502" s="5" t="s">
        <v>5536</v>
      </c>
      <c r="E3502" s="7" t="s">
        <v>5537</v>
      </c>
      <c r="F3502" s="16"/>
      <c r="G3502" s="16"/>
      <c r="H3502" s="16"/>
      <c r="I3502" s="16"/>
      <c r="J3502" s="16"/>
      <c r="K3502" s="16"/>
      <c r="L3502" s="16"/>
      <c r="M3502" s="16"/>
      <c r="N3502" s="16"/>
      <c r="O3502" s="16"/>
      <c r="P3502" s="16"/>
      <c r="Q3502" s="16"/>
      <c r="R3502" s="16"/>
      <c r="S3502" s="16"/>
      <c r="T3502" s="16"/>
      <c r="U3502" s="16"/>
      <c r="V3502" s="16"/>
      <c r="W3502" s="16"/>
      <c r="X3502" s="16"/>
      <c r="Y3502" s="16"/>
    </row>
    <row r="3503" spans="1:25" ht="12.75">
      <c r="A3503" s="14" t="s">
        <v>5</v>
      </c>
      <c r="B3503" s="11" t="s">
        <v>558</v>
      </c>
      <c r="C3503" s="8" t="s">
        <v>5507</v>
      </c>
      <c r="D3503" s="5" t="s">
        <v>5536</v>
      </c>
      <c r="E3503" s="7" t="s">
        <v>5538</v>
      </c>
      <c r="F3503" s="16"/>
      <c r="G3503" s="16"/>
      <c r="H3503" s="16"/>
      <c r="I3503" s="16"/>
      <c r="J3503" s="16"/>
      <c r="K3503" s="16"/>
      <c r="L3503" s="16"/>
      <c r="M3503" s="16"/>
      <c r="N3503" s="16"/>
      <c r="O3503" s="16"/>
      <c r="P3503" s="16"/>
      <c r="Q3503" s="16"/>
      <c r="R3503" s="16"/>
      <c r="S3503" s="16"/>
      <c r="T3503" s="16"/>
      <c r="U3503" s="16"/>
      <c r="V3503" s="16"/>
      <c r="W3503" s="16"/>
      <c r="X3503" s="16"/>
      <c r="Y3503" s="16"/>
    </row>
    <row r="3504" spans="1:25" ht="12.75">
      <c r="A3504" s="14" t="s">
        <v>5</v>
      </c>
      <c r="B3504" s="11" t="s">
        <v>558</v>
      </c>
      <c r="C3504" s="8" t="s">
        <v>5507</v>
      </c>
      <c r="D3504" s="5" t="s">
        <v>5536</v>
      </c>
      <c r="E3504" s="7" t="s">
        <v>5539</v>
      </c>
      <c r="F3504" s="16"/>
      <c r="G3504" s="16"/>
      <c r="H3504" s="16"/>
      <c r="I3504" s="16"/>
      <c r="J3504" s="16"/>
      <c r="K3504" s="16"/>
      <c r="L3504" s="16"/>
      <c r="M3504" s="16"/>
      <c r="N3504" s="16"/>
      <c r="O3504" s="16"/>
      <c r="P3504" s="16"/>
      <c r="Q3504" s="16"/>
      <c r="R3504" s="16"/>
      <c r="S3504" s="16"/>
      <c r="T3504" s="16"/>
      <c r="U3504" s="16"/>
      <c r="V3504" s="16"/>
      <c r="W3504" s="16"/>
      <c r="X3504" s="16"/>
      <c r="Y3504" s="16"/>
    </row>
    <row r="3505" spans="1:25" ht="12.75">
      <c r="A3505" s="14" t="s">
        <v>5</v>
      </c>
      <c r="B3505" s="11" t="s">
        <v>558</v>
      </c>
      <c r="C3505" s="5" t="s">
        <v>5507</v>
      </c>
      <c r="D3505" s="6" t="s">
        <v>5540</v>
      </c>
      <c r="E3505" s="7" t="s">
        <v>5541</v>
      </c>
      <c r="F3505" s="16"/>
      <c r="G3505" s="16"/>
      <c r="H3505" s="16"/>
      <c r="I3505" s="16"/>
      <c r="J3505" s="16"/>
      <c r="K3505" s="16"/>
      <c r="L3505" s="16"/>
      <c r="M3505" s="16"/>
      <c r="N3505" s="16"/>
      <c r="O3505" s="16"/>
      <c r="P3505" s="16"/>
      <c r="Q3505" s="16"/>
      <c r="R3505" s="16"/>
      <c r="S3505" s="16"/>
      <c r="T3505" s="16"/>
      <c r="U3505" s="16"/>
      <c r="V3505" s="16"/>
      <c r="W3505" s="16"/>
      <c r="X3505" s="16"/>
      <c r="Y3505" s="16"/>
    </row>
    <row r="3506" spans="1:25" ht="12.75">
      <c r="A3506" s="14" t="s">
        <v>5</v>
      </c>
      <c r="B3506" s="11" t="s">
        <v>558</v>
      </c>
      <c r="C3506" s="5" t="s">
        <v>5507</v>
      </c>
      <c r="D3506" s="6" t="s">
        <v>5540</v>
      </c>
      <c r="E3506" s="7" t="s">
        <v>5542</v>
      </c>
      <c r="F3506" s="16"/>
      <c r="G3506" s="16"/>
      <c r="H3506" s="16"/>
      <c r="I3506" s="16"/>
      <c r="J3506" s="16"/>
      <c r="K3506" s="16"/>
      <c r="L3506" s="16"/>
      <c r="M3506" s="16"/>
      <c r="N3506" s="16"/>
      <c r="O3506" s="16"/>
      <c r="P3506" s="16"/>
      <c r="Q3506" s="16"/>
      <c r="R3506" s="16"/>
      <c r="S3506" s="16"/>
      <c r="T3506" s="16"/>
      <c r="U3506" s="16"/>
      <c r="V3506" s="16"/>
      <c r="W3506" s="16"/>
      <c r="X3506" s="16"/>
      <c r="Y3506" s="16"/>
    </row>
    <row r="3507" spans="1:25" ht="12.75">
      <c r="A3507" s="14" t="s">
        <v>5</v>
      </c>
      <c r="B3507" s="11" t="s">
        <v>558</v>
      </c>
      <c r="C3507" s="5" t="s">
        <v>5507</v>
      </c>
      <c r="D3507" s="6" t="s">
        <v>5543</v>
      </c>
      <c r="E3507" s="7" t="s">
        <v>5544</v>
      </c>
      <c r="F3507" s="16"/>
      <c r="G3507" s="16"/>
      <c r="H3507" s="16"/>
      <c r="I3507" s="16"/>
      <c r="J3507" s="16"/>
      <c r="K3507" s="16"/>
      <c r="L3507" s="16"/>
      <c r="M3507" s="16"/>
      <c r="N3507" s="16"/>
      <c r="O3507" s="16"/>
      <c r="P3507" s="16"/>
      <c r="Q3507" s="16"/>
      <c r="R3507" s="16"/>
      <c r="S3507" s="16"/>
      <c r="T3507" s="16"/>
      <c r="U3507" s="16"/>
      <c r="V3507" s="16"/>
      <c r="W3507" s="16"/>
      <c r="X3507" s="16"/>
      <c r="Y3507" s="16"/>
    </row>
    <row r="3508" spans="1:25" ht="12.75">
      <c r="A3508" s="14" t="s">
        <v>5</v>
      </c>
      <c r="B3508" s="11" t="s">
        <v>558</v>
      </c>
      <c r="C3508" s="5" t="s">
        <v>5507</v>
      </c>
      <c r="D3508" s="6" t="s">
        <v>5543</v>
      </c>
      <c r="E3508" s="7" t="s">
        <v>5545</v>
      </c>
      <c r="F3508" s="16"/>
      <c r="G3508" s="16"/>
      <c r="H3508" s="16"/>
      <c r="I3508" s="16"/>
      <c r="J3508" s="16"/>
      <c r="K3508" s="16"/>
      <c r="L3508" s="16"/>
      <c r="M3508" s="16"/>
      <c r="N3508" s="16"/>
      <c r="O3508" s="16"/>
      <c r="P3508" s="16"/>
      <c r="Q3508" s="16"/>
      <c r="R3508" s="16"/>
      <c r="S3508" s="16"/>
      <c r="T3508" s="16"/>
      <c r="U3508" s="16"/>
      <c r="V3508" s="16"/>
      <c r="W3508" s="16"/>
      <c r="X3508" s="16"/>
      <c r="Y3508" s="16"/>
    </row>
    <row r="3509" spans="1:25" ht="12.75">
      <c r="A3509" s="14" t="s">
        <v>5</v>
      </c>
      <c r="B3509" s="11" t="s">
        <v>558</v>
      </c>
      <c r="C3509" s="8" t="s">
        <v>5507</v>
      </c>
      <c r="D3509" s="5" t="s">
        <v>5546</v>
      </c>
      <c r="E3509" s="7" t="s">
        <v>5547</v>
      </c>
      <c r="F3509" s="16"/>
      <c r="G3509" s="16"/>
      <c r="H3509" s="16"/>
      <c r="I3509" s="16"/>
      <c r="J3509" s="16"/>
      <c r="K3509" s="16"/>
      <c r="L3509" s="16"/>
      <c r="M3509" s="16"/>
      <c r="N3509" s="16"/>
      <c r="O3509" s="16"/>
      <c r="P3509" s="16"/>
      <c r="Q3509" s="16"/>
      <c r="R3509" s="16"/>
      <c r="S3509" s="16"/>
      <c r="T3509" s="16"/>
      <c r="U3509" s="16"/>
      <c r="V3509" s="16"/>
      <c r="W3509" s="16"/>
      <c r="X3509" s="16"/>
      <c r="Y3509" s="16"/>
    </row>
    <row r="3510" spans="1:25" ht="12.75">
      <c r="A3510" s="14" t="s">
        <v>5</v>
      </c>
      <c r="B3510" s="11" t="s">
        <v>558</v>
      </c>
      <c r="C3510" s="8" t="s">
        <v>5507</v>
      </c>
      <c r="D3510" s="5" t="s">
        <v>5546</v>
      </c>
      <c r="E3510" s="7" t="s">
        <v>5548</v>
      </c>
      <c r="F3510" s="16"/>
      <c r="G3510" s="16"/>
      <c r="H3510" s="16"/>
      <c r="I3510" s="16"/>
      <c r="J3510" s="16"/>
      <c r="K3510" s="16"/>
      <c r="L3510" s="16"/>
      <c r="M3510" s="16"/>
      <c r="N3510" s="16"/>
      <c r="O3510" s="16"/>
      <c r="P3510" s="16"/>
      <c r="Q3510" s="16"/>
      <c r="R3510" s="16"/>
      <c r="S3510" s="16"/>
      <c r="T3510" s="16"/>
      <c r="U3510" s="16"/>
      <c r="V3510" s="16"/>
      <c r="W3510" s="16"/>
      <c r="X3510" s="16"/>
      <c r="Y3510" s="16"/>
    </row>
    <row r="3511" spans="1:25" ht="12.75">
      <c r="A3511" s="14" t="s">
        <v>5</v>
      </c>
      <c r="B3511" s="11" t="s">
        <v>558</v>
      </c>
      <c r="C3511" s="5" t="s">
        <v>5507</v>
      </c>
      <c r="D3511" s="6" t="s">
        <v>5549</v>
      </c>
      <c r="E3511" s="7" t="s">
        <v>5550</v>
      </c>
      <c r="F3511" s="16"/>
      <c r="G3511" s="16"/>
      <c r="H3511" s="16"/>
      <c r="I3511" s="16"/>
      <c r="J3511" s="16"/>
      <c r="K3511" s="16"/>
      <c r="L3511" s="16"/>
      <c r="M3511" s="16"/>
      <c r="N3511" s="16"/>
      <c r="O3511" s="16"/>
      <c r="P3511" s="16"/>
      <c r="Q3511" s="16"/>
      <c r="R3511" s="16"/>
      <c r="S3511" s="16"/>
      <c r="T3511" s="16"/>
      <c r="U3511" s="16"/>
      <c r="V3511" s="16"/>
      <c r="W3511" s="16"/>
      <c r="X3511" s="16"/>
      <c r="Y3511" s="16"/>
    </row>
    <row r="3512" spans="1:25" ht="12.75">
      <c r="A3512" s="14" t="s">
        <v>5</v>
      </c>
      <c r="B3512" s="11" t="s">
        <v>558</v>
      </c>
      <c r="C3512" s="5" t="s">
        <v>5507</v>
      </c>
      <c r="D3512" s="6" t="s">
        <v>5549</v>
      </c>
      <c r="E3512" s="7" t="s">
        <v>5551</v>
      </c>
      <c r="F3512" s="16"/>
      <c r="G3512" s="16"/>
      <c r="H3512" s="16"/>
      <c r="I3512" s="16"/>
      <c r="J3512" s="16"/>
      <c r="K3512" s="16"/>
      <c r="L3512" s="16"/>
      <c r="M3512" s="16"/>
      <c r="N3512" s="16"/>
      <c r="O3512" s="16"/>
      <c r="P3512" s="16"/>
      <c r="Q3512" s="16"/>
      <c r="R3512" s="16"/>
      <c r="S3512" s="16"/>
      <c r="T3512" s="16"/>
      <c r="U3512" s="16"/>
      <c r="V3512" s="16"/>
      <c r="W3512" s="16"/>
      <c r="X3512" s="16"/>
      <c r="Y3512" s="16"/>
    </row>
    <row r="3513" spans="1:25" ht="12.75">
      <c r="A3513" s="14" t="s">
        <v>5</v>
      </c>
      <c r="B3513" s="11" t="s">
        <v>558</v>
      </c>
      <c r="C3513" s="5" t="s">
        <v>5507</v>
      </c>
      <c r="D3513" s="6" t="s">
        <v>5552</v>
      </c>
      <c r="E3513" s="7" t="s">
        <v>5553</v>
      </c>
      <c r="F3513" s="16"/>
      <c r="G3513" s="16"/>
      <c r="H3513" s="16"/>
      <c r="I3513" s="16"/>
      <c r="J3513" s="16"/>
      <c r="K3513" s="16"/>
      <c r="L3513" s="16"/>
      <c r="M3513" s="16"/>
      <c r="N3513" s="16"/>
      <c r="O3513" s="16"/>
      <c r="P3513" s="16"/>
      <c r="Q3513" s="16"/>
      <c r="R3513" s="16"/>
      <c r="S3513" s="16"/>
      <c r="T3513" s="16"/>
      <c r="U3513" s="16"/>
      <c r="V3513" s="16"/>
      <c r="W3513" s="16"/>
      <c r="X3513" s="16"/>
      <c r="Y3513" s="16"/>
    </row>
    <row r="3514" spans="1:25" ht="12.75">
      <c r="A3514" s="14" t="s">
        <v>5</v>
      </c>
      <c r="B3514" s="11" t="s">
        <v>558</v>
      </c>
      <c r="C3514" s="5" t="s">
        <v>5507</v>
      </c>
      <c r="D3514" s="6" t="s">
        <v>5552</v>
      </c>
      <c r="E3514" s="7" t="s">
        <v>5554</v>
      </c>
      <c r="F3514" s="16"/>
      <c r="G3514" s="16"/>
      <c r="H3514" s="16"/>
      <c r="I3514" s="16"/>
      <c r="J3514" s="16"/>
      <c r="K3514" s="16"/>
      <c r="L3514" s="16"/>
      <c r="M3514" s="16"/>
      <c r="N3514" s="16"/>
      <c r="O3514" s="16"/>
      <c r="P3514" s="16"/>
      <c r="Q3514" s="16"/>
      <c r="R3514" s="16"/>
      <c r="S3514" s="16"/>
      <c r="T3514" s="16"/>
      <c r="U3514" s="16"/>
      <c r="V3514" s="16"/>
      <c r="W3514" s="16"/>
      <c r="X3514" s="16"/>
      <c r="Y3514" s="16"/>
    </row>
    <row r="3515" spans="1:25" ht="12.75">
      <c r="A3515" s="14" t="s">
        <v>5</v>
      </c>
      <c r="B3515" s="11" t="s">
        <v>558</v>
      </c>
      <c r="C3515" s="5" t="s">
        <v>5507</v>
      </c>
      <c r="D3515" s="9" t="s">
        <v>5555</v>
      </c>
      <c r="E3515" s="10" t="s">
        <v>5556</v>
      </c>
      <c r="F3515" s="16"/>
      <c r="G3515" s="16"/>
      <c r="H3515" s="16"/>
      <c r="I3515" s="16"/>
      <c r="J3515" s="16"/>
      <c r="K3515" s="16"/>
      <c r="L3515" s="16"/>
      <c r="M3515" s="16"/>
      <c r="N3515" s="16"/>
      <c r="O3515" s="16"/>
      <c r="P3515" s="16"/>
      <c r="Q3515" s="16"/>
      <c r="R3515" s="16"/>
      <c r="S3515" s="16"/>
      <c r="T3515" s="16"/>
      <c r="U3515" s="16"/>
      <c r="V3515" s="16"/>
      <c r="W3515" s="16"/>
      <c r="X3515" s="16"/>
      <c r="Y3515" s="16"/>
    </row>
    <row r="3516" spans="1:25" ht="12.75">
      <c r="A3516" s="14" t="s">
        <v>5</v>
      </c>
      <c r="B3516" s="11" t="s">
        <v>558</v>
      </c>
      <c r="C3516" s="5" t="s">
        <v>5507</v>
      </c>
      <c r="D3516" s="9" t="s">
        <v>5555</v>
      </c>
      <c r="E3516" s="10" t="s">
        <v>5557</v>
      </c>
      <c r="F3516" s="16"/>
      <c r="G3516" s="16"/>
      <c r="H3516" s="16"/>
      <c r="I3516" s="16"/>
      <c r="J3516" s="16"/>
      <c r="K3516" s="16"/>
      <c r="L3516" s="16"/>
      <c r="M3516" s="16"/>
      <c r="N3516" s="16"/>
      <c r="O3516" s="16"/>
      <c r="P3516" s="16"/>
      <c r="Q3516" s="16"/>
      <c r="R3516" s="16"/>
      <c r="S3516" s="16"/>
      <c r="T3516" s="16"/>
      <c r="U3516" s="16"/>
      <c r="V3516" s="16"/>
      <c r="W3516" s="16"/>
      <c r="X3516" s="16"/>
      <c r="Y3516" s="16"/>
    </row>
    <row r="3517" spans="1:25" ht="12.75">
      <c r="A3517" s="14" t="s">
        <v>5</v>
      </c>
      <c r="B3517" s="11" t="s">
        <v>558</v>
      </c>
      <c r="C3517" s="5" t="s">
        <v>5507</v>
      </c>
      <c r="D3517" s="9" t="s">
        <v>5555</v>
      </c>
      <c r="E3517" s="10" t="s">
        <v>5558</v>
      </c>
      <c r="F3517" s="16"/>
      <c r="G3517" s="16"/>
      <c r="H3517" s="16"/>
      <c r="I3517" s="16"/>
      <c r="J3517" s="16"/>
      <c r="K3517" s="16"/>
      <c r="L3517" s="16"/>
      <c r="M3517" s="16"/>
      <c r="N3517" s="16"/>
      <c r="O3517" s="16"/>
      <c r="P3517" s="16"/>
      <c r="Q3517" s="16"/>
      <c r="R3517" s="16"/>
      <c r="S3517" s="16"/>
      <c r="T3517" s="16"/>
      <c r="U3517" s="16"/>
      <c r="V3517" s="16"/>
      <c r="W3517" s="16"/>
      <c r="X3517" s="16"/>
      <c r="Y3517" s="16"/>
    </row>
    <row r="3518" spans="1:25" ht="12.75">
      <c r="A3518" s="14" t="s">
        <v>5</v>
      </c>
      <c r="B3518" s="11" t="s">
        <v>558</v>
      </c>
      <c r="C3518" s="8" t="s">
        <v>5507</v>
      </c>
      <c r="D3518" s="5" t="s">
        <v>5559</v>
      </c>
      <c r="E3518" s="7" t="s">
        <v>5560</v>
      </c>
      <c r="F3518" s="16"/>
      <c r="G3518" s="16"/>
      <c r="H3518" s="16"/>
      <c r="I3518" s="16"/>
      <c r="J3518" s="16"/>
      <c r="K3518" s="16"/>
      <c r="L3518" s="16"/>
      <c r="M3518" s="16"/>
      <c r="N3518" s="16"/>
      <c r="O3518" s="16"/>
      <c r="P3518" s="16"/>
      <c r="Q3518" s="16"/>
      <c r="R3518" s="16"/>
      <c r="S3518" s="16"/>
      <c r="T3518" s="16"/>
      <c r="U3518" s="16"/>
      <c r="V3518" s="16"/>
      <c r="W3518" s="16"/>
      <c r="X3518" s="16"/>
      <c r="Y3518" s="16"/>
    </row>
    <row r="3519" spans="1:25" ht="12.75">
      <c r="A3519" s="14" t="s">
        <v>5</v>
      </c>
      <c r="B3519" s="11" t="s">
        <v>2760</v>
      </c>
      <c r="C3519" s="5" t="s">
        <v>5561</v>
      </c>
      <c r="D3519" s="6" t="s">
        <v>4172</v>
      </c>
      <c r="E3519" s="7" t="s">
        <v>5562</v>
      </c>
      <c r="F3519" s="16"/>
      <c r="G3519" s="16"/>
      <c r="H3519" s="16"/>
      <c r="I3519" s="16"/>
      <c r="J3519" s="16"/>
      <c r="K3519" s="16"/>
      <c r="L3519" s="16"/>
      <c r="M3519" s="16"/>
      <c r="N3519" s="16"/>
      <c r="O3519" s="16"/>
      <c r="P3519" s="16"/>
      <c r="Q3519" s="16"/>
      <c r="R3519" s="16"/>
      <c r="S3519" s="16"/>
      <c r="T3519" s="16"/>
      <c r="U3519" s="16"/>
      <c r="V3519" s="16"/>
      <c r="W3519" s="16"/>
      <c r="X3519" s="16"/>
      <c r="Y3519" s="16"/>
    </row>
    <row r="3520" spans="1:25" ht="12.75">
      <c r="A3520" s="14" t="s">
        <v>5</v>
      </c>
      <c r="B3520" s="11" t="s">
        <v>2760</v>
      </c>
      <c r="C3520" s="5" t="s">
        <v>5561</v>
      </c>
      <c r="D3520" s="6" t="s">
        <v>4172</v>
      </c>
      <c r="E3520" s="7" t="s">
        <v>5563</v>
      </c>
      <c r="F3520" s="16"/>
      <c r="G3520" s="16"/>
      <c r="H3520" s="16"/>
      <c r="I3520" s="16"/>
      <c r="J3520" s="16"/>
      <c r="K3520" s="16"/>
      <c r="L3520" s="16"/>
      <c r="M3520" s="16"/>
      <c r="N3520" s="16"/>
      <c r="O3520" s="16"/>
      <c r="P3520" s="16"/>
      <c r="Q3520" s="16"/>
      <c r="R3520" s="16"/>
      <c r="S3520" s="16"/>
      <c r="T3520" s="16"/>
      <c r="U3520" s="16"/>
      <c r="V3520" s="16"/>
      <c r="W3520" s="16"/>
      <c r="X3520" s="16"/>
      <c r="Y3520" s="16"/>
    </row>
    <row r="3521" spans="1:25" ht="12.75">
      <c r="A3521" s="14" t="s">
        <v>5</v>
      </c>
      <c r="B3521" s="11" t="s">
        <v>2760</v>
      </c>
      <c r="C3521" s="5" t="s">
        <v>5561</v>
      </c>
      <c r="D3521" s="6" t="s">
        <v>4175</v>
      </c>
      <c r="E3521" s="7" t="s">
        <v>5564</v>
      </c>
      <c r="F3521" s="16"/>
      <c r="G3521" s="16"/>
      <c r="H3521" s="16"/>
      <c r="I3521" s="16"/>
      <c r="J3521" s="16"/>
      <c r="K3521" s="16"/>
      <c r="L3521" s="16"/>
      <c r="M3521" s="16"/>
      <c r="N3521" s="16"/>
      <c r="O3521" s="16"/>
      <c r="P3521" s="16"/>
      <c r="Q3521" s="16"/>
      <c r="R3521" s="16"/>
      <c r="S3521" s="16"/>
      <c r="T3521" s="16"/>
      <c r="U3521" s="16"/>
      <c r="V3521" s="16"/>
      <c r="W3521" s="16"/>
      <c r="X3521" s="16"/>
      <c r="Y3521" s="16"/>
    </row>
    <row r="3522" spans="1:25" ht="12.75">
      <c r="A3522" s="14" t="s">
        <v>5</v>
      </c>
      <c r="B3522" s="11" t="s">
        <v>2760</v>
      </c>
      <c r="C3522" s="5" t="s">
        <v>5561</v>
      </c>
      <c r="D3522" s="6" t="s">
        <v>4177</v>
      </c>
      <c r="E3522" s="7" t="s">
        <v>5565</v>
      </c>
      <c r="F3522" s="16"/>
      <c r="G3522" s="16"/>
      <c r="H3522" s="16"/>
      <c r="I3522" s="16"/>
      <c r="J3522" s="16"/>
      <c r="K3522" s="16"/>
      <c r="L3522" s="16"/>
      <c r="M3522" s="16"/>
      <c r="N3522" s="16"/>
      <c r="O3522" s="16"/>
      <c r="P3522" s="16"/>
      <c r="Q3522" s="16"/>
      <c r="R3522" s="16"/>
      <c r="S3522" s="16"/>
      <c r="T3522" s="16"/>
      <c r="U3522" s="16"/>
      <c r="V3522" s="16"/>
      <c r="W3522" s="16"/>
      <c r="X3522" s="16"/>
      <c r="Y3522" s="16"/>
    </row>
    <row r="3523" spans="1:25" ht="12.75">
      <c r="A3523" s="14" t="s">
        <v>5</v>
      </c>
      <c r="B3523" s="11" t="s">
        <v>2760</v>
      </c>
      <c r="C3523" s="5" t="s">
        <v>5561</v>
      </c>
      <c r="D3523" s="6" t="s">
        <v>4179</v>
      </c>
      <c r="E3523" s="7" t="s">
        <v>5566</v>
      </c>
      <c r="F3523" s="16"/>
      <c r="G3523" s="16"/>
      <c r="H3523" s="16"/>
      <c r="I3523" s="16"/>
      <c r="J3523" s="16"/>
      <c r="K3523" s="16"/>
      <c r="L3523" s="16"/>
      <c r="M3523" s="16"/>
      <c r="N3523" s="16"/>
      <c r="O3523" s="16"/>
      <c r="P3523" s="16"/>
      <c r="Q3523" s="16"/>
      <c r="R3523" s="16"/>
      <c r="S3523" s="16"/>
      <c r="T3523" s="16"/>
      <c r="U3523" s="16"/>
      <c r="V3523" s="16"/>
      <c r="W3523" s="16"/>
      <c r="X3523" s="16"/>
      <c r="Y3523" s="16"/>
    </row>
    <row r="3524" spans="1:25" ht="12.75">
      <c r="A3524" s="14" t="s">
        <v>5</v>
      </c>
      <c r="B3524" s="11" t="s">
        <v>2760</v>
      </c>
      <c r="C3524" s="5" t="s">
        <v>5561</v>
      </c>
      <c r="D3524" s="6" t="s">
        <v>4179</v>
      </c>
      <c r="E3524" s="7" t="s">
        <v>5567</v>
      </c>
      <c r="F3524" s="16"/>
      <c r="G3524" s="16"/>
      <c r="H3524" s="16"/>
      <c r="I3524" s="16"/>
      <c r="J3524" s="16"/>
      <c r="K3524" s="16"/>
      <c r="L3524" s="16"/>
      <c r="M3524" s="16"/>
      <c r="N3524" s="16"/>
      <c r="O3524" s="16"/>
      <c r="P3524" s="16"/>
      <c r="Q3524" s="16"/>
      <c r="R3524" s="16"/>
      <c r="S3524" s="16"/>
      <c r="T3524" s="16"/>
      <c r="U3524" s="16"/>
      <c r="V3524" s="16"/>
      <c r="W3524" s="16"/>
      <c r="X3524" s="16"/>
      <c r="Y3524" s="16"/>
    </row>
    <row r="3525" spans="1:25" ht="12.75">
      <c r="A3525" s="14" t="s">
        <v>5</v>
      </c>
      <c r="B3525" s="11" t="s">
        <v>2760</v>
      </c>
      <c r="C3525" s="5" t="s">
        <v>5561</v>
      </c>
      <c r="D3525" s="6" t="s">
        <v>4179</v>
      </c>
      <c r="E3525" s="7" t="s">
        <v>5568</v>
      </c>
      <c r="F3525" s="16"/>
      <c r="G3525" s="16"/>
      <c r="H3525" s="16"/>
      <c r="I3525" s="16"/>
      <c r="J3525" s="16"/>
      <c r="K3525" s="16"/>
      <c r="L3525" s="16"/>
      <c r="M3525" s="16"/>
      <c r="N3525" s="16"/>
      <c r="O3525" s="16"/>
      <c r="P3525" s="16"/>
      <c r="Q3525" s="16"/>
      <c r="R3525" s="16"/>
      <c r="S3525" s="16"/>
      <c r="T3525" s="16"/>
      <c r="U3525" s="16"/>
      <c r="V3525" s="16"/>
      <c r="W3525" s="16"/>
      <c r="X3525" s="16"/>
      <c r="Y3525" s="16"/>
    </row>
    <row r="3526" spans="1:25" ht="12.75">
      <c r="A3526" s="14" t="s">
        <v>5</v>
      </c>
      <c r="B3526" s="11" t="s">
        <v>2760</v>
      </c>
      <c r="C3526" s="8" t="s">
        <v>5561</v>
      </c>
      <c r="D3526" s="5" t="s">
        <v>4183</v>
      </c>
      <c r="E3526" s="7" t="s">
        <v>5569</v>
      </c>
      <c r="F3526" s="16"/>
      <c r="G3526" s="16"/>
      <c r="H3526" s="16"/>
      <c r="I3526" s="16"/>
      <c r="J3526" s="16"/>
      <c r="K3526" s="16"/>
      <c r="L3526" s="16"/>
      <c r="M3526" s="16"/>
      <c r="N3526" s="16"/>
      <c r="O3526" s="16"/>
      <c r="P3526" s="16"/>
      <c r="Q3526" s="16"/>
      <c r="R3526" s="16"/>
      <c r="S3526" s="16"/>
      <c r="T3526" s="16"/>
      <c r="U3526" s="16"/>
      <c r="V3526" s="16"/>
      <c r="W3526" s="16"/>
      <c r="X3526" s="16"/>
      <c r="Y3526" s="16"/>
    </row>
    <row r="3527" spans="1:25" ht="12.75">
      <c r="A3527" s="14" t="s">
        <v>5</v>
      </c>
      <c r="B3527" s="11" t="s">
        <v>2760</v>
      </c>
      <c r="C3527" s="8" t="s">
        <v>5561</v>
      </c>
      <c r="D3527" s="5" t="s">
        <v>4183</v>
      </c>
      <c r="E3527" s="7" t="s">
        <v>5570</v>
      </c>
      <c r="F3527" s="16"/>
      <c r="G3527" s="16"/>
      <c r="H3527" s="16"/>
      <c r="I3527" s="16"/>
      <c r="J3527" s="16"/>
      <c r="K3527" s="16"/>
      <c r="L3527" s="16"/>
      <c r="M3527" s="16"/>
      <c r="N3527" s="16"/>
      <c r="O3527" s="16"/>
      <c r="P3527" s="16"/>
      <c r="Q3527" s="16"/>
      <c r="R3527" s="16"/>
      <c r="S3527" s="16"/>
      <c r="T3527" s="16"/>
      <c r="U3527" s="16"/>
      <c r="V3527" s="16"/>
      <c r="W3527" s="16"/>
      <c r="X3527" s="16"/>
      <c r="Y3527" s="16"/>
    </row>
    <row r="3528" spans="1:25" ht="12.75">
      <c r="A3528" s="14" t="s">
        <v>5</v>
      </c>
      <c r="B3528" s="11" t="s">
        <v>2760</v>
      </c>
      <c r="C3528" s="5" t="s">
        <v>5561</v>
      </c>
      <c r="D3528" s="6" t="s">
        <v>4186</v>
      </c>
      <c r="E3528" s="7" t="s">
        <v>5571</v>
      </c>
      <c r="F3528" s="16"/>
      <c r="G3528" s="16"/>
      <c r="H3528" s="16"/>
      <c r="I3528" s="16"/>
      <c r="J3528" s="16"/>
      <c r="K3528" s="16"/>
      <c r="L3528" s="16"/>
      <c r="M3528" s="16"/>
      <c r="N3528" s="16"/>
      <c r="O3528" s="16"/>
      <c r="P3528" s="16"/>
      <c r="Q3528" s="16"/>
      <c r="R3528" s="16"/>
      <c r="S3528" s="16"/>
      <c r="T3528" s="16"/>
      <c r="U3528" s="16"/>
      <c r="V3528" s="16"/>
      <c r="W3528" s="16"/>
      <c r="X3528" s="16"/>
      <c r="Y3528" s="16"/>
    </row>
    <row r="3529" spans="1:25" ht="12.75">
      <c r="A3529" s="14" t="s">
        <v>5</v>
      </c>
      <c r="B3529" s="11" t="s">
        <v>2760</v>
      </c>
      <c r="C3529" s="5" t="s">
        <v>5561</v>
      </c>
      <c r="D3529" s="6" t="s">
        <v>4186</v>
      </c>
      <c r="E3529" s="7" t="s">
        <v>5572</v>
      </c>
      <c r="F3529" s="16"/>
      <c r="G3529" s="16"/>
      <c r="H3529" s="16"/>
      <c r="I3529" s="16"/>
      <c r="J3529" s="16"/>
      <c r="K3529" s="16"/>
      <c r="L3529" s="16"/>
      <c r="M3529" s="16"/>
      <c r="N3529" s="16"/>
      <c r="O3529" s="16"/>
      <c r="P3529" s="16"/>
      <c r="Q3529" s="16"/>
      <c r="R3529" s="16"/>
      <c r="S3529" s="16"/>
      <c r="T3529" s="16"/>
      <c r="U3529" s="16"/>
      <c r="V3529" s="16"/>
      <c r="W3529" s="16"/>
      <c r="X3529" s="16"/>
      <c r="Y3529" s="16"/>
    </row>
    <row r="3530" spans="1:25" ht="12.75">
      <c r="A3530" s="14" t="s">
        <v>5</v>
      </c>
      <c r="B3530" s="11" t="s">
        <v>2760</v>
      </c>
      <c r="C3530" s="8" t="s">
        <v>5561</v>
      </c>
      <c r="D3530" s="5" t="s">
        <v>4189</v>
      </c>
      <c r="E3530" s="7" t="s">
        <v>5573</v>
      </c>
      <c r="F3530" s="16"/>
      <c r="G3530" s="16"/>
      <c r="H3530" s="16"/>
      <c r="I3530" s="16"/>
      <c r="J3530" s="16"/>
      <c r="K3530" s="16"/>
      <c r="L3530" s="16"/>
      <c r="M3530" s="16"/>
      <c r="N3530" s="16"/>
      <c r="O3530" s="16"/>
      <c r="P3530" s="16"/>
      <c r="Q3530" s="16"/>
      <c r="R3530" s="16"/>
      <c r="S3530" s="16"/>
      <c r="T3530" s="16"/>
      <c r="U3530" s="16"/>
      <c r="V3530" s="16"/>
      <c r="W3530" s="16"/>
      <c r="X3530" s="16"/>
      <c r="Y3530" s="16"/>
    </row>
    <row r="3531" spans="1:25" ht="12.75">
      <c r="A3531" s="14" t="s">
        <v>5</v>
      </c>
      <c r="B3531" s="11" t="s">
        <v>2760</v>
      </c>
      <c r="C3531" s="5" t="s">
        <v>5561</v>
      </c>
      <c r="D3531" s="6" t="s">
        <v>4191</v>
      </c>
      <c r="E3531" s="7" t="s">
        <v>5574</v>
      </c>
      <c r="F3531" s="16"/>
      <c r="G3531" s="16"/>
      <c r="H3531" s="16"/>
      <c r="I3531" s="16"/>
      <c r="J3531" s="16"/>
      <c r="K3531" s="16"/>
      <c r="L3531" s="16"/>
      <c r="M3531" s="16"/>
      <c r="N3531" s="16"/>
      <c r="O3531" s="16"/>
      <c r="P3531" s="16"/>
      <c r="Q3531" s="16"/>
      <c r="R3531" s="16"/>
      <c r="S3531" s="16"/>
      <c r="T3531" s="16"/>
      <c r="U3531" s="16"/>
      <c r="V3531" s="16"/>
      <c r="W3531" s="16"/>
      <c r="X3531" s="16"/>
      <c r="Y3531" s="16"/>
    </row>
    <row r="3532" spans="1:25" ht="12.75">
      <c r="A3532" s="14" t="s">
        <v>5</v>
      </c>
      <c r="B3532" s="11" t="s">
        <v>2760</v>
      </c>
      <c r="C3532" s="5" t="s">
        <v>5561</v>
      </c>
      <c r="D3532" s="6" t="s">
        <v>4191</v>
      </c>
      <c r="E3532" s="7" t="s">
        <v>5575</v>
      </c>
      <c r="F3532" s="16"/>
      <c r="G3532" s="16"/>
      <c r="H3532" s="16"/>
      <c r="I3532" s="16"/>
      <c r="J3532" s="16"/>
      <c r="K3532" s="16"/>
      <c r="L3532" s="16"/>
      <c r="M3532" s="16"/>
      <c r="N3532" s="16"/>
      <c r="O3532" s="16"/>
      <c r="P3532" s="16"/>
      <c r="Q3532" s="16"/>
      <c r="R3532" s="16"/>
      <c r="S3532" s="16"/>
      <c r="T3532" s="16"/>
      <c r="U3532" s="16"/>
      <c r="V3532" s="16"/>
      <c r="W3532" s="16"/>
      <c r="X3532" s="16"/>
      <c r="Y3532" s="16"/>
    </row>
    <row r="3533" spans="1:25" ht="12.75">
      <c r="A3533" s="14" t="s">
        <v>5</v>
      </c>
      <c r="B3533" s="11" t="s">
        <v>2760</v>
      </c>
      <c r="C3533" s="5" t="s">
        <v>5561</v>
      </c>
      <c r="D3533" s="6" t="s">
        <v>4194</v>
      </c>
      <c r="E3533" s="7" t="s">
        <v>5576</v>
      </c>
      <c r="F3533" s="16"/>
      <c r="G3533" s="16"/>
      <c r="H3533" s="16"/>
      <c r="I3533" s="16"/>
      <c r="J3533" s="16"/>
      <c r="K3533" s="16"/>
      <c r="L3533" s="16"/>
      <c r="M3533" s="16"/>
      <c r="N3533" s="16"/>
      <c r="O3533" s="16"/>
      <c r="P3533" s="16"/>
      <c r="Q3533" s="16"/>
      <c r="R3533" s="16"/>
      <c r="S3533" s="16"/>
      <c r="T3533" s="16"/>
      <c r="U3533" s="16"/>
      <c r="V3533" s="16"/>
      <c r="W3533" s="16"/>
      <c r="X3533" s="16"/>
      <c r="Y3533" s="16"/>
    </row>
    <row r="3534" spans="1:25" ht="12.75">
      <c r="A3534" s="14" t="s">
        <v>5</v>
      </c>
      <c r="B3534" s="11" t="s">
        <v>2760</v>
      </c>
      <c r="C3534" s="5" t="s">
        <v>5561</v>
      </c>
      <c r="D3534" s="6" t="s">
        <v>4194</v>
      </c>
      <c r="E3534" s="7" t="s">
        <v>5577</v>
      </c>
      <c r="F3534" s="16"/>
      <c r="G3534" s="16"/>
      <c r="H3534" s="16"/>
      <c r="I3534" s="16"/>
      <c r="J3534" s="16"/>
      <c r="K3534" s="16"/>
      <c r="L3534" s="16"/>
      <c r="M3534" s="16"/>
      <c r="N3534" s="16"/>
      <c r="O3534" s="16"/>
      <c r="P3534" s="16"/>
      <c r="Q3534" s="16"/>
      <c r="R3534" s="16"/>
      <c r="S3534" s="16"/>
      <c r="T3534" s="16"/>
      <c r="U3534" s="16"/>
      <c r="V3534" s="16"/>
      <c r="W3534" s="16"/>
      <c r="X3534" s="16"/>
      <c r="Y3534" s="16"/>
    </row>
    <row r="3535" spans="1:25" ht="12.75">
      <c r="A3535" s="14" t="s">
        <v>5</v>
      </c>
      <c r="B3535" s="11" t="s">
        <v>2760</v>
      </c>
      <c r="C3535" s="5" t="s">
        <v>5561</v>
      </c>
      <c r="D3535" s="6" t="s">
        <v>4194</v>
      </c>
      <c r="E3535" s="7" t="s">
        <v>5578</v>
      </c>
      <c r="F3535" s="16"/>
      <c r="G3535" s="16"/>
      <c r="H3535" s="16"/>
      <c r="I3535" s="16"/>
      <c r="J3535" s="16"/>
      <c r="K3535" s="16"/>
      <c r="L3535" s="16"/>
      <c r="M3535" s="16"/>
      <c r="N3535" s="16"/>
      <c r="O3535" s="16"/>
      <c r="P3535" s="16"/>
      <c r="Q3535" s="16"/>
      <c r="R3535" s="16"/>
      <c r="S3535" s="16"/>
      <c r="T3535" s="16"/>
      <c r="U3535" s="16"/>
      <c r="V3535" s="16"/>
      <c r="W3535" s="16"/>
      <c r="X3535" s="16"/>
      <c r="Y3535" s="16"/>
    </row>
    <row r="3536" spans="1:25" ht="12.75">
      <c r="A3536" s="14" t="s">
        <v>5</v>
      </c>
      <c r="B3536" s="11" t="s">
        <v>2760</v>
      </c>
      <c r="C3536" s="5" t="s">
        <v>5561</v>
      </c>
      <c r="D3536" s="6" t="s">
        <v>4198</v>
      </c>
      <c r="E3536" s="7" t="s">
        <v>5579</v>
      </c>
      <c r="F3536" s="16"/>
      <c r="G3536" s="16"/>
      <c r="H3536" s="16"/>
      <c r="I3536" s="16"/>
      <c r="J3536" s="16"/>
      <c r="K3536" s="16"/>
      <c r="L3536" s="16"/>
      <c r="M3536" s="16"/>
      <c r="N3536" s="16"/>
      <c r="O3536" s="16"/>
      <c r="P3536" s="16"/>
      <c r="Q3536" s="16"/>
      <c r="R3536" s="16"/>
      <c r="S3536" s="16"/>
      <c r="T3536" s="16"/>
      <c r="U3536" s="16"/>
      <c r="V3536" s="16"/>
      <c r="W3536" s="16"/>
      <c r="X3536" s="16"/>
      <c r="Y3536" s="16"/>
    </row>
    <row r="3537" spans="1:25" ht="12.75">
      <c r="A3537" s="14" t="s">
        <v>5</v>
      </c>
      <c r="B3537" s="11" t="s">
        <v>2760</v>
      </c>
      <c r="C3537" s="5" t="s">
        <v>5561</v>
      </c>
      <c r="D3537" s="6" t="s">
        <v>4198</v>
      </c>
      <c r="E3537" s="7" t="s">
        <v>5580</v>
      </c>
      <c r="F3537" s="16"/>
      <c r="G3537" s="16"/>
      <c r="H3537" s="16"/>
      <c r="I3537" s="16"/>
      <c r="J3537" s="16"/>
      <c r="K3537" s="16"/>
      <c r="L3537" s="16"/>
      <c r="M3537" s="16"/>
      <c r="N3537" s="16"/>
      <c r="O3537" s="16"/>
      <c r="P3537" s="16"/>
      <c r="Q3537" s="16"/>
      <c r="R3537" s="16"/>
      <c r="S3537" s="16"/>
      <c r="T3537" s="16"/>
      <c r="U3537" s="16"/>
      <c r="V3537" s="16"/>
      <c r="W3537" s="16"/>
      <c r="X3537" s="16"/>
      <c r="Y3537" s="16"/>
    </row>
    <row r="3538" spans="1:25" ht="12.75">
      <c r="A3538" s="14" t="s">
        <v>5</v>
      </c>
      <c r="B3538" s="11" t="s">
        <v>2760</v>
      </c>
      <c r="C3538" s="5" t="s">
        <v>5561</v>
      </c>
      <c r="D3538" s="6" t="s">
        <v>4201</v>
      </c>
      <c r="E3538" s="7" t="s">
        <v>5581</v>
      </c>
      <c r="F3538" s="16"/>
      <c r="G3538" s="16"/>
      <c r="H3538" s="16"/>
      <c r="I3538" s="16"/>
      <c r="J3538" s="16"/>
      <c r="K3538" s="16"/>
      <c r="L3538" s="16"/>
      <c r="M3538" s="16"/>
      <c r="N3538" s="16"/>
      <c r="O3538" s="16"/>
      <c r="P3538" s="16"/>
      <c r="Q3538" s="16"/>
      <c r="R3538" s="16"/>
      <c r="S3538" s="16"/>
      <c r="T3538" s="16"/>
      <c r="U3538" s="16"/>
      <c r="V3538" s="16"/>
      <c r="W3538" s="16"/>
      <c r="X3538" s="16"/>
      <c r="Y3538" s="16"/>
    </row>
    <row r="3539" spans="1:25" ht="12.75">
      <c r="A3539" s="14" t="s">
        <v>5</v>
      </c>
      <c r="B3539" s="11" t="s">
        <v>1983</v>
      </c>
      <c r="C3539" s="5" t="s">
        <v>5582</v>
      </c>
      <c r="D3539" s="6" t="s">
        <v>5583</v>
      </c>
      <c r="E3539" s="7" t="s">
        <v>5584</v>
      </c>
      <c r="F3539" s="16"/>
      <c r="G3539" s="16"/>
      <c r="H3539" s="16"/>
      <c r="I3539" s="16"/>
      <c r="J3539" s="16"/>
      <c r="K3539" s="16"/>
      <c r="L3539" s="16"/>
      <c r="M3539" s="16"/>
      <c r="N3539" s="16"/>
      <c r="O3539" s="16"/>
      <c r="P3539" s="16"/>
      <c r="Q3539" s="16"/>
      <c r="R3539" s="16"/>
      <c r="S3539" s="16"/>
      <c r="T3539" s="16"/>
      <c r="U3539" s="16"/>
      <c r="V3539" s="16"/>
      <c r="W3539" s="16"/>
      <c r="X3539" s="16"/>
      <c r="Y3539" s="16"/>
    </row>
    <row r="3540" spans="1:25" ht="12.75">
      <c r="A3540" s="14" t="s">
        <v>5</v>
      </c>
      <c r="B3540" s="11" t="s">
        <v>1983</v>
      </c>
      <c r="C3540" s="8" t="s">
        <v>5582</v>
      </c>
      <c r="D3540" s="5" t="s">
        <v>5585</v>
      </c>
      <c r="E3540" s="7" t="s">
        <v>5586</v>
      </c>
      <c r="F3540" s="16"/>
      <c r="G3540" s="16"/>
      <c r="H3540" s="16"/>
      <c r="I3540" s="16"/>
      <c r="J3540" s="16"/>
      <c r="K3540" s="16"/>
      <c r="L3540" s="16"/>
      <c r="M3540" s="16"/>
      <c r="N3540" s="16"/>
      <c r="O3540" s="16"/>
      <c r="P3540" s="16"/>
      <c r="Q3540" s="16"/>
      <c r="R3540" s="16"/>
      <c r="S3540" s="16"/>
      <c r="T3540" s="16"/>
      <c r="U3540" s="16"/>
      <c r="V3540" s="16"/>
      <c r="W3540" s="16"/>
      <c r="X3540" s="16"/>
      <c r="Y3540" s="16"/>
    </row>
    <row r="3541" spans="1:25" ht="12.75">
      <c r="A3541" s="14" t="s">
        <v>5</v>
      </c>
      <c r="B3541" s="11" t="s">
        <v>1983</v>
      </c>
      <c r="C3541" s="5" t="s">
        <v>5582</v>
      </c>
      <c r="D3541" s="6" t="s">
        <v>5587</v>
      </c>
      <c r="E3541" s="7" t="s">
        <v>5588</v>
      </c>
      <c r="F3541" s="16"/>
      <c r="G3541" s="16"/>
      <c r="H3541" s="16"/>
      <c r="I3541" s="16"/>
      <c r="J3541" s="16"/>
      <c r="K3541" s="16"/>
      <c r="L3541" s="16"/>
      <c r="M3541" s="16"/>
      <c r="N3541" s="16"/>
      <c r="O3541" s="16"/>
      <c r="P3541" s="16"/>
      <c r="Q3541" s="16"/>
      <c r="R3541" s="16"/>
      <c r="S3541" s="16"/>
      <c r="T3541" s="16"/>
      <c r="U3541" s="16"/>
      <c r="V3541" s="16"/>
      <c r="W3541" s="16"/>
      <c r="X3541" s="16"/>
      <c r="Y3541" s="16"/>
    </row>
    <row r="3542" spans="1:25" ht="12.75">
      <c r="A3542" s="14" t="s">
        <v>5</v>
      </c>
      <c r="B3542" s="11" t="s">
        <v>1983</v>
      </c>
      <c r="C3542" s="5" t="s">
        <v>5582</v>
      </c>
      <c r="D3542" s="6" t="s">
        <v>5587</v>
      </c>
      <c r="E3542" s="7" t="s">
        <v>5589</v>
      </c>
      <c r="F3542" s="16"/>
      <c r="G3542" s="16"/>
      <c r="H3542" s="16"/>
      <c r="I3542" s="16"/>
      <c r="J3542" s="16"/>
      <c r="K3542" s="16"/>
      <c r="L3542" s="16"/>
      <c r="M3542" s="16"/>
      <c r="N3542" s="16"/>
      <c r="O3542" s="16"/>
      <c r="P3542" s="16"/>
      <c r="Q3542" s="16"/>
      <c r="R3542" s="16"/>
      <c r="S3542" s="16"/>
      <c r="T3542" s="16"/>
      <c r="U3542" s="16"/>
      <c r="V3542" s="16"/>
      <c r="W3542" s="16"/>
      <c r="X3542" s="16"/>
      <c r="Y3542" s="16"/>
    </row>
    <row r="3543" spans="1:25" ht="12.75">
      <c r="A3543" s="14" t="s">
        <v>5</v>
      </c>
      <c r="B3543" s="11" t="s">
        <v>6</v>
      </c>
      <c r="C3543" s="5" t="s">
        <v>5590</v>
      </c>
      <c r="D3543" s="6" t="s">
        <v>5591</v>
      </c>
      <c r="E3543" s="7" t="s">
        <v>5592</v>
      </c>
      <c r="F3543" s="16"/>
      <c r="G3543" s="16"/>
      <c r="H3543" s="16"/>
      <c r="I3543" s="16"/>
      <c r="J3543" s="16"/>
      <c r="K3543" s="16"/>
      <c r="L3543" s="16"/>
      <c r="M3543" s="16"/>
      <c r="N3543" s="16"/>
      <c r="O3543" s="16"/>
      <c r="P3543" s="16"/>
      <c r="Q3543" s="16"/>
      <c r="R3543" s="16"/>
      <c r="S3543" s="16"/>
      <c r="T3543" s="16"/>
      <c r="U3543" s="16"/>
      <c r="V3543" s="16"/>
      <c r="W3543" s="16"/>
      <c r="X3543" s="16"/>
      <c r="Y3543" s="16"/>
    </row>
    <row r="3544" spans="1:25" ht="12.75">
      <c r="A3544" s="14" t="s">
        <v>5</v>
      </c>
      <c r="B3544" s="11" t="s">
        <v>6</v>
      </c>
      <c r="C3544" s="5" t="s">
        <v>5590</v>
      </c>
      <c r="D3544" s="6" t="s">
        <v>5593</v>
      </c>
      <c r="E3544" s="7" t="s">
        <v>5594</v>
      </c>
      <c r="F3544" s="16"/>
      <c r="G3544" s="16"/>
      <c r="H3544" s="16"/>
      <c r="I3544" s="16"/>
      <c r="J3544" s="16"/>
      <c r="K3544" s="16"/>
      <c r="L3544" s="16"/>
      <c r="M3544" s="16"/>
      <c r="N3544" s="16"/>
      <c r="O3544" s="16"/>
      <c r="P3544" s="16"/>
      <c r="Q3544" s="16"/>
      <c r="R3544" s="16"/>
      <c r="S3544" s="16"/>
      <c r="T3544" s="16"/>
      <c r="U3544" s="16"/>
      <c r="V3544" s="16"/>
      <c r="W3544" s="16"/>
      <c r="X3544" s="16"/>
      <c r="Y3544" s="16"/>
    </row>
    <row r="3545" spans="1:25" ht="12.75">
      <c r="A3545" s="14" t="s">
        <v>5</v>
      </c>
      <c r="B3545" s="11" t="s">
        <v>6</v>
      </c>
      <c r="C3545" s="5" t="s">
        <v>5590</v>
      </c>
      <c r="D3545" s="9" t="s">
        <v>5595</v>
      </c>
      <c r="E3545" s="10" t="s">
        <v>5596</v>
      </c>
      <c r="F3545" s="16"/>
      <c r="G3545" s="16"/>
      <c r="H3545" s="16"/>
      <c r="I3545" s="16"/>
      <c r="J3545" s="16"/>
      <c r="K3545" s="16"/>
      <c r="L3545" s="16"/>
      <c r="M3545" s="16"/>
      <c r="N3545" s="16"/>
      <c r="O3545" s="16"/>
      <c r="P3545" s="16"/>
      <c r="Q3545" s="16"/>
      <c r="R3545" s="16"/>
      <c r="S3545" s="16"/>
      <c r="T3545" s="16"/>
      <c r="U3545" s="16"/>
      <c r="V3545" s="16"/>
      <c r="W3545" s="16"/>
      <c r="X3545" s="16"/>
      <c r="Y3545" s="16"/>
    </row>
    <row r="3546" spans="1:25" ht="12.75">
      <c r="A3546" s="14" t="s">
        <v>5</v>
      </c>
      <c r="B3546" s="11" t="s">
        <v>6</v>
      </c>
      <c r="C3546" s="5" t="s">
        <v>5590</v>
      </c>
      <c r="D3546" s="6" t="s">
        <v>5597</v>
      </c>
      <c r="E3546" s="7" t="s">
        <v>5598</v>
      </c>
      <c r="F3546" s="16"/>
      <c r="G3546" s="16"/>
      <c r="H3546" s="16"/>
      <c r="I3546" s="16"/>
      <c r="J3546" s="16"/>
      <c r="K3546" s="16"/>
      <c r="L3546" s="16"/>
      <c r="M3546" s="16"/>
      <c r="N3546" s="16"/>
      <c r="O3546" s="16"/>
      <c r="P3546" s="16"/>
      <c r="Q3546" s="16"/>
      <c r="R3546" s="16"/>
      <c r="S3546" s="16"/>
      <c r="T3546" s="16"/>
      <c r="U3546" s="16"/>
      <c r="V3546" s="16"/>
      <c r="W3546" s="16"/>
      <c r="X3546" s="16"/>
      <c r="Y3546" s="16"/>
    </row>
    <row r="3547" spans="1:25" ht="12.75">
      <c r="A3547" s="14" t="s">
        <v>5</v>
      </c>
      <c r="B3547" s="11" t="s">
        <v>6</v>
      </c>
      <c r="C3547" s="8" t="s">
        <v>5590</v>
      </c>
      <c r="D3547" s="5" t="s">
        <v>3464</v>
      </c>
      <c r="E3547" s="7" t="s">
        <v>5599</v>
      </c>
      <c r="F3547" s="16"/>
      <c r="G3547" s="16"/>
      <c r="H3547" s="16"/>
      <c r="I3547" s="16"/>
      <c r="J3547" s="16"/>
      <c r="K3547" s="16"/>
      <c r="L3547" s="16"/>
      <c r="M3547" s="16"/>
      <c r="N3547" s="16"/>
      <c r="O3547" s="16"/>
      <c r="P3547" s="16"/>
      <c r="Q3547" s="16"/>
      <c r="R3547" s="16"/>
      <c r="S3547" s="16"/>
      <c r="T3547" s="16"/>
      <c r="U3547" s="16"/>
      <c r="V3547" s="16"/>
      <c r="W3547" s="16"/>
      <c r="X3547" s="16"/>
      <c r="Y3547" s="16"/>
    </row>
    <row r="3548" spans="1:25" ht="12.75">
      <c r="A3548" s="14" t="s">
        <v>5</v>
      </c>
      <c r="B3548" s="11" t="s">
        <v>6</v>
      </c>
      <c r="C3548" s="5" t="s">
        <v>5590</v>
      </c>
      <c r="D3548" s="6" t="s">
        <v>443</v>
      </c>
      <c r="E3548" s="7" t="s">
        <v>5600</v>
      </c>
      <c r="F3548" s="16"/>
      <c r="G3548" s="16"/>
      <c r="H3548" s="16"/>
      <c r="I3548" s="16"/>
      <c r="J3548" s="16"/>
      <c r="K3548" s="16"/>
      <c r="L3548" s="16"/>
      <c r="M3548" s="16"/>
      <c r="N3548" s="16"/>
      <c r="O3548" s="16"/>
      <c r="P3548" s="16"/>
      <c r="Q3548" s="16"/>
      <c r="R3548" s="16"/>
      <c r="S3548" s="16"/>
      <c r="T3548" s="16"/>
      <c r="U3548" s="16"/>
      <c r="V3548" s="16"/>
      <c r="W3548" s="16"/>
      <c r="X3548" s="16"/>
      <c r="Y3548" s="16"/>
    </row>
    <row r="3549" spans="1:25" ht="12.75">
      <c r="A3549" s="14" t="s">
        <v>5</v>
      </c>
      <c r="B3549" s="11" t="s">
        <v>6</v>
      </c>
      <c r="C3549" s="5" t="s">
        <v>5590</v>
      </c>
      <c r="D3549" s="6" t="s">
        <v>443</v>
      </c>
      <c r="E3549" s="7" t="s">
        <v>5601</v>
      </c>
      <c r="F3549" s="16"/>
      <c r="G3549" s="16"/>
      <c r="H3549" s="16"/>
      <c r="I3549" s="16"/>
      <c r="J3549" s="16"/>
      <c r="K3549" s="16"/>
      <c r="L3549" s="16"/>
      <c r="M3549" s="16"/>
      <c r="N3549" s="16"/>
      <c r="O3549" s="16"/>
      <c r="P3549" s="16"/>
      <c r="Q3549" s="16"/>
      <c r="R3549" s="16"/>
      <c r="S3549" s="16"/>
      <c r="T3549" s="16"/>
      <c r="U3549" s="16"/>
      <c r="V3549" s="16"/>
      <c r="W3549" s="16"/>
      <c r="X3549" s="16"/>
      <c r="Y3549" s="16"/>
    </row>
    <row r="3550" spans="1:25" ht="12.75">
      <c r="A3550" s="14" t="s">
        <v>5</v>
      </c>
      <c r="B3550" s="11" t="s">
        <v>6</v>
      </c>
      <c r="C3550" s="8" t="s">
        <v>5590</v>
      </c>
      <c r="D3550" s="5" t="s">
        <v>5602</v>
      </c>
      <c r="E3550" s="7" t="s">
        <v>5603</v>
      </c>
      <c r="F3550" s="16"/>
      <c r="G3550" s="16"/>
      <c r="H3550" s="16"/>
      <c r="I3550" s="16"/>
      <c r="J3550" s="16"/>
      <c r="K3550" s="16"/>
      <c r="L3550" s="16"/>
      <c r="M3550" s="16"/>
      <c r="N3550" s="16"/>
      <c r="O3550" s="16"/>
      <c r="P3550" s="16"/>
      <c r="Q3550" s="16"/>
      <c r="R3550" s="16"/>
      <c r="S3550" s="16"/>
      <c r="T3550" s="16"/>
      <c r="U3550" s="16"/>
      <c r="V3550" s="16"/>
      <c r="W3550" s="16"/>
      <c r="X3550" s="16"/>
      <c r="Y3550" s="16"/>
    </row>
    <row r="3551" spans="1:25" ht="12.75">
      <c r="A3551" s="14" t="s">
        <v>5</v>
      </c>
      <c r="B3551" s="11" t="s">
        <v>6</v>
      </c>
      <c r="C3551" s="5" t="s">
        <v>5590</v>
      </c>
      <c r="D3551" s="6" t="s">
        <v>5604</v>
      </c>
      <c r="E3551" s="7" t="s">
        <v>5605</v>
      </c>
      <c r="F3551" s="16"/>
      <c r="G3551" s="16"/>
      <c r="H3551" s="16"/>
      <c r="I3551" s="16"/>
      <c r="J3551" s="16"/>
      <c r="K3551" s="16"/>
      <c r="L3551" s="16"/>
      <c r="M3551" s="16"/>
      <c r="N3551" s="16"/>
      <c r="O3551" s="16"/>
      <c r="P3551" s="16"/>
      <c r="Q3551" s="16"/>
      <c r="R3551" s="16"/>
      <c r="S3551" s="16"/>
      <c r="T3551" s="16"/>
      <c r="U3551" s="16"/>
      <c r="V3551" s="16"/>
      <c r="W3551" s="16"/>
      <c r="X3551" s="16"/>
      <c r="Y3551" s="16"/>
    </row>
    <row r="3552" spans="1:25" ht="12.75">
      <c r="A3552" s="14" t="s">
        <v>5</v>
      </c>
      <c r="B3552" s="11" t="s">
        <v>6</v>
      </c>
      <c r="C3552" s="5" t="s">
        <v>5590</v>
      </c>
      <c r="D3552" s="6" t="s">
        <v>5604</v>
      </c>
      <c r="E3552" s="7" t="s">
        <v>5606</v>
      </c>
      <c r="F3552" s="16"/>
      <c r="G3552" s="16"/>
      <c r="H3552" s="16"/>
      <c r="I3552" s="16"/>
      <c r="J3552" s="16"/>
      <c r="K3552" s="16"/>
      <c r="L3552" s="16"/>
      <c r="M3552" s="16"/>
      <c r="N3552" s="16"/>
      <c r="O3552" s="16"/>
      <c r="P3552" s="16"/>
      <c r="Q3552" s="16"/>
      <c r="R3552" s="16"/>
      <c r="S3552" s="16"/>
      <c r="T3552" s="16"/>
      <c r="U3552" s="16"/>
      <c r="V3552" s="16"/>
      <c r="W3552" s="16"/>
      <c r="X3552" s="16"/>
      <c r="Y3552" s="16"/>
    </row>
    <row r="3553" spans="1:25" ht="12.75">
      <c r="A3553" s="14" t="s">
        <v>5</v>
      </c>
      <c r="B3553" s="11" t="s">
        <v>6</v>
      </c>
      <c r="C3553" s="5" t="s">
        <v>5590</v>
      </c>
      <c r="D3553" s="6" t="s">
        <v>5607</v>
      </c>
      <c r="E3553" s="7" t="s">
        <v>5608</v>
      </c>
      <c r="F3553" s="16"/>
      <c r="G3553" s="16"/>
      <c r="H3553" s="16"/>
      <c r="I3553" s="16"/>
      <c r="J3553" s="16"/>
      <c r="K3553" s="16"/>
      <c r="L3553" s="16"/>
      <c r="M3553" s="16"/>
      <c r="N3553" s="16"/>
      <c r="O3553" s="16"/>
      <c r="P3553" s="16"/>
      <c r="Q3553" s="16"/>
      <c r="R3553" s="16"/>
      <c r="S3553" s="16"/>
      <c r="T3553" s="16"/>
      <c r="U3553" s="16"/>
      <c r="V3553" s="16"/>
      <c r="W3553" s="16"/>
      <c r="X3553" s="16"/>
      <c r="Y3553" s="16"/>
    </row>
    <row r="3554" spans="1:25" ht="12.75">
      <c r="A3554" s="14" t="s">
        <v>5</v>
      </c>
      <c r="B3554" s="11" t="s">
        <v>6</v>
      </c>
      <c r="C3554" s="5" t="s">
        <v>5590</v>
      </c>
      <c r="D3554" s="6" t="s">
        <v>5607</v>
      </c>
      <c r="E3554" s="7" t="s">
        <v>5609</v>
      </c>
      <c r="F3554" s="16"/>
      <c r="G3554" s="16"/>
      <c r="H3554" s="16"/>
      <c r="I3554" s="16"/>
      <c r="J3554" s="16"/>
      <c r="K3554" s="16"/>
      <c r="L3554" s="16"/>
      <c r="M3554" s="16"/>
      <c r="N3554" s="16"/>
      <c r="O3554" s="16"/>
      <c r="P3554" s="16"/>
      <c r="Q3554" s="16"/>
      <c r="R3554" s="16"/>
      <c r="S3554" s="16"/>
      <c r="T3554" s="16"/>
      <c r="U3554" s="16"/>
      <c r="V3554" s="16"/>
      <c r="W3554" s="16"/>
      <c r="X3554" s="16"/>
      <c r="Y3554" s="16"/>
    </row>
    <row r="3555" spans="1:25" ht="12.75">
      <c r="A3555" s="14" t="s">
        <v>5</v>
      </c>
      <c r="B3555" s="11" t="s">
        <v>6</v>
      </c>
      <c r="C3555" s="8" t="s">
        <v>5590</v>
      </c>
      <c r="D3555" s="5" t="s">
        <v>5610</v>
      </c>
      <c r="E3555" s="7" t="s">
        <v>5611</v>
      </c>
      <c r="F3555" s="16"/>
      <c r="G3555" s="16"/>
      <c r="H3555" s="16"/>
      <c r="I3555" s="16"/>
      <c r="J3555" s="16"/>
      <c r="K3555" s="16"/>
      <c r="L3555" s="16"/>
      <c r="M3555" s="16"/>
      <c r="N3555" s="16"/>
      <c r="O3555" s="16"/>
      <c r="P3555" s="16"/>
      <c r="Q3555" s="16"/>
      <c r="R3555" s="16"/>
      <c r="S3555" s="16"/>
      <c r="T3555" s="16"/>
      <c r="U3555" s="16"/>
      <c r="V3555" s="16"/>
      <c r="W3555" s="16"/>
      <c r="X3555" s="16"/>
      <c r="Y3555" s="16"/>
    </row>
    <row r="3556" spans="1:25" ht="12.75">
      <c r="A3556" s="14" t="s">
        <v>5</v>
      </c>
      <c r="B3556" s="11" t="s">
        <v>6</v>
      </c>
      <c r="C3556" s="8" t="s">
        <v>5590</v>
      </c>
      <c r="D3556" s="5" t="s">
        <v>5612</v>
      </c>
      <c r="E3556" s="7" t="s">
        <v>5613</v>
      </c>
      <c r="F3556" s="16"/>
      <c r="G3556" s="16"/>
      <c r="H3556" s="16"/>
      <c r="I3556" s="16"/>
      <c r="J3556" s="16"/>
      <c r="K3556" s="16"/>
      <c r="L3556" s="16"/>
      <c r="M3556" s="16"/>
      <c r="N3556" s="16"/>
      <c r="O3556" s="16"/>
      <c r="P3556" s="16"/>
      <c r="Q3556" s="16"/>
      <c r="R3556" s="16"/>
      <c r="S3556" s="16"/>
      <c r="T3556" s="16"/>
      <c r="U3556" s="16"/>
      <c r="V3556" s="16"/>
      <c r="W3556" s="16"/>
      <c r="X3556" s="16"/>
      <c r="Y3556" s="16"/>
    </row>
    <row r="3557" spans="1:25" ht="12.75">
      <c r="A3557" s="14" t="s">
        <v>5</v>
      </c>
      <c r="B3557" s="11" t="s">
        <v>6</v>
      </c>
      <c r="C3557" s="8" t="s">
        <v>5590</v>
      </c>
      <c r="D3557" s="5" t="s">
        <v>5612</v>
      </c>
      <c r="E3557" s="7" t="s">
        <v>5614</v>
      </c>
      <c r="F3557" s="16"/>
      <c r="G3557" s="16"/>
      <c r="H3557" s="16"/>
      <c r="I3557" s="16"/>
      <c r="J3557" s="16"/>
      <c r="K3557" s="16"/>
      <c r="L3557" s="16"/>
      <c r="M3557" s="16"/>
      <c r="N3557" s="16"/>
      <c r="O3557" s="16"/>
      <c r="P3557" s="16"/>
      <c r="Q3557" s="16"/>
      <c r="R3557" s="16"/>
      <c r="S3557" s="16"/>
      <c r="T3557" s="16"/>
      <c r="U3557" s="16"/>
      <c r="V3557" s="16"/>
      <c r="W3557" s="16"/>
      <c r="X3557" s="16"/>
      <c r="Y3557" s="16"/>
    </row>
    <row r="3558" spans="1:25" ht="12.75">
      <c r="A3558" s="14" t="s">
        <v>5</v>
      </c>
      <c r="B3558" s="11" t="s">
        <v>525</v>
      </c>
      <c r="C3558" s="5" t="s">
        <v>1134</v>
      </c>
      <c r="D3558" s="6" t="s">
        <v>5615</v>
      </c>
      <c r="E3558" s="7" t="s">
        <v>5616</v>
      </c>
      <c r="F3558" s="16"/>
      <c r="G3558" s="16"/>
      <c r="H3558" s="16"/>
      <c r="I3558" s="16"/>
      <c r="J3558" s="16"/>
      <c r="K3558" s="16"/>
      <c r="L3558" s="16"/>
      <c r="M3558" s="16"/>
      <c r="N3558" s="16"/>
      <c r="O3558" s="16"/>
      <c r="P3558" s="16"/>
      <c r="Q3558" s="16"/>
      <c r="R3558" s="16"/>
      <c r="S3558" s="16"/>
      <c r="T3558" s="16"/>
      <c r="U3558" s="16"/>
      <c r="V3558" s="16"/>
      <c r="W3558" s="16"/>
      <c r="X3558" s="16"/>
      <c r="Y3558" s="16"/>
    </row>
    <row r="3559" spans="1:25" ht="12.75">
      <c r="A3559" s="14" t="s">
        <v>5</v>
      </c>
      <c r="B3559" s="11" t="s">
        <v>525</v>
      </c>
      <c r="C3559" s="5" t="s">
        <v>1134</v>
      </c>
      <c r="D3559" s="6" t="s">
        <v>5615</v>
      </c>
      <c r="E3559" s="7" t="s">
        <v>5617</v>
      </c>
      <c r="F3559" s="16"/>
      <c r="G3559" s="16"/>
      <c r="H3559" s="16"/>
      <c r="I3559" s="16"/>
      <c r="J3559" s="16"/>
      <c r="K3559" s="16"/>
      <c r="L3559" s="16"/>
      <c r="M3559" s="16"/>
      <c r="N3559" s="16"/>
      <c r="O3559" s="16"/>
      <c r="P3559" s="16"/>
      <c r="Q3559" s="16"/>
      <c r="R3559" s="16"/>
      <c r="S3559" s="16"/>
      <c r="T3559" s="16"/>
      <c r="U3559" s="16"/>
      <c r="V3559" s="16"/>
      <c r="W3559" s="16"/>
      <c r="X3559" s="16"/>
      <c r="Y3559" s="16"/>
    </row>
    <row r="3560" spans="1:25" ht="12.75">
      <c r="A3560" s="14" t="s">
        <v>5</v>
      </c>
      <c r="B3560" s="11" t="s">
        <v>525</v>
      </c>
      <c r="C3560" s="5" t="s">
        <v>1134</v>
      </c>
      <c r="D3560" s="6" t="s">
        <v>5615</v>
      </c>
      <c r="E3560" s="7" t="s">
        <v>5618</v>
      </c>
      <c r="F3560" s="16"/>
      <c r="G3560" s="16"/>
      <c r="H3560" s="16"/>
      <c r="I3560" s="16"/>
      <c r="J3560" s="16"/>
      <c r="K3560" s="16"/>
      <c r="L3560" s="16"/>
      <c r="M3560" s="16"/>
      <c r="N3560" s="16"/>
      <c r="O3560" s="16"/>
      <c r="P3560" s="16"/>
      <c r="Q3560" s="16"/>
      <c r="R3560" s="16"/>
      <c r="S3560" s="16"/>
      <c r="T3560" s="16"/>
      <c r="U3560" s="16"/>
      <c r="V3560" s="16"/>
      <c r="W3560" s="16"/>
      <c r="X3560" s="16"/>
      <c r="Y3560" s="16"/>
    </row>
    <row r="3561" spans="1:25" ht="12.75">
      <c r="A3561" s="14" t="s">
        <v>5</v>
      </c>
      <c r="B3561" s="11" t="s">
        <v>525</v>
      </c>
      <c r="C3561" s="5" t="s">
        <v>1134</v>
      </c>
      <c r="D3561" s="6" t="s">
        <v>5619</v>
      </c>
      <c r="E3561" s="7" t="s">
        <v>5620</v>
      </c>
      <c r="F3561" s="16"/>
      <c r="G3561" s="16"/>
      <c r="H3561" s="16"/>
      <c r="I3561" s="16"/>
      <c r="J3561" s="16"/>
      <c r="K3561" s="16"/>
      <c r="L3561" s="16"/>
      <c r="M3561" s="16"/>
      <c r="N3561" s="16"/>
      <c r="O3561" s="16"/>
      <c r="P3561" s="16"/>
      <c r="Q3561" s="16"/>
      <c r="R3561" s="16"/>
      <c r="S3561" s="16"/>
      <c r="T3561" s="16"/>
      <c r="U3561" s="16"/>
      <c r="V3561" s="16"/>
      <c r="W3561" s="16"/>
      <c r="X3561" s="16"/>
      <c r="Y3561" s="16"/>
    </row>
    <row r="3562" spans="1:25" ht="12.75">
      <c r="A3562" s="14" t="s">
        <v>5</v>
      </c>
      <c r="B3562" s="11" t="s">
        <v>525</v>
      </c>
      <c r="C3562" s="8" t="s">
        <v>1134</v>
      </c>
      <c r="D3562" s="5" t="s">
        <v>5621</v>
      </c>
      <c r="E3562" s="7" t="s">
        <v>5622</v>
      </c>
      <c r="F3562" s="16"/>
      <c r="G3562" s="16"/>
      <c r="H3562" s="16"/>
      <c r="I3562" s="16"/>
      <c r="J3562" s="16"/>
      <c r="K3562" s="16"/>
      <c r="L3562" s="16"/>
      <c r="M3562" s="16"/>
      <c r="N3562" s="16"/>
      <c r="O3562" s="16"/>
      <c r="P3562" s="16"/>
      <c r="Q3562" s="16"/>
      <c r="R3562" s="16"/>
      <c r="S3562" s="16"/>
      <c r="T3562" s="16"/>
      <c r="U3562" s="16"/>
      <c r="V3562" s="16"/>
      <c r="W3562" s="16"/>
      <c r="X3562" s="16"/>
      <c r="Y3562" s="16"/>
    </row>
    <row r="3563" spans="1:25" ht="12.75">
      <c r="A3563" s="14" t="s">
        <v>5</v>
      </c>
      <c r="B3563" s="11" t="s">
        <v>525</v>
      </c>
      <c r="C3563" s="8" t="s">
        <v>1134</v>
      </c>
      <c r="D3563" s="5" t="s">
        <v>5621</v>
      </c>
      <c r="E3563" s="7" t="s">
        <v>5623</v>
      </c>
      <c r="F3563" s="16"/>
      <c r="G3563" s="16"/>
      <c r="H3563" s="16"/>
      <c r="I3563" s="16"/>
      <c r="J3563" s="16"/>
      <c r="K3563" s="16"/>
      <c r="L3563" s="16"/>
      <c r="M3563" s="16"/>
      <c r="N3563" s="16"/>
      <c r="O3563" s="16"/>
      <c r="P3563" s="16"/>
      <c r="Q3563" s="16"/>
      <c r="R3563" s="16"/>
      <c r="S3563" s="16"/>
      <c r="T3563" s="16"/>
      <c r="U3563" s="16"/>
      <c r="V3563" s="16"/>
      <c r="W3563" s="16"/>
      <c r="X3563" s="16"/>
      <c r="Y3563" s="16"/>
    </row>
    <row r="3564" spans="1:25" ht="12.75">
      <c r="A3564" s="14" t="s">
        <v>5</v>
      </c>
      <c r="B3564" s="11" t="s">
        <v>525</v>
      </c>
      <c r="C3564" s="5" t="s">
        <v>1134</v>
      </c>
      <c r="D3564" s="6" t="s">
        <v>5624</v>
      </c>
      <c r="E3564" s="7" t="s">
        <v>5625</v>
      </c>
      <c r="F3564" s="16"/>
      <c r="G3564" s="16"/>
      <c r="H3564" s="16"/>
      <c r="I3564" s="16"/>
      <c r="J3564" s="16"/>
      <c r="K3564" s="16"/>
      <c r="L3564" s="16"/>
      <c r="M3564" s="16"/>
      <c r="N3564" s="16"/>
      <c r="O3564" s="16"/>
      <c r="P3564" s="16"/>
      <c r="Q3564" s="16"/>
      <c r="R3564" s="16"/>
      <c r="S3564" s="16"/>
      <c r="T3564" s="16"/>
      <c r="U3564" s="16"/>
      <c r="V3564" s="16"/>
      <c r="W3564" s="16"/>
      <c r="X3564" s="16"/>
      <c r="Y3564" s="16"/>
    </row>
    <row r="3565" spans="1:25" ht="12.75">
      <c r="A3565" s="14" t="s">
        <v>5</v>
      </c>
      <c r="B3565" s="11" t="s">
        <v>525</v>
      </c>
      <c r="C3565" s="5" t="s">
        <v>1134</v>
      </c>
      <c r="D3565" s="6" t="s">
        <v>5626</v>
      </c>
      <c r="E3565" s="10" t="s">
        <v>5627</v>
      </c>
      <c r="F3565" s="16"/>
      <c r="G3565" s="16"/>
      <c r="H3565" s="16"/>
      <c r="I3565" s="16"/>
      <c r="J3565" s="16"/>
      <c r="K3565" s="16"/>
      <c r="L3565" s="16"/>
      <c r="M3565" s="16"/>
      <c r="N3565" s="16"/>
      <c r="O3565" s="16"/>
      <c r="P3565" s="16"/>
      <c r="Q3565" s="16"/>
      <c r="R3565" s="16"/>
      <c r="S3565" s="16"/>
      <c r="T3565" s="16"/>
      <c r="U3565" s="16"/>
      <c r="V3565" s="16"/>
      <c r="W3565" s="16"/>
      <c r="X3565" s="16"/>
      <c r="Y3565" s="16"/>
    </row>
    <row r="3566" spans="1:25" ht="12.75">
      <c r="A3566" s="14" t="s">
        <v>5</v>
      </c>
      <c r="B3566" s="11" t="s">
        <v>525</v>
      </c>
      <c r="C3566" s="5" t="s">
        <v>1134</v>
      </c>
      <c r="D3566" s="6" t="s">
        <v>5628</v>
      </c>
      <c r="E3566" s="7" t="s">
        <v>5629</v>
      </c>
      <c r="F3566" s="16"/>
      <c r="G3566" s="16"/>
      <c r="H3566" s="16"/>
      <c r="I3566" s="16"/>
      <c r="J3566" s="16"/>
      <c r="K3566" s="16"/>
      <c r="L3566" s="16"/>
      <c r="M3566" s="16"/>
      <c r="N3566" s="16"/>
      <c r="O3566" s="16"/>
      <c r="P3566" s="16"/>
      <c r="Q3566" s="16"/>
      <c r="R3566" s="16"/>
      <c r="S3566" s="16"/>
      <c r="T3566" s="16"/>
      <c r="U3566" s="16"/>
      <c r="V3566" s="16"/>
      <c r="W3566" s="16"/>
      <c r="X3566" s="16"/>
      <c r="Y3566" s="16"/>
    </row>
    <row r="3567" spans="1:25" ht="12.75">
      <c r="A3567" s="14" t="s">
        <v>5</v>
      </c>
      <c r="B3567" s="11" t="s">
        <v>525</v>
      </c>
      <c r="C3567" s="5" t="s">
        <v>1134</v>
      </c>
      <c r="D3567" s="6" t="s">
        <v>5597</v>
      </c>
      <c r="E3567" s="7" t="s">
        <v>5630</v>
      </c>
      <c r="F3567" s="16"/>
      <c r="G3567" s="16"/>
      <c r="H3567" s="16"/>
      <c r="I3567" s="16"/>
      <c r="J3567" s="16"/>
      <c r="K3567" s="16"/>
      <c r="L3567" s="16"/>
      <c r="M3567" s="16"/>
      <c r="N3567" s="16"/>
      <c r="O3567" s="16"/>
      <c r="P3567" s="16"/>
      <c r="Q3567" s="16"/>
      <c r="R3567" s="16"/>
      <c r="S3567" s="16"/>
      <c r="T3567" s="16"/>
      <c r="U3567" s="16"/>
      <c r="V3567" s="16"/>
      <c r="W3567" s="16"/>
      <c r="X3567" s="16"/>
      <c r="Y3567" s="16"/>
    </row>
    <row r="3568" spans="1:25" ht="12.75">
      <c r="A3568" s="14" t="s">
        <v>5</v>
      </c>
      <c r="B3568" s="11" t="s">
        <v>525</v>
      </c>
      <c r="C3568" s="5" t="s">
        <v>1134</v>
      </c>
      <c r="D3568" s="6" t="s">
        <v>5597</v>
      </c>
      <c r="E3568" s="7" t="s">
        <v>5631</v>
      </c>
      <c r="F3568" s="16"/>
      <c r="G3568" s="16"/>
      <c r="H3568" s="16"/>
      <c r="I3568" s="16"/>
      <c r="J3568" s="16"/>
      <c r="K3568" s="16"/>
      <c r="L3568" s="16"/>
      <c r="M3568" s="16"/>
      <c r="N3568" s="16"/>
      <c r="O3568" s="16"/>
      <c r="P3568" s="16"/>
      <c r="Q3568" s="16"/>
      <c r="R3568" s="16"/>
      <c r="S3568" s="16"/>
      <c r="T3568" s="16"/>
      <c r="U3568" s="16"/>
      <c r="V3568" s="16"/>
      <c r="W3568" s="16"/>
      <c r="X3568" s="16"/>
      <c r="Y3568" s="16"/>
    </row>
    <row r="3569" spans="1:25" ht="12.75">
      <c r="A3569" s="14" t="s">
        <v>5</v>
      </c>
      <c r="B3569" s="11" t="s">
        <v>525</v>
      </c>
      <c r="C3569" s="5" t="s">
        <v>1134</v>
      </c>
      <c r="D3569" s="6" t="s">
        <v>5632</v>
      </c>
      <c r="E3569" s="7" t="s">
        <v>5633</v>
      </c>
      <c r="F3569" s="16"/>
      <c r="G3569" s="16"/>
      <c r="H3569" s="16"/>
      <c r="I3569" s="16"/>
      <c r="J3569" s="16"/>
      <c r="K3569" s="16"/>
      <c r="L3569" s="16"/>
      <c r="M3569" s="16"/>
      <c r="N3569" s="16"/>
      <c r="O3569" s="16"/>
      <c r="P3569" s="16"/>
      <c r="Q3569" s="16"/>
      <c r="R3569" s="16"/>
      <c r="S3569" s="16"/>
      <c r="T3569" s="16"/>
      <c r="U3569" s="16"/>
      <c r="V3569" s="16"/>
      <c r="W3569" s="16"/>
      <c r="X3569" s="16"/>
      <c r="Y3569" s="16"/>
    </row>
    <row r="3570" spans="1:25" ht="12.75">
      <c r="A3570" s="14" t="s">
        <v>5</v>
      </c>
      <c r="B3570" s="11" t="s">
        <v>525</v>
      </c>
      <c r="C3570" s="5" t="s">
        <v>1134</v>
      </c>
      <c r="D3570" s="6" t="s">
        <v>5632</v>
      </c>
      <c r="E3570" s="7" t="s">
        <v>5634</v>
      </c>
      <c r="F3570" s="16"/>
      <c r="G3570" s="16"/>
      <c r="H3570" s="16"/>
      <c r="I3570" s="16"/>
      <c r="J3570" s="16"/>
      <c r="K3570" s="16"/>
      <c r="L3570" s="16"/>
      <c r="M3570" s="16"/>
      <c r="N3570" s="16"/>
      <c r="O3570" s="16"/>
      <c r="P3570" s="16"/>
      <c r="Q3570" s="16"/>
      <c r="R3570" s="16"/>
      <c r="S3570" s="16"/>
      <c r="T3570" s="16"/>
      <c r="U3570" s="16"/>
      <c r="V3570" s="16"/>
      <c r="W3570" s="16"/>
      <c r="X3570" s="16"/>
      <c r="Y3570" s="16"/>
    </row>
    <row r="3571" spans="1:25" ht="12.75">
      <c r="A3571" s="14" t="s">
        <v>5</v>
      </c>
      <c r="B3571" s="11" t="s">
        <v>525</v>
      </c>
      <c r="C3571" s="5" t="s">
        <v>1134</v>
      </c>
      <c r="D3571" s="6" t="s">
        <v>5635</v>
      </c>
      <c r="E3571" s="7" t="s">
        <v>5636</v>
      </c>
      <c r="F3571" s="16"/>
      <c r="G3571" s="16"/>
      <c r="H3571" s="16"/>
      <c r="I3571" s="16"/>
      <c r="J3571" s="16"/>
      <c r="K3571" s="16"/>
      <c r="L3571" s="16"/>
      <c r="M3571" s="16"/>
      <c r="N3571" s="16"/>
      <c r="O3571" s="16"/>
      <c r="P3571" s="16"/>
      <c r="Q3571" s="16"/>
      <c r="R3571" s="16"/>
      <c r="S3571" s="16"/>
      <c r="T3571" s="16"/>
      <c r="U3571" s="16"/>
      <c r="V3571" s="16"/>
      <c r="W3571" s="16"/>
      <c r="X3571" s="16"/>
      <c r="Y3571" s="16"/>
    </row>
    <row r="3572" spans="1:25" ht="12.75">
      <c r="A3572" s="14" t="s">
        <v>5</v>
      </c>
      <c r="B3572" s="11" t="s">
        <v>525</v>
      </c>
      <c r="C3572" s="5" t="s">
        <v>1134</v>
      </c>
      <c r="D3572" s="6" t="s">
        <v>5635</v>
      </c>
      <c r="E3572" s="7" t="s">
        <v>5637</v>
      </c>
      <c r="F3572" s="16"/>
      <c r="G3572" s="16"/>
      <c r="H3572" s="16"/>
      <c r="I3572" s="16"/>
      <c r="J3572" s="16"/>
      <c r="K3572" s="16"/>
      <c r="L3572" s="16"/>
      <c r="M3572" s="16"/>
      <c r="N3572" s="16"/>
      <c r="O3572" s="16"/>
      <c r="P3572" s="16"/>
      <c r="Q3572" s="16"/>
      <c r="R3572" s="16"/>
      <c r="S3572" s="16"/>
      <c r="T3572" s="16"/>
      <c r="U3572" s="16"/>
      <c r="V3572" s="16"/>
      <c r="W3572" s="16"/>
      <c r="X3572" s="16"/>
      <c r="Y3572" s="16"/>
    </row>
    <row r="3573" spans="1:25" ht="12.75">
      <c r="A3573" s="14" t="s">
        <v>5</v>
      </c>
      <c r="B3573" s="11" t="s">
        <v>525</v>
      </c>
      <c r="C3573" s="5" t="s">
        <v>1134</v>
      </c>
      <c r="D3573" s="6" t="s">
        <v>5638</v>
      </c>
      <c r="E3573" s="7" t="s">
        <v>5639</v>
      </c>
      <c r="F3573" s="16"/>
      <c r="G3573" s="16"/>
      <c r="H3573" s="16"/>
      <c r="I3573" s="16"/>
      <c r="J3573" s="16"/>
      <c r="K3573" s="16"/>
      <c r="L3573" s="16"/>
      <c r="M3573" s="16"/>
      <c r="N3573" s="16"/>
      <c r="O3573" s="16"/>
      <c r="P3573" s="16"/>
      <c r="Q3573" s="16"/>
      <c r="R3573" s="16"/>
      <c r="S3573" s="16"/>
      <c r="T3573" s="16"/>
      <c r="U3573" s="16"/>
      <c r="V3573" s="16"/>
      <c r="W3573" s="16"/>
      <c r="X3573" s="16"/>
      <c r="Y3573" s="16"/>
    </row>
    <row r="3574" spans="1:25" ht="12.75">
      <c r="A3574" s="14" t="s">
        <v>5</v>
      </c>
      <c r="B3574" s="11" t="s">
        <v>525</v>
      </c>
      <c r="C3574" s="5" t="s">
        <v>1134</v>
      </c>
      <c r="D3574" s="6" t="s">
        <v>5640</v>
      </c>
      <c r="E3574" s="7" t="s">
        <v>5641</v>
      </c>
      <c r="F3574" s="16"/>
      <c r="G3574" s="16"/>
      <c r="H3574" s="16"/>
      <c r="I3574" s="16"/>
      <c r="J3574" s="16"/>
      <c r="K3574" s="16"/>
      <c r="L3574" s="16"/>
      <c r="M3574" s="16"/>
      <c r="N3574" s="16"/>
      <c r="O3574" s="16"/>
      <c r="P3574" s="16"/>
      <c r="Q3574" s="16"/>
      <c r="R3574" s="16"/>
      <c r="S3574" s="16"/>
      <c r="T3574" s="16"/>
      <c r="U3574" s="16"/>
      <c r="V3574" s="16"/>
      <c r="W3574" s="16"/>
      <c r="X3574" s="16"/>
      <c r="Y3574" s="16"/>
    </row>
    <row r="3575" spans="1:25" ht="12.75">
      <c r="A3575" s="14" t="s">
        <v>5</v>
      </c>
      <c r="B3575" s="11" t="s">
        <v>525</v>
      </c>
      <c r="C3575" s="5" t="s">
        <v>1134</v>
      </c>
      <c r="D3575" s="6" t="s">
        <v>5640</v>
      </c>
      <c r="E3575" s="7" t="s">
        <v>5642</v>
      </c>
      <c r="F3575" s="16"/>
      <c r="G3575" s="16"/>
      <c r="H3575" s="16"/>
      <c r="I3575" s="16"/>
      <c r="J3575" s="16"/>
      <c r="K3575" s="16"/>
      <c r="L3575" s="16"/>
      <c r="M3575" s="16"/>
      <c r="N3575" s="16"/>
      <c r="O3575" s="16"/>
      <c r="P3575" s="16"/>
      <c r="Q3575" s="16"/>
      <c r="R3575" s="16"/>
      <c r="S3575" s="16"/>
      <c r="T3575" s="16"/>
      <c r="U3575" s="16"/>
      <c r="V3575" s="16"/>
      <c r="W3575" s="16"/>
      <c r="X3575" s="16"/>
      <c r="Y3575" s="16"/>
    </row>
    <row r="3576" spans="1:25" ht="12.75">
      <c r="A3576" s="14" t="s">
        <v>5</v>
      </c>
      <c r="B3576" s="11" t="s">
        <v>525</v>
      </c>
      <c r="C3576" s="5" t="s">
        <v>1134</v>
      </c>
      <c r="D3576" s="6" t="s">
        <v>5643</v>
      </c>
      <c r="E3576" s="7" t="s">
        <v>5644</v>
      </c>
      <c r="F3576" s="16"/>
      <c r="G3576" s="16"/>
      <c r="H3576" s="16"/>
      <c r="I3576" s="16"/>
      <c r="J3576" s="16"/>
      <c r="K3576" s="16"/>
      <c r="L3576" s="16"/>
      <c r="M3576" s="16"/>
      <c r="N3576" s="16"/>
      <c r="O3576" s="16"/>
      <c r="P3576" s="16"/>
      <c r="Q3576" s="16"/>
      <c r="R3576" s="16"/>
      <c r="S3576" s="16"/>
      <c r="T3576" s="16"/>
      <c r="U3576" s="16"/>
      <c r="V3576" s="16"/>
      <c r="W3576" s="16"/>
      <c r="X3576" s="16"/>
      <c r="Y3576" s="16"/>
    </row>
    <row r="3577" spans="1:25" ht="12.75">
      <c r="A3577" s="14" t="s">
        <v>5</v>
      </c>
      <c r="B3577" s="11" t="s">
        <v>525</v>
      </c>
      <c r="C3577" s="5" t="s">
        <v>1134</v>
      </c>
      <c r="D3577" s="6" t="s">
        <v>5643</v>
      </c>
      <c r="E3577" s="7" t="s">
        <v>5645</v>
      </c>
      <c r="F3577" s="16"/>
      <c r="G3577" s="16"/>
      <c r="H3577" s="16"/>
      <c r="I3577" s="16"/>
      <c r="J3577" s="16"/>
      <c r="K3577" s="16"/>
      <c r="L3577" s="16"/>
      <c r="M3577" s="16"/>
      <c r="N3577" s="16"/>
      <c r="O3577" s="16"/>
      <c r="P3577" s="16"/>
      <c r="Q3577" s="16"/>
      <c r="R3577" s="16"/>
      <c r="S3577" s="16"/>
      <c r="T3577" s="16"/>
      <c r="U3577" s="16"/>
      <c r="V3577" s="16"/>
      <c r="W3577" s="16"/>
      <c r="X3577" s="16"/>
      <c r="Y3577" s="16"/>
    </row>
    <row r="3578" spans="1:25" ht="12.75">
      <c r="A3578" s="14" t="s">
        <v>5</v>
      </c>
      <c r="B3578" s="11" t="s">
        <v>525</v>
      </c>
      <c r="C3578" s="5" t="s">
        <v>1134</v>
      </c>
      <c r="D3578" s="6" t="s">
        <v>5646</v>
      </c>
      <c r="E3578" s="7" t="s">
        <v>5647</v>
      </c>
      <c r="F3578" s="16"/>
      <c r="G3578" s="16"/>
      <c r="H3578" s="16"/>
      <c r="I3578" s="16"/>
      <c r="J3578" s="16"/>
      <c r="K3578" s="16"/>
      <c r="L3578" s="16"/>
      <c r="M3578" s="16"/>
      <c r="N3578" s="16"/>
      <c r="O3578" s="16"/>
      <c r="P3578" s="16"/>
      <c r="Q3578" s="16"/>
      <c r="R3578" s="16"/>
      <c r="S3578" s="16"/>
      <c r="T3578" s="16"/>
      <c r="U3578" s="16"/>
      <c r="V3578" s="16"/>
      <c r="W3578" s="16"/>
      <c r="X3578" s="16"/>
      <c r="Y3578" s="16"/>
    </row>
    <row r="3579" spans="1:25" ht="12.75">
      <c r="A3579" s="14" t="s">
        <v>5</v>
      </c>
      <c r="B3579" s="11" t="s">
        <v>525</v>
      </c>
      <c r="C3579" s="5" t="s">
        <v>1134</v>
      </c>
      <c r="D3579" s="6" t="s">
        <v>5646</v>
      </c>
      <c r="E3579" s="7" t="s">
        <v>5648</v>
      </c>
      <c r="F3579" s="16"/>
      <c r="G3579" s="16"/>
      <c r="H3579" s="16"/>
      <c r="I3579" s="16"/>
      <c r="J3579" s="16"/>
      <c r="K3579" s="16"/>
      <c r="L3579" s="16"/>
      <c r="M3579" s="16"/>
      <c r="N3579" s="16"/>
      <c r="O3579" s="16"/>
      <c r="P3579" s="16"/>
      <c r="Q3579" s="16"/>
      <c r="R3579" s="16"/>
      <c r="S3579" s="16"/>
      <c r="T3579" s="16"/>
      <c r="U3579" s="16"/>
      <c r="V3579" s="16"/>
      <c r="W3579" s="16"/>
      <c r="X3579" s="16"/>
      <c r="Y3579" s="16"/>
    </row>
    <row r="3580" spans="1:25" ht="12.75">
      <c r="A3580" s="14" t="s">
        <v>5</v>
      </c>
      <c r="B3580" s="11" t="s">
        <v>525</v>
      </c>
      <c r="C3580" s="5" t="s">
        <v>1134</v>
      </c>
      <c r="D3580" s="6" t="s">
        <v>5649</v>
      </c>
      <c r="E3580" s="7" t="s">
        <v>5650</v>
      </c>
      <c r="F3580" s="16"/>
      <c r="G3580" s="16"/>
      <c r="H3580" s="16"/>
      <c r="I3580" s="16"/>
      <c r="J3580" s="16"/>
      <c r="K3580" s="16"/>
      <c r="L3580" s="16"/>
      <c r="M3580" s="16"/>
      <c r="N3580" s="16"/>
      <c r="O3580" s="16"/>
      <c r="P3580" s="16"/>
      <c r="Q3580" s="16"/>
      <c r="R3580" s="16"/>
      <c r="S3580" s="16"/>
      <c r="T3580" s="16"/>
      <c r="U3580" s="16"/>
      <c r="V3580" s="16"/>
      <c r="W3580" s="16"/>
      <c r="X3580" s="16"/>
      <c r="Y3580" s="16"/>
    </row>
    <row r="3581" spans="1:25" ht="12.75">
      <c r="A3581" s="14" t="s">
        <v>5</v>
      </c>
      <c r="B3581" s="11" t="s">
        <v>525</v>
      </c>
      <c r="C3581" s="5" t="s">
        <v>1134</v>
      </c>
      <c r="D3581" s="6" t="s">
        <v>5649</v>
      </c>
      <c r="E3581" s="7" t="s">
        <v>5651</v>
      </c>
      <c r="F3581" s="16"/>
      <c r="G3581" s="16"/>
      <c r="H3581" s="16"/>
      <c r="I3581" s="16"/>
      <c r="J3581" s="16"/>
      <c r="K3581" s="16"/>
      <c r="L3581" s="16"/>
      <c r="M3581" s="16"/>
      <c r="N3581" s="16"/>
      <c r="O3581" s="16"/>
      <c r="P3581" s="16"/>
      <c r="Q3581" s="16"/>
      <c r="R3581" s="16"/>
      <c r="S3581" s="16"/>
      <c r="T3581" s="16"/>
      <c r="U3581" s="16"/>
      <c r="V3581" s="16"/>
      <c r="W3581" s="16"/>
      <c r="X3581" s="16"/>
      <c r="Y3581" s="16"/>
    </row>
    <row r="3582" spans="1:25" ht="12.75">
      <c r="A3582" s="14" t="s">
        <v>5</v>
      </c>
      <c r="B3582" s="11" t="s">
        <v>2344</v>
      </c>
      <c r="C3582" s="5" t="s">
        <v>5652</v>
      </c>
      <c r="D3582" s="6" t="s">
        <v>5653</v>
      </c>
      <c r="E3582" s="7" t="s">
        <v>5654</v>
      </c>
      <c r="F3582" s="16"/>
      <c r="G3582" s="16"/>
      <c r="H3582" s="16"/>
      <c r="I3582" s="16"/>
      <c r="J3582" s="16"/>
      <c r="K3582" s="16"/>
      <c r="L3582" s="16"/>
      <c r="M3582" s="16"/>
      <c r="N3582" s="16"/>
      <c r="O3582" s="16"/>
      <c r="P3582" s="16"/>
      <c r="Q3582" s="16"/>
      <c r="R3582" s="16"/>
      <c r="S3582" s="16"/>
      <c r="T3582" s="16"/>
      <c r="U3582" s="16"/>
      <c r="V3582" s="16"/>
      <c r="W3582" s="16"/>
      <c r="X3582" s="16"/>
      <c r="Y3582" s="16"/>
    </row>
    <row r="3583" spans="1:25" ht="12.75">
      <c r="A3583" s="14" t="s">
        <v>5</v>
      </c>
      <c r="B3583" s="11" t="s">
        <v>2344</v>
      </c>
      <c r="C3583" s="5" t="s">
        <v>5652</v>
      </c>
      <c r="D3583" s="6" t="s">
        <v>5655</v>
      </c>
      <c r="E3583" s="7" t="s">
        <v>5656</v>
      </c>
      <c r="F3583" s="16"/>
      <c r="G3583" s="16"/>
      <c r="H3583" s="16"/>
      <c r="I3583" s="16"/>
      <c r="J3583" s="16"/>
      <c r="K3583" s="16"/>
      <c r="L3583" s="16"/>
      <c r="M3583" s="16"/>
      <c r="N3583" s="16"/>
      <c r="O3583" s="16"/>
      <c r="P3583" s="16"/>
      <c r="Q3583" s="16"/>
      <c r="R3583" s="16"/>
      <c r="S3583" s="16"/>
      <c r="T3583" s="16"/>
      <c r="U3583" s="16"/>
      <c r="V3583" s="16"/>
      <c r="W3583" s="16"/>
      <c r="X3583" s="16"/>
      <c r="Y3583" s="16"/>
    </row>
    <row r="3584" spans="1:25" ht="12.75">
      <c r="A3584" s="14" t="s">
        <v>5</v>
      </c>
      <c r="B3584" s="11" t="s">
        <v>2344</v>
      </c>
      <c r="C3584" s="5" t="s">
        <v>5652</v>
      </c>
      <c r="D3584" s="6" t="s">
        <v>5657</v>
      </c>
      <c r="E3584" s="7" t="s">
        <v>5658</v>
      </c>
      <c r="F3584" s="16"/>
      <c r="G3584" s="16"/>
      <c r="H3584" s="16"/>
      <c r="I3584" s="16"/>
      <c r="J3584" s="16"/>
      <c r="K3584" s="16"/>
      <c r="L3584" s="16"/>
      <c r="M3584" s="16"/>
      <c r="N3584" s="16"/>
      <c r="O3584" s="16"/>
      <c r="P3584" s="16"/>
      <c r="Q3584" s="16"/>
      <c r="R3584" s="16"/>
      <c r="S3584" s="16"/>
      <c r="T3584" s="16"/>
      <c r="U3584" s="16"/>
      <c r="V3584" s="16"/>
      <c r="W3584" s="16"/>
      <c r="X3584" s="16"/>
      <c r="Y3584" s="16"/>
    </row>
    <row r="3585" spans="1:25" ht="12.75">
      <c r="A3585" s="14" t="s">
        <v>5</v>
      </c>
      <c r="B3585" s="11" t="s">
        <v>2344</v>
      </c>
      <c r="C3585" s="5" t="s">
        <v>5652</v>
      </c>
      <c r="D3585" s="6" t="s">
        <v>5657</v>
      </c>
      <c r="E3585" s="7" t="s">
        <v>5659</v>
      </c>
      <c r="F3585" s="16"/>
      <c r="G3585" s="16"/>
      <c r="H3585" s="16"/>
      <c r="I3585" s="16"/>
      <c r="J3585" s="16"/>
      <c r="K3585" s="16"/>
      <c r="L3585" s="16"/>
      <c r="M3585" s="16"/>
      <c r="N3585" s="16"/>
      <c r="O3585" s="16"/>
      <c r="P3585" s="16"/>
      <c r="Q3585" s="16"/>
      <c r="R3585" s="16"/>
      <c r="S3585" s="16"/>
      <c r="T3585" s="16"/>
      <c r="U3585" s="16"/>
      <c r="V3585" s="16"/>
      <c r="W3585" s="16"/>
      <c r="X3585" s="16"/>
      <c r="Y3585" s="16"/>
    </row>
    <row r="3586" spans="1:25" ht="12.75">
      <c r="A3586" s="14" t="s">
        <v>5</v>
      </c>
      <c r="B3586" s="11" t="s">
        <v>2344</v>
      </c>
      <c r="C3586" s="5" t="s">
        <v>5652</v>
      </c>
      <c r="D3586" s="6" t="s">
        <v>5657</v>
      </c>
      <c r="E3586" s="7" t="s">
        <v>5660</v>
      </c>
      <c r="F3586" s="16"/>
      <c r="G3586" s="16"/>
      <c r="H3586" s="16"/>
      <c r="I3586" s="16"/>
      <c r="J3586" s="16"/>
      <c r="K3586" s="16"/>
      <c r="L3586" s="16"/>
      <c r="M3586" s="16"/>
      <c r="N3586" s="16"/>
      <c r="O3586" s="16"/>
      <c r="P3586" s="16"/>
      <c r="Q3586" s="16"/>
      <c r="R3586" s="16"/>
      <c r="S3586" s="16"/>
      <c r="T3586" s="16"/>
      <c r="U3586" s="16"/>
      <c r="V3586" s="16"/>
      <c r="W3586" s="16"/>
      <c r="X3586" s="16"/>
      <c r="Y3586" s="16"/>
    </row>
    <row r="3587" spans="1:25" ht="12.75">
      <c r="A3587" s="14" t="s">
        <v>5</v>
      </c>
      <c r="B3587" s="11" t="s">
        <v>2344</v>
      </c>
      <c r="C3587" s="5" t="s">
        <v>5652</v>
      </c>
      <c r="D3587" s="6" t="s">
        <v>5661</v>
      </c>
      <c r="E3587" s="7" t="s">
        <v>5662</v>
      </c>
      <c r="F3587" s="16"/>
      <c r="G3587" s="16"/>
      <c r="H3587" s="16"/>
      <c r="I3587" s="16"/>
      <c r="J3587" s="16"/>
      <c r="K3587" s="16"/>
      <c r="L3587" s="16"/>
      <c r="M3587" s="16"/>
      <c r="N3587" s="16"/>
      <c r="O3587" s="16"/>
      <c r="P3587" s="16"/>
      <c r="Q3587" s="16"/>
      <c r="R3587" s="16"/>
      <c r="S3587" s="16"/>
      <c r="T3587" s="16"/>
      <c r="U3587" s="16"/>
      <c r="V3587" s="16"/>
      <c r="W3587" s="16"/>
      <c r="X3587" s="16"/>
      <c r="Y3587" s="16"/>
    </row>
    <row r="3588" spans="1:25" ht="12.75">
      <c r="A3588" s="14" t="s">
        <v>5</v>
      </c>
      <c r="B3588" s="11" t="s">
        <v>2344</v>
      </c>
      <c r="C3588" s="5" t="s">
        <v>5652</v>
      </c>
      <c r="D3588" s="6" t="s">
        <v>5661</v>
      </c>
      <c r="E3588" s="7" t="s">
        <v>5663</v>
      </c>
      <c r="F3588" s="16"/>
      <c r="G3588" s="16"/>
      <c r="H3588" s="16"/>
      <c r="I3588" s="16"/>
      <c r="J3588" s="16"/>
      <c r="K3588" s="16"/>
      <c r="L3588" s="16"/>
      <c r="M3588" s="16"/>
      <c r="N3588" s="16"/>
      <c r="O3588" s="16"/>
      <c r="P3588" s="16"/>
      <c r="Q3588" s="16"/>
      <c r="R3588" s="16"/>
      <c r="S3588" s="16"/>
      <c r="T3588" s="16"/>
      <c r="U3588" s="16"/>
      <c r="V3588" s="16"/>
      <c r="W3588" s="16"/>
      <c r="X3588" s="16"/>
      <c r="Y3588" s="16"/>
    </row>
    <row r="3589" spans="1:25" ht="12.75">
      <c r="A3589" s="14" t="s">
        <v>5</v>
      </c>
      <c r="B3589" s="11" t="s">
        <v>2344</v>
      </c>
      <c r="C3589" s="5" t="s">
        <v>5652</v>
      </c>
      <c r="D3589" s="6" t="s">
        <v>5661</v>
      </c>
      <c r="E3589" s="7" t="s">
        <v>5664</v>
      </c>
      <c r="F3589" s="16"/>
      <c r="G3589" s="16"/>
      <c r="H3589" s="16"/>
      <c r="I3589" s="16"/>
      <c r="J3589" s="16"/>
      <c r="K3589" s="16"/>
      <c r="L3589" s="16"/>
      <c r="M3589" s="16"/>
      <c r="N3589" s="16"/>
      <c r="O3589" s="16"/>
      <c r="P3589" s="16"/>
      <c r="Q3589" s="16"/>
      <c r="R3589" s="16"/>
      <c r="S3589" s="16"/>
      <c r="T3589" s="16"/>
      <c r="U3589" s="16"/>
      <c r="V3589" s="16"/>
      <c r="W3589" s="16"/>
      <c r="X3589" s="16"/>
      <c r="Y3589" s="16"/>
    </row>
    <row r="3590" spans="1:25" ht="12.75">
      <c r="A3590" s="14" t="s">
        <v>5</v>
      </c>
      <c r="B3590" s="11" t="s">
        <v>2344</v>
      </c>
      <c r="C3590" s="5" t="s">
        <v>5652</v>
      </c>
      <c r="D3590" s="6" t="s">
        <v>5661</v>
      </c>
      <c r="E3590" s="7" t="s">
        <v>5665</v>
      </c>
      <c r="F3590" s="16"/>
      <c r="G3590" s="16"/>
      <c r="H3590" s="16"/>
      <c r="I3590" s="16"/>
      <c r="J3590" s="16"/>
      <c r="K3590" s="16"/>
      <c r="L3590" s="16"/>
      <c r="M3590" s="16"/>
      <c r="N3590" s="16"/>
      <c r="O3590" s="16"/>
      <c r="P3590" s="16"/>
      <c r="Q3590" s="16"/>
      <c r="R3590" s="16"/>
      <c r="S3590" s="16"/>
      <c r="T3590" s="16"/>
      <c r="U3590" s="16"/>
      <c r="V3590" s="16"/>
      <c r="W3590" s="16"/>
      <c r="X3590" s="16"/>
      <c r="Y3590" s="16"/>
    </row>
    <row r="3591" spans="1:25" ht="12.75">
      <c r="A3591" s="14" t="s">
        <v>5</v>
      </c>
      <c r="B3591" s="11" t="s">
        <v>2377</v>
      </c>
      <c r="C3591" s="5" t="s">
        <v>5069</v>
      </c>
      <c r="D3591" s="6" t="s">
        <v>5666</v>
      </c>
      <c r="E3591" s="7" t="s">
        <v>5667</v>
      </c>
      <c r="F3591" s="16"/>
      <c r="G3591" s="16"/>
      <c r="H3591" s="16"/>
      <c r="I3591" s="16"/>
      <c r="J3591" s="16"/>
      <c r="K3591" s="16"/>
      <c r="L3591" s="16"/>
      <c r="M3591" s="16"/>
      <c r="N3591" s="16"/>
      <c r="O3591" s="16"/>
      <c r="P3591" s="16"/>
      <c r="Q3591" s="16"/>
      <c r="R3591" s="16"/>
      <c r="S3591" s="16"/>
      <c r="T3591" s="16"/>
      <c r="U3591" s="16"/>
      <c r="V3591" s="16"/>
      <c r="W3591" s="16"/>
      <c r="X3591" s="16"/>
      <c r="Y3591" s="16"/>
    </row>
    <row r="3592" spans="1:25" ht="12.75">
      <c r="A3592" s="14" t="s">
        <v>5</v>
      </c>
      <c r="B3592" s="11" t="s">
        <v>2377</v>
      </c>
      <c r="C3592" s="5" t="s">
        <v>5069</v>
      </c>
      <c r="D3592" s="6" t="s">
        <v>5666</v>
      </c>
      <c r="E3592" s="7" t="s">
        <v>5668</v>
      </c>
      <c r="F3592" s="16"/>
      <c r="G3592" s="16"/>
      <c r="H3592" s="16"/>
      <c r="I3592" s="16"/>
      <c r="J3592" s="16"/>
      <c r="K3592" s="16"/>
      <c r="L3592" s="16"/>
      <c r="M3592" s="16"/>
      <c r="N3592" s="16"/>
      <c r="O3592" s="16"/>
      <c r="P3592" s="16"/>
      <c r="Q3592" s="16"/>
      <c r="R3592" s="16"/>
      <c r="S3592" s="16"/>
      <c r="T3592" s="16"/>
      <c r="U3592" s="16"/>
      <c r="V3592" s="16"/>
      <c r="W3592" s="16"/>
      <c r="X3592" s="16"/>
      <c r="Y3592" s="16"/>
    </row>
    <row r="3593" spans="1:25" ht="12.75">
      <c r="A3593" s="14" t="s">
        <v>5</v>
      </c>
      <c r="B3593" s="11" t="s">
        <v>2377</v>
      </c>
      <c r="C3593" s="5" t="s">
        <v>5069</v>
      </c>
      <c r="D3593" s="6" t="s">
        <v>5666</v>
      </c>
      <c r="E3593" s="7" t="s">
        <v>5669</v>
      </c>
      <c r="F3593" s="16"/>
      <c r="G3593" s="16"/>
      <c r="H3593" s="16"/>
      <c r="I3593" s="16"/>
      <c r="J3593" s="16"/>
      <c r="K3593" s="16"/>
      <c r="L3593" s="16"/>
      <c r="M3593" s="16"/>
      <c r="N3593" s="16"/>
      <c r="O3593" s="16"/>
      <c r="P3593" s="16"/>
      <c r="Q3593" s="16"/>
      <c r="R3593" s="16"/>
      <c r="S3593" s="16"/>
      <c r="T3593" s="16"/>
      <c r="U3593" s="16"/>
      <c r="V3593" s="16"/>
      <c r="W3593" s="16"/>
      <c r="X3593" s="16"/>
      <c r="Y3593" s="16"/>
    </row>
    <row r="3594" spans="1:25" ht="12.75">
      <c r="A3594" s="14" t="s">
        <v>5</v>
      </c>
      <c r="B3594" s="11" t="s">
        <v>2377</v>
      </c>
      <c r="C3594" s="5" t="s">
        <v>5069</v>
      </c>
      <c r="D3594" s="9" t="s">
        <v>5670</v>
      </c>
      <c r="E3594" s="10" t="s">
        <v>5671</v>
      </c>
      <c r="F3594" s="16"/>
      <c r="G3594" s="16"/>
      <c r="H3594" s="16"/>
      <c r="I3594" s="16"/>
      <c r="J3594" s="16"/>
      <c r="K3594" s="16"/>
      <c r="L3594" s="16"/>
      <c r="M3594" s="16"/>
      <c r="N3594" s="16"/>
      <c r="O3594" s="16"/>
      <c r="P3594" s="16"/>
      <c r="Q3594" s="16"/>
      <c r="R3594" s="16"/>
      <c r="S3594" s="16"/>
      <c r="T3594" s="16"/>
      <c r="U3594" s="16"/>
      <c r="V3594" s="16"/>
      <c r="W3594" s="16"/>
      <c r="X3594" s="16"/>
      <c r="Y3594" s="16"/>
    </row>
    <row r="3595" spans="1:25" ht="12.75">
      <c r="A3595" s="14" t="s">
        <v>5</v>
      </c>
      <c r="B3595" s="11" t="s">
        <v>2377</v>
      </c>
      <c r="C3595" s="5" t="s">
        <v>5069</v>
      </c>
      <c r="D3595" s="6" t="s">
        <v>5672</v>
      </c>
      <c r="E3595" s="7" t="s">
        <v>5673</v>
      </c>
      <c r="F3595" s="16"/>
      <c r="G3595" s="16"/>
      <c r="H3595" s="16"/>
      <c r="I3595" s="16"/>
      <c r="J3595" s="16"/>
      <c r="K3595" s="16"/>
      <c r="L3595" s="16"/>
      <c r="M3595" s="16"/>
      <c r="N3595" s="16"/>
      <c r="O3595" s="16"/>
      <c r="P3595" s="16"/>
      <c r="Q3595" s="16"/>
      <c r="R3595" s="16"/>
      <c r="S3595" s="16"/>
      <c r="T3595" s="16"/>
      <c r="U3595" s="16"/>
      <c r="V3595" s="16"/>
      <c r="W3595" s="16"/>
      <c r="X3595" s="16"/>
      <c r="Y3595" s="16"/>
    </row>
    <row r="3596" spans="1:25" ht="12.75">
      <c r="A3596" s="14" t="s">
        <v>5</v>
      </c>
      <c r="B3596" s="11" t="s">
        <v>2377</v>
      </c>
      <c r="C3596" s="5" t="s">
        <v>5069</v>
      </c>
      <c r="D3596" s="6" t="s">
        <v>5672</v>
      </c>
      <c r="E3596" s="7" t="s">
        <v>5674</v>
      </c>
      <c r="F3596" s="16"/>
      <c r="G3596" s="16"/>
      <c r="H3596" s="16"/>
      <c r="I3596" s="16"/>
      <c r="J3596" s="16"/>
      <c r="K3596" s="16"/>
      <c r="L3596" s="16"/>
      <c r="M3596" s="16"/>
      <c r="N3596" s="16"/>
      <c r="O3596" s="16"/>
      <c r="P3596" s="16"/>
      <c r="Q3596" s="16"/>
      <c r="R3596" s="16"/>
      <c r="S3596" s="16"/>
      <c r="T3596" s="16"/>
      <c r="U3596" s="16"/>
      <c r="V3596" s="16"/>
      <c r="W3596" s="16"/>
      <c r="X3596" s="16"/>
      <c r="Y3596" s="16"/>
    </row>
    <row r="3597" spans="1:25" ht="12.75">
      <c r="A3597" s="14" t="s">
        <v>5</v>
      </c>
      <c r="B3597" s="11" t="s">
        <v>2377</v>
      </c>
      <c r="C3597" s="5" t="s">
        <v>5069</v>
      </c>
      <c r="D3597" s="9" t="s">
        <v>5675</v>
      </c>
      <c r="E3597" s="10" t="s">
        <v>5676</v>
      </c>
      <c r="F3597" s="16"/>
      <c r="G3597" s="16"/>
      <c r="H3597" s="16"/>
      <c r="I3597" s="16"/>
      <c r="J3597" s="16"/>
      <c r="K3597" s="16"/>
      <c r="L3597" s="16"/>
      <c r="M3597" s="16"/>
      <c r="N3597" s="16"/>
      <c r="O3597" s="16"/>
      <c r="P3597" s="16"/>
      <c r="Q3597" s="16"/>
      <c r="R3597" s="16"/>
      <c r="S3597" s="16"/>
      <c r="T3597" s="16"/>
      <c r="U3597" s="16"/>
      <c r="V3597" s="16"/>
      <c r="W3597" s="16"/>
      <c r="X3597" s="16"/>
      <c r="Y3597" s="16"/>
    </row>
    <row r="3598" spans="1:25" ht="12.75">
      <c r="A3598" s="14" t="s">
        <v>5</v>
      </c>
      <c r="B3598" s="11" t="s">
        <v>2377</v>
      </c>
      <c r="C3598" s="5" t="s">
        <v>5069</v>
      </c>
      <c r="D3598" s="9" t="s">
        <v>5675</v>
      </c>
      <c r="E3598" s="10" t="s">
        <v>5677</v>
      </c>
      <c r="F3598" s="16"/>
      <c r="G3598" s="16"/>
      <c r="H3598" s="16"/>
      <c r="I3598" s="16"/>
      <c r="J3598" s="16"/>
      <c r="K3598" s="16"/>
      <c r="L3598" s="16"/>
      <c r="M3598" s="16"/>
      <c r="N3598" s="16"/>
      <c r="O3598" s="16"/>
      <c r="P3598" s="16"/>
      <c r="Q3598" s="16"/>
      <c r="R3598" s="16"/>
      <c r="S3598" s="16"/>
      <c r="T3598" s="16"/>
      <c r="U3598" s="16"/>
      <c r="V3598" s="16"/>
      <c r="W3598" s="16"/>
      <c r="X3598" s="16"/>
      <c r="Y3598" s="16"/>
    </row>
    <row r="3599" spans="1:25" ht="12.75">
      <c r="A3599" s="14" t="s">
        <v>5</v>
      </c>
      <c r="B3599" s="11" t="s">
        <v>2377</v>
      </c>
      <c r="C3599" s="5" t="s">
        <v>5069</v>
      </c>
      <c r="D3599" s="6" t="s">
        <v>5678</v>
      </c>
      <c r="E3599" s="7" t="s">
        <v>5679</v>
      </c>
      <c r="F3599" s="16"/>
      <c r="G3599" s="16"/>
      <c r="H3599" s="16"/>
      <c r="I3599" s="16"/>
      <c r="J3599" s="16"/>
      <c r="K3599" s="16"/>
      <c r="L3599" s="16"/>
      <c r="M3599" s="16"/>
      <c r="N3599" s="16"/>
      <c r="O3599" s="16"/>
      <c r="P3599" s="16"/>
      <c r="Q3599" s="16"/>
      <c r="R3599" s="16"/>
      <c r="S3599" s="16"/>
      <c r="T3599" s="16"/>
      <c r="U3599" s="16"/>
      <c r="V3599" s="16"/>
      <c r="W3599" s="16"/>
      <c r="X3599" s="16"/>
      <c r="Y3599" s="16"/>
    </row>
    <row r="3600" spans="1:25" ht="12.75">
      <c r="A3600" s="14" t="s">
        <v>5</v>
      </c>
      <c r="B3600" s="11" t="s">
        <v>2377</v>
      </c>
      <c r="C3600" s="5" t="s">
        <v>5069</v>
      </c>
      <c r="D3600" s="6" t="s">
        <v>5678</v>
      </c>
      <c r="E3600" s="7" t="s">
        <v>5680</v>
      </c>
      <c r="F3600" s="16"/>
      <c r="G3600" s="16"/>
      <c r="H3600" s="16"/>
      <c r="I3600" s="16"/>
      <c r="J3600" s="16"/>
      <c r="K3600" s="16"/>
      <c r="L3600" s="16"/>
      <c r="M3600" s="16"/>
      <c r="N3600" s="16"/>
      <c r="O3600" s="16"/>
      <c r="P3600" s="16"/>
      <c r="Q3600" s="16"/>
      <c r="R3600" s="16"/>
      <c r="S3600" s="16"/>
      <c r="T3600" s="16"/>
      <c r="U3600" s="16"/>
      <c r="V3600" s="16"/>
      <c r="W3600" s="16"/>
      <c r="X3600" s="16"/>
      <c r="Y3600" s="16"/>
    </row>
    <row r="3601" spans="1:25" ht="12.75">
      <c r="A3601" s="14" t="s">
        <v>5</v>
      </c>
      <c r="B3601" s="11" t="s">
        <v>2377</v>
      </c>
      <c r="C3601" s="5" t="s">
        <v>5069</v>
      </c>
      <c r="D3601" s="6" t="s">
        <v>5681</v>
      </c>
      <c r="E3601" s="7" t="s">
        <v>5682</v>
      </c>
      <c r="F3601" s="16"/>
      <c r="G3601" s="16"/>
      <c r="H3601" s="16"/>
      <c r="I3601" s="16"/>
      <c r="J3601" s="16"/>
      <c r="K3601" s="16"/>
      <c r="L3601" s="16"/>
      <c r="M3601" s="16"/>
      <c r="N3601" s="16"/>
      <c r="O3601" s="16"/>
      <c r="P3601" s="16"/>
      <c r="Q3601" s="16"/>
      <c r="R3601" s="16"/>
      <c r="S3601" s="16"/>
      <c r="T3601" s="16"/>
      <c r="U3601" s="16"/>
      <c r="V3601" s="16"/>
      <c r="W3601" s="16"/>
      <c r="X3601" s="16"/>
      <c r="Y3601" s="16"/>
    </row>
    <row r="3602" spans="1:25" ht="12.75">
      <c r="A3602" s="14" t="s">
        <v>5</v>
      </c>
      <c r="B3602" s="11" t="s">
        <v>2377</v>
      </c>
      <c r="C3602" s="5" t="s">
        <v>5069</v>
      </c>
      <c r="D3602" s="6" t="s">
        <v>5683</v>
      </c>
      <c r="E3602" s="7" t="s">
        <v>5684</v>
      </c>
      <c r="F3602" s="16"/>
      <c r="G3602" s="16"/>
      <c r="H3602" s="16"/>
      <c r="I3602" s="16"/>
      <c r="J3602" s="16"/>
      <c r="K3602" s="16"/>
      <c r="L3602" s="16"/>
      <c r="M3602" s="16"/>
      <c r="N3602" s="16"/>
      <c r="O3602" s="16"/>
      <c r="P3602" s="16"/>
      <c r="Q3602" s="16"/>
      <c r="R3602" s="16"/>
      <c r="S3602" s="16"/>
      <c r="T3602" s="16"/>
      <c r="U3602" s="16"/>
      <c r="V3602" s="16"/>
      <c r="W3602" s="16"/>
      <c r="X3602" s="16"/>
      <c r="Y3602" s="16"/>
    </row>
    <row r="3603" spans="1:25" ht="12.75">
      <c r="A3603" s="14" t="s">
        <v>5</v>
      </c>
      <c r="B3603" s="11" t="s">
        <v>2377</v>
      </c>
      <c r="C3603" s="5" t="s">
        <v>5069</v>
      </c>
      <c r="D3603" s="6" t="s">
        <v>5685</v>
      </c>
      <c r="E3603" s="10" t="s">
        <v>5686</v>
      </c>
      <c r="F3603" s="16"/>
      <c r="G3603" s="16"/>
      <c r="H3603" s="16"/>
      <c r="I3603" s="16"/>
      <c r="J3603" s="16"/>
      <c r="K3603" s="16"/>
      <c r="L3603" s="16"/>
      <c r="M3603" s="16"/>
      <c r="N3603" s="16"/>
      <c r="O3603" s="16"/>
      <c r="P3603" s="16"/>
      <c r="Q3603" s="16"/>
      <c r="R3603" s="16"/>
      <c r="S3603" s="16"/>
      <c r="T3603" s="16"/>
      <c r="U3603" s="16"/>
      <c r="V3603" s="16"/>
      <c r="W3603" s="16"/>
      <c r="X3603" s="16"/>
      <c r="Y3603" s="16"/>
    </row>
    <row r="3604" spans="1:25" ht="12.75">
      <c r="A3604" s="14" t="s">
        <v>5</v>
      </c>
      <c r="B3604" s="11" t="s">
        <v>2377</v>
      </c>
      <c r="C3604" s="5" t="s">
        <v>5069</v>
      </c>
      <c r="D3604" s="6" t="s">
        <v>5685</v>
      </c>
      <c r="E3604" s="10" t="s">
        <v>5687</v>
      </c>
      <c r="F3604" s="16"/>
      <c r="G3604" s="16"/>
      <c r="H3604" s="16"/>
      <c r="I3604" s="16"/>
      <c r="J3604" s="16"/>
      <c r="K3604" s="16"/>
      <c r="L3604" s="16"/>
      <c r="M3604" s="16"/>
      <c r="N3604" s="16"/>
      <c r="O3604" s="16"/>
      <c r="P3604" s="16"/>
      <c r="Q3604" s="16"/>
      <c r="R3604" s="16"/>
      <c r="S3604" s="16"/>
      <c r="T3604" s="16"/>
      <c r="U3604" s="16"/>
      <c r="V3604" s="16"/>
      <c r="W3604" s="16"/>
      <c r="X3604" s="16"/>
      <c r="Y3604" s="16"/>
    </row>
    <row r="3605" spans="1:25" ht="12.75">
      <c r="A3605" s="14" t="s">
        <v>5</v>
      </c>
      <c r="B3605" s="11" t="s">
        <v>2377</v>
      </c>
      <c r="C3605" s="8" t="s">
        <v>5069</v>
      </c>
      <c r="D3605" s="5" t="s">
        <v>5688</v>
      </c>
      <c r="E3605" s="7" t="s">
        <v>5689</v>
      </c>
      <c r="F3605" s="16"/>
      <c r="G3605" s="16"/>
      <c r="H3605" s="16"/>
      <c r="I3605" s="16"/>
      <c r="J3605" s="16"/>
      <c r="K3605" s="16"/>
      <c r="L3605" s="16"/>
      <c r="M3605" s="16"/>
      <c r="N3605" s="16"/>
      <c r="O3605" s="16"/>
      <c r="P3605" s="16"/>
      <c r="Q3605" s="16"/>
      <c r="R3605" s="16"/>
      <c r="S3605" s="16"/>
      <c r="T3605" s="16"/>
      <c r="U3605" s="16"/>
      <c r="V3605" s="16"/>
      <c r="W3605" s="16"/>
      <c r="X3605" s="16"/>
      <c r="Y3605" s="16"/>
    </row>
    <row r="3606" spans="1:25" ht="12.75">
      <c r="A3606" s="14" t="s">
        <v>5</v>
      </c>
      <c r="B3606" s="11" t="s">
        <v>2377</v>
      </c>
      <c r="C3606" s="8" t="s">
        <v>5069</v>
      </c>
      <c r="D3606" s="5" t="s">
        <v>5688</v>
      </c>
      <c r="E3606" s="7" t="s">
        <v>5690</v>
      </c>
      <c r="F3606" s="16"/>
      <c r="G3606" s="16"/>
      <c r="H3606" s="16"/>
      <c r="I3606" s="16"/>
      <c r="J3606" s="16"/>
      <c r="K3606" s="16"/>
      <c r="L3606" s="16"/>
      <c r="M3606" s="16"/>
      <c r="N3606" s="16"/>
      <c r="O3606" s="16"/>
      <c r="P3606" s="16"/>
      <c r="Q3606" s="16"/>
      <c r="R3606" s="16"/>
      <c r="S3606" s="16"/>
      <c r="T3606" s="16"/>
      <c r="U3606" s="16"/>
      <c r="V3606" s="16"/>
      <c r="W3606" s="16"/>
      <c r="X3606" s="16"/>
      <c r="Y3606" s="16"/>
    </row>
    <row r="3607" spans="1:25" ht="12.75">
      <c r="A3607" s="14" t="s">
        <v>5</v>
      </c>
      <c r="B3607" s="11" t="s">
        <v>2377</v>
      </c>
      <c r="C3607" s="5" t="s">
        <v>5069</v>
      </c>
      <c r="D3607" s="6" t="s">
        <v>5691</v>
      </c>
      <c r="E3607" s="7" t="s">
        <v>5692</v>
      </c>
      <c r="F3607" s="16"/>
      <c r="G3607" s="16"/>
      <c r="H3607" s="16"/>
      <c r="I3607" s="16"/>
      <c r="J3607" s="16"/>
      <c r="K3607" s="16"/>
      <c r="L3607" s="16"/>
      <c r="M3607" s="16"/>
      <c r="N3607" s="16"/>
      <c r="O3607" s="16"/>
      <c r="P3607" s="16"/>
      <c r="Q3607" s="16"/>
      <c r="R3607" s="16"/>
      <c r="S3607" s="16"/>
      <c r="T3607" s="16"/>
      <c r="U3607" s="16"/>
      <c r="V3607" s="16"/>
      <c r="W3607" s="16"/>
      <c r="X3607" s="16"/>
      <c r="Y3607" s="16"/>
    </row>
    <row r="3608" spans="1:25" ht="12.75">
      <c r="A3608" s="14" t="s">
        <v>5</v>
      </c>
      <c r="B3608" s="11" t="s">
        <v>2377</v>
      </c>
      <c r="C3608" s="5" t="s">
        <v>5069</v>
      </c>
      <c r="D3608" s="6" t="s">
        <v>5693</v>
      </c>
      <c r="E3608" s="7" t="s">
        <v>5694</v>
      </c>
      <c r="F3608" s="16"/>
      <c r="G3608" s="16"/>
      <c r="H3608" s="16"/>
      <c r="I3608" s="16"/>
      <c r="J3608" s="16"/>
      <c r="K3608" s="16"/>
      <c r="L3608" s="16"/>
      <c r="M3608" s="16"/>
      <c r="N3608" s="16"/>
      <c r="O3608" s="16"/>
      <c r="P3608" s="16"/>
      <c r="Q3608" s="16"/>
      <c r="R3608" s="16"/>
      <c r="S3608" s="16"/>
      <c r="T3608" s="16"/>
      <c r="U3608" s="16"/>
      <c r="V3608" s="16"/>
      <c r="W3608" s="16"/>
      <c r="X3608" s="16"/>
      <c r="Y3608" s="16"/>
    </row>
    <row r="3609" spans="1:25" ht="12.75">
      <c r="A3609" s="14" t="s">
        <v>5</v>
      </c>
      <c r="B3609" s="11" t="s">
        <v>2377</v>
      </c>
      <c r="C3609" s="5" t="s">
        <v>5069</v>
      </c>
      <c r="D3609" s="6" t="s">
        <v>5693</v>
      </c>
      <c r="E3609" s="7" t="s">
        <v>5695</v>
      </c>
      <c r="F3609" s="16"/>
      <c r="G3609" s="16"/>
      <c r="H3609" s="16"/>
      <c r="I3609" s="16"/>
      <c r="J3609" s="16"/>
      <c r="K3609" s="16"/>
      <c r="L3609" s="16"/>
      <c r="M3609" s="16"/>
      <c r="N3609" s="16"/>
      <c r="O3609" s="16"/>
      <c r="P3609" s="16"/>
      <c r="Q3609" s="16"/>
      <c r="R3609" s="16"/>
      <c r="S3609" s="16"/>
      <c r="T3609" s="16"/>
      <c r="U3609" s="16"/>
      <c r="V3609" s="16"/>
      <c r="W3609" s="16"/>
      <c r="X3609" s="16"/>
      <c r="Y3609" s="16"/>
    </row>
    <row r="3610" spans="1:25" ht="12.75">
      <c r="A3610" s="14" t="s">
        <v>5</v>
      </c>
      <c r="B3610" s="11" t="s">
        <v>2377</v>
      </c>
      <c r="C3610" s="5" t="s">
        <v>5069</v>
      </c>
      <c r="D3610" s="6" t="s">
        <v>5696</v>
      </c>
      <c r="E3610" s="7" t="s">
        <v>5697</v>
      </c>
      <c r="F3610" s="16"/>
      <c r="G3610" s="16"/>
      <c r="H3610" s="16"/>
      <c r="I3610" s="16"/>
      <c r="J3610" s="16"/>
      <c r="K3610" s="16"/>
      <c r="L3610" s="16"/>
      <c r="M3610" s="16"/>
      <c r="N3610" s="16"/>
      <c r="O3610" s="16"/>
      <c r="P3610" s="16"/>
      <c r="Q3610" s="16"/>
      <c r="R3610" s="16"/>
      <c r="S3610" s="16"/>
      <c r="T3610" s="16"/>
      <c r="U3610" s="16"/>
      <c r="V3610" s="16"/>
      <c r="W3610" s="16"/>
      <c r="X3610" s="16"/>
      <c r="Y3610" s="16"/>
    </row>
    <row r="3611" spans="1:25" ht="12.75">
      <c r="A3611" s="14" t="s">
        <v>5</v>
      </c>
      <c r="B3611" s="11" t="s">
        <v>2377</v>
      </c>
      <c r="C3611" s="5" t="s">
        <v>5069</v>
      </c>
      <c r="D3611" s="6" t="s">
        <v>5698</v>
      </c>
      <c r="E3611" s="7" t="s">
        <v>5699</v>
      </c>
      <c r="F3611" s="16"/>
      <c r="G3611" s="16"/>
      <c r="H3611" s="16"/>
      <c r="I3611" s="16"/>
      <c r="J3611" s="16"/>
      <c r="K3611" s="16"/>
      <c r="L3611" s="16"/>
      <c r="M3611" s="16"/>
      <c r="N3611" s="16"/>
      <c r="O3611" s="16"/>
      <c r="P3611" s="16"/>
      <c r="Q3611" s="16"/>
      <c r="R3611" s="16"/>
      <c r="S3611" s="16"/>
      <c r="T3611" s="16"/>
      <c r="U3611" s="16"/>
      <c r="V3611" s="16"/>
      <c r="W3611" s="16"/>
      <c r="X3611" s="16"/>
      <c r="Y3611" s="16"/>
    </row>
    <row r="3612" spans="1:25" ht="12.75">
      <c r="A3612" s="14" t="s">
        <v>5</v>
      </c>
      <c r="B3612" s="11" t="s">
        <v>558</v>
      </c>
      <c r="C3612" s="5" t="s">
        <v>3547</v>
      </c>
      <c r="D3612" s="6" t="s">
        <v>5700</v>
      </c>
      <c r="E3612" s="7" t="s">
        <v>5701</v>
      </c>
      <c r="F3612" s="16"/>
      <c r="G3612" s="16"/>
      <c r="H3612" s="16"/>
      <c r="I3612" s="16"/>
      <c r="J3612" s="16"/>
      <c r="K3612" s="16"/>
      <c r="L3612" s="16"/>
      <c r="M3612" s="16"/>
      <c r="N3612" s="16"/>
      <c r="O3612" s="16"/>
      <c r="P3612" s="16"/>
      <c r="Q3612" s="16"/>
      <c r="R3612" s="16"/>
      <c r="S3612" s="16"/>
      <c r="T3612" s="16"/>
      <c r="U3612" s="16"/>
      <c r="V3612" s="16"/>
      <c r="W3612" s="16"/>
      <c r="X3612" s="16"/>
      <c r="Y3612" s="16"/>
    </row>
    <row r="3613" spans="1:25" ht="12.75">
      <c r="A3613" s="14" t="s">
        <v>5</v>
      </c>
      <c r="B3613" s="11" t="s">
        <v>558</v>
      </c>
      <c r="C3613" s="8" t="s">
        <v>3547</v>
      </c>
      <c r="D3613" s="5" t="s">
        <v>5702</v>
      </c>
      <c r="E3613" s="7" t="s">
        <v>5703</v>
      </c>
      <c r="F3613" s="16"/>
      <c r="G3613" s="16"/>
      <c r="H3613" s="16"/>
      <c r="I3613" s="16"/>
      <c r="J3613" s="16"/>
      <c r="K3613" s="16"/>
      <c r="L3613" s="16"/>
      <c r="M3613" s="16"/>
      <c r="N3613" s="16"/>
      <c r="O3613" s="16"/>
      <c r="P3613" s="16"/>
      <c r="Q3613" s="16"/>
      <c r="R3613" s="16"/>
      <c r="S3613" s="16"/>
      <c r="T3613" s="16"/>
      <c r="U3613" s="16"/>
      <c r="V3613" s="16"/>
      <c r="W3613" s="16"/>
      <c r="X3613" s="16"/>
      <c r="Y3613" s="16"/>
    </row>
    <row r="3614" spans="1:25" ht="12.75">
      <c r="A3614" s="14" t="s">
        <v>5</v>
      </c>
      <c r="B3614" s="11" t="s">
        <v>558</v>
      </c>
      <c r="C3614" s="8" t="s">
        <v>3547</v>
      </c>
      <c r="D3614" s="5" t="s">
        <v>5704</v>
      </c>
      <c r="E3614" s="7" t="s">
        <v>5705</v>
      </c>
      <c r="F3614" s="16"/>
      <c r="G3614" s="16"/>
      <c r="H3614" s="16"/>
      <c r="I3614" s="16"/>
      <c r="J3614" s="16"/>
      <c r="K3614" s="16"/>
      <c r="L3614" s="16"/>
      <c r="M3614" s="16"/>
      <c r="N3614" s="16"/>
      <c r="O3614" s="16"/>
      <c r="P3614" s="16"/>
      <c r="Q3614" s="16"/>
      <c r="R3614" s="16"/>
      <c r="S3614" s="16"/>
      <c r="T3614" s="16"/>
      <c r="U3614" s="16"/>
      <c r="V3614" s="16"/>
      <c r="W3614" s="16"/>
      <c r="X3614" s="16"/>
      <c r="Y3614" s="16"/>
    </row>
    <row r="3615" spans="1:25" ht="12.75">
      <c r="A3615" s="14" t="s">
        <v>5</v>
      </c>
      <c r="B3615" s="11" t="s">
        <v>558</v>
      </c>
      <c r="C3615" s="8" t="s">
        <v>3547</v>
      </c>
      <c r="D3615" s="5" t="s">
        <v>5704</v>
      </c>
      <c r="E3615" s="7" t="s">
        <v>5706</v>
      </c>
      <c r="F3615" s="16"/>
      <c r="G3615" s="16"/>
      <c r="H3615" s="16"/>
      <c r="I3615" s="16"/>
      <c r="J3615" s="16"/>
      <c r="K3615" s="16"/>
      <c r="L3615" s="16"/>
      <c r="M3615" s="16"/>
      <c r="N3615" s="16"/>
      <c r="O3615" s="16"/>
      <c r="P3615" s="16"/>
      <c r="Q3615" s="16"/>
      <c r="R3615" s="16"/>
      <c r="S3615" s="16"/>
      <c r="T3615" s="16"/>
      <c r="U3615" s="16"/>
      <c r="V3615" s="16"/>
      <c r="W3615" s="16"/>
      <c r="X3615" s="16"/>
      <c r="Y3615" s="16"/>
    </row>
    <row r="3616" spans="1:25" ht="12.75">
      <c r="A3616" s="14" t="s">
        <v>5</v>
      </c>
      <c r="B3616" s="11" t="s">
        <v>558</v>
      </c>
      <c r="C3616" s="5" t="s">
        <v>3547</v>
      </c>
      <c r="D3616" s="6" t="s">
        <v>5707</v>
      </c>
      <c r="E3616" s="7" t="s">
        <v>5708</v>
      </c>
      <c r="F3616" s="16"/>
      <c r="G3616" s="16"/>
      <c r="H3616" s="16"/>
      <c r="I3616" s="16"/>
      <c r="J3616" s="16"/>
      <c r="K3616" s="16"/>
      <c r="L3616" s="16"/>
      <c r="M3616" s="16"/>
      <c r="N3616" s="16"/>
      <c r="O3616" s="16"/>
      <c r="P3616" s="16"/>
      <c r="Q3616" s="16"/>
      <c r="R3616" s="16"/>
      <c r="S3616" s="16"/>
      <c r="T3616" s="16"/>
      <c r="U3616" s="16"/>
      <c r="V3616" s="16"/>
      <c r="W3616" s="16"/>
      <c r="X3616" s="16"/>
      <c r="Y3616" s="16"/>
    </row>
    <row r="3617" spans="1:25" ht="12.75">
      <c r="A3617" s="14" t="s">
        <v>5</v>
      </c>
      <c r="B3617" s="11" t="s">
        <v>558</v>
      </c>
      <c r="C3617" s="5" t="s">
        <v>3547</v>
      </c>
      <c r="D3617" s="6" t="s">
        <v>5707</v>
      </c>
      <c r="E3617" s="7" t="s">
        <v>5709</v>
      </c>
      <c r="F3617" s="16"/>
      <c r="G3617" s="16"/>
      <c r="H3617" s="16"/>
      <c r="I3617" s="16"/>
      <c r="J3617" s="16"/>
      <c r="K3617" s="16"/>
      <c r="L3617" s="16"/>
      <c r="M3617" s="16"/>
      <c r="N3617" s="16"/>
      <c r="O3617" s="16"/>
      <c r="P3617" s="16"/>
      <c r="Q3617" s="16"/>
      <c r="R3617" s="16"/>
      <c r="S3617" s="16"/>
      <c r="T3617" s="16"/>
      <c r="U3617" s="16"/>
      <c r="V3617" s="16"/>
      <c r="W3617" s="16"/>
      <c r="X3617" s="16"/>
      <c r="Y3617" s="16"/>
    </row>
    <row r="3618" spans="1:25" ht="12.75">
      <c r="A3618" s="14" t="s">
        <v>5</v>
      </c>
      <c r="B3618" s="11" t="s">
        <v>558</v>
      </c>
      <c r="C3618" s="5" t="s">
        <v>3547</v>
      </c>
      <c r="D3618" s="6" t="s">
        <v>5710</v>
      </c>
      <c r="E3618" s="7" t="s">
        <v>5711</v>
      </c>
      <c r="F3618" s="16"/>
      <c r="G3618" s="16"/>
      <c r="H3618" s="16"/>
      <c r="I3618" s="16"/>
      <c r="J3618" s="16"/>
      <c r="K3618" s="16"/>
      <c r="L3618" s="16"/>
      <c r="M3618" s="16"/>
      <c r="N3618" s="16"/>
      <c r="O3618" s="16"/>
      <c r="P3618" s="16"/>
      <c r="Q3618" s="16"/>
      <c r="R3618" s="16"/>
      <c r="S3618" s="16"/>
      <c r="T3618" s="16"/>
      <c r="U3618" s="16"/>
      <c r="V3618" s="16"/>
      <c r="W3618" s="16"/>
      <c r="X3618" s="16"/>
      <c r="Y3618" s="16"/>
    </row>
    <row r="3619" spans="1:25" ht="12.75">
      <c r="A3619" s="14" t="s">
        <v>5</v>
      </c>
      <c r="B3619" s="11" t="s">
        <v>558</v>
      </c>
      <c r="C3619" s="5" t="s">
        <v>3547</v>
      </c>
      <c r="D3619" s="6" t="s">
        <v>5710</v>
      </c>
      <c r="E3619" s="7" t="s">
        <v>5712</v>
      </c>
      <c r="F3619" s="16"/>
      <c r="G3619" s="16"/>
      <c r="H3619" s="16"/>
      <c r="I3619" s="16"/>
      <c r="J3619" s="16"/>
      <c r="K3619" s="16"/>
      <c r="L3619" s="16"/>
      <c r="M3619" s="16"/>
      <c r="N3619" s="16"/>
      <c r="O3619" s="16"/>
      <c r="P3619" s="16"/>
      <c r="Q3619" s="16"/>
      <c r="R3619" s="16"/>
      <c r="S3619" s="16"/>
      <c r="T3619" s="16"/>
      <c r="U3619" s="16"/>
      <c r="V3619" s="16"/>
      <c r="W3619" s="16"/>
      <c r="X3619" s="16"/>
      <c r="Y3619" s="16"/>
    </row>
    <row r="3620" spans="1:25" ht="12.75">
      <c r="A3620" s="14" t="s">
        <v>5</v>
      </c>
      <c r="B3620" s="11" t="s">
        <v>558</v>
      </c>
      <c r="C3620" s="5" t="s">
        <v>3547</v>
      </c>
      <c r="D3620" s="6" t="s">
        <v>5713</v>
      </c>
      <c r="E3620" s="7" t="s">
        <v>5714</v>
      </c>
      <c r="F3620" s="16"/>
      <c r="G3620" s="16"/>
      <c r="H3620" s="16"/>
      <c r="I3620" s="16"/>
      <c r="J3620" s="16"/>
      <c r="K3620" s="16"/>
      <c r="L3620" s="16"/>
      <c r="M3620" s="16"/>
      <c r="N3620" s="16"/>
      <c r="O3620" s="16"/>
      <c r="P3620" s="16"/>
      <c r="Q3620" s="16"/>
      <c r="R3620" s="16"/>
      <c r="S3620" s="16"/>
      <c r="T3620" s="16"/>
      <c r="U3620" s="16"/>
      <c r="V3620" s="16"/>
      <c r="W3620" s="16"/>
      <c r="X3620" s="16"/>
      <c r="Y3620" s="16"/>
    </row>
    <row r="3621" spans="1:25" ht="12.75">
      <c r="A3621" s="14" t="s">
        <v>5</v>
      </c>
      <c r="B3621" s="11" t="s">
        <v>558</v>
      </c>
      <c r="C3621" s="5" t="s">
        <v>3547</v>
      </c>
      <c r="D3621" s="6" t="s">
        <v>5715</v>
      </c>
      <c r="E3621" s="7" t="s">
        <v>5716</v>
      </c>
      <c r="F3621" s="16"/>
      <c r="G3621" s="16"/>
      <c r="H3621" s="16"/>
      <c r="I3621" s="16"/>
      <c r="J3621" s="16"/>
      <c r="K3621" s="16"/>
      <c r="L3621" s="16"/>
      <c r="M3621" s="16"/>
      <c r="N3621" s="16"/>
      <c r="O3621" s="16"/>
      <c r="P3621" s="16"/>
      <c r="Q3621" s="16"/>
      <c r="R3621" s="16"/>
      <c r="S3621" s="16"/>
      <c r="T3621" s="16"/>
      <c r="U3621" s="16"/>
      <c r="V3621" s="16"/>
      <c r="W3621" s="16"/>
      <c r="X3621" s="16"/>
      <c r="Y3621" s="16"/>
    </row>
    <row r="3622" spans="1:25" ht="12.75">
      <c r="A3622" s="14" t="s">
        <v>5</v>
      </c>
      <c r="B3622" s="11" t="s">
        <v>558</v>
      </c>
      <c r="C3622" s="5" t="s">
        <v>3547</v>
      </c>
      <c r="D3622" s="6" t="s">
        <v>5717</v>
      </c>
      <c r="E3622" s="7" t="s">
        <v>5718</v>
      </c>
      <c r="F3622" s="16"/>
      <c r="G3622" s="16"/>
      <c r="H3622" s="16"/>
      <c r="I3622" s="16"/>
      <c r="J3622" s="16"/>
      <c r="K3622" s="16"/>
      <c r="L3622" s="16"/>
      <c r="M3622" s="16"/>
      <c r="N3622" s="16"/>
      <c r="O3622" s="16"/>
      <c r="P3622" s="16"/>
      <c r="Q3622" s="16"/>
      <c r="R3622" s="16"/>
      <c r="S3622" s="16"/>
      <c r="T3622" s="16"/>
      <c r="U3622" s="16"/>
      <c r="V3622" s="16"/>
      <c r="W3622" s="16"/>
      <c r="X3622" s="16"/>
      <c r="Y3622" s="16"/>
    </row>
    <row r="3623" spans="1:25" ht="12.75">
      <c r="A3623" s="14" t="s">
        <v>5</v>
      </c>
      <c r="B3623" s="11" t="s">
        <v>558</v>
      </c>
      <c r="C3623" s="5" t="s">
        <v>3547</v>
      </c>
      <c r="D3623" s="6" t="s">
        <v>5719</v>
      </c>
      <c r="E3623" s="7" t="s">
        <v>5720</v>
      </c>
      <c r="F3623" s="16"/>
      <c r="G3623" s="16"/>
      <c r="H3623" s="16"/>
      <c r="I3623" s="16"/>
      <c r="J3623" s="16"/>
      <c r="K3623" s="16"/>
      <c r="L3623" s="16"/>
      <c r="M3623" s="16"/>
      <c r="N3623" s="16"/>
      <c r="O3623" s="16"/>
      <c r="P3623" s="16"/>
      <c r="Q3623" s="16"/>
      <c r="R3623" s="16"/>
      <c r="S3623" s="16"/>
      <c r="T3623" s="16"/>
      <c r="U3623" s="16"/>
      <c r="V3623" s="16"/>
      <c r="W3623" s="16"/>
      <c r="X3623" s="16"/>
      <c r="Y3623" s="16"/>
    </row>
    <row r="3624" spans="1:25" ht="12.75">
      <c r="A3624" s="14" t="s">
        <v>5</v>
      </c>
      <c r="B3624" s="11" t="s">
        <v>2377</v>
      </c>
      <c r="C3624" s="5" t="s">
        <v>2440</v>
      </c>
      <c r="D3624" s="9" t="s">
        <v>5721</v>
      </c>
      <c r="E3624" s="10" t="s">
        <v>5722</v>
      </c>
      <c r="F3624" s="16"/>
      <c r="G3624" s="16"/>
      <c r="H3624" s="16"/>
      <c r="I3624" s="16"/>
      <c r="J3624" s="16"/>
      <c r="K3624" s="16"/>
      <c r="L3624" s="16"/>
      <c r="M3624" s="16"/>
      <c r="N3624" s="16"/>
      <c r="O3624" s="16"/>
      <c r="P3624" s="16"/>
      <c r="Q3624" s="16"/>
      <c r="R3624" s="16"/>
      <c r="S3624" s="16"/>
      <c r="T3624" s="16"/>
      <c r="U3624" s="16"/>
      <c r="V3624" s="16"/>
      <c r="W3624" s="16"/>
      <c r="X3624" s="16"/>
      <c r="Y3624" s="16"/>
    </row>
    <row r="3625" spans="1:25" ht="12.75">
      <c r="A3625" s="14" t="s">
        <v>5</v>
      </c>
      <c r="B3625" s="11" t="s">
        <v>2377</v>
      </c>
      <c r="C3625" s="5" t="s">
        <v>2440</v>
      </c>
      <c r="D3625" s="6" t="s">
        <v>5723</v>
      </c>
      <c r="E3625" s="7" t="s">
        <v>5724</v>
      </c>
      <c r="F3625" s="16"/>
      <c r="G3625" s="16"/>
      <c r="H3625" s="16"/>
      <c r="I3625" s="16"/>
      <c r="J3625" s="16"/>
      <c r="K3625" s="16"/>
      <c r="L3625" s="16"/>
      <c r="M3625" s="16"/>
      <c r="N3625" s="16"/>
      <c r="O3625" s="16"/>
      <c r="P3625" s="16"/>
      <c r="Q3625" s="16"/>
      <c r="R3625" s="16"/>
      <c r="S3625" s="16"/>
      <c r="T3625" s="16"/>
      <c r="U3625" s="16"/>
      <c r="V3625" s="16"/>
      <c r="W3625" s="16"/>
      <c r="X3625" s="16"/>
      <c r="Y3625" s="16"/>
    </row>
    <row r="3626" spans="1:25" ht="12.75">
      <c r="A3626" s="14" t="s">
        <v>5</v>
      </c>
      <c r="B3626" s="11" t="s">
        <v>2377</v>
      </c>
      <c r="C3626" s="5" t="s">
        <v>2440</v>
      </c>
      <c r="D3626" s="9" t="s">
        <v>5725</v>
      </c>
      <c r="E3626" s="10" t="s">
        <v>5726</v>
      </c>
      <c r="F3626" s="16"/>
      <c r="G3626" s="16"/>
      <c r="H3626" s="16"/>
      <c r="I3626" s="16"/>
      <c r="J3626" s="16"/>
      <c r="K3626" s="16"/>
      <c r="L3626" s="16"/>
      <c r="M3626" s="16"/>
      <c r="N3626" s="16"/>
      <c r="O3626" s="16"/>
      <c r="P3626" s="16"/>
      <c r="Q3626" s="16"/>
      <c r="R3626" s="16"/>
      <c r="S3626" s="16"/>
      <c r="T3626" s="16"/>
      <c r="U3626" s="16"/>
      <c r="V3626" s="16"/>
      <c r="W3626" s="16"/>
      <c r="X3626" s="16"/>
      <c r="Y3626" s="16"/>
    </row>
    <row r="3627" spans="1:25" ht="12.75">
      <c r="A3627" s="14" t="s">
        <v>5</v>
      </c>
      <c r="B3627" s="11" t="s">
        <v>2377</v>
      </c>
      <c r="C3627" s="5" t="s">
        <v>2440</v>
      </c>
      <c r="D3627" s="6" t="s">
        <v>5727</v>
      </c>
      <c r="E3627" s="7" t="s">
        <v>5728</v>
      </c>
      <c r="F3627" s="16"/>
      <c r="G3627" s="16"/>
      <c r="H3627" s="16"/>
      <c r="I3627" s="16"/>
      <c r="J3627" s="16"/>
      <c r="K3627" s="16"/>
      <c r="L3627" s="16"/>
      <c r="M3627" s="16"/>
      <c r="N3627" s="16"/>
      <c r="O3627" s="16"/>
      <c r="P3627" s="16"/>
      <c r="Q3627" s="16"/>
      <c r="R3627" s="16"/>
      <c r="S3627" s="16"/>
      <c r="T3627" s="16"/>
      <c r="U3627" s="16"/>
      <c r="V3627" s="16"/>
      <c r="W3627" s="16"/>
      <c r="X3627" s="16"/>
      <c r="Y3627" s="16"/>
    </row>
    <row r="3628" spans="1:25" ht="12.75">
      <c r="A3628" s="14" t="s">
        <v>5</v>
      </c>
      <c r="B3628" s="11" t="s">
        <v>2377</v>
      </c>
      <c r="C3628" s="5" t="s">
        <v>2440</v>
      </c>
      <c r="D3628" s="6" t="s">
        <v>5729</v>
      </c>
      <c r="E3628" s="7" t="s">
        <v>5730</v>
      </c>
      <c r="F3628" s="16"/>
      <c r="G3628" s="16"/>
      <c r="H3628" s="16"/>
      <c r="I3628" s="16"/>
      <c r="J3628" s="16"/>
      <c r="K3628" s="16"/>
      <c r="L3628" s="16"/>
      <c r="M3628" s="16"/>
      <c r="N3628" s="16"/>
      <c r="O3628" s="16"/>
      <c r="P3628" s="16"/>
      <c r="Q3628" s="16"/>
      <c r="R3628" s="16"/>
      <c r="S3628" s="16"/>
      <c r="T3628" s="16"/>
      <c r="U3628" s="16"/>
      <c r="V3628" s="16"/>
      <c r="W3628" s="16"/>
      <c r="X3628" s="16"/>
      <c r="Y3628" s="16"/>
    </row>
    <row r="3629" spans="1:25" ht="12.75">
      <c r="A3629" s="14" t="s">
        <v>5</v>
      </c>
      <c r="B3629" s="11" t="s">
        <v>2377</v>
      </c>
      <c r="C3629" s="5" t="s">
        <v>2440</v>
      </c>
      <c r="D3629" s="9" t="s">
        <v>5731</v>
      </c>
      <c r="E3629" s="10" t="s">
        <v>5732</v>
      </c>
      <c r="F3629" s="16"/>
      <c r="G3629" s="16"/>
      <c r="H3629" s="16"/>
      <c r="I3629" s="16"/>
      <c r="J3629" s="16"/>
      <c r="K3629" s="16"/>
      <c r="L3629" s="16"/>
      <c r="M3629" s="16"/>
      <c r="N3629" s="16"/>
      <c r="O3629" s="16"/>
      <c r="P3629" s="16"/>
      <c r="Q3629" s="16"/>
      <c r="R3629" s="16"/>
      <c r="S3629" s="16"/>
      <c r="T3629" s="16"/>
      <c r="U3629" s="16"/>
      <c r="V3629" s="16"/>
      <c r="W3629" s="16"/>
      <c r="X3629" s="16"/>
      <c r="Y3629" s="16"/>
    </row>
    <row r="3630" spans="1:25" ht="12.75">
      <c r="A3630" s="14" t="s">
        <v>5</v>
      </c>
      <c r="B3630" s="11" t="s">
        <v>2377</v>
      </c>
      <c r="C3630" s="5" t="s">
        <v>2440</v>
      </c>
      <c r="D3630" s="6" t="s">
        <v>5733</v>
      </c>
      <c r="E3630" s="7" t="s">
        <v>5734</v>
      </c>
      <c r="F3630" s="16"/>
      <c r="G3630" s="16"/>
      <c r="H3630" s="16"/>
      <c r="I3630" s="16"/>
      <c r="J3630" s="16"/>
      <c r="K3630" s="16"/>
      <c r="L3630" s="16"/>
      <c r="M3630" s="16"/>
      <c r="N3630" s="16"/>
      <c r="O3630" s="16"/>
      <c r="P3630" s="16"/>
      <c r="Q3630" s="16"/>
      <c r="R3630" s="16"/>
      <c r="S3630" s="16"/>
      <c r="T3630" s="16"/>
      <c r="U3630" s="16"/>
      <c r="V3630" s="16"/>
      <c r="W3630" s="16"/>
      <c r="X3630" s="16"/>
      <c r="Y3630" s="16"/>
    </row>
    <row r="3631" spans="1:25" ht="12.75">
      <c r="A3631" s="14" t="s">
        <v>5</v>
      </c>
      <c r="B3631" s="11" t="s">
        <v>2377</v>
      </c>
      <c r="C3631" s="5" t="s">
        <v>2440</v>
      </c>
      <c r="D3631" s="6" t="s">
        <v>5735</v>
      </c>
      <c r="E3631" s="7" t="s">
        <v>5736</v>
      </c>
      <c r="F3631" s="16"/>
      <c r="G3631" s="16"/>
      <c r="H3631" s="16"/>
      <c r="I3631" s="16"/>
      <c r="J3631" s="16"/>
      <c r="K3631" s="16"/>
      <c r="L3631" s="16"/>
      <c r="M3631" s="16"/>
      <c r="N3631" s="16"/>
      <c r="O3631" s="16"/>
      <c r="P3631" s="16"/>
      <c r="Q3631" s="16"/>
      <c r="R3631" s="16"/>
      <c r="S3631" s="16"/>
      <c r="T3631" s="16"/>
      <c r="U3631" s="16"/>
      <c r="V3631" s="16"/>
      <c r="W3631" s="16"/>
      <c r="X3631" s="16"/>
      <c r="Y3631" s="16"/>
    </row>
    <row r="3632" spans="1:25" ht="12.75">
      <c r="A3632" s="14" t="s">
        <v>5</v>
      </c>
      <c r="B3632" s="11" t="s">
        <v>2377</v>
      </c>
      <c r="C3632" s="5" t="s">
        <v>2440</v>
      </c>
      <c r="D3632" s="9" t="s">
        <v>5737</v>
      </c>
      <c r="E3632" s="10" t="s">
        <v>5738</v>
      </c>
      <c r="F3632" s="16"/>
      <c r="G3632" s="16"/>
      <c r="H3632" s="16"/>
      <c r="I3632" s="16"/>
      <c r="J3632" s="16"/>
      <c r="K3632" s="16"/>
      <c r="L3632" s="16"/>
      <c r="M3632" s="16"/>
      <c r="N3632" s="16"/>
      <c r="O3632" s="16"/>
      <c r="P3632" s="16"/>
      <c r="Q3632" s="16"/>
      <c r="R3632" s="16"/>
      <c r="S3632" s="16"/>
      <c r="T3632" s="16"/>
      <c r="U3632" s="16"/>
      <c r="V3632" s="16"/>
      <c r="W3632" s="16"/>
      <c r="X3632" s="16"/>
      <c r="Y3632" s="16"/>
    </row>
    <row r="3633" spans="1:25" ht="12.75">
      <c r="A3633" s="14" t="s">
        <v>5</v>
      </c>
      <c r="B3633" s="11" t="s">
        <v>2377</v>
      </c>
      <c r="C3633" s="8" t="s">
        <v>2440</v>
      </c>
      <c r="D3633" s="5" t="s">
        <v>2440</v>
      </c>
      <c r="E3633" s="7" t="s">
        <v>5739</v>
      </c>
      <c r="F3633" s="16"/>
      <c r="G3633" s="16"/>
      <c r="H3633" s="16"/>
      <c r="I3633" s="16"/>
      <c r="J3633" s="16"/>
      <c r="K3633" s="16"/>
      <c r="L3633" s="16"/>
      <c r="M3633" s="16"/>
      <c r="N3633" s="16"/>
      <c r="O3633" s="16"/>
      <c r="P3633" s="16"/>
      <c r="Q3633" s="16"/>
      <c r="R3633" s="16"/>
      <c r="S3633" s="16"/>
      <c r="T3633" s="16"/>
      <c r="U3633" s="16"/>
      <c r="V3633" s="16"/>
      <c r="W3633" s="16"/>
      <c r="X3633" s="16"/>
      <c r="Y3633" s="16"/>
    </row>
    <row r="3634" spans="1:25" ht="12.75">
      <c r="A3634" s="14" t="s">
        <v>5</v>
      </c>
      <c r="B3634" s="11" t="s">
        <v>2377</v>
      </c>
      <c r="C3634" s="5" t="s">
        <v>2440</v>
      </c>
      <c r="D3634" s="9" t="s">
        <v>5740</v>
      </c>
      <c r="E3634" s="10" t="s">
        <v>5741</v>
      </c>
      <c r="F3634" s="16"/>
      <c r="G3634" s="16"/>
      <c r="H3634" s="16"/>
      <c r="I3634" s="16"/>
      <c r="J3634" s="16"/>
      <c r="K3634" s="16"/>
      <c r="L3634" s="16"/>
      <c r="M3634" s="16"/>
      <c r="N3634" s="16"/>
      <c r="O3634" s="16"/>
      <c r="P3634" s="16"/>
      <c r="Q3634" s="16"/>
      <c r="R3634" s="16"/>
      <c r="S3634" s="16"/>
      <c r="T3634" s="16"/>
      <c r="U3634" s="16"/>
      <c r="V3634" s="16"/>
      <c r="W3634" s="16"/>
      <c r="X3634" s="16"/>
      <c r="Y3634" s="16"/>
    </row>
    <row r="3635" spans="1:25" ht="12.75">
      <c r="A3635" s="14" t="s">
        <v>5</v>
      </c>
      <c r="B3635" s="11" t="s">
        <v>525</v>
      </c>
      <c r="C3635" s="8" t="s">
        <v>5742</v>
      </c>
      <c r="D3635" s="5" t="s">
        <v>5743</v>
      </c>
      <c r="E3635" s="7" t="s">
        <v>5744</v>
      </c>
      <c r="F3635" s="16"/>
      <c r="G3635" s="16"/>
      <c r="H3635" s="16"/>
      <c r="I3635" s="16"/>
      <c r="J3635" s="16"/>
      <c r="K3635" s="16"/>
      <c r="L3635" s="16"/>
      <c r="M3635" s="16"/>
      <c r="N3635" s="16"/>
      <c r="O3635" s="16"/>
      <c r="P3635" s="16"/>
      <c r="Q3635" s="16"/>
      <c r="R3635" s="16"/>
      <c r="S3635" s="16"/>
      <c r="T3635" s="16"/>
      <c r="U3635" s="16"/>
      <c r="V3635" s="16"/>
      <c r="W3635" s="16"/>
      <c r="X3635" s="16"/>
      <c r="Y3635" s="16"/>
    </row>
    <row r="3636" spans="1:25" ht="12.75">
      <c r="A3636" s="14" t="s">
        <v>5</v>
      </c>
      <c r="B3636" s="11" t="s">
        <v>525</v>
      </c>
      <c r="C3636" s="5" t="s">
        <v>5742</v>
      </c>
      <c r="D3636" s="6" t="s">
        <v>5745</v>
      </c>
      <c r="E3636" s="7" t="s">
        <v>5746</v>
      </c>
      <c r="F3636" s="16"/>
      <c r="G3636" s="16"/>
      <c r="H3636" s="16"/>
      <c r="I3636" s="16"/>
      <c r="J3636" s="16"/>
      <c r="K3636" s="16"/>
      <c r="L3636" s="16"/>
      <c r="M3636" s="16"/>
      <c r="N3636" s="16"/>
      <c r="O3636" s="16"/>
      <c r="P3636" s="16"/>
      <c r="Q3636" s="16"/>
      <c r="R3636" s="16"/>
      <c r="S3636" s="16"/>
      <c r="T3636" s="16"/>
      <c r="U3636" s="16"/>
      <c r="V3636" s="16"/>
      <c r="W3636" s="16"/>
      <c r="X3636" s="16"/>
      <c r="Y3636" s="16"/>
    </row>
    <row r="3637" spans="1:25" ht="12.75">
      <c r="A3637" s="14" t="s">
        <v>5</v>
      </c>
      <c r="B3637" s="11" t="s">
        <v>525</v>
      </c>
      <c r="C3637" s="5" t="s">
        <v>5742</v>
      </c>
      <c r="D3637" s="6" t="s">
        <v>5745</v>
      </c>
      <c r="E3637" s="7" t="s">
        <v>5747</v>
      </c>
      <c r="F3637" s="16"/>
      <c r="G3637" s="16"/>
      <c r="H3637" s="16"/>
      <c r="I3637" s="16"/>
      <c r="J3637" s="16"/>
      <c r="K3637" s="16"/>
      <c r="L3637" s="16"/>
      <c r="M3637" s="16"/>
      <c r="N3637" s="16"/>
      <c r="O3637" s="16"/>
      <c r="P3637" s="16"/>
      <c r="Q3637" s="16"/>
      <c r="R3637" s="16"/>
      <c r="S3637" s="16"/>
      <c r="T3637" s="16"/>
      <c r="U3637" s="16"/>
      <c r="V3637" s="16"/>
      <c r="W3637" s="16"/>
      <c r="X3637" s="16"/>
      <c r="Y3637" s="16"/>
    </row>
    <row r="3638" spans="1:25" ht="12.75">
      <c r="A3638" s="14" t="s">
        <v>5</v>
      </c>
      <c r="B3638" s="11" t="s">
        <v>525</v>
      </c>
      <c r="C3638" s="5" t="s">
        <v>5742</v>
      </c>
      <c r="D3638" s="6" t="s">
        <v>5745</v>
      </c>
      <c r="E3638" s="7" t="s">
        <v>5748</v>
      </c>
      <c r="F3638" s="16"/>
      <c r="G3638" s="16"/>
      <c r="H3638" s="16"/>
      <c r="I3638" s="16"/>
      <c r="J3638" s="16"/>
      <c r="K3638" s="16"/>
      <c r="L3638" s="16"/>
      <c r="M3638" s="16"/>
      <c r="N3638" s="16"/>
      <c r="O3638" s="16"/>
      <c r="P3638" s="16"/>
      <c r="Q3638" s="16"/>
      <c r="R3638" s="16"/>
      <c r="S3638" s="16"/>
      <c r="T3638" s="16"/>
      <c r="U3638" s="16"/>
      <c r="V3638" s="16"/>
      <c r="W3638" s="16"/>
      <c r="X3638" s="16"/>
      <c r="Y3638" s="16"/>
    </row>
    <row r="3639" spans="1:25" ht="12.75">
      <c r="A3639" s="14" t="s">
        <v>5</v>
      </c>
      <c r="B3639" s="11" t="s">
        <v>525</v>
      </c>
      <c r="C3639" s="8" t="s">
        <v>5742</v>
      </c>
      <c r="D3639" s="5" t="s">
        <v>5749</v>
      </c>
      <c r="E3639" s="7" t="s">
        <v>5750</v>
      </c>
      <c r="F3639" s="16"/>
      <c r="G3639" s="16"/>
      <c r="H3639" s="16"/>
      <c r="I3639" s="16"/>
      <c r="J3639" s="16"/>
      <c r="K3639" s="16"/>
      <c r="L3639" s="16"/>
      <c r="M3639" s="16"/>
      <c r="N3639" s="16"/>
      <c r="O3639" s="16"/>
      <c r="P3639" s="16"/>
      <c r="Q3639" s="16"/>
      <c r="R3639" s="16"/>
      <c r="S3639" s="16"/>
      <c r="T3639" s="16"/>
      <c r="U3639" s="16"/>
      <c r="V3639" s="16"/>
      <c r="W3639" s="16"/>
      <c r="X3639" s="16"/>
      <c r="Y3639" s="16"/>
    </row>
    <row r="3640" spans="1:25" ht="12.75">
      <c r="A3640" s="14" t="s">
        <v>5</v>
      </c>
      <c r="B3640" s="11" t="s">
        <v>525</v>
      </c>
      <c r="C3640" s="8" t="s">
        <v>5742</v>
      </c>
      <c r="D3640" s="5" t="s">
        <v>5749</v>
      </c>
      <c r="E3640" s="7" t="s">
        <v>5751</v>
      </c>
      <c r="F3640" s="16"/>
      <c r="G3640" s="16"/>
      <c r="H3640" s="16"/>
      <c r="I3640" s="16"/>
      <c r="J3640" s="16"/>
      <c r="K3640" s="16"/>
      <c r="L3640" s="16"/>
      <c r="M3640" s="16"/>
      <c r="N3640" s="16"/>
      <c r="O3640" s="16"/>
      <c r="P3640" s="16"/>
      <c r="Q3640" s="16"/>
      <c r="R3640" s="16"/>
      <c r="S3640" s="16"/>
      <c r="T3640" s="16"/>
      <c r="U3640" s="16"/>
      <c r="V3640" s="16"/>
      <c r="W3640" s="16"/>
      <c r="X3640" s="16"/>
      <c r="Y3640" s="16"/>
    </row>
    <row r="3641" spans="1:25" ht="12.75">
      <c r="A3641" s="14" t="s">
        <v>5</v>
      </c>
      <c r="B3641" s="11" t="s">
        <v>525</v>
      </c>
      <c r="C3641" s="8" t="s">
        <v>5742</v>
      </c>
      <c r="D3641" s="5" t="s">
        <v>5752</v>
      </c>
      <c r="E3641" s="7" t="s">
        <v>5753</v>
      </c>
      <c r="F3641" s="16"/>
      <c r="G3641" s="16"/>
      <c r="H3641" s="16"/>
      <c r="I3641" s="16"/>
      <c r="J3641" s="16"/>
      <c r="K3641" s="16"/>
      <c r="L3641" s="16"/>
      <c r="M3641" s="16"/>
      <c r="N3641" s="16"/>
      <c r="O3641" s="16"/>
      <c r="P3641" s="16"/>
      <c r="Q3641" s="16"/>
      <c r="R3641" s="16"/>
      <c r="S3641" s="16"/>
      <c r="T3641" s="16"/>
      <c r="U3641" s="16"/>
      <c r="V3641" s="16"/>
      <c r="W3641" s="16"/>
      <c r="X3641" s="16"/>
      <c r="Y3641" s="16"/>
    </row>
    <row r="3642" spans="1:25" ht="12.75">
      <c r="A3642" s="14" t="s">
        <v>5</v>
      </c>
      <c r="B3642" s="11" t="s">
        <v>525</v>
      </c>
      <c r="C3642" s="5" t="s">
        <v>5742</v>
      </c>
      <c r="D3642" s="6" t="s">
        <v>5754</v>
      </c>
      <c r="E3642" s="7" t="s">
        <v>5755</v>
      </c>
      <c r="F3642" s="16"/>
      <c r="G3642" s="16"/>
      <c r="H3642" s="16"/>
      <c r="I3642" s="16"/>
      <c r="J3642" s="16"/>
      <c r="K3642" s="16"/>
      <c r="L3642" s="16"/>
      <c r="M3642" s="16"/>
      <c r="N3642" s="16"/>
      <c r="O3642" s="16"/>
      <c r="P3642" s="16"/>
      <c r="Q3642" s="16"/>
      <c r="R3642" s="16"/>
      <c r="S3642" s="16"/>
      <c r="T3642" s="16"/>
      <c r="U3642" s="16"/>
      <c r="V3642" s="16"/>
      <c r="W3642" s="16"/>
      <c r="X3642" s="16"/>
      <c r="Y3642" s="16"/>
    </row>
    <row r="3643" spans="1:25" ht="12.75">
      <c r="A3643" s="14" t="s">
        <v>5</v>
      </c>
      <c r="B3643" s="11" t="s">
        <v>525</v>
      </c>
      <c r="C3643" s="5" t="s">
        <v>5742</v>
      </c>
      <c r="D3643" s="6" t="s">
        <v>5754</v>
      </c>
      <c r="E3643" s="7" t="s">
        <v>5756</v>
      </c>
      <c r="F3643" s="16"/>
      <c r="G3643" s="16"/>
      <c r="H3643" s="16"/>
      <c r="I3643" s="16"/>
      <c r="J3643" s="16"/>
      <c r="K3643" s="16"/>
      <c r="L3643" s="16"/>
      <c r="M3643" s="16"/>
      <c r="N3643" s="16"/>
      <c r="O3643" s="16"/>
      <c r="P3643" s="16"/>
      <c r="Q3643" s="16"/>
      <c r="R3643" s="16"/>
      <c r="S3643" s="16"/>
      <c r="T3643" s="16"/>
      <c r="U3643" s="16"/>
      <c r="V3643" s="16"/>
      <c r="W3643" s="16"/>
      <c r="X3643" s="16"/>
      <c r="Y3643" s="16"/>
    </row>
    <row r="3644" spans="1:25" ht="12.75">
      <c r="A3644" s="14" t="s">
        <v>5</v>
      </c>
      <c r="B3644" s="11" t="s">
        <v>525</v>
      </c>
      <c r="C3644" s="8" t="s">
        <v>5742</v>
      </c>
      <c r="D3644" s="5" t="s">
        <v>5757</v>
      </c>
      <c r="E3644" s="7" t="s">
        <v>5758</v>
      </c>
      <c r="F3644" s="16"/>
      <c r="G3644" s="16"/>
      <c r="H3644" s="16"/>
      <c r="I3644" s="16"/>
      <c r="J3644" s="16"/>
      <c r="K3644" s="16"/>
      <c r="L3644" s="16"/>
      <c r="M3644" s="16"/>
      <c r="N3644" s="16"/>
      <c r="O3644" s="16"/>
      <c r="P3644" s="16"/>
      <c r="Q3644" s="16"/>
      <c r="R3644" s="16"/>
      <c r="S3644" s="16"/>
      <c r="T3644" s="16"/>
      <c r="U3644" s="16"/>
      <c r="V3644" s="16"/>
      <c r="W3644" s="16"/>
      <c r="X3644" s="16"/>
      <c r="Y3644" s="16"/>
    </row>
    <row r="3645" spans="1:25" ht="12.75">
      <c r="A3645" s="14" t="s">
        <v>5</v>
      </c>
      <c r="B3645" s="11" t="s">
        <v>525</v>
      </c>
      <c r="C3645" s="8" t="s">
        <v>5742</v>
      </c>
      <c r="D3645" s="5" t="s">
        <v>5757</v>
      </c>
      <c r="E3645" s="7" t="s">
        <v>5759</v>
      </c>
      <c r="F3645" s="16"/>
      <c r="G3645" s="16"/>
      <c r="H3645" s="16"/>
      <c r="I3645" s="16"/>
      <c r="J3645" s="16"/>
      <c r="K3645" s="16"/>
      <c r="L3645" s="16"/>
      <c r="M3645" s="16"/>
      <c r="N3645" s="16"/>
      <c r="O3645" s="16"/>
      <c r="P3645" s="16"/>
      <c r="Q3645" s="16"/>
      <c r="R3645" s="16"/>
      <c r="S3645" s="16"/>
      <c r="T3645" s="16"/>
      <c r="U3645" s="16"/>
      <c r="V3645" s="16"/>
      <c r="W3645" s="16"/>
      <c r="X3645" s="16"/>
      <c r="Y3645" s="16"/>
    </row>
    <row r="3646" spans="1:25" ht="12.75">
      <c r="A3646" s="14" t="s">
        <v>5</v>
      </c>
      <c r="B3646" s="11" t="s">
        <v>525</v>
      </c>
      <c r="C3646" s="8" t="s">
        <v>5742</v>
      </c>
      <c r="D3646" s="5" t="s">
        <v>5757</v>
      </c>
      <c r="E3646" s="7" t="s">
        <v>5760</v>
      </c>
      <c r="F3646" s="16"/>
      <c r="G3646" s="16"/>
      <c r="H3646" s="16"/>
      <c r="I3646" s="16"/>
      <c r="J3646" s="16"/>
      <c r="K3646" s="16"/>
      <c r="L3646" s="16"/>
      <c r="M3646" s="16"/>
      <c r="N3646" s="16"/>
      <c r="O3646" s="16"/>
      <c r="P3646" s="16"/>
      <c r="Q3646" s="16"/>
      <c r="R3646" s="16"/>
      <c r="S3646" s="16"/>
      <c r="T3646" s="16"/>
      <c r="U3646" s="16"/>
      <c r="V3646" s="16"/>
      <c r="W3646" s="16"/>
      <c r="X3646" s="16"/>
      <c r="Y3646" s="16"/>
    </row>
    <row r="3647" spans="1:25" ht="12.75">
      <c r="A3647" s="14" t="s">
        <v>5</v>
      </c>
      <c r="B3647" s="11" t="s">
        <v>525</v>
      </c>
      <c r="C3647" s="8" t="s">
        <v>5742</v>
      </c>
      <c r="D3647" s="5" t="s">
        <v>5761</v>
      </c>
      <c r="E3647" s="7" t="s">
        <v>5762</v>
      </c>
      <c r="F3647" s="16"/>
      <c r="G3647" s="16"/>
      <c r="H3647" s="16"/>
      <c r="I3647" s="16"/>
      <c r="J3647" s="16"/>
      <c r="K3647" s="16"/>
      <c r="L3647" s="16"/>
      <c r="M3647" s="16"/>
      <c r="N3647" s="16"/>
      <c r="O3647" s="16"/>
      <c r="P3647" s="16"/>
      <c r="Q3647" s="16"/>
      <c r="R3647" s="16"/>
      <c r="S3647" s="16"/>
      <c r="T3647" s="16"/>
      <c r="U3647" s="16"/>
      <c r="V3647" s="16"/>
      <c r="W3647" s="16"/>
      <c r="X3647" s="16"/>
      <c r="Y3647" s="16"/>
    </row>
    <row r="3648" spans="1:25" ht="12.75">
      <c r="A3648" s="14" t="s">
        <v>5</v>
      </c>
      <c r="B3648" s="11" t="s">
        <v>525</v>
      </c>
      <c r="C3648" s="8" t="s">
        <v>5742</v>
      </c>
      <c r="D3648" s="5" t="s">
        <v>5761</v>
      </c>
      <c r="E3648" s="7" t="s">
        <v>5763</v>
      </c>
      <c r="F3648" s="16"/>
      <c r="G3648" s="16"/>
      <c r="H3648" s="16"/>
      <c r="I3648" s="16"/>
      <c r="J3648" s="16"/>
      <c r="K3648" s="16"/>
      <c r="L3648" s="16"/>
      <c r="M3648" s="16"/>
      <c r="N3648" s="16"/>
      <c r="O3648" s="16"/>
      <c r="P3648" s="16"/>
      <c r="Q3648" s="16"/>
      <c r="R3648" s="16"/>
      <c r="S3648" s="16"/>
      <c r="T3648" s="16"/>
      <c r="U3648" s="16"/>
      <c r="V3648" s="16"/>
      <c r="W3648" s="16"/>
      <c r="X3648" s="16"/>
      <c r="Y3648" s="16"/>
    </row>
    <row r="3649" spans="1:25" ht="12.75">
      <c r="A3649" s="14" t="s">
        <v>5</v>
      </c>
      <c r="B3649" s="11" t="s">
        <v>525</v>
      </c>
      <c r="C3649" s="8" t="s">
        <v>5742</v>
      </c>
      <c r="D3649" s="5" t="s">
        <v>5764</v>
      </c>
      <c r="E3649" s="7" t="s">
        <v>5765</v>
      </c>
      <c r="F3649" s="16"/>
      <c r="G3649" s="16"/>
      <c r="H3649" s="16"/>
      <c r="I3649" s="16"/>
      <c r="J3649" s="16"/>
      <c r="K3649" s="16"/>
      <c r="L3649" s="16"/>
      <c r="M3649" s="16"/>
      <c r="N3649" s="16"/>
      <c r="O3649" s="16"/>
      <c r="P3649" s="16"/>
      <c r="Q3649" s="16"/>
      <c r="R3649" s="16"/>
      <c r="S3649" s="16"/>
      <c r="T3649" s="16"/>
      <c r="U3649" s="16"/>
      <c r="V3649" s="16"/>
      <c r="W3649" s="16"/>
      <c r="X3649" s="16"/>
      <c r="Y3649" s="16"/>
    </row>
    <row r="3650" spans="1:25" ht="12.75">
      <c r="A3650" s="14" t="s">
        <v>5</v>
      </c>
      <c r="B3650" s="11" t="s">
        <v>525</v>
      </c>
      <c r="C3650" s="8" t="s">
        <v>5742</v>
      </c>
      <c r="D3650" s="5" t="s">
        <v>5764</v>
      </c>
      <c r="E3650" s="7" t="s">
        <v>5766</v>
      </c>
      <c r="F3650" s="16"/>
      <c r="G3650" s="16"/>
      <c r="H3650" s="16"/>
      <c r="I3650" s="16"/>
      <c r="J3650" s="16"/>
      <c r="K3650" s="16"/>
      <c r="L3650" s="16"/>
      <c r="M3650" s="16"/>
      <c r="N3650" s="16"/>
      <c r="O3650" s="16"/>
      <c r="P3650" s="16"/>
      <c r="Q3650" s="16"/>
      <c r="R3650" s="16"/>
      <c r="S3650" s="16"/>
      <c r="T3650" s="16"/>
      <c r="U3650" s="16"/>
      <c r="V3650" s="16"/>
      <c r="W3650" s="16"/>
      <c r="X3650" s="16"/>
      <c r="Y3650" s="16"/>
    </row>
    <row r="3651" spans="1:25" ht="12.75">
      <c r="A3651" s="14" t="s">
        <v>5</v>
      </c>
      <c r="B3651" s="11" t="s">
        <v>525</v>
      </c>
      <c r="C3651" s="5" t="s">
        <v>5742</v>
      </c>
      <c r="D3651" s="6" t="s">
        <v>5767</v>
      </c>
      <c r="E3651" s="7" t="s">
        <v>5768</v>
      </c>
      <c r="F3651" s="16"/>
      <c r="G3651" s="16"/>
      <c r="H3651" s="16"/>
      <c r="I3651" s="16"/>
      <c r="J3651" s="16"/>
      <c r="K3651" s="16"/>
      <c r="L3651" s="16"/>
      <c r="M3651" s="16"/>
      <c r="N3651" s="16"/>
      <c r="O3651" s="16"/>
      <c r="P3651" s="16"/>
      <c r="Q3651" s="16"/>
      <c r="R3651" s="16"/>
      <c r="S3651" s="16"/>
      <c r="T3651" s="16"/>
      <c r="U3651" s="16"/>
      <c r="V3651" s="16"/>
      <c r="W3651" s="16"/>
      <c r="X3651" s="16"/>
      <c r="Y3651" s="16"/>
    </row>
    <row r="3652" spans="1:25" ht="12.75">
      <c r="A3652" s="14" t="s">
        <v>5</v>
      </c>
      <c r="B3652" s="11" t="s">
        <v>525</v>
      </c>
      <c r="C3652" s="5" t="s">
        <v>5742</v>
      </c>
      <c r="D3652" s="6" t="s">
        <v>5767</v>
      </c>
      <c r="E3652" s="7" t="s">
        <v>5769</v>
      </c>
      <c r="F3652" s="16"/>
      <c r="G3652" s="16"/>
      <c r="H3652" s="16"/>
      <c r="I3652" s="16"/>
      <c r="J3652" s="16"/>
      <c r="K3652" s="16"/>
      <c r="L3652" s="16"/>
      <c r="M3652" s="16"/>
      <c r="N3652" s="16"/>
      <c r="O3652" s="16"/>
      <c r="P3652" s="16"/>
      <c r="Q3652" s="16"/>
      <c r="R3652" s="16"/>
      <c r="S3652" s="16"/>
      <c r="T3652" s="16"/>
      <c r="U3652" s="16"/>
      <c r="V3652" s="16"/>
      <c r="W3652" s="16"/>
      <c r="X3652" s="16"/>
      <c r="Y3652" s="16"/>
    </row>
    <row r="3653" spans="1:25" ht="12.75">
      <c r="A3653" s="14" t="s">
        <v>5</v>
      </c>
      <c r="B3653" s="11" t="s">
        <v>525</v>
      </c>
      <c r="C3653" s="5" t="s">
        <v>5742</v>
      </c>
      <c r="D3653" s="6" t="s">
        <v>5767</v>
      </c>
      <c r="E3653" s="7" t="s">
        <v>5770</v>
      </c>
      <c r="F3653" s="16"/>
      <c r="G3653" s="16"/>
      <c r="H3653" s="16"/>
      <c r="I3653" s="16"/>
      <c r="J3653" s="16"/>
      <c r="K3653" s="16"/>
      <c r="L3653" s="16"/>
      <c r="M3653" s="16"/>
      <c r="N3653" s="16"/>
      <c r="O3653" s="16"/>
      <c r="P3653" s="16"/>
      <c r="Q3653" s="16"/>
      <c r="R3653" s="16"/>
      <c r="S3653" s="16"/>
      <c r="T3653" s="16"/>
      <c r="U3653" s="16"/>
      <c r="V3653" s="16"/>
      <c r="W3653" s="16"/>
      <c r="X3653" s="16"/>
      <c r="Y3653" s="16"/>
    </row>
    <row r="3654" spans="1:25" ht="12.75">
      <c r="A3654" s="14" t="s">
        <v>897</v>
      </c>
      <c r="B3654" s="11" t="s">
        <v>898</v>
      </c>
      <c r="C3654" s="8" t="s">
        <v>5771</v>
      </c>
      <c r="D3654" s="5" t="s">
        <v>5772</v>
      </c>
      <c r="E3654" s="7" t="s">
        <v>5773</v>
      </c>
      <c r="F3654" s="16"/>
      <c r="G3654" s="16"/>
      <c r="H3654" s="16"/>
      <c r="I3654" s="16"/>
      <c r="J3654" s="16"/>
      <c r="K3654" s="16"/>
      <c r="L3654" s="16"/>
      <c r="M3654" s="16"/>
      <c r="N3654" s="16"/>
      <c r="O3654" s="16"/>
      <c r="P3654" s="16"/>
      <c r="Q3654" s="16"/>
      <c r="R3654" s="16"/>
      <c r="S3654" s="16"/>
      <c r="T3654" s="16"/>
      <c r="U3654" s="16"/>
      <c r="V3654" s="16"/>
      <c r="W3654" s="16"/>
      <c r="X3654" s="16"/>
      <c r="Y3654" s="16"/>
    </row>
    <row r="3655" spans="1:25" ht="12.75">
      <c r="A3655" s="14" t="s">
        <v>897</v>
      </c>
      <c r="B3655" s="11" t="s">
        <v>898</v>
      </c>
      <c r="C3655" s="5" t="s">
        <v>5771</v>
      </c>
      <c r="D3655" s="6" t="s">
        <v>5774</v>
      </c>
      <c r="E3655" s="7" t="s">
        <v>5775</v>
      </c>
      <c r="F3655" s="16"/>
      <c r="G3655" s="16"/>
      <c r="H3655" s="16"/>
      <c r="I3655" s="16"/>
      <c r="J3655" s="16"/>
      <c r="K3655" s="16"/>
      <c r="L3655" s="16"/>
      <c r="M3655" s="16"/>
      <c r="N3655" s="16"/>
      <c r="O3655" s="16"/>
      <c r="P3655" s="16"/>
      <c r="Q3655" s="16"/>
      <c r="R3655" s="16"/>
      <c r="S3655" s="16"/>
      <c r="T3655" s="16"/>
      <c r="U3655" s="16"/>
      <c r="V3655" s="16"/>
      <c r="W3655" s="16"/>
      <c r="X3655" s="16"/>
      <c r="Y3655" s="16"/>
    </row>
    <row r="3656" spans="1:25" ht="12.75">
      <c r="A3656" s="14" t="s">
        <v>897</v>
      </c>
      <c r="B3656" s="11" t="s">
        <v>898</v>
      </c>
      <c r="C3656" s="5" t="s">
        <v>5771</v>
      </c>
      <c r="D3656" s="9" t="s">
        <v>5776</v>
      </c>
      <c r="E3656" s="10" t="s">
        <v>5777</v>
      </c>
      <c r="F3656" s="16"/>
      <c r="G3656" s="16"/>
      <c r="H3656" s="16"/>
      <c r="I3656" s="16"/>
      <c r="J3656" s="16"/>
      <c r="K3656" s="16"/>
      <c r="L3656" s="16"/>
      <c r="M3656" s="16"/>
      <c r="N3656" s="16"/>
      <c r="O3656" s="16"/>
      <c r="P3656" s="16"/>
      <c r="Q3656" s="16"/>
      <c r="R3656" s="16"/>
      <c r="S3656" s="16"/>
      <c r="T3656" s="16"/>
      <c r="U3656" s="16"/>
      <c r="V3656" s="16"/>
      <c r="W3656" s="16"/>
      <c r="X3656" s="16"/>
      <c r="Y3656" s="16"/>
    </row>
    <row r="3657" spans="1:25" ht="12.75">
      <c r="A3657" s="14" t="s">
        <v>897</v>
      </c>
      <c r="B3657" s="11" t="s">
        <v>898</v>
      </c>
      <c r="C3657" s="5" t="s">
        <v>5771</v>
      </c>
      <c r="D3657" s="6" t="s">
        <v>5778</v>
      </c>
      <c r="E3657" s="7" t="s">
        <v>5779</v>
      </c>
      <c r="F3657" s="16"/>
      <c r="G3657" s="16"/>
      <c r="H3657" s="16"/>
      <c r="I3657" s="16"/>
      <c r="J3657" s="16"/>
      <c r="K3657" s="16"/>
      <c r="L3657" s="16"/>
      <c r="M3657" s="16"/>
      <c r="N3657" s="16"/>
      <c r="O3657" s="16"/>
      <c r="P3657" s="16"/>
      <c r="Q3657" s="16"/>
      <c r="R3657" s="16"/>
      <c r="S3657" s="16"/>
      <c r="T3657" s="16"/>
      <c r="U3657" s="16"/>
      <c r="V3657" s="16"/>
      <c r="W3657" s="16"/>
      <c r="X3657" s="16"/>
      <c r="Y3657" s="16"/>
    </row>
    <row r="3658" spans="1:25" ht="12.75">
      <c r="A3658" s="14" t="s">
        <v>897</v>
      </c>
      <c r="B3658" s="11" t="s">
        <v>898</v>
      </c>
      <c r="C3658" s="5" t="s">
        <v>5771</v>
      </c>
      <c r="D3658" s="6" t="s">
        <v>5778</v>
      </c>
      <c r="E3658" s="7" t="s">
        <v>5780</v>
      </c>
      <c r="F3658" s="16"/>
      <c r="G3658" s="16"/>
      <c r="H3658" s="16"/>
      <c r="I3658" s="16"/>
      <c r="J3658" s="16"/>
      <c r="K3658" s="16"/>
      <c r="L3658" s="16"/>
      <c r="M3658" s="16"/>
      <c r="N3658" s="16"/>
      <c r="O3658" s="16"/>
      <c r="P3658" s="16"/>
      <c r="Q3658" s="16"/>
      <c r="R3658" s="16"/>
      <c r="S3658" s="16"/>
      <c r="T3658" s="16"/>
      <c r="U3658" s="16"/>
      <c r="V3658" s="16"/>
      <c r="W3658" s="16"/>
      <c r="X3658" s="16"/>
      <c r="Y3658" s="16"/>
    </row>
    <row r="3659" spans="1:25" ht="12.75">
      <c r="A3659" s="14" t="s">
        <v>897</v>
      </c>
      <c r="B3659" s="11" t="s">
        <v>898</v>
      </c>
      <c r="C3659" s="5" t="s">
        <v>5771</v>
      </c>
      <c r="D3659" s="6" t="s">
        <v>5781</v>
      </c>
      <c r="E3659" s="7" t="s">
        <v>5782</v>
      </c>
      <c r="F3659" s="16"/>
      <c r="G3659" s="16"/>
      <c r="H3659" s="16"/>
      <c r="I3659" s="16"/>
      <c r="J3659" s="16"/>
      <c r="K3659" s="16"/>
      <c r="L3659" s="16"/>
      <c r="M3659" s="16"/>
      <c r="N3659" s="16"/>
      <c r="O3659" s="16"/>
      <c r="P3659" s="16"/>
      <c r="Q3659" s="16"/>
      <c r="R3659" s="16"/>
      <c r="S3659" s="16"/>
      <c r="T3659" s="16"/>
      <c r="U3659" s="16"/>
      <c r="V3659" s="16"/>
      <c r="W3659" s="16"/>
      <c r="X3659" s="16"/>
      <c r="Y3659" s="16"/>
    </row>
    <row r="3660" spans="1:25" ht="12.75">
      <c r="A3660" s="14" t="s">
        <v>897</v>
      </c>
      <c r="B3660" s="11" t="s">
        <v>898</v>
      </c>
      <c r="C3660" s="5" t="s">
        <v>5771</v>
      </c>
      <c r="D3660" s="6" t="s">
        <v>5783</v>
      </c>
      <c r="E3660" s="7" t="s">
        <v>5784</v>
      </c>
      <c r="F3660" s="16"/>
      <c r="G3660" s="16"/>
      <c r="H3660" s="16"/>
      <c r="I3660" s="16"/>
      <c r="J3660" s="16"/>
      <c r="K3660" s="16"/>
      <c r="L3660" s="16"/>
      <c r="M3660" s="16"/>
      <c r="N3660" s="16"/>
      <c r="O3660" s="16"/>
      <c r="P3660" s="16"/>
      <c r="Q3660" s="16"/>
      <c r="R3660" s="16"/>
      <c r="S3660" s="16"/>
      <c r="T3660" s="16"/>
      <c r="U3660" s="16"/>
      <c r="V3660" s="16"/>
      <c r="W3660" s="16"/>
      <c r="X3660" s="16"/>
      <c r="Y3660" s="16"/>
    </row>
    <row r="3661" spans="1:25" ht="12.75">
      <c r="A3661" s="14" t="s">
        <v>897</v>
      </c>
      <c r="B3661" s="11" t="s">
        <v>898</v>
      </c>
      <c r="C3661" s="5" t="s">
        <v>5771</v>
      </c>
      <c r="D3661" s="6" t="s">
        <v>5783</v>
      </c>
      <c r="E3661" s="7" t="s">
        <v>5785</v>
      </c>
      <c r="F3661" s="16"/>
      <c r="G3661" s="16"/>
      <c r="H3661" s="16"/>
      <c r="I3661" s="16"/>
      <c r="J3661" s="16"/>
      <c r="K3661" s="16"/>
      <c r="L3661" s="16"/>
      <c r="M3661" s="16"/>
      <c r="N3661" s="16"/>
      <c r="O3661" s="16"/>
      <c r="P3661" s="16"/>
      <c r="Q3661" s="16"/>
      <c r="R3661" s="16"/>
      <c r="S3661" s="16"/>
      <c r="T3661" s="16"/>
      <c r="U3661" s="16"/>
      <c r="V3661" s="16"/>
      <c r="W3661" s="16"/>
      <c r="X3661" s="16"/>
      <c r="Y3661" s="16"/>
    </row>
    <row r="3662" spans="1:25" ht="12.75">
      <c r="A3662" s="14" t="s">
        <v>897</v>
      </c>
      <c r="B3662" s="11" t="s">
        <v>898</v>
      </c>
      <c r="C3662" s="8" t="s">
        <v>5771</v>
      </c>
      <c r="D3662" s="5" t="s">
        <v>5786</v>
      </c>
      <c r="E3662" s="7" t="s">
        <v>5787</v>
      </c>
      <c r="F3662" s="16"/>
      <c r="G3662" s="16"/>
      <c r="H3662" s="16"/>
      <c r="I3662" s="16"/>
      <c r="J3662" s="16"/>
      <c r="K3662" s="16"/>
      <c r="L3662" s="16"/>
      <c r="M3662" s="16"/>
      <c r="N3662" s="16"/>
      <c r="O3662" s="16"/>
      <c r="P3662" s="16"/>
      <c r="Q3662" s="16"/>
      <c r="R3662" s="16"/>
      <c r="S3662" s="16"/>
      <c r="T3662" s="16"/>
      <c r="U3662" s="16"/>
      <c r="V3662" s="16"/>
      <c r="W3662" s="16"/>
      <c r="X3662" s="16"/>
      <c r="Y3662" s="16"/>
    </row>
    <row r="3663" spans="1:25" ht="12.75">
      <c r="A3663" s="14" t="s">
        <v>897</v>
      </c>
      <c r="B3663" s="11" t="s">
        <v>898</v>
      </c>
      <c r="C3663" s="5" t="s">
        <v>5771</v>
      </c>
      <c r="D3663" s="6" t="s">
        <v>5788</v>
      </c>
      <c r="E3663" s="7" t="s">
        <v>5789</v>
      </c>
      <c r="F3663" s="16"/>
      <c r="G3663" s="16"/>
      <c r="H3663" s="16"/>
      <c r="I3663" s="16"/>
      <c r="J3663" s="16"/>
      <c r="K3663" s="16"/>
      <c r="L3663" s="16"/>
      <c r="M3663" s="16"/>
      <c r="N3663" s="16"/>
      <c r="O3663" s="16"/>
      <c r="P3663" s="16"/>
      <c r="Q3663" s="16"/>
      <c r="R3663" s="16"/>
      <c r="S3663" s="16"/>
      <c r="T3663" s="16"/>
      <c r="U3663" s="16"/>
      <c r="V3663" s="16"/>
      <c r="W3663" s="16"/>
      <c r="X3663" s="16"/>
      <c r="Y3663" s="16"/>
    </row>
    <row r="3664" spans="1:25" ht="12.75">
      <c r="A3664" s="14" t="s">
        <v>897</v>
      </c>
      <c r="B3664" s="11" t="s">
        <v>898</v>
      </c>
      <c r="C3664" s="5" t="s">
        <v>5771</v>
      </c>
      <c r="D3664" s="9" t="s">
        <v>5790</v>
      </c>
      <c r="E3664" s="10" t="s">
        <v>5791</v>
      </c>
      <c r="F3664" s="16"/>
      <c r="G3664" s="16"/>
      <c r="H3664" s="16"/>
      <c r="I3664" s="16"/>
      <c r="J3664" s="16"/>
      <c r="K3664" s="16"/>
      <c r="L3664" s="16"/>
      <c r="M3664" s="16"/>
      <c r="N3664" s="16"/>
      <c r="O3664" s="16"/>
      <c r="P3664" s="16"/>
      <c r="Q3664" s="16"/>
      <c r="R3664" s="16"/>
      <c r="S3664" s="16"/>
      <c r="T3664" s="16"/>
      <c r="U3664" s="16"/>
      <c r="V3664" s="16"/>
      <c r="W3664" s="16"/>
      <c r="X3664" s="16"/>
      <c r="Y3664" s="16"/>
    </row>
    <row r="3665" spans="1:25" ht="12.75">
      <c r="A3665" s="14" t="s">
        <v>897</v>
      </c>
      <c r="B3665" s="11" t="s">
        <v>898</v>
      </c>
      <c r="C3665" s="8" t="s">
        <v>5771</v>
      </c>
      <c r="D3665" s="5" t="s">
        <v>5792</v>
      </c>
      <c r="E3665" s="7" t="s">
        <v>5793</v>
      </c>
      <c r="F3665" s="16"/>
      <c r="G3665" s="16"/>
      <c r="H3665" s="16"/>
      <c r="I3665" s="16"/>
      <c r="J3665" s="16"/>
      <c r="K3665" s="16"/>
      <c r="L3665" s="16"/>
      <c r="M3665" s="16"/>
      <c r="N3665" s="16"/>
      <c r="O3665" s="16"/>
      <c r="P3665" s="16"/>
      <c r="Q3665" s="16"/>
      <c r="R3665" s="16"/>
      <c r="S3665" s="16"/>
      <c r="T3665" s="16"/>
      <c r="U3665" s="16"/>
      <c r="V3665" s="16"/>
      <c r="W3665" s="16"/>
      <c r="X3665" s="16"/>
      <c r="Y3665" s="16"/>
    </row>
    <row r="3666" spans="1:25" ht="12.75">
      <c r="A3666" s="14" t="s">
        <v>897</v>
      </c>
      <c r="B3666" s="11" t="s">
        <v>898</v>
      </c>
      <c r="C3666" s="8" t="s">
        <v>5771</v>
      </c>
      <c r="D3666" s="5" t="s">
        <v>5794</v>
      </c>
      <c r="E3666" s="7" t="s">
        <v>5795</v>
      </c>
      <c r="F3666" s="16"/>
      <c r="G3666" s="16"/>
      <c r="H3666" s="16"/>
      <c r="I3666" s="16"/>
      <c r="J3666" s="16"/>
      <c r="K3666" s="16"/>
      <c r="L3666" s="16"/>
      <c r="M3666" s="16"/>
      <c r="N3666" s="16"/>
      <c r="O3666" s="16"/>
      <c r="P3666" s="16"/>
      <c r="Q3666" s="16"/>
      <c r="R3666" s="16"/>
      <c r="S3666" s="16"/>
      <c r="T3666" s="16"/>
      <c r="U3666" s="16"/>
      <c r="V3666" s="16"/>
      <c r="W3666" s="16"/>
      <c r="X3666" s="16"/>
      <c r="Y3666" s="16"/>
    </row>
    <row r="3667" spans="1:25" ht="12.75">
      <c r="A3667" s="14" t="s">
        <v>897</v>
      </c>
      <c r="B3667" s="11" t="s">
        <v>898</v>
      </c>
      <c r="C3667" s="8" t="s">
        <v>5771</v>
      </c>
      <c r="D3667" s="5" t="s">
        <v>5794</v>
      </c>
      <c r="E3667" s="7" t="s">
        <v>5796</v>
      </c>
      <c r="F3667" s="16"/>
      <c r="G3667" s="16"/>
      <c r="H3667" s="16"/>
      <c r="I3667" s="16"/>
      <c r="J3667" s="16"/>
      <c r="K3667" s="16"/>
      <c r="L3667" s="16"/>
      <c r="M3667" s="16"/>
      <c r="N3667" s="16"/>
      <c r="O3667" s="16"/>
      <c r="P3667" s="16"/>
      <c r="Q3667" s="16"/>
      <c r="R3667" s="16"/>
      <c r="S3667" s="16"/>
      <c r="T3667" s="16"/>
      <c r="U3667" s="16"/>
      <c r="V3667" s="16"/>
      <c r="W3667" s="16"/>
      <c r="X3667" s="16"/>
      <c r="Y3667" s="16"/>
    </row>
    <row r="3668" spans="1:25" ht="12.75">
      <c r="A3668" s="14" t="s">
        <v>897</v>
      </c>
      <c r="B3668" s="11" t="s">
        <v>898</v>
      </c>
      <c r="C3668" s="5" t="s">
        <v>5771</v>
      </c>
      <c r="D3668" s="9" t="s">
        <v>5797</v>
      </c>
      <c r="E3668" s="10" t="s">
        <v>5798</v>
      </c>
      <c r="F3668" s="16"/>
      <c r="G3668" s="16"/>
      <c r="H3668" s="16"/>
      <c r="I3668" s="16"/>
      <c r="J3668" s="16"/>
      <c r="K3668" s="16"/>
      <c r="L3668" s="16"/>
      <c r="M3668" s="16"/>
      <c r="N3668" s="16"/>
      <c r="O3668" s="16"/>
      <c r="P3668" s="16"/>
      <c r="Q3668" s="16"/>
      <c r="R3668" s="16"/>
      <c r="S3668" s="16"/>
      <c r="T3668" s="16"/>
      <c r="U3668" s="16"/>
      <c r="V3668" s="16"/>
      <c r="W3668" s="16"/>
      <c r="X3668" s="16"/>
      <c r="Y3668" s="16"/>
    </row>
    <row r="3669" spans="1:25" ht="12.75">
      <c r="A3669" s="14" t="s">
        <v>897</v>
      </c>
      <c r="B3669" s="11" t="s">
        <v>898</v>
      </c>
      <c r="C3669" s="8" t="s">
        <v>5771</v>
      </c>
      <c r="D3669" s="5" t="s">
        <v>5799</v>
      </c>
      <c r="E3669" s="7" t="s">
        <v>5800</v>
      </c>
      <c r="F3669" s="16"/>
      <c r="G3669" s="16"/>
      <c r="H3669" s="16"/>
      <c r="I3669" s="16"/>
      <c r="J3669" s="16"/>
      <c r="K3669" s="16"/>
      <c r="L3669" s="16"/>
      <c r="M3669" s="16"/>
      <c r="N3669" s="16"/>
      <c r="O3669" s="16"/>
      <c r="P3669" s="16"/>
      <c r="Q3669" s="16"/>
      <c r="R3669" s="16"/>
      <c r="S3669" s="16"/>
      <c r="T3669" s="16"/>
      <c r="U3669" s="16"/>
      <c r="V3669" s="16"/>
      <c r="W3669" s="16"/>
      <c r="X3669" s="16"/>
      <c r="Y3669" s="16"/>
    </row>
    <row r="3670" spans="1:25" ht="12.75">
      <c r="A3670" s="14" t="s">
        <v>897</v>
      </c>
      <c r="B3670" s="11" t="s">
        <v>898</v>
      </c>
      <c r="C3670" s="8" t="s">
        <v>5771</v>
      </c>
      <c r="D3670" s="5" t="s">
        <v>5799</v>
      </c>
      <c r="E3670" s="7" t="s">
        <v>5801</v>
      </c>
      <c r="F3670" s="16"/>
      <c r="G3670" s="16"/>
      <c r="H3670" s="16"/>
      <c r="I3670" s="16"/>
      <c r="J3670" s="16"/>
      <c r="K3670" s="16"/>
      <c r="L3670" s="16"/>
      <c r="M3670" s="16"/>
      <c r="N3670" s="16"/>
      <c r="O3670" s="16"/>
      <c r="P3670" s="16"/>
      <c r="Q3670" s="16"/>
      <c r="R3670" s="16"/>
      <c r="S3670" s="16"/>
      <c r="T3670" s="16"/>
      <c r="U3670" s="16"/>
      <c r="V3670" s="16"/>
      <c r="W3670" s="16"/>
      <c r="X3670" s="16"/>
      <c r="Y3670" s="16"/>
    </row>
    <row r="3671" spans="1:25" ht="12.75">
      <c r="A3671" s="14" t="s">
        <v>5</v>
      </c>
      <c r="B3671" s="11" t="s">
        <v>2344</v>
      </c>
      <c r="C3671" s="5" t="s">
        <v>5802</v>
      </c>
      <c r="D3671" s="6" t="s">
        <v>5803</v>
      </c>
      <c r="E3671" s="7" t="s">
        <v>5804</v>
      </c>
      <c r="F3671" s="16"/>
      <c r="G3671" s="16"/>
      <c r="H3671" s="16"/>
      <c r="I3671" s="16"/>
      <c r="J3671" s="16"/>
      <c r="K3671" s="16"/>
      <c r="L3671" s="16"/>
      <c r="M3671" s="16"/>
      <c r="N3671" s="16"/>
      <c r="O3671" s="16"/>
      <c r="P3671" s="16"/>
      <c r="Q3671" s="16"/>
      <c r="R3671" s="16"/>
      <c r="S3671" s="16"/>
      <c r="T3671" s="16"/>
      <c r="U3671" s="16"/>
      <c r="V3671" s="16"/>
      <c r="W3671" s="16"/>
      <c r="X3671" s="16"/>
      <c r="Y3671" s="16"/>
    </row>
    <row r="3672" spans="1:25" ht="12.75">
      <c r="A3672" s="14" t="s">
        <v>5</v>
      </c>
      <c r="B3672" s="11" t="s">
        <v>2344</v>
      </c>
      <c r="C3672" s="5" t="s">
        <v>5802</v>
      </c>
      <c r="D3672" s="6" t="s">
        <v>5803</v>
      </c>
      <c r="E3672" s="7" t="s">
        <v>5805</v>
      </c>
      <c r="F3672" s="16"/>
      <c r="G3672" s="16"/>
      <c r="H3672" s="16"/>
      <c r="I3672" s="16"/>
      <c r="J3672" s="16"/>
      <c r="K3672" s="16"/>
      <c r="L3672" s="16"/>
      <c r="M3672" s="16"/>
      <c r="N3672" s="16"/>
      <c r="O3672" s="16"/>
      <c r="P3672" s="16"/>
      <c r="Q3672" s="16"/>
      <c r="R3672" s="16"/>
      <c r="S3672" s="16"/>
      <c r="T3672" s="16"/>
      <c r="U3672" s="16"/>
      <c r="V3672" s="16"/>
      <c r="W3672" s="16"/>
      <c r="X3672" s="16"/>
      <c r="Y3672" s="16"/>
    </row>
    <row r="3673" spans="1:25" ht="12.75">
      <c r="A3673" s="14" t="s">
        <v>5</v>
      </c>
      <c r="B3673" s="11" t="s">
        <v>2344</v>
      </c>
      <c r="C3673" s="5" t="s">
        <v>5802</v>
      </c>
      <c r="D3673" s="6" t="s">
        <v>5806</v>
      </c>
      <c r="E3673" s="7" t="s">
        <v>5807</v>
      </c>
      <c r="F3673" s="16"/>
      <c r="G3673" s="16"/>
      <c r="H3673" s="16"/>
      <c r="I3673" s="16"/>
      <c r="J3673" s="16"/>
      <c r="K3673" s="16"/>
      <c r="L3673" s="16"/>
      <c r="M3673" s="16"/>
      <c r="N3673" s="16"/>
      <c r="O3673" s="16"/>
      <c r="P3673" s="16"/>
      <c r="Q3673" s="16"/>
      <c r="R3673" s="16"/>
      <c r="S3673" s="16"/>
      <c r="T3673" s="16"/>
      <c r="U3673" s="16"/>
      <c r="V3673" s="16"/>
      <c r="W3673" s="16"/>
      <c r="X3673" s="16"/>
      <c r="Y3673" s="16"/>
    </row>
    <row r="3674" spans="1:25" ht="12.75">
      <c r="A3674" s="14" t="s">
        <v>5</v>
      </c>
      <c r="B3674" s="11" t="s">
        <v>2344</v>
      </c>
      <c r="C3674" s="5" t="s">
        <v>5802</v>
      </c>
      <c r="D3674" s="6" t="s">
        <v>5806</v>
      </c>
      <c r="E3674" s="7" t="s">
        <v>5808</v>
      </c>
      <c r="F3674" s="16"/>
      <c r="G3674" s="16"/>
      <c r="H3674" s="16"/>
      <c r="I3674" s="16"/>
      <c r="J3674" s="16"/>
      <c r="K3674" s="16"/>
      <c r="L3674" s="16"/>
      <c r="M3674" s="16"/>
      <c r="N3674" s="16"/>
      <c r="O3674" s="16"/>
      <c r="P3674" s="16"/>
      <c r="Q3674" s="16"/>
      <c r="R3674" s="16"/>
      <c r="S3674" s="16"/>
      <c r="T3674" s="16"/>
      <c r="U3674" s="16"/>
      <c r="V3674" s="16"/>
      <c r="W3674" s="16"/>
      <c r="X3674" s="16"/>
      <c r="Y3674" s="16"/>
    </row>
    <row r="3675" spans="1:25" ht="12.75">
      <c r="A3675" s="14" t="s">
        <v>5</v>
      </c>
      <c r="B3675" s="11" t="s">
        <v>2344</v>
      </c>
      <c r="C3675" s="5" t="s">
        <v>5802</v>
      </c>
      <c r="D3675" s="6" t="s">
        <v>5809</v>
      </c>
      <c r="E3675" s="7" t="s">
        <v>5810</v>
      </c>
      <c r="F3675" s="16"/>
      <c r="G3675" s="16"/>
      <c r="H3675" s="16"/>
      <c r="I3675" s="16"/>
      <c r="J3675" s="16"/>
      <c r="K3675" s="16"/>
      <c r="L3675" s="16"/>
      <c r="M3675" s="16"/>
      <c r="N3675" s="16"/>
      <c r="O3675" s="16"/>
      <c r="P3675" s="16"/>
      <c r="Q3675" s="16"/>
      <c r="R3675" s="16"/>
      <c r="S3675" s="16"/>
      <c r="T3675" s="16"/>
      <c r="U3675" s="16"/>
      <c r="V3675" s="16"/>
      <c r="W3675" s="16"/>
      <c r="X3675" s="16"/>
      <c r="Y3675" s="16"/>
    </row>
    <row r="3676" spans="1:25" ht="12.75">
      <c r="A3676" s="14" t="s">
        <v>5</v>
      </c>
      <c r="B3676" s="11" t="s">
        <v>2344</v>
      </c>
      <c r="C3676" s="5" t="s">
        <v>5802</v>
      </c>
      <c r="D3676" s="6" t="s">
        <v>5809</v>
      </c>
      <c r="E3676" s="7" t="s">
        <v>5811</v>
      </c>
      <c r="F3676" s="16"/>
      <c r="G3676" s="16"/>
      <c r="H3676" s="16"/>
      <c r="I3676" s="16"/>
      <c r="J3676" s="16"/>
      <c r="K3676" s="16"/>
      <c r="L3676" s="16"/>
      <c r="M3676" s="16"/>
      <c r="N3676" s="16"/>
      <c r="O3676" s="16"/>
      <c r="P3676" s="16"/>
      <c r="Q3676" s="16"/>
      <c r="R3676" s="16"/>
      <c r="S3676" s="16"/>
      <c r="T3676" s="16"/>
      <c r="U3676" s="16"/>
      <c r="V3676" s="16"/>
      <c r="W3676" s="16"/>
      <c r="X3676" s="16"/>
      <c r="Y3676" s="16"/>
    </row>
    <row r="3677" spans="1:25" ht="12.75">
      <c r="A3677" s="14" t="s">
        <v>5</v>
      </c>
      <c r="B3677" s="11" t="s">
        <v>2344</v>
      </c>
      <c r="C3677" s="5" t="s">
        <v>5802</v>
      </c>
      <c r="D3677" s="6" t="s">
        <v>5812</v>
      </c>
      <c r="E3677" s="7" t="s">
        <v>5813</v>
      </c>
      <c r="F3677" s="16"/>
      <c r="G3677" s="16"/>
      <c r="H3677" s="16"/>
      <c r="I3677" s="16"/>
      <c r="J3677" s="16"/>
      <c r="K3677" s="16"/>
      <c r="L3677" s="16"/>
      <c r="M3677" s="16"/>
      <c r="N3677" s="16"/>
      <c r="O3677" s="16"/>
      <c r="P3677" s="16"/>
      <c r="Q3677" s="16"/>
      <c r="R3677" s="16"/>
      <c r="S3677" s="16"/>
      <c r="T3677" s="16"/>
      <c r="U3677" s="16"/>
      <c r="V3677" s="16"/>
      <c r="W3677" s="16"/>
      <c r="X3677" s="16"/>
      <c r="Y3677" s="16"/>
    </row>
    <row r="3678" spans="1:25" ht="12.75">
      <c r="A3678" s="14" t="s">
        <v>5</v>
      </c>
      <c r="B3678" s="11" t="s">
        <v>2344</v>
      </c>
      <c r="C3678" s="5" t="s">
        <v>5802</v>
      </c>
      <c r="D3678" s="6" t="s">
        <v>5812</v>
      </c>
      <c r="E3678" s="7" t="s">
        <v>5814</v>
      </c>
      <c r="F3678" s="16"/>
      <c r="G3678" s="16"/>
      <c r="H3678" s="16"/>
      <c r="I3678" s="16"/>
      <c r="J3678" s="16"/>
      <c r="K3678" s="16"/>
      <c r="L3678" s="16"/>
      <c r="M3678" s="16"/>
      <c r="N3678" s="16"/>
      <c r="O3678" s="16"/>
      <c r="P3678" s="16"/>
      <c r="Q3678" s="16"/>
      <c r="R3678" s="16"/>
      <c r="S3678" s="16"/>
      <c r="T3678" s="16"/>
      <c r="U3678" s="16"/>
      <c r="V3678" s="16"/>
      <c r="W3678" s="16"/>
      <c r="X3678" s="16"/>
      <c r="Y3678" s="16"/>
    </row>
    <row r="3679" spans="1:25" ht="12.75">
      <c r="A3679" s="14" t="s">
        <v>5</v>
      </c>
      <c r="B3679" s="11" t="s">
        <v>2344</v>
      </c>
      <c r="C3679" s="5" t="s">
        <v>5802</v>
      </c>
      <c r="D3679" s="6" t="s">
        <v>5812</v>
      </c>
      <c r="E3679" s="7" t="s">
        <v>5815</v>
      </c>
      <c r="F3679" s="16"/>
      <c r="G3679" s="16"/>
      <c r="H3679" s="16"/>
      <c r="I3679" s="16"/>
      <c r="J3679" s="16"/>
      <c r="K3679" s="16"/>
      <c r="L3679" s="16"/>
      <c r="M3679" s="16"/>
      <c r="N3679" s="16"/>
      <c r="O3679" s="16"/>
      <c r="P3679" s="16"/>
      <c r="Q3679" s="16"/>
      <c r="R3679" s="16"/>
      <c r="S3679" s="16"/>
      <c r="T3679" s="16"/>
      <c r="U3679" s="16"/>
      <c r="V3679" s="16"/>
      <c r="W3679" s="16"/>
      <c r="X3679" s="16"/>
      <c r="Y3679" s="16"/>
    </row>
    <row r="3680" spans="1:25" ht="12.75">
      <c r="A3680" s="14" t="s">
        <v>5</v>
      </c>
      <c r="B3680" s="11" t="s">
        <v>2344</v>
      </c>
      <c r="C3680" s="5" t="s">
        <v>5802</v>
      </c>
      <c r="D3680" s="6" t="s">
        <v>5812</v>
      </c>
      <c r="E3680" s="7" t="s">
        <v>5816</v>
      </c>
      <c r="F3680" s="16"/>
      <c r="G3680" s="16"/>
      <c r="H3680" s="16"/>
      <c r="I3680" s="16"/>
      <c r="J3680" s="16"/>
      <c r="K3680" s="16"/>
      <c r="L3680" s="16"/>
      <c r="M3680" s="16"/>
      <c r="N3680" s="16"/>
      <c r="O3680" s="16"/>
      <c r="P3680" s="16"/>
      <c r="Q3680" s="16"/>
      <c r="R3680" s="16"/>
      <c r="S3680" s="16"/>
      <c r="T3680" s="16"/>
      <c r="U3680" s="16"/>
      <c r="V3680" s="16"/>
      <c r="W3680" s="16"/>
      <c r="X3680" s="16"/>
      <c r="Y3680" s="16"/>
    </row>
    <row r="3681" spans="1:25" ht="12.75">
      <c r="A3681" s="14" t="s">
        <v>5</v>
      </c>
      <c r="B3681" s="11" t="s">
        <v>2344</v>
      </c>
      <c r="C3681" s="5" t="s">
        <v>5802</v>
      </c>
      <c r="D3681" s="6" t="s">
        <v>5812</v>
      </c>
      <c r="E3681" s="7" t="s">
        <v>5817</v>
      </c>
      <c r="F3681" s="16"/>
      <c r="G3681" s="16"/>
      <c r="H3681" s="16"/>
      <c r="I3681" s="16"/>
      <c r="J3681" s="16"/>
      <c r="K3681" s="16"/>
      <c r="L3681" s="16"/>
      <c r="M3681" s="16"/>
      <c r="N3681" s="16"/>
      <c r="O3681" s="16"/>
      <c r="P3681" s="16"/>
      <c r="Q3681" s="16"/>
      <c r="R3681" s="16"/>
      <c r="S3681" s="16"/>
      <c r="T3681" s="16"/>
      <c r="U3681" s="16"/>
      <c r="V3681" s="16"/>
      <c r="W3681" s="16"/>
      <c r="X3681" s="16"/>
      <c r="Y3681" s="16"/>
    </row>
    <row r="3682" spans="1:25" ht="12.75">
      <c r="A3682" s="14" t="s">
        <v>5</v>
      </c>
      <c r="B3682" s="11" t="s">
        <v>2344</v>
      </c>
      <c r="C3682" s="5" t="s">
        <v>5802</v>
      </c>
      <c r="D3682" s="9" t="s">
        <v>5818</v>
      </c>
      <c r="E3682" s="10" t="s">
        <v>5819</v>
      </c>
      <c r="F3682" s="16"/>
      <c r="G3682" s="16"/>
      <c r="H3682" s="16"/>
      <c r="I3682" s="16"/>
      <c r="J3682" s="16"/>
      <c r="K3682" s="16"/>
      <c r="L3682" s="16"/>
      <c r="M3682" s="16"/>
      <c r="N3682" s="16"/>
      <c r="O3682" s="16"/>
      <c r="P3682" s="16"/>
      <c r="Q3682" s="16"/>
      <c r="R3682" s="16"/>
      <c r="S3682" s="16"/>
      <c r="T3682" s="16"/>
      <c r="U3682" s="16"/>
      <c r="V3682" s="16"/>
      <c r="W3682" s="16"/>
      <c r="X3682" s="16"/>
      <c r="Y3682" s="16"/>
    </row>
    <row r="3683" spans="1:25" ht="12.75">
      <c r="A3683" s="14" t="s">
        <v>5</v>
      </c>
      <c r="B3683" s="11" t="s">
        <v>2344</v>
      </c>
      <c r="C3683" s="5" t="s">
        <v>5802</v>
      </c>
      <c r="D3683" s="6" t="s">
        <v>5820</v>
      </c>
      <c r="E3683" s="7" t="s">
        <v>5821</v>
      </c>
      <c r="F3683" s="16"/>
      <c r="G3683" s="16"/>
      <c r="H3683" s="16"/>
      <c r="I3683" s="16"/>
      <c r="J3683" s="16"/>
      <c r="K3683" s="16"/>
      <c r="L3683" s="16"/>
      <c r="M3683" s="16"/>
      <c r="N3683" s="16"/>
      <c r="O3683" s="16"/>
      <c r="P3683" s="16"/>
      <c r="Q3683" s="16"/>
      <c r="R3683" s="16"/>
      <c r="S3683" s="16"/>
      <c r="T3683" s="16"/>
      <c r="U3683" s="16"/>
      <c r="V3683" s="16"/>
      <c r="W3683" s="16"/>
      <c r="X3683" s="16"/>
      <c r="Y3683" s="16"/>
    </row>
    <row r="3684" spans="1:25" ht="12.75">
      <c r="A3684" s="14" t="s">
        <v>5</v>
      </c>
      <c r="B3684" s="11" t="s">
        <v>2344</v>
      </c>
      <c r="C3684" s="5" t="s">
        <v>5802</v>
      </c>
      <c r="D3684" s="6" t="s">
        <v>5822</v>
      </c>
      <c r="E3684" s="7" t="s">
        <v>5823</v>
      </c>
      <c r="F3684" s="16"/>
      <c r="G3684" s="16"/>
      <c r="H3684" s="16"/>
      <c r="I3684" s="16"/>
      <c r="J3684" s="16"/>
      <c r="K3684" s="16"/>
      <c r="L3684" s="16"/>
      <c r="M3684" s="16"/>
      <c r="N3684" s="16"/>
      <c r="O3684" s="16"/>
      <c r="P3684" s="16"/>
      <c r="Q3684" s="16"/>
      <c r="R3684" s="16"/>
      <c r="S3684" s="16"/>
      <c r="T3684" s="16"/>
      <c r="U3684" s="16"/>
      <c r="V3684" s="16"/>
      <c r="W3684" s="16"/>
      <c r="X3684" s="16"/>
      <c r="Y3684" s="16"/>
    </row>
    <row r="3685" spans="1:25" ht="12.75">
      <c r="A3685" s="14" t="s">
        <v>5</v>
      </c>
      <c r="B3685" s="11" t="s">
        <v>2344</v>
      </c>
      <c r="C3685" s="5" t="s">
        <v>5802</v>
      </c>
      <c r="D3685" s="9" t="s">
        <v>5824</v>
      </c>
      <c r="E3685" s="10" t="s">
        <v>5825</v>
      </c>
      <c r="F3685" s="16"/>
      <c r="G3685" s="16"/>
      <c r="H3685" s="16"/>
      <c r="I3685" s="16"/>
      <c r="J3685" s="16"/>
      <c r="K3685" s="16"/>
      <c r="L3685" s="16"/>
      <c r="M3685" s="16"/>
      <c r="N3685" s="16"/>
      <c r="O3685" s="16"/>
      <c r="P3685" s="16"/>
      <c r="Q3685" s="16"/>
      <c r="R3685" s="16"/>
      <c r="S3685" s="16"/>
      <c r="T3685" s="16"/>
      <c r="U3685" s="16"/>
      <c r="V3685" s="16"/>
      <c r="W3685" s="16"/>
      <c r="X3685" s="16"/>
      <c r="Y3685" s="16"/>
    </row>
    <row r="3686" spans="1:25" ht="12.75">
      <c r="A3686" s="14" t="s">
        <v>5</v>
      </c>
      <c r="B3686" s="11" t="s">
        <v>2344</v>
      </c>
      <c r="C3686" s="5" t="s">
        <v>5802</v>
      </c>
      <c r="D3686" s="6" t="s">
        <v>5826</v>
      </c>
      <c r="E3686" s="7" t="s">
        <v>5827</v>
      </c>
      <c r="F3686" s="16"/>
      <c r="G3686" s="16"/>
      <c r="H3686" s="16"/>
      <c r="I3686" s="16"/>
      <c r="J3686" s="16"/>
      <c r="K3686" s="16"/>
      <c r="L3686" s="16"/>
      <c r="M3686" s="16"/>
      <c r="N3686" s="16"/>
      <c r="O3686" s="16"/>
      <c r="P3686" s="16"/>
      <c r="Q3686" s="16"/>
      <c r="R3686" s="16"/>
      <c r="S3686" s="16"/>
      <c r="T3686" s="16"/>
      <c r="U3686" s="16"/>
      <c r="V3686" s="16"/>
      <c r="W3686" s="16"/>
      <c r="X3686" s="16"/>
      <c r="Y3686" s="16"/>
    </row>
    <row r="3687" spans="1:25" ht="12.75">
      <c r="A3687" s="14" t="s">
        <v>5</v>
      </c>
      <c r="B3687" s="11" t="s">
        <v>2344</v>
      </c>
      <c r="C3687" s="5" t="s">
        <v>5802</v>
      </c>
      <c r="D3687" s="6" t="s">
        <v>5828</v>
      </c>
      <c r="E3687" s="7" t="s">
        <v>5829</v>
      </c>
      <c r="F3687" s="16"/>
      <c r="G3687" s="16"/>
      <c r="H3687" s="16"/>
      <c r="I3687" s="16"/>
      <c r="J3687" s="16"/>
      <c r="K3687" s="16"/>
      <c r="L3687" s="16"/>
      <c r="M3687" s="16"/>
      <c r="N3687" s="16"/>
      <c r="O3687" s="16"/>
      <c r="P3687" s="16"/>
      <c r="Q3687" s="16"/>
      <c r="R3687" s="16"/>
      <c r="S3687" s="16"/>
      <c r="T3687" s="16"/>
      <c r="U3687" s="16"/>
      <c r="V3687" s="16"/>
      <c r="W3687" s="16"/>
      <c r="X3687" s="16"/>
      <c r="Y3687" s="16"/>
    </row>
    <row r="3688" spans="1:25" ht="12.75">
      <c r="A3688" s="14" t="s">
        <v>5</v>
      </c>
      <c r="B3688" s="11" t="s">
        <v>2377</v>
      </c>
      <c r="C3688" s="5" t="s">
        <v>5830</v>
      </c>
      <c r="D3688" s="6" t="s">
        <v>5831</v>
      </c>
      <c r="E3688" s="7" t="s">
        <v>5832</v>
      </c>
      <c r="F3688" s="16"/>
      <c r="G3688" s="16"/>
      <c r="H3688" s="16"/>
      <c r="I3688" s="16"/>
      <c r="J3688" s="16"/>
      <c r="K3688" s="16"/>
      <c r="L3688" s="16"/>
      <c r="M3688" s="16"/>
      <c r="N3688" s="16"/>
      <c r="O3688" s="16"/>
      <c r="P3688" s="16"/>
      <c r="Q3688" s="16"/>
      <c r="R3688" s="16"/>
      <c r="S3688" s="16"/>
      <c r="T3688" s="16"/>
      <c r="U3688" s="16"/>
      <c r="V3688" s="16"/>
      <c r="W3688" s="16"/>
      <c r="X3688" s="16"/>
      <c r="Y3688" s="16"/>
    </row>
    <row r="3689" spans="1:25" ht="12.75">
      <c r="A3689" s="14" t="s">
        <v>5</v>
      </c>
      <c r="B3689" s="11" t="s">
        <v>2377</v>
      </c>
      <c r="C3689" s="5" t="s">
        <v>5830</v>
      </c>
      <c r="D3689" s="6" t="s">
        <v>5833</v>
      </c>
      <c r="E3689" s="7" t="s">
        <v>5834</v>
      </c>
      <c r="F3689" s="16"/>
      <c r="G3689" s="16"/>
      <c r="H3689" s="16"/>
      <c r="I3689" s="16"/>
      <c r="J3689" s="16"/>
      <c r="K3689" s="16"/>
      <c r="L3689" s="16"/>
      <c r="M3689" s="16"/>
      <c r="N3689" s="16"/>
      <c r="O3689" s="16"/>
      <c r="P3689" s="16"/>
      <c r="Q3689" s="16"/>
      <c r="R3689" s="16"/>
      <c r="S3689" s="16"/>
      <c r="T3689" s="16"/>
      <c r="U3689" s="16"/>
      <c r="V3689" s="16"/>
      <c r="W3689" s="16"/>
      <c r="X3689" s="16"/>
      <c r="Y3689" s="16"/>
    </row>
    <row r="3690" spans="1:25" ht="12.75">
      <c r="A3690" s="14" t="s">
        <v>5</v>
      </c>
      <c r="B3690" s="11" t="s">
        <v>2377</v>
      </c>
      <c r="C3690" s="5" t="s">
        <v>5830</v>
      </c>
      <c r="D3690" s="6" t="s">
        <v>5835</v>
      </c>
      <c r="E3690" s="7" t="s">
        <v>5836</v>
      </c>
      <c r="F3690" s="16"/>
      <c r="G3690" s="16"/>
      <c r="H3690" s="16"/>
      <c r="I3690" s="16"/>
      <c r="J3690" s="16"/>
      <c r="K3690" s="16"/>
      <c r="L3690" s="16"/>
      <c r="M3690" s="16"/>
      <c r="N3690" s="16"/>
      <c r="O3690" s="16"/>
      <c r="P3690" s="16"/>
      <c r="Q3690" s="16"/>
      <c r="R3690" s="16"/>
      <c r="S3690" s="16"/>
      <c r="T3690" s="16"/>
      <c r="U3690" s="16"/>
      <c r="V3690" s="16"/>
      <c r="W3690" s="16"/>
      <c r="X3690" s="16"/>
      <c r="Y3690" s="16"/>
    </row>
    <row r="3691" spans="1:25" ht="12.75">
      <c r="A3691" s="14" t="s">
        <v>5</v>
      </c>
      <c r="B3691" s="11" t="s">
        <v>2377</v>
      </c>
      <c r="C3691" s="5" t="s">
        <v>5830</v>
      </c>
      <c r="D3691" s="6" t="s">
        <v>5837</v>
      </c>
      <c r="E3691" s="7" t="s">
        <v>5838</v>
      </c>
      <c r="F3691" s="16"/>
      <c r="G3691" s="16"/>
      <c r="H3691" s="16"/>
      <c r="I3691" s="16"/>
      <c r="J3691" s="16"/>
      <c r="K3691" s="16"/>
      <c r="L3691" s="16"/>
      <c r="M3691" s="16"/>
      <c r="N3691" s="16"/>
      <c r="O3691" s="16"/>
      <c r="P3691" s="16"/>
      <c r="Q3691" s="16"/>
      <c r="R3691" s="16"/>
      <c r="S3691" s="16"/>
      <c r="T3691" s="16"/>
      <c r="U3691" s="16"/>
      <c r="V3691" s="16"/>
      <c r="W3691" s="16"/>
      <c r="X3691" s="16"/>
      <c r="Y3691" s="16"/>
    </row>
    <row r="3692" spans="1:25" ht="12.75">
      <c r="A3692" s="14" t="s">
        <v>5</v>
      </c>
      <c r="B3692" s="11" t="s">
        <v>2377</v>
      </c>
      <c r="C3692" s="5" t="s">
        <v>5830</v>
      </c>
      <c r="D3692" s="6" t="s">
        <v>5837</v>
      </c>
      <c r="E3692" s="7" t="s">
        <v>5839</v>
      </c>
      <c r="F3692" s="16"/>
      <c r="G3692" s="16"/>
      <c r="H3692" s="16"/>
      <c r="I3692" s="16"/>
      <c r="J3692" s="16"/>
      <c r="K3692" s="16"/>
      <c r="L3692" s="16"/>
      <c r="M3692" s="16"/>
      <c r="N3692" s="16"/>
      <c r="O3692" s="16"/>
      <c r="P3692" s="16"/>
      <c r="Q3692" s="16"/>
      <c r="R3692" s="16"/>
      <c r="S3692" s="16"/>
      <c r="T3692" s="16"/>
      <c r="U3692" s="16"/>
      <c r="V3692" s="16"/>
      <c r="W3692" s="16"/>
      <c r="X3692" s="16"/>
      <c r="Y3692" s="16"/>
    </row>
    <row r="3693" spans="1:25" ht="12.75">
      <c r="A3693" s="14" t="s">
        <v>5</v>
      </c>
      <c r="B3693" s="11" t="s">
        <v>2377</v>
      </c>
      <c r="C3693" s="5" t="s">
        <v>5830</v>
      </c>
      <c r="D3693" s="6" t="s">
        <v>5840</v>
      </c>
      <c r="E3693" s="7" t="s">
        <v>5841</v>
      </c>
      <c r="F3693" s="16"/>
      <c r="G3693" s="16"/>
      <c r="H3693" s="16"/>
      <c r="I3693" s="16"/>
      <c r="J3693" s="16"/>
      <c r="K3693" s="16"/>
      <c r="L3693" s="16"/>
      <c r="M3693" s="16"/>
      <c r="N3693" s="16"/>
      <c r="O3693" s="16"/>
      <c r="P3693" s="16"/>
      <c r="Q3693" s="16"/>
      <c r="R3693" s="16"/>
      <c r="S3693" s="16"/>
      <c r="T3693" s="16"/>
      <c r="U3693" s="16"/>
      <c r="V3693" s="16"/>
      <c r="W3693" s="16"/>
      <c r="X3693" s="16"/>
      <c r="Y3693" s="16"/>
    </row>
    <row r="3694" spans="1:25" ht="12.75">
      <c r="A3694" s="14" t="s">
        <v>5</v>
      </c>
      <c r="B3694" s="11" t="s">
        <v>2377</v>
      </c>
      <c r="C3694" s="5" t="s">
        <v>5830</v>
      </c>
      <c r="D3694" s="6" t="s">
        <v>5842</v>
      </c>
      <c r="E3694" s="7" t="s">
        <v>5843</v>
      </c>
      <c r="F3694" s="16"/>
      <c r="G3694" s="16"/>
      <c r="H3694" s="16"/>
      <c r="I3694" s="16"/>
      <c r="J3694" s="16"/>
      <c r="K3694" s="16"/>
      <c r="L3694" s="16"/>
      <c r="M3694" s="16"/>
      <c r="N3694" s="16"/>
      <c r="O3694" s="16"/>
      <c r="P3694" s="16"/>
      <c r="Q3694" s="16"/>
      <c r="R3694" s="16"/>
      <c r="S3694" s="16"/>
      <c r="T3694" s="16"/>
      <c r="U3694" s="16"/>
      <c r="V3694" s="16"/>
      <c r="W3694" s="16"/>
      <c r="X3694" s="16"/>
      <c r="Y3694" s="16"/>
    </row>
    <row r="3695" spans="1:25" ht="12.75">
      <c r="A3695" s="14" t="s">
        <v>5</v>
      </c>
      <c r="B3695" s="11" t="s">
        <v>2377</v>
      </c>
      <c r="C3695" s="5" t="s">
        <v>5830</v>
      </c>
      <c r="D3695" s="6" t="s">
        <v>5844</v>
      </c>
      <c r="E3695" s="7" t="s">
        <v>5845</v>
      </c>
      <c r="F3695" s="16"/>
      <c r="G3695" s="16"/>
      <c r="H3695" s="16"/>
      <c r="I3695" s="16"/>
      <c r="J3695" s="16"/>
      <c r="K3695" s="16"/>
      <c r="L3695" s="16"/>
      <c r="M3695" s="16"/>
      <c r="N3695" s="16"/>
      <c r="O3695" s="16"/>
      <c r="P3695" s="16"/>
      <c r="Q3695" s="16"/>
      <c r="R3695" s="16"/>
      <c r="S3695" s="16"/>
      <c r="T3695" s="16"/>
      <c r="U3695" s="16"/>
      <c r="V3695" s="16"/>
      <c r="W3695" s="16"/>
      <c r="X3695" s="16"/>
      <c r="Y3695" s="16"/>
    </row>
    <row r="3696" spans="1:25" ht="12.75">
      <c r="A3696" s="14" t="s">
        <v>5</v>
      </c>
      <c r="B3696" s="11" t="s">
        <v>2344</v>
      </c>
      <c r="C3696" s="5" t="s">
        <v>5846</v>
      </c>
      <c r="D3696" s="9" t="s">
        <v>5847</v>
      </c>
      <c r="E3696" s="10" t="s">
        <v>5848</v>
      </c>
      <c r="F3696" s="16"/>
      <c r="G3696" s="16"/>
      <c r="H3696" s="16"/>
      <c r="I3696" s="16"/>
      <c r="J3696" s="16"/>
      <c r="K3696" s="16"/>
      <c r="L3696" s="16"/>
      <c r="M3696" s="16"/>
      <c r="N3696" s="16"/>
      <c r="O3696" s="16"/>
      <c r="P3696" s="16"/>
      <c r="Q3696" s="16"/>
      <c r="R3696" s="16"/>
      <c r="S3696" s="16"/>
      <c r="T3696" s="16"/>
      <c r="U3696" s="16"/>
      <c r="V3696" s="16"/>
      <c r="W3696" s="16"/>
      <c r="X3696" s="16"/>
      <c r="Y3696" s="16"/>
    </row>
    <row r="3697" spans="1:25" ht="12.75">
      <c r="A3697" s="14" t="s">
        <v>5</v>
      </c>
      <c r="B3697" s="11" t="s">
        <v>2344</v>
      </c>
      <c r="C3697" s="5" t="s">
        <v>5846</v>
      </c>
      <c r="D3697" s="6" t="s">
        <v>5849</v>
      </c>
      <c r="E3697" s="7" t="s">
        <v>5850</v>
      </c>
      <c r="F3697" s="16"/>
      <c r="G3697" s="16"/>
      <c r="H3697" s="16"/>
      <c r="I3697" s="16"/>
      <c r="J3697" s="16"/>
      <c r="K3697" s="16"/>
      <c r="L3697" s="16"/>
      <c r="M3697" s="16"/>
      <c r="N3697" s="16"/>
      <c r="O3697" s="16"/>
      <c r="P3697" s="16"/>
      <c r="Q3697" s="16"/>
      <c r="R3697" s="16"/>
      <c r="S3697" s="16"/>
      <c r="T3697" s="16"/>
      <c r="U3697" s="16"/>
      <c r="V3697" s="16"/>
      <c r="W3697" s="16"/>
      <c r="X3697" s="16"/>
      <c r="Y3697" s="16"/>
    </row>
    <row r="3698" spans="1:25" ht="12.75">
      <c r="A3698" s="14" t="s">
        <v>5</v>
      </c>
      <c r="B3698" s="11" t="s">
        <v>2344</v>
      </c>
      <c r="C3698" s="5" t="s">
        <v>5846</v>
      </c>
      <c r="D3698" s="6" t="s">
        <v>5851</v>
      </c>
      <c r="E3698" s="7" t="s">
        <v>5852</v>
      </c>
      <c r="F3698" s="16"/>
      <c r="G3698" s="16"/>
      <c r="H3698" s="16"/>
      <c r="I3698" s="16"/>
      <c r="J3698" s="16"/>
      <c r="K3698" s="16"/>
      <c r="L3698" s="16"/>
      <c r="M3698" s="16"/>
      <c r="N3698" s="16"/>
      <c r="O3698" s="16"/>
      <c r="P3698" s="16"/>
      <c r="Q3698" s="16"/>
      <c r="R3698" s="16"/>
      <c r="S3698" s="16"/>
      <c r="T3698" s="16"/>
      <c r="U3698" s="16"/>
      <c r="V3698" s="16"/>
      <c r="W3698" s="16"/>
      <c r="X3698" s="16"/>
      <c r="Y3698" s="16"/>
    </row>
    <row r="3699" spans="1:25" ht="12.75">
      <c r="A3699" s="14" t="s">
        <v>5</v>
      </c>
      <c r="B3699" s="11" t="s">
        <v>2344</v>
      </c>
      <c r="C3699" s="5" t="s">
        <v>5846</v>
      </c>
      <c r="D3699" s="6" t="s">
        <v>5853</v>
      </c>
      <c r="E3699" s="7" t="s">
        <v>5854</v>
      </c>
      <c r="F3699" s="16"/>
      <c r="G3699" s="16"/>
      <c r="H3699" s="16"/>
      <c r="I3699" s="16"/>
      <c r="J3699" s="16"/>
      <c r="K3699" s="16"/>
      <c r="L3699" s="16"/>
      <c r="M3699" s="16"/>
      <c r="N3699" s="16"/>
      <c r="O3699" s="16"/>
      <c r="P3699" s="16"/>
      <c r="Q3699" s="16"/>
      <c r="R3699" s="16"/>
      <c r="S3699" s="16"/>
      <c r="T3699" s="16"/>
      <c r="U3699" s="16"/>
      <c r="V3699" s="16"/>
      <c r="W3699" s="16"/>
      <c r="X3699" s="16"/>
      <c r="Y3699" s="16"/>
    </row>
    <row r="3700" spans="1:25" ht="12.75">
      <c r="A3700" s="14" t="s">
        <v>5</v>
      </c>
      <c r="B3700" s="11" t="s">
        <v>2344</v>
      </c>
      <c r="C3700" s="5" t="s">
        <v>5846</v>
      </c>
      <c r="D3700" s="6" t="s">
        <v>5855</v>
      </c>
      <c r="E3700" s="7" t="s">
        <v>5856</v>
      </c>
      <c r="F3700" s="16"/>
      <c r="G3700" s="16"/>
      <c r="H3700" s="16"/>
      <c r="I3700" s="16"/>
      <c r="J3700" s="16"/>
      <c r="K3700" s="16"/>
      <c r="L3700" s="16"/>
      <c r="M3700" s="16"/>
      <c r="N3700" s="16"/>
      <c r="O3700" s="16"/>
      <c r="P3700" s="16"/>
      <c r="Q3700" s="16"/>
      <c r="R3700" s="16"/>
      <c r="S3700" s="16"/>
      <c r="T3700" s="16"/>
      <c r="U3700" s="16"/>
      <c r="V3700" s="16"/>
      <c r="W3700" s="16"/>
      <c r="X3700" s="16"/>
      <c r="Y3700" s="16"/>
    </row>
    <row r="3701" spans="1:25" ht="12.75">
      <c r="A3701" s="14" t="s">
        <v>5</v>
      </c>
      <c r="B3701" s="11" t="s">
        <v>2344</v>
      </c>
      <c r="C3701" s="5" t="s">
        <v>5846</v>
      </c>
      <c r="D3701" s="6" t="s">
        <v>5855</v>
      </c>
      <c r="E3701" s="7" t="s">
        <v>5857</v>
      </c>
      <c r="F3701" s="16"/>
      <c r="G3701" s="16"/>
      <c r="H3701" s="16"/>
      <c r="I3701" s="16"/>
      <c r="J3701" s="16"/>
      <c r="K3701" s="16"/>
      <c r="L3701" s="16"/>
      <c r="M3701" s="16"/>
      <c r="N3701" s="16"/>
      <c r="O3701" s="16"/>
      <c r="P3701" s="16"/>
      <c r="Q3701" s="16"/>
      <c r="R3701" s="16"/>
      <c r="S3701" s="16"/>
      <c r="T3701" s="16"/>
      <c r="U3701" s="16"/>
      <c r="V3701" s="16"/>
      <c r="W3701" s="16"/>
      <c r="X3701" s="16"/>
      <c r="Y3701" s="16"/>
    </row>
    <row r="3702" spans="1:25" ht="12.75">
      <c r="A3702" s="14" t="s">
        <v>897</v>
      </c>
      <c r="B3702" s="11" t="s">
        <v>898</v>
      </c>
      <c r="C3702" s="5" t="s">
        <v>5858</v>
      </c>
      <c r="D3702" s="6" t="s">
        <v>5859</v>
      </c>
      <c r="E3702" s="7" t="s">
        <v>5860</v>
      </c>
      <c r="F3702" s="16"/>
      <c r="G3702" s="16"/>
      <c r="H3702" s="16"/>
      <c r="I3702" s="16"/>
      <c r="J3702" s="16"/>
      <c r="K3702" s="16"/>
      <c r="L3702" s="16"/>
      <c r="M3702" s="16"/>
      <c r="N3702" s="16"/>
      <c r="O3702" s="16"/>
      <c r="P3702" s="16"/>
      <c r="Q3702" s="16"/>
      <c r="R3702" s="16"/>
      <c r="S3702" s="16"/>
      <c r="T3702" s="16"/>
      <c r="U3702" s="16"/>
      <c r="V3702" s="16"/>
      <c r="W3702" s="16"/>
      <c r="X3702" s="16"/>
      <c r="Y3702" s="16"/>
    </row>
    <row r="3703" spans="1:25" ht="12.75">
      <c r="A3703" s="14" t="s">
        <v>897</v>
      </c>
      <c r="B3703" s="11" t="s">
        <v>898</v>
      </c>
      <c r="C3703" s="5" t="s">
        <v>5858</v>
      </c>
      <c r="D3703" s="6" t="s">
        <v>5861</v>
      </c>
      <c r="E3703" s="7" t="s">
        <v>5862</v>
      </c>
      <c r="F3703" s="16"/>
      <c r="G3703" s="16"/>
      <c r="H3703" s="16"/>
      <c r="I3703" s="16"/>
      <c r="J3703" s="16"/>
      <c r="K3703" s="16"/>
      <c r="L3703" s="16"/>
      <c r="M3703" s="16"/>
      <c r="N3703" s="16"/>
      <c r="O3703" s="16"/>
      <c r="P3703" s="16"/>
      <c r="Q3703" s="16"/>
      <c r="R3703" s="16"/>
      <c r="S3703" s="16"/>
      <c r="T3703" s="16"/>
      <c r="U3703" s="16"/>
      <c r="V3703" s="16"/>
      <c r="W3703" s="16"/>
      <c r="X3703" s="16"/>
      <c r="Y3703" s="16"/>
    </row>
    <row r="3704" spans="1:25" ht="12.75">
      <c r="A3704" s="14" t="s">
        <v>897</v>
      </c>
      <c r="B3704" s="11" t="s">
        <v>898</v>
      </c>
      <c r="C3704" s="5" t="s">
        <v>5858</v>
      </c>
      <c r="D3704" s="9" t="s">
        <v>5863</v>
      </c>
      <c r="E3704" s="10" t="s">
        <v>5864</v>
      </c>
      <c r="F3704" s="16"/>
      <c r="G3704" s="16"/>
      <c r="H3704" s="16"/>
      <c r="I3704" s="16"/>
      <c r="J3704" s="16"/>
      <c r="K3704" s="16"/>
      <c r="L3704" s="16"/>
      <c r="M3704" s="16"/>
      <c r="N3704" s="16"/>
      <c r="O3704" s="16"/>
      <c r="P3704" s="16"/>
      <c r="Q3704" s="16"/>
      <c r="R3704" s="16"/>
      <c r="S3704" s="16"/>
      <c r="T3704" s="16"/>
      <c r="U3704" s="16"/>
      <c r="V3704" s="16"/>
      <c r="W3704" s="16"/>
      <c r="X3704" s="16"/>
      <c r="Y3704" s="16"/>
    </row>
    <row r="3705" spans="1:25" ht="12.75">
      <c r="A3705" s="14" t="s">
        <v>897</v>
      </c>
      <c r="B3705" s="11" t="s">
        <v>898</v>
      </c>
      <c r="C3705" s="5" t="s">
        <v>5858</v>
      </c>
      <c r="D3705" s="6" t="s">
        <v>5865</v>
      </c>
      <c r="E3705" s="7" t="s">
        <v>5866</v>
      </c>
      <c r="F3705" s="16"/>
      <c r="G3705" s="16"/>
      <c r="H3705" s="16"/>
      <c r="I3705" s="16"/>
      <c r="J3705" s="16"/>
      <c r="K3705" s="16"/>
      <c r="L3705" s="16"/>
      <c r="M3705" s="16"/>
      <c r="N3705" s="16"/>
      <c r="O3705" s="16"/>
      <c r="P3705" s="16"/>
      <c r="Q3705" s="16"/>
      <c r="R3705" s="16"/>
      <c r="S3705" s="16"/>
      <c r="T3705" s="16"/>
      <c r="U3705" s="16"/>
      <c r="V3705" s="16"/>
      <c r="W3705" s="16"/>
      <c r="X3705" s="16"/>
      <c r="Y3705" s="16"/>
    </row>
    <row r="3706" spans="1:25" ht="12.75">
      <c r="A3706" s="14" t="s">
        <v>897</v>
      </c>
      <c r="B3706" s="11" t="s">
        <v>898</v>
      </c>
      <c r="C3706" s="5" t="s">
        <v>5858</v>
      </c>
      <c r="D3706" s="6" t="s">
        <v>5867</v>
      </c>
      <c r="E3706" s="7" t="s">
        <v>5868</v>
      </c>
      <c r="F3706" s="16"/>
      <c r="G3706" s="16"/>
      <c r="H3706" s="16"/>
      <c r="I3706" s="16"/>
      <c r="J3706" s="16"/>
      <c r="K3706" s="16"/>
      <c r="L3706" s="16"/>
      <c r="M3706" s="16"/>
      <c r="N3706" s="16"/>
      <c r="O3706" s="16"/>
      <c r="P3706" s="16"/>
      <c r="Q3706" s="16"/>
      <c r="R3706" s="16"/>
      <c r="S3706" s="16"/>
      <c r="T3706" s="16"/>
      <c r="U3706" s="16"/>
      <c r="V3706" s="16"/>
      <c r="W3706" s="16"/>
      <c r="X3706" s="16"/>
      <c r="Y3706" s="16"/>
    </row>
    <row r="3707" spans="1:25" ht="12.75">
      <c r="A3707" s="14" t="s">
        <v>897</v>
      </c>
      <c r="B3707" s="11" t="s">
        <v>898</v>
      </c>
      <c r="C3707" s="8" t="s">
        <v>5858</v>
      </c>
      <c r="D3707" s="5" t="s">
        <v>5869</v>
      </c>
      <c r="E3707" s="7" t="s">
        <v>5870</v>
      </c>
      <c r="F3707" s="16"/>
      <c r="G3707" s="16"/>
      <c r="H3707" s="16"/>
      <c r="I3707" s="16"/>
      <c r="J3707" s="16"/>
      <c r="K3707" s="16"/>
      <c r="L3707" s="16"/>
      <c r="M3707" s="16"/>
      <c r="N3707" s="16"/>
      <c r="O3707" s="16"/>
      <c r="P3707" s="16"/>
      <c r="Q3707" s="16"/>
      <c r="R3707" s="16"/>
      <c r="S3707" s="16"/>
      <c r="T3707" s="16"/>
      <c r="U3707" s="16"/>
      <c r="V3707" s="16"/>
      <c r="W3707" s="16"/>
      <c r="X3707" s="16"/>
      <c r="Y3707" s="16"/>
    </row>
    <row r="3708" spans="1:25" ht="12.75">
      <c r="A3708" s="14" t="s">
        <v>897</v>
      </c>
      <c r="B3708" s="11" t="s">
        <v>898</v>
      </c>
      <c r="C3708" s="5" t="s">
        <v>5858</v>
      </c>
      <c r="D3708" s="6" t="s">
        <v>5871</v>
      </c>
      <c r="E3708" s="7" t="s">
        <v>5872</v>
      </c>
      <c r="F3708" s="16"/>
      <c r="G3708" s="16"/>
      <c r="H3708" s="16"/>
      <c r="I3708" s="16"/>
      <c r="J3708" s="16"/>
      <c r="K3708" s="16"/>
      <c r="L3708" s="16"/>
      <c r="M3708" s="16"/>
      <c r="N3708" s="16"/>
      <c r="O3708" s="16"/>
      <c r="P3708" s="16"/>
      <c r="Q3708" s="16"/>
      <c r="R3708" s="16"/>
      <c r="S3708" s="16"/>
      <c r="T3708" s="16"/>
      <c r="U3708" s="16"/>
      <c r="V3708" s="16"/>
      <c r="W3708" s="16"/>
      <c r="X3708" s="16"/>
      <c r="Y3708" s="16"/>
    </row>
    <row r="3709" spans="1:25" ht="12.75">
      <c r="A3709" s="14" t="s">
        <v>5</v>
      </c>
      <c r="B3709" s="11" t="s">
        <v>2377</v>
      </c>
      <c r="C3709" s="5" t="s">
        <v>5873</v>
      </c>
      <c r="D3709" s="6" t="s">
        <v>5874</v>
      </c>
      <c r="E3709" s="7" t="s">
        <v>5875</v>
      </c>
      <c r="F3709" s="16"/>
      <c r="G3709" s="16"/>
      <c r="H3709" s="16"/>
      <c r="I3709" s="16"/>
      <c r="J3709" s="16"/>
      <c r="K3709" s="16"/>
      <c r="L3709" s="16"/>
      <c r="M3709" s="16"/>
      <c r="N3709" s="16"/>
      <c r="O3709" s="16"/>
      <c r="P3709" s="16"/>
      <c r="Q3709" s="16"/>
      <c r="R3709" s="16"/>
      <c r="S3709" s="16"/>
      <c r="T3709" s="16"/>
      <c r="U3709" s="16"/>
      <c r="V3709" s="16"/>
      <c r="W3709" s="16"/>
      <c r="X3709" s="16"/>
      <c r="Y3709" s="16"/>
    </row>
    <row r="3710" spans="1:25" ht="12.75">
      <c r="A3710" s="14" t="s">
        <v>5</v>
      </c>
      <c r="B3710" s="11" t="s">
        <v>2377</v>
      </c>
      <c r="C3710" s="5" t="s">
        <v>5873</v>
      </c>
      <c r="D3710" s="6" t="s">
        <v>5874</v>
      </c>
      <c r="E3710" s="7" t="s">
        <v>5876</v>
      </c>
      <c r="F3710" s="16"/>
      <c r="G3710" s="16"/>
      <c r="H3710" s="16"/>
      <c r="I3710" s="16"/>
      <c r="J3710" s="16"/>
      <c r="K3710" s="16"/>
      <c r="L3710" s="16"/>
      <c r="M3710" s="16"/>
      <c r="N3710" s="16"/>
      <c r="O3710" s="16"/>
      <c r="P3710" s="16"/>
      <c r="Q3710" s="16"/>
      <c r="R3710" s="16"/>
      <c r="S3710" s="16"/>
      <c r="T3710" s="16"/>
      <c r="U3710" s="16"/>
      <c r="V3710" s="16"/>
      <c r="W3710" s="16"/>
      <c r="X3710" s="16"/>
      <c r="Y3710" s="16"/>
    </row>
    <row r="3711" spans="1:25" ht="12.75">
      <c r="A3711" s="14" t="s">
        <v>5</v>
      </c>
      <c r="B3711" s="11" t="s">
        <v>2377</v>
      </c>
      <c r="C3711" s="5" t="s">
        <v>5873</v>
      </c>
      <c r="D3711" s="6" t="s">
        <v>5874</v>
      </c>
      <c r="E3711" s="7" t="s">
        <v>5877</v>
      </c>
      <c r="F3711" s="16"/>
      <c r="G3711" s="16"/>
      <c r="H3711" s="16"/>
      <c r="I3711" s="16"/>
      <c r="J3711" s="16"/>
      <c r="K3711" s="16"/>
      <c r="L3711" s="16"/>
      <c r="M3711" s="16"/>
      <c r="N3711" s="16"/>
      <c r="O3711" s="16"/>
      <c r="P3711" s="16"/>
      <c r="Q3711" s="16"/>
      <c r="R3711" s="16"/>
      <c r="S3711" s="16"/>
      <c r="T3711" s="16"/>
      <c r="U3711" s="16"/>
      <c r="V3711" s="16"/>
      <c r="W3711" s="16"/>
      <c r="X3711" s="16"/>
      <c r="Y3711" s="16"/>
    </row>
    <row r="3712" spans="1:25" ht="12.75">
      <c r="A3712" s="14" t="s">
        <v>5</v>
      </c>
      <c r="B3712" s="11" t="s">
        <v>2377</v>
      </c>
      <c r="C3712" s="5" t="s">
        <v>5873</v>
      </c>
      <c r="D3712" s="6" t="s">
        <v>5878</v>
      </c>
      <c r="E3712" s="7" t="s">
        <v>5879</v>
      </c>
      <c r="F3712" s="16"/>
      <c r="G3712" s="16"/>
      <c r="H3712" s="16"/>
      <c r="I3712" s="16"/>
      <c r="J3712" s="16"/>
      <c r="K3712" s="16"/>
      <c r="L3712" s="16"/>
      <c r="M3712" s="16"/>
      <c r="N3712" s="16"/>
      <c r="O3712" s="16"/>
      <c r="P3712" s="16"/>
      <c r="Q3712" s="16"/>
      <c r="R3712" s="16"/>
      <c r="S3712" s="16"/>
      <c r="T3712" s="16"/>
      <c r="U3712" s="16"/>
      <c r="V3712" s="16"/>
      <c r="W3712" s="16"/>
      <c r="X3712" s="16"/>
      <c r="Y3712" s="16"/>
    </row>
    <row r="3713" spans="1:25" ht="12.75">
      <c r="A3713" s="14" t="s">
        <v>5</v>
      </c>
      <c r="B3713" s="11" t="s">
        <v>2377</v>
      </c>
      <c r="C3713" s="5" t="s">
        <v>5873</v>
      </c>
      <c r="D3713" s="6" t="s">
        <v>5878</v>
      </c>
      <c r="E3713" s="7" t="s">
        <v>5880</v>
      </c>
      <c r="F3713" s="16"/>
      <c r="G3713" s="16"/>
      <c r="H3713" s="16"/>
      <c r="I3713" s="16"/>
      <c r="J3713" s="16"/>
      <c r="K3713" s="16"/>
      <c r="L3713" s="16"/>
      <c r="M3713" s="16"/>
      <c r="N3713" s="16"/>
      <c r="O3713" s="16"/>
      <c r="P3713" s="16"/>
      <c r="Q3713" s="16"/>
      <c r="R3713" s="16"/>
      <c r="S3713" s="16"/>
      <c r="T3713" s="16"/>
      <c r="U3713" s="16"/>
      <c r="V3713" s="16"/>
      <c r="W3713" s="16"/>
      <c r="X3713" s="16"/>
      <c r="Y3713" s="16"/>
    </row>
    <row r="3714" spans="1:25" ht="12.75">
      <c r="A3714" s="14" t="s">
        <v>5</v>
      </c>
      <c r="B3714" s="11" t="s">
        <v>2377</v>
      </c>
      <c r="C3714" s="5" t="s">
        <v>5873</v>
      </c>
      <c r="D3714" s="6" t="s">
        <v>5881</v>
      </c>
      <c r="E3714" s="7" t="s">
        <v>5882</v>
      </c>
      <c r="F3714" s="16"/>
      <c r="G3714" s="16"/>
      <c r="H3714" s="16"/>
      <c r="I3714" s="16"/>
      <c r="J3714" s="16"/>
      <c r="K3714" s="16"/>
      <c r="L3714" s="16"/>
      <c r="M3714" s="16"/>
      <c r="N3714" s="16"/>
      <c r="O3714" s="16"/>
      <c r="P3714" s="16"/>
      <c r="Q3714" s="16"/>
      <c r="R3714" s="16"/>
      <c r="S3714" s="16"/>
      <c r="T3714" s="16"/>
      <c r="U3714" s="16"/>
      <c r="V3714" s="16"/>
      <c r="W3714" s="16"/>
      <c r="X3714" s="16"/>
      <c r="Y3714" s="16"/>
    </row>
    <row r="3715" spans="1:25" ht="12.75">
      <c r="A3715" s="14" t="s">
        <v>5</v>
      </c>
      <c r="B3715" s="11" t="s">
        <v>2377</v>
      </c>
      <c r="C3715" s="5" t="s">
        <v>5873</v>
      </c>
      <c r="D3715" s="6" t="s">
        <v>5883</v>
      </c>
      <c r="E3715" s="7" t="s">
        <v>5884</v>
      </c>
      <c r="F3715" s="16"/>
      <c r="G3715" s="16"/>
      <c r="H3715" s="16"/>
      <c r="I3715" s="16"/>
      <c r="J3715" s="16"/>
      <c r="K3715" s="16"/>
      <c r="L3715" s="16"/>
      <c r="M3715" s="16"/>
      <c r="N3715" s="16"/>
      <c r="O3715" s="16"/>
      <c r="P3715" s="16"/>
      <c r="Q3715" s="16"/>
      <c r="R3715" s="16"/>
      <c r="S3715" s="16"/>
      <c r="T3715" s="16"/>
      <c r="U3715" s="16"/>
      <c r="V3715" s="16"/>
      <c r="W3715" s="16"/>
      <c r="X3715" s="16"/>
      <c r="Y3715" s="16"/>
    </row>
    <row r="3716" spans="1:25" ht="12.75">
      <c r="A3716" s="14" t="s">
        <v>5</v>
      </c>
      <c r="B3716" s="11" t="s">
        <v>2377</v>
      </c>
      <c r="C3716" s="5" t="s">
        <v>5873</v>
      </c>
      <c r="D3716" s="6" t="s">
        <v>5883</v>
      </c>
      <c r="E3716" s="7" t="s">
        <v>5885</v>
      </c>
      <c r="F3716" s="16"/>
      <c r="G3716" s="16"/>
      <c r="H3716" s="16"/>
      <c r="I3716" s="16"/>
      <c r="J3716" s="16"/>
      <c r="K3716" s="16"/>
      <c r="L3716" s="16"/>
      <c r="M3716" s="16"/>
      <c r="N3716" s="16"/>
      <c r="O3716" s="16"/>
      <c r="P3716" s="16"/>
      <c r="Q3716" s="16"/>
      <c r="R3716" s="16"/>
      <c r="S3716" s="16"/>
      <c r="T3716" s="16"/>
      <c r="U3716" s="16"/>
      <c r="V3716" s="16"/>
      <c r="W3716" s="16"/>
      <c r="X3716" s="16"/>
      <c r="Y3716" s="16"/>
    </row>
    <row r="3717" spans="1:25" ht="12.75">
      <c r="A3717" s="14" t="s">
        <v>5</v>
      </c>
      <c r="B3717" s="11" t="s">
        <v>2377</v>
      </c>
      <c r="C3717" s="5" t="s">
        <v>5873</v>
      </c>
      <c r="D3717" s="6" t="s">
        <v>5886</v>
      </c>
      <c r="E3717" s="7" t="s">
        <v>5887</v>
      </c>
      <c r="F3717" s="16"/>
      <c r="G3717" s="16"/>
      <c r="H3717" s="16"/>
      <c r="I3717" s="16"/>
      <c r="J3717" s="16"/>
      <c r="K3717" s="16"/>
      <c r="L3717" s="16"/>
      <c r="M3717" s="16"/>
      <c r="N3717" s="16"/>
      <c r="O3717" s="16"/>
      <c r="P3717" s="16"/>
      <c r="Q3717" s="16"/>
      <c r="R3717" s="16"/>
      <c r="S3717" s="16"/>
      <c r="T3717" s="16"/>
      <c r="U3717" s="16"/>
      <c r="V3717" s="16"/>
      <c r="W3717" s="16"/>
      <c r="X3717" s="16"/>
      <c r="Y3717" s="16"/>
    </row>
    <row r="3718" spans="1:25" ht="12.75">
      <c r="A3718" s="14" t="s">
        <v>5</v>
      </c>
      <c r="B3718" s="11" t="s">
        <v>2377</v>
      </c>
      <c r="C3718" s="5" t="s">
        <v>5873</v>
      </c>
      <c r="D3718" s="6" t="s">
        <v>5888</v>
      </c>
      <c r="E3718" s="7" t="s">
        <v>5889</v>
      </c>
      <c r="F3718" s="16"/>
      <c r="G3718" s="16"/>
      <c r="H3718" s="16"/>
      <c r="I3718" s="16"/>
      <c r="J3718" s="16"/>
      <c r="K3718" s="16"/>
      <c r="L3718" s="16"/>
      <c r="M3718" s="16"/>
      <c r="N3718" s="16"/>
      <c r="O3718" s="16"/>
      <c r="P3718" s="16"/>
      <c r="Q3718" s="16"/>
      <c r="R3718" s="16"/>
      <c r="S3718" s="16"/>
      <c r="T3718" s="16"/>
      <c r="U3718" s="16"/>
      <c r="V3718" s="16"/>
      <c r="W3718" s="16"/>
      <c r="X3718" s="16"/>
      <c r="Y3718" s="16"/>
    </row>
    <row r="3719" spans="1:25" ht="12.75">
      <c r="A3719" s="14" t="s">
        <v>5</v>
      </c>
      <c r="B3719" s="11" t="s">
        <v>2377</v>
      </c>
      <c r="C3719" s="5" t="s">
        <v>5873</v>
      </c>
      <c r="D3719" s="6" t="s">
        <v>5890</v>
      </c>
      <c r="E3719" s="7" t="s">
        <v>5891</v>
      </c>
      <c r="F3719" s="16"/>
      <c r="G3719" s="16"/>
      <c r="H3719" s="16"/>
      <c r="I3719" s="16"/>
      <c r="J3719" s="16"/>
      <c r="K3719" s="16"/>
      <c r="L3719" s="16"/>
      <c r="M3719" s="16"/>
      <c r="N3719" s="16"/>
      <c r="O3719" s="16"/>
      <c r="P3719" s="16"/>
      <c r="Q3719" s="16"/>
      <c r="R3719" s="16"/>
      <c r="S3719" s="16"/>
      <c r="T3719" s="16"/>
      <c r="U3719" s="16"/>
      <c r="V3719" s="16"/>
      <c r="W3719" s="16"/>
      <c r="X3719" s="16"/>
      <c r="Y3719" s="16"/>
    </row>
    <row r="3720" spans="1:25" ht="12.75">
      <c r="A3720" s="14" t="s">
        <v>5</v>
      </c>
      <c r="B3720" s="11" t="s">
        <v>2377</v>
      </c>
      <c r="C3720" s="5" t="s">
        <v>5873</v>
      </c>
      <c r="D3720" s="6" t="s">
        <v>5892</v>
      </c>
      <c r="E3720" s="7" t="s">
        <v>5893</v>
      </c>
      <c r="F3720" s="16"/>
      <c r="G3720" s="16"/>
      <c r="H3720" s="16"/>
      <c r="I3720" s="16"/>
      <c r="J3720" s="16"/>
      <c r="K3720" s="16"/>
      <c r="L3720" s="16"/>
      <c r="M3720" s="16"/>
      <c r="N3720" s="16"/>
      <c r="O3720" s="16"/>
      <c r="P3720" s="16"/>
      <c r="Q3720" s="16"/>
      <c r="R3720" s="16"/>
      <c r="S3720" s="16"/>
      <c r="T3720" s="16"/>
      <c r="U3720" s="16"/>
      <c r="V3720" s="16"/>
      <c r="W3720" s="16"/>
      <c r="X3720" s="16"/>
      <c r="Y3720" s="16"/>
    </row>
    <row r="3721" spans="1:25" ht="12.75">
      <c r="A3721" s="14" t="s">
        <v>5</v>
      </c>
      <c r="B3721" s="11" t="s">
        <v>2377</v>
      </c>
      <c r="C3721" s="5" t="s">
        <v>5873</v>
      </c>
      <c r="D3721" s="6" t="s">
        <v>5892</v>
      </c>
      <c r="E3721" s="7" t="s">
        <v>5894</v>
      </c>
      <c r="F3721" s="16"/>
      <c r="G3721" s="16"/>
      <c r="H3721" s="16"/>
      <c r="I3721" s="16"/>
      <c r="J3721" s="16"/>
      <c r="K3721" s="16"/>
      <c r="L3721" s="16"/>
      <c r="M3721" s="16"/>
      <c r="N3721" s="16"/>
      <c r="O3721" s="16"/>
      <c r="P3721" s="16"/>
      <c r="Q3721" s="16"/>
      <c r="R3721" s="16"/>
      <c r="S3721" s="16"/>
      <c r="T3721" s="16"/>
      <c r="U3721" s="16"/>
      <c r="V3721" s="16"/>
      <c r="W3721" s="16"/>
      <c r="X3721" s="16"/>
      <c r="Y3721" s="16"/>
    </row>
    <row r="3722" spans="1:25" ht="12.75">
      <c r="A3722" s="14" t="s">
        <v>5</v>
      </c>
      <c r="B3722" s="11" t="s">
        <v>2377</v>
      </c>
      <c r="C3722" s="5" t="s">
        <v>5873</v>
      </c>
      <c r="D3722" s="6" t="s">
        <v>5892</v>
      </c>
      <c r="E3722" s="7" t="s">
        <v>5895</v>
      </c>
      <c r="F3722" s="16"/>
      <c r="G3722" s="16"/>
      <c r="H3722" s="16"/>
      <c r="I3722" s="16"/>
      <c r="J3722" s="16"/>
      <c r="K3722" s="16"/>
      <c r="L3722" s="16"/>
      <c r="M3722" s="16"/>
      <c r="N3722" s="16"/>
      <c r="O3722" s="16"/>
      <c r="P3722" s="16"/>
      <c r="Q3722" s="16"/>
      <c r="R3722" s="16"/>
      <c r="S3722" s="16"/>
      <c r="T3722" s="16"/>
      <c r="U3722" s="16"/>
      <c r="V3722" s="16"/>
      <c r="W3722" s="16"/>
      <c r="X3722" s="16"/>
      <c r="Y3722" s="16"/>
    </row>
    <row r="3723" spans="1:25" ht="12.75">
      <c r="A3723" s="14" t="s">
        <v>5</v>
      </c>
      <c r="B3723" s="11" t="s">
        <v>2377</v>
      </c>
      <c r="C3723" s="5" t="s">
        <v>5873</v>
      </c>
      <c r="D3723" s="6" t="s">
        <v>5892</v>
      </c>
      <c r="E3723" s="7" t="s">
        <v>5896</v>
      </c>
      <c r="F3723" s="16"/>
      <c r="G3723" s="16"/>
      <c r="H3723" s="16"/>
      <c r="I3723" s="16"/>
      <c r="J3723" s="16"/>
      <c r="K3723" s="16"/>
      <c r="L3723" s="16"/>
      <c r="M3723" s="16"/>
      <c r="N3723" s="16"/>
      <c r="O3723" s="16"/>
      <c r="P3723" s="16"/>
      <c r="Q3723" s="16"/>
      <c r="R3723" s="16"/>
      <c r="S3723" s="16"/>
      <c r="T3723" s="16"/>
      <c r="U3723" s="16"/>
      <c r="V3723" s="16"/>
      <c r="W3723" s="16"/>
      <c r="X3723" s="16"/>
      <c r="Y3723" s="16"/>
    </row>
    <row r="3724" spans="1:25" ht="12.75">
      <c r="A3724" s="14" t="s">
        <v>5</v>
      </c>
      <c r="B3724" s="11" t="s">
        <v>2377</v>
      </c>
      <c r="C3724" s="5" t="s">
        <v>5873</v>
      </c>
      <c r="D3724" s="6" t="s">
        <v>5892</v>
      </c>
      <c r="E3724" s="7" t="s">
        <v>5897</v>
      </c>
      <c r="F3724" s="16"/>
      <c r="G3724" s="16"/>
      <c r="H3724" s="16"/>
      <c r="I3724" s="16"/>
      <c r="J3724" s="16"/>
      <c r="K3724" s="16"/>
      <c r="L3724" s="16"/>
      <c r="M3724" s="16"/>
      <c r="N3724" s="16"/>
      <c r="O3724" s="16"/>
      <c r="P3724" s="16"/>
      <c r="Q3724" s="16"/>
      <c r="R3724" s="16"/>
      <c r="S3724" s="16"/>
      <c r="T3724" s="16"/>
      <c r="U3724" s="16"/>
      <c r="V3724" s="16"/>
      <c r="W3724" s="16"/>
      <c r="X3724" s="16"/>
      <c r="Y3724" s="16"/>
    </row>
    <row r="3725" spans="1:25" ht="12.75">
      <c r="A3725" s="14" t="s">
        <v>5</v>
      </c>
      <c r="B3725" s="11" t="s">
        <v>2377</v>
      </c>
      <c r="C3725" s="5" t="s">
        <v>5873</v>
      </c>
      <c r="D3725" s="6" t="s">
        <v>5892</v>
      </c>
      <c r="E3725" s="7" t="s">
        <v>5898</v>
      </c>
      <c r="F3725" s="16"/>
      <c r="G3725" s="16"/>
      <c r="H3725" s="16"/>
      <c r="I3725" s="16"/>
      <c r="J3725" s="16"/>
      <c r="K3725" s="16"/>
      <c r="L3725" s="16"/>
      <c r="M3725" s="16"/>
      <c r="N3725" s="16"/>
      <c r="O3725" s="16"/>
      <c r="P3725" s="16"/>
      <c r="Q3725" s="16"/>
      <c r="R3725" s="16"/>
      <c r="S3725" s="16"/>
      <c r="T3725" s="16"/>
      <c r="U3725" s="16"/>
      <c r="V3725" s="16"/>
      <c r="W3725" s="16"/>
      <c r="X3725" s="16"/>
      <c r="Y3725" s="16"/>
    </row>
    <row r="3726" spans="1:25" ht="12.75">
      <c r="A3726" s="14" t="s">
        <v>5</v>
      </c>
      <c r="B3726" s="11" t="s">
        <v>2377</v>
      </c>
      <c r="C3726" s="5" t="s">
        <v>5873</v>
      </c>
      <c r="D3726" s="6" t="s">
        <v>5899</v>
      </c>
      <c r="E3726" s="7" t="s">
        <v>5900</v>
      </c>
      <c r="F3726" s="16"/>
      <c r="G3726" s="16"/>
      <c r="H3726" s="16"/>
      <c r="I3726" s="16"/>
      <c r="J3726" s="16"/>
      <c r="K3726" s="16"/>
      <c r="L3726" s="16"/>
      <c r="M3726" s="16"/>
      <c r="N3726" s="16"/>
      <c r="O3726" s="16"/>
      <c r="P3726" s="16"/>
      <c r="Q3726" s="16"/>
      <c r="R3726" s="16"/>
      <c r="S3726" s="16"/>
      <c r="T3726" s="16"/>
      <c r="U3726" s="16"/>
      <c r="V3726" s="16"/>
      <c r="W3726" s="16"/>
      <c r="X3726" s="16"/>
      <c r="Y3726" s="16"/>
    </row>
    <row r="3727" spans="1:25" ht="12.75">
      <c r="A3727" s="14" t="s">
        <v>5</v>
      </c>
      <c r="B3727" s="11" t="s">
        <v>2377</v>
      </c>
      <c r="C3727" s="5" t="s">
        <v>5873</v>
      </c>
      <c r="D3727" s="6" t="s">
        <v>5899</v>
      </c>
      <c r="E3727" s="7" t="s">
        <v>5901</v>
      </c>
      <c r="F3727" s="16"/>
      <c r="G3727" s="16"/>
      <c r="H3727" s="16"/>
      <c r="I3727" s="16"/>
      <c r="J3727" s="16"/>
      <c r="K3727" s="16"/>
      <c r="L3727" s="16"/>
      <c r="M3727" s="16"/>
      <c r="N3727" s="16"/>
      <c r="O3727" s="16"/>
      <c r="P3727" s="16"/>
      <c r="Q3727" s="16"/>
      <c r="R3727" s="16"/>
      <c r="S3727" s="16"/>
      <c r="T3727" s="16"/>
      <c r="U3727" s="16"/>
      <c r="V3727" s="16"/>
      <c r="W3727" s="16"/>
      <c r="X3727" s="16"/>
      <c r="Y3727" s="16"/>
    </row>
    <row r="3728" spans="1:25" ht="12.75">
      <c r="A3728" s="14" t="s">
        <v>5</v>
      </c>
      <c r="B3728" s="11" t="s">
        <v>2377</v>
      </c>
      <c r="C3728" s="5" t="s">
        <v>5873</v>
      </c>
      <c r="D3728" s="6" t="s">
        <v>5902</v>
      </c>
      <c r="E3728" s="7" t="s">
        <v>5903</v>
      </c>
      <c r="F3728" s="16"/>
      <c r="G3728" s="16"/>
      <c r="H3728" s="16"/>
      <c r="I3728" s="16"/>
      <c r="J3728" s="16"/>
      <c r="K3728" s="16"/>
      <c r="L3728" s="16"/>
      <c r="M3728" s="16"/>
      <c r="N3728" s="16"/>
      <c r="O3728" s="16"/>
      <c r="P3728" s="16"/>
      <c r="Q3728" s="16"/>
      <c r="R3728" s="16"/>
      <c r="S3728" s="16"/>
      <c r="T3728" s="16"/>
      <c r="U3728" s="16"/>
      <c r="V3728" s="16"/>
      <c r="W3728" s="16"/>
      <c r="X3728" s="16"/>
      <c r="Y3728" s="16"/>
    </row>
    <row r="3729" spans="1:25" ht="12.75">
      <c r="A3729" s="14" t="s">
        <v>5</v>
      </c>
      <c r="B3729" s="11" t="s">
        <v>2377</v>
      </c>
      <c r="C3729" s="5" t="s">
        <v>5873</v>
      </c>
      <c r="D3729" s="6" t="s">
        <v>5902</v>
      </c>
      <c r="E3729" s="7" t="s">
        <v>5904</v>
      </c>
      <c r="F3729" s="16"/>
      <c r="G3729" s="16"/>
      <c r="H3729" s="16"/>
      <c r="I3729" s="16"/>
      <c r="J3729" s="16"/>
      <c r="K3729" s="16"/>
      <c r="L3729" s="16"/>
      <c r="M3729" s="16"/>
      <c r="N3729" s="16"/>
      <c r="O3729" s="16"/>
      <c r="P3729" s="16"/>
      <c r="Q3729" s="16"/>
      <c r="R3729" s="16"/>
      <c r="S3729" s="16"/>
      <c r="T3729" s="16"/>
      <c r="U3729" s="16"/>
      <c r="V3729" s="16"/>
      <c r="W3729" s="16"/>
      <c r="X3729" s="16"/>
      <c r="Y3729" s="16"/>
    </row>
    <row r="3730" spans="1:25" ht="12.75">
      <c r="A3730" s="14" t="s">
        <v>5</v>
      </c>
      <c r="B3730" s="11" t="s">
        <v>2377</v>
      </c>
      <c r="C3730" s="8" t="s">
        <v>5873</v>
      </c>
      <c r="D3730" s="5" t="s">
        <v>5905</v>
      </c>
      <c r="E3730" s="7" t="s">
        <v>5906</v>
      </c>
      <c r="F3730" s="16"/>
      <c r="G3730" s="16"/>
      <c r="H3730" s="16"/>
      <c r="I3730" s="16"/>
      <c r="J3730" s="16"/>
      <c r="K3730" s="16"/>
      <c r="L3730" s="16"/>
      <c r="M3730" s="16"/>
      <c r="N3730" s="16"/>
      <c r="O3730" s="16"/>
      <c r="P3730" s="16"/>
      <c r="Q3730" s="16"/>
      <c r="R3730" s="16"/>
      <c r="S3730" s="16"/>
      <c r="T3730" s="16"/>
      <c r="U3730" s="16"/>
      <c r="V3730" s="16"/>
      <c r="W3730" s="16"/>
      <c r="X3730" s="16"/>
      <c r="Y3730" s="16"/>
    </row>
    <row r="3731" spans="1:25" ht="12.75">
      <c r="A3731" s="14" t="s">
        <v>5</v>
      </c>
      <c r="B3731" s="11" t="s">
        <v>2377</v>
      </c>
      <c r="C3731" s="8" t="s">
        <v>5873</v>
      </c>
      <c r="D3731" s="5" t="s">
        <v>5905</v>
      </c>
      <c r="E3731" s="7" t="s">
        <v>5907</v>
      </c>
      <c r="F3731" s="16"/>
      <c r="G3731" s="16"/>
      <c r="H3731" s="16"/>
      <c r="I3731" s="16"/>
      <c r="J3731" s="16"/>
      <c r="K3731" s="16"/>
      <c r="L3731" s="16"/>
      <c r="M3731" s="16"/>
      <c r="N3731" s="16"/>
      <c r="O3731" s="16"/>
      <c r="P3731" s="16"/>
      <c r="Q3731" s="16"/>
      <c r="R3731" s="16"/>
      <c r="S3731" s="16"/>
      <c r="T3731" s="16"/>
      <c r="U3731" s="16"/>
      <c r="V3731" s="16"/>
      <c r="W3731" s="16"/>
      <c r="X3731" s="16"/>
      <c r="Y3731" s="16"/>
    </row>
    <row r="3732" spans="1:25" ht="12.75">
      <c r="A3732" s="14" t="s">
        <v>5</v>
      </c>
      <c r="B3732" s="11" t="s">
        <v>2377</v>
      </c>
      <c r="C3732" s="8" t="s">
        <v>5873</v>
      </c>
      <c r="D3732" s="5" t="s">
        <v>5905</v>
      </c>
      <c r="E3732" s="7" t="s">
        <v>5908</v>
      </c>
      <c r="F3732" s="16"/>
      <c r="G3732" s="16"/>
      <c r="H3732" s="16"/>
      <c r="I3732" s="16"/>
      <c r="J3732" s="16"/>
      <c r="K3732" s="16"/>
      <c r="L3732" s="16"/>
      <c r="M3732" s="16"/>
      <c r="N3732" s="16"/>
      <c r="O3732" s="16"/>
      <c r="P3732" s="16"/>
      <c r="Q3732" s="16"/>
      <c r="R3732" s="16"/>
      <c r="S3732" s="16"/>
      <c r="T3732" s="16"/>
      <c r="U3732" s="16"/>
      <c r="V3732" s="16"/>
      <c r="W3732" s="16"/>
      <c r="X3732" s="16"/>
      <c r="Y3732" s="16"/>
    </row>
    <row r="3733" spans="1:25" ht="12.75">
      <c r="A3733" s="14" t="s">
        <v>5</v>
      </c>
      <c r="B3733" s="11" t="s">
        <v>2377</v>
      </c>
      <c r="C3733" s="8" t="s">
        <v>5873</v>
      </c>
      <c r="D3733" s="5" t="s">
        <v>5905</v>
      </c>
      <c r="E3733" s="7" t="s">
        <v>5909</v>
      </c>
      <c r="F3733" s="16"/>
      <c r="G3733" s="16"/>
      <c r="H3733" s="16"/>
      <c r="I3733" s="16"/>
      <c r="J3733" s="16"/>
      <c r="K3733" s="16"/>
      <c r="L3733" s="16"/>
      <c r="M3733" s="16"/>
      <c r="N3733" s="16"/>
      <c r="O3733" s="16"/>
      <c r="P3733" s="16"/>
      <c r="Q3733" s="16"/>
      <c r="R3733" s="16"/>
      <c r="S3733" s="16"/>
      <c r="T3733" s="16"/>
      <c r="U3733" s="16"/>
      <c r="V3733" s="16"/>
      <c r="W3733" s="16"/>
      <c r="X3733" s="16"/>
      <c r="Y3733" s="16"/>
    </row>
    <row r="3734" spans="1:25" ht="12.75">
      <c r="A3734" s="14" t="s">
        <v>5</v>
      </c>
      <c r="B3734" s="11" t="s">
        <v>558</v>
      </c>
      <c r="C3734" s="5" t="s">
        <v>5910</v>
      </c>
      <c r="D3734" s="6" t="s">
        <v>5911</v>
      </c>
      <c r="E3734" s="7" t="s">
        <v>5912</v>
      </c>
      <c r="F3734" s="16"/>
      <c r="G3734" s="16"/>
      <c r="H3734" s="16"/>
      <c r="I3734" s="16"/>
      <c r="J3734" s="16"/>
      <c r="K3734" s="16"/>
      <c r="L3734" s="16"/>
      <c r="M3734" s="16"/>
      <c r="N3734" s="16"/>
      <c r="O3734" s="16"/>
      <c r="P3734" s="16"/>
      <c r="Q3734" s="16"/>
      <c r="R3734" s="16"/>
      <c r="S3734" s="16"/>
      <c r="T3734" s="16"/>
      <c r="U3734" s="16"/>
      <c r="V3734" s="16"/>
      <c r="W3734" s="16"/>
      <c r="X3734" s="16"/>
      <c r="Y3734" s="16"/>
    </row>
    <row r="3735" spans="1:25" ht="12.75">
      <c r="A3735" s="14" t="s">
        <v>5</v>
      </c>
      <c r="B3735" s="11" t="s">
        <v>558</v>
      </c>
      <c r="C3735" s="5" t="s">
        <v>5910</v>
      </c>
      <c r="D3735" s="6" t="s">
        <v>5911</v>
      </c>
      <c r="E3735" s="7" t="s">
        <v>5913</v>
      </c>
      <c r="F3735" s="16"/>
      <c r="G3735" s="16"/>
      <c r="H3735" s="16"/>
      <c r="I3735" s="16"/>
      <c r="J3735" s="16"/>
      <c r="K3735" s="16"/>
      <c r="L3735" s="16"/>
      <c r="M3735" s="16"/>
      <c r="N3735" s="16"/>
      <c r="O3735" s="16"/>
      <c r="P3735" s="16"/>
      <c r="Q3735" s="16"/>
      <c r="R3735" s="16"/>
      <c r="S3735" s="16"/>
      <c r="T3735" s="16"/>
      <c r="U3735" s="16"/>
      <c r="V3735" s="16"/>
      <c r="W3735" s="16"/>
      <c r="X3735" s="16"/>
      <c r="Y3735" s="16"/>
    </row>
    <row r="3736" spans="1:25" ht="12.75">
      <c r="A3736" s="14" t="s">
        <v>5</v>
      </c>
      <c r="B3736" s="11" t="s">
        <v>558</v>
      </c>
      <c r="C3736" s="5" t="s">
        <v>5910</v>
      </c>
      <c r="D3736" s="6" t="s">
        <v>5914</v>
      </c>
      <c r="E3736" s="7" t="s">
        <v>5915</v>
      </c>
      <c r="F3736" s="16"/>
      <c r="G3736" s="16"/>
      <c r="H3736" s="16"/>
      <c r="I3736" s="16"/>
      <c r="J3736" s="16"/>
      <c r="K3736" s="16"/>
      <c r="L3736" s="16"/>
      <c r="M3736" s="16"/>
      <c r="N3736" s="16"/>
      <c r="O3736" s="16"/>
      <c r="P3736" s="16"/>
      <c r="Q3736" s="16"/>
      <c r="R3736" s="16"/>
      <c r="S3736" s="16"/>
      <c r="T3736" s="16"/>
      <c r="U3736" s="16"/>
      <c r="V3736" s="16"/>
      <c r="W3736" s="16"/>
      <c r="X3736" s="16"/>
      <c r="Y3736" s="16"/>
    </row>
    <row r="3737" spans="1:25" ht="12.75">
      <c r="A3737" s="14" t="s">
        <v>5</v>
      </c>
      <c r="B3737" s="11" t="s">
        <v>558</v>
      </c>
      <c r="C3737" s="5" t="s">
        <v>5910</v>
      </c>
      <c r="D3737" s="6" t="s">
        <v>5914</v>
      </c>
      <c r="E3737" s="7" t="s">
        <v>5916</v>
      </c>
      <c r="F3737" s="16"/>
      <c r="G3737" s="16"/>
      <c r="H3737" s="16"/>
      <c r="I3737" s="16"/>
      <c r="J3737" s="16"/>
      <c r="K3737" s="16"/>
      <c r="L3737" s="16"/>
      <c r="M3737" s="16"/>
      <c r="N3737" s="16"/>
      <c r="O3737" s="16"/>
      <c r="P3737" s="16"/>
      <c r="Q3737" s="16"/>
      <c r="R3737" s="16"/>
      <c r="S3737" s="16"/>
      <c r="T3737" s="16"/>
      <c r="U3737" s="16"/>
      <c r="V3737" s="16"/>
      <c r="W3737" s="16"/>
      <c r="X3737" s="16"/>
      <c r="Y3737" s="16"/>
    </row>
    <row r="3738" spans="1:25" ht="12.75">
      <c r="A3738" s="14" t="s">
        <v>5</v>
      </c>
      <c r="B3738" s="11" t="s">
        <v>558</v>
      </c>
      <c r="C3738" s="5" t="s">
        <v>5910</v>
      </c>
      <c r="D3738" s="6" t="s">
        <v>5914</v>
      </c>
      <c r="E3738" s="7" t="s">
        <v>5917</v>
      </c>
      <c r="F3738" s="16"/>
      <c r="G3738" s="16"/>
      <c r="H3738" s="16"/>
      <c r="I3738" s="16"/>
      <c r="J3738" s="16"/>
      <c r="K3738" s="16"/>
      <c r="L3738" s="16"/>
      <c r="M3738" s="16"/>
      <c r="N3738" s="16"/>
      <c r="O3738" s="16"/>
      <c r="P3738" s="16"/>
      <c r="Q3738" s="16"/>
      <c r="R3738" s="16"/>
      <c r="S3738" s="16"/>
      <c r="T3738" s="16"/>
      <c r="U3738" s="16"/>
      <c r="V3738" s="16"/>
      <c r="W3738" s="16"/>
      <c r="X3738" s="16"/>
      <c r="Y3738" s="16"/>
    </row>
    <row r="3739" spans="1:25" ht="12.75">
      <c r="A3739" s="14" t="s">
        <v>5</v>
      </c>
      <c r="B3739" s="11" t="s">
        <v>558</v>
      </c>
      <c r="C3739" s="5" t="s">
        <v>5910</v>
      </c>
      <c r="D3739" s="6" t="s">
        <v>5914</v>
      </c>
      <c r="E3739" s="7" t="s">
        <v>5918</v>
      </c>
      <c r="F3739" s="16"/>
      <c r="G3739" s="16"/>
      <c r="H3739" s="16"/>
      <c r="I3739" s="16"/>
      <c r="J3739" s="16"/>
      <c r="K3739" s="16"/>
      <c r="L3739" s="16"/>
      <c r="M3739" s="16"/>
      <c r="N3739" s="16"/>
      <c r="O3739" s="16"/>
      <c r="P3739" s="16"/>
      <c r="Q3739" s="16"/>
      <c r="R3739" s="16"/>
      <c r="S3739" s="16"/>
      <c r="T3739" s="16"/>
      <c r="U3739" s="16"/>
      <c r="V3739" s="16"/>
      <c r="W3739" s="16"/>
      <c r="X3739" s="16"/>
      <c r="Y3739" s="16"/>
    </row>
    <row r="3740" spans="1:25" ht="12.75">
      <c r="A3740" s="14" t="s">
        <v>5</v>
      </c>
      <c r="B3740" s="11" t="s">
        <v>558</v>
      </c>
      <c r="C3740" s="5" t="s">
        <v>5910</v>
      </c>
      <c r="D3740" s="6" t="s">
        <v>5914</v>
      </c>
      <c r="E3740" s="7" t="s">
        <v>5919</v>
      </c>
      <c r="F3740" s="16"/>
      <c r="G3740" s="16"/>
      <c r="H3740" s="16"/>
      <c r="I3740" s="16"/>
      <c r="J3740" s="16"/>
      <c r="K3740" s="16"/>
      <c r="L3740" s="16"/>
      <c r="M3740" s="16"/>
      <c r="N3740" s="16"/>
      <c r="O3740" s="16"/>
      <c r="P3740" s="16"/>
      <c r="Q3740" s="16"/>
      <c r="R3740" s="16"/>
      <c r="S3740" s="16"/>
      <c r="T3740" s="16"/>
      <c r="U3740" s="16"/>
      <c r="V3740" s="16"/>
      <c r="W3740" s="16"/>
      <c r="X3740" s="16"/>
      <c r="Y3740" s="16"/>
    </row>
    <row r="3741" spans="1:25" ht="12.75">
      <c r="A3741" s="14" t="s">
        <v>5</v>
      </c>
      <c r="B3741" s="11" t="s">
        <v>558</v>
      </c>
      <c r="C3741" s="5" t="s">
        <v>5910</v>
      </c>
      <c r="D3741" s="6" t="s">
        <v>5914</v>
      </c>
      <c r="E3741" s="7" t="s">
        <v>5920</v>
      </c>
      <c r="F3741" s="16"/>
      <c r="G3741" s="16"/>
      <c r="H3741" s="16"/>
      <c r="I3741" s="16"/>
      <c r="J3741" s="16"/>
      <c r="K3741" s="16"/>
      <c r="L3741" s="16"/>
      <c r="M3741" s="16"/>
      <c r="N3741" s="16"/>
      <c r="O3741" s="16"/>
      <c r="P3741" s="16"/>
      <c r="Q3741" s="16"/>
      <c r="R3741" s="16"/>
      <c r="S3741" s="16"/>
      <c r="T3741" s="16"/>
      <c r="U3741" s="16"/>
      <c r="V3741" s="16"/>
      <c r="W3741" s="16"/>
      <c r="X3741" s="16"/>
      <c r="Y3741" s="16"/>
    </row>
    <row r="3742" spans="1:25" ht="12.75">
      <c r="A3742" s="14" t="s">
        <v>5</v>
      </c>
      <c r="B3742" s="11" t="s">
        <v>558</v>
      </c>
      <c r="C3742" s="5" t="s">
        <v>5910</v>
      </c>
      <c r="D3742" s="6" t="s">
        <v>5914</v>
      </c>
      <c r="E3742" s="10" t="s">
        <v>5921</v>
      </c>
      <c r="F3742" s="16"/>
      <c r="G3742" s="16"/>
      <c r="H3742" s="16"/>
      <c r="I3742" s="16"/>
      <c r="J3742" s="16"/>
      <c r="K3742" s="16"/>
      <c r="L3742" s="16"/>
      <c r="M3742" s="16"/>
      <c r="N3742" s="16"/>
      <c r="O3742" s="16"/>
      <c r="P3742" s="16"/>
      <c r="Q3742" s="16"/>
      <c r="R3742" s="16"/>
      <c r="S3742" s="16"/>
      <c r="T3742" s="16"/>
      <c r="U3742" s="16"/>
      <c r="V3742" s="16"/>
      <c r="W3742" s="16"/>
      <c r="X3742" s="16"/>
      <c r="Y3742" s="16"/>
    </row>
    <row r="3743" spans="1:25" ht="12.75">
      <c r="A3743" s="14" t="s">
        <v>5</v>
      </c>
      <c r="B3743" s="11" t="s">
        <v>558</v>
      </c>
      <c r="C3743" s="5" t="s">
        <v>5910</v>
      </c>
      <c r="D3743" s="9" t="s">
        <v>5922</v>
      </c>
      <c r="E3743" s="10" t="s">
        <v>5923</v>
      </c>
      <c r="F3743" s="16"/>
      <c r="G3743" s="16"/>
      <c r="H3743" s="16"/>
      <c r="I3743" s="16"/>
      <c r="J3743" s="16"/>
      <c r="K3743" s="16"/>
      <c r="L3743" s="16"/>
      <c r="M3743" s="16"/>
      <c r="N3743" s="16"/>
      <c r="O3743" s="16"/>
      <c r="P3743" s="16"/>
      <c r="Q3743" s="16"/>
      <c r="R3743" s="16"/>
      <c r="S3743" s="16"/>
      <c r="T3743" s="16"/>
      <c r="U3743" s="16"/>
      <c r="V3743" s="16"/>
      <c r="W3743" s="16"/>
      <c r="X3743" s="16"/>
      <c r="Y3743" s="16"/>
    </row>
    <row r="3744" spans="1:25" ht="12.75">
      <c r="A3744" s="14" t="s">
        <v>5</v>
      </c>
      <c r="B3744" s="11" t="s">
        <v>558</v>
      </c>
      <c r="C3744" s="5" t="s">
        <v>5910</v>
      </c>
      <c r="D3744" s="9" t="s">
        <v>5922</v>
      </c>
      <c r="E3744" s="10" t="s">
        <v>5924</v>
      </c>
      <c r="F3744" s="16"/>
      <c r="G3744" s="16"/>
      <c r="H3744" s="16"/>
      <c r="I3744" s="16"/>
      <c r="J3744" s="16"/>
      <c r="K3744" s="16"/>
      <c r="L3744" s="16"/>
      <c r="M3744" s="16"/>
      <c r="N3744" s="16"/>
      <c r="O3744" s="16"/>
      <c r="P3744" s="16"/>
      <c r="Q3744" s="16"/>
      <c r="R3744" s="16"/>
      <c r="S3744" s="16"/>
      <c r="T3744" s="16"/>
      <c r="U3744" s="16"/>
      <c r="V3744" s="16"/>
      <c r="W3744" s="16"/>
      <c r="X3744" s="16"/>
      <c r="Y3744" s="16"/>
    </row>
    <row r="3745" spans="1:25" ht="12.75">
      <c r="A3745" s="14" t="s">
        <v>5</v>
      </c>
      <c r="B3745" s="11" t="s">
        <v>558</v>
      </c>
      <c r="C3745" s="8" t="s">
        <v>5910</v>
      </c>
      <c r="D3745" s="5" t="s">
        <v>5925</v>
      </c>
      <c r="E3745" s="7" t="s">
        <v>5926</v>
      </c>
      <c r="F3745" s="16"/>
      <c r="G3745" s="16"/>
      <c r="H3745" s="16"/>
      <c r="I3745" s="16"/>
      <c r="J3745" s="16"/>
      <c r="K3745" s="16"/>
      <c r="L3745" s="16"/>
      <c r="M3745" s="16"/>
      <c r="N3745" s="16"/>
      <c r="O3745" s="16"/>
      <c r="P3745" s="16"/>
      <c r="Q3745" s="16"/>
      <c r="R3745" s="16"/>
      <c r="S3745" s="16"/>
      <c r="T3745" s="16"/>
      <c r="U3745" s="16"/>
      <c r="V3745" s="16"/>
      <c r="W3745" s="16"/>
      <c r="X3745" s="16"/>
      <c r="Y3745" s="16"/>
    </row>
    <row r="3746" spans="1:25" ht="12.75">
      <c r="A3746" s="14" t="s">
        <v>5</v>
      </c>
      <c r="B3746" s="11" t="s">
        <v>558</v>
      </c>
      <c r="C3746" s="8" t="s">
        <v>5910</v>
      </c>
      <c r="D3746" s="5" t="s">
        <v>5925</v>
      </c>
      <c r="E3746" s="7" t="s">
        <v>5927</v>
      </c>
      <c r="F3746" s="16"/>
      <c r="G3746" s="16"/>
      <c r="H3746" s="16"/>
      <c r="I3746" s="16"/>
      <c r="J3746" s="16"/>
      <c r="K3746" s="16"/>
      <c r="L3746" s="16"/>
      <c r="M3746" s="16"/>
      <c r="N3746" s="16"/>
      <c r="O3746" s="16"/>
      <c r="P3746" s="16"/>
      <c r="Q3746" s="16"/>
      <c r="R3746" s="16"/>
      <c r="S3746" s="16"/>
      <c r="T3746" s="16"/>
      <c r="U3746" s="16"/>
      <c r="V3746" s="16"/>
      <c r="W3746" s="16"/>
      <c r="X3746" s="16"/>
      <c r="Y3746" s="16"/>
    </row>
    <row r="3747" spans="1:25" ht="12.75">
      <c r="A3747" s="14" t="s">
        <v>5</v>
      </c>
      <c r="B3747" s="11" t="s">
        <v>558</v>
      </c>
      <c r="C3747" s="5" t="s">
        <v>5910</v>
      </c>
      <c r="D3747" s="9" t="s">
        <v>5928</v>
      </c>
      <c r="E3747" s="10" t="s">
        <v>5929</v>
      </c>
      <c r="F3747" s="16"/>
      <c r="G3747" s="16"/>
      <c r="H3747" s="16"/>
      <c r="I3747" s="16"/>
      <c r="J3747" s="16"/>
      <c r="K3747" s="16"/>
      <c r="L3747" s="16"/>
      <c r="M3747" s="16"/>
      <c r="N3747" s="16"/>
      <c r="O3747" s="16"/>
      <c r="P3747" s="16"/>
      <c r="Q3747" s="16"/>
      <c r="R3747" s="16"/>
      <c r="S3747" s="16"/>
      <c r="T3747" s="16"/>
      <c r="U3747" s="16"/>
      <c r="V3747" s="16"/>
      <c r="W3747" s="16"/>
      <c r="X3747" s="16"/>
      <c r="Y3747" s="16"/>
    </row>
    <row r="3748" spans="1:25" ht="12.75">
      <c r="A3748" s="14" t="s">
        <v>5</v>
      </c>
      <c r="B3748" s="11" t="s">
        <v>558</v>
      </c>
      <c r="C3748" s="5" t="s">
        <v>5910</v>
      </c>
      <c r="D3748" s="6" t="s">
        <v>5930</v>
      </c>
      <c r="E3748" s="10" t="s">
        <v>5931</v>
      </c>
      <c r="F3748" s="16"/>
      <c r="G3748" s="16"/>
      <c r="H3748" s="16"/>
      <c r="I3748" s="16"/>
      <c r="J3748" s="16"/>
      <c r="K3748" s="16"/>
      <c r="L3748" s="16"/>
      <c r="M3748" s="16"/>
      <c r="N3748" s="16"/>
      <c r="O3748" s="16"/>
      <c r="P3748" s="16"/>
      <c r="Q3748" s="16"/>
      <c r="R3748" s="16"/>
      <c r="S3748" s="16"/>
      <c r="T3748" s="16"/>
      <c r="U3748" s="16"/>
      <c r="V3748" s="16"/>
      <c r="W3748" s="16"/>
      <c r="X3748" s="16"/>
      <c r="Y3748" s="16"/>
    </row>
    <row r="3749" spans="1:25" ht="12.75">
      <c r="A3749" s="14" t="s">
        <v>5</v>
      </c>
      <c r="B3749" s="11" t="s">
        <v>558</v>
      </c>
      <c r="C3749" s="5" t="s">
        <v>5910</v>
      </c>
      <c r="D3749" s="6" t="s">
        <v>5932</v>
      </c>
      <c r="E3749" s="7" t="s">
        <v>5933</v>
      </c>
      <c r="F3749" s="16"/>
      <c r="G3749" s="16"/>
      <c r="H3749" s="16"/>
      <c r="I3749" s="16"/>
      <c r="J3749" s="16"/>
      <c r="K3749" s="16"/>
      <c r="L3749" s="16"/>
      <c r="M3749" s="16"/>
      <c r="N3749" s="16"/>
      <c r="O3749" s="16"/>
      <c r="P3749" s="16"/>
      <c r="Q3749" s="16"/>
      <c r="R3749" s="16"/>
      <c r="S3749" s="16"/>
      <c r="T3749" s="16"/>
      <c r="U3749" s="16"/>
      <c r="V3749" s="16"/>
      <c r="W3749" s="16"/>
      <c r="X3749" s="16"/>
      <c r="Y3749" s="16"/>
    </row>
    <row r="3750" spans="1:25" ht="12.75">
      <c r="A3750" s="14" t="s">
        <v>5</v>
      </c>
      <c r="B3750" s="11" t="s">
        <v>558</v>
      </c>
      <c r="C3750" s="8" t="s">
        <v>5910</v>
      </c>
      <c r="D3750" s="5" t="s">
        <v>5934</v>
      </c>
      <c r="E3750" s="7" t="s">
        <v>5935</v>
      </c>
      <c r="F3750" s="16"/>
      <c r="G3750" s="16"/>
      <c r="H3750" s="16"/>
      <c r="I3750" s="16"/>
      <c r="J3750" s="16"/>
      <c r="K3750" s="16"/>
      <c r="L3750" s="16"/>
      <c r="M3750" s="16"/>
      <c r="N3750" s="16"/>
      <c r="O3750" s="16"/>
      <c r="P3750" s="16"/>
      <c r="Q3750" s="16"/>
      <c r="R3750" s="16"/>
      <c r="S3750" s="16"/>
      <c r="T3750" s="16"/>
      <c r="U3750" s="16"/>
      <c r="V3750" s="16"/>
      <c r="W3750" s="16"/>
      <c r="X3750" s="16"/>
      <c r="Y3750" s="16"/>
    </row>
    <row r="3751" spans="1:25" ht="12.75">
      <c r="A3751" s="14" t="s">
        <v>5</v>
      </c>
      <c r="B3751" s="11" t="s">
        <v>558</v>
      </c>
      <c r="C3751" s="5" t="s">
        <v>5910</v>
      </c>
      <c r="D3751" s="6" t="s">
        <v>5936</v>
      </c>
      <c r="E3751" s="10" t="s">
        <v>5937</v>
      </c>
      <c r="F3751" s="16"/>
      <c r="G3751" s="16"/>
      <c r="H3751" s="16"/>
      <c r="I3751" s="16"/>
      <c r="J3751" s="16"/>
      <c r="K3751" s="16"/>
      <c r="L3751" s="16"/>
      <c r="M3751" s="16"/>
      <c r="N3751" s="16"/>
      <c r="O3751" s="16"/>
      <c r="P3751" s="16"/>
      <c r="Q3751" s="16"/>
      <c r="R3751" s="16"/>
      <c r="S3751" s="16"/>
      <c r="T3751" s="16"/>
      <c r="U3751" s="16"/>
      <c r="V3751" s="16"/>
      <c r="W3751" s="16"/>
      <c r="X3751" s="16"/>
      <c r="Y3751" s="16"/>
    </row>
    <row r="3752" spans="1:25" ht="12.75">
      <c r="A3752" s="14" t="s">
        <v>5</v>
      </c>
      <c r="B3752" s="11" t="s">
        <v>558</v>
      </c>
      <c r="C3752" s="5" t="s">
        <v>5910</v>
      </c>
      <c r="D3752" s="6" t="s">
        <v>5936</v>
      </c>
      <c r="E3752" s="10" t="s">
        <v>5938</v>
      </c>
      <c r="F3752" s="16"/>
      <c r="G3752" s="16"/>
      <c r="H3752" s="16"/>
      <c r="I3752" s="16"/>
      <c r="J3752" s="16"/>
      <c r="K3752" s="16"/>
      <c r="L3752" s="16"/>
      <c r="M3752" s="16"/>
      <c r="N3752" s="16"/>
      <c r="O3752" s="16"/>
      <c r="P3752" s="16"/>
      <c r="Q3752" s="16"/>
      <c r="R3752" s="16"/>
      <c r="S3752" s="16"/>
      <c r="T3752" s="16"/>
      <c r="U3752" s="16"/>
      <c r="V3752" s="16"/>
      <c r="W3752" s="16"/>
      <c r="X3752" s="16"/>
      <c r="Y3752" s="16"/>
    </row>
    <row r="3753" spans="1:25" ht="12.75">
      <c r="A3753" s="14" t="s">
        <v>5</v>
      </c>
      <c r="B3753" s="11" t="s">
        <v>558</v>
      </c>
      <c r="C3753" s="5" t="s">
        <v>5910</v>
      </c>
      <c r="D3753" s="6" t="s">
        <v>5939</v>
      </c>
      <c r="E3753" s="7" t="s">
        <v>5940</v>
      </c>
      <c r="F3753" s="16"/>
      <c r="G3753" s="16"/>
      <c r="H3753" s="16"/>
      <c r="I3753" s="16"/>
      <c r="J3753" s="16"/>
      <c r="K3753" s="16"/>
      <c r="L3753" s="16"/>
      <c r="M3753" s="16"/>
      <c r="N3753" s="16"/>
      <c r="O3753" s="16"/>
      <c r="P3753" s="16"/>
      <c r="Q3753" s="16"/>
      <c r="R3753" s="16"/>
      <c r="S3753" s="16"/>
      <c r="T3753" s="16"/>
      <c r="U3753" s="16"/>
      <c r="V3753" s="16"/>
      <c r="W3753" s="16"/>
      <c r="X3753" s="16"/>
      <c r="Y3753" s="16"/>
    </row>
    <row r="3754" spans="1:25" ht="12.75">
      <c r="A3754" s="14" t="s">
        <v>5</v>
      </c>
      <c r="B3754" s="11" t="s">
        <v>558</v>
      </c>
      <c r="C3754" s="5" t="s">
        <v>5910</v>
      </c>
      <c r="D3754" s="6" t="s">
        <v>5939</v>
      </c>
      <c r="E3754" s="7" t="s">
        <v>5941</v>
      </c>
      <c r="F3754" s="16"/>
      <c r="G3754" s="16"/>
      <c r="H3754" s="16"/>
      <c r="I3754" s="16"/>
      <c r="J3754" s="16"/>
      <c r="K3754" s="16"/>
      <c r="L3754" s="16"/>
      <c r="M3754" s="16"/>
      <c r="N3754" s="16"/>
      <c r="O3754" s="16"/>
      <c r="P3754" s="16"/>
      <c r="Q3754" s="16"/>
      <c r="R3754" s="16"/>
      <c r="S3754" s="16"/>
      <c r="T3754" s="16"/>
      <c r="U3754" s="16"/>
      <c r="V3754" s="16"/>
      <c r="W3754" s="16"/>
      <c r="X3754" s="16"/>
      <c r="Y3754" s="16"/>
    </row>
    <row r="3755" spans="1:25" ht="12.75">
      <c r="A3755" s="14" t="s">
        <v>5</v>
      </c>
      <c r="B3755" s="11" t="s">
        <v>558</v>
      </c>
      <c r="C3755" s="5" t="s">
        <v>5910</v>
      </c>
      <c r="D3755" s="9" t="s">
        <v>5942</v>
      </c>
      <c r="E3755" s="10" t="s">
        <v>5943</v>
      </c>
      <c r="F3755" s="16"/>
      <c r="G3755" s="16"/>
      <c r="H3755" s="16"/>
      <c r="I3755" s="16"/>
      <c r="J3755" s="16"/>
      <c r="K3755" s="16"/>
      <c r="L3755" s="16"/>
      <c r="M3755" s="16"/>
      <c r="N3755" s="16"/>
      <c r="O3755" s="16"/>
      <c r="P3755" s="16"/>
      <c r="Q3755" s="16"/>
      <c r="R3755" s="16"/>
      <c r="S3755" s="16"/>
      <c r="T3755" s="16"/>
      <c r="U3755" s="16"/>
      <c r="V3755" s="16"/>
      <c r="W3755" s="16"/>
      <c r="X3755" s="16"/>
      <c r="Y3755" s="16"/>
    </row>
    <row r="3756" spans="1:25" ht="12.75">
      <c r="A3756" s="14" t="s">
        <v>5</v>
      </c>
      <c r="B3756" s="11" t="s">
        <v>558</v>
      </c>
      <c r="C3756" s="5" t="s">
        <v>5910</v>
      </c>
      <c r="D3756" s="6" t="s">
        <v>5944</v>
      </c>
      <c r="E3756" s="7" t="s">
        <v>5945</v>
      </c>
      <c r="F3756" s="16"/>
      <c r="G3756" s="16"/>
      <c r="H3756" s="16"/>
      <c r="I3756" s="16"/>
      <c r="J3756" s="16"/>
      <c r="K3756" s="16"/>
      <c r="L3756" s="16"/>
      <c r="M3756" s="16"/>
      <c r="N3756" s="16"/>
      <c r="O3756" s="16"/>
      <c r="P3756" s="16"/>
      <c r="Q3756" s="16"/>
      <c r="R3756" s="16"/>
      <c r="S3756" s="16"/>
      <c r="T3756" s="16"/>
      <c r="U3756" s="16"/>
      <c r="V3756" s="16"/>
      <c r="W3756" s="16"/>
      <c r="X3756" s="16"/>
      <c r="Y3756" s="16"/>
    </row>
    <row r="3757" spans="1:25" ht="12.75">
      <c r="A3757" s="14" t="s">
        <v>5</v>
      </c>
      <c r="B3757" s="11" t="s">
        <v>558</v>
      </c>
      <c r="C3757" s="5" t="s">
        <v>5910</v>
      </c>
      <c r="D3757" s="6" t="s">
        <v>5946</v>
      </c>
      <c r="E3757" s="7" t="s">
        <v>5947</v>
      </c>
      <c r="F3757" s="16"/>
      <c r="G3757" s="16"/>
      <c r="H3757" s="16"/>
      <c r="I3757" s="16"/>
      <c r="J3757" s="16"/>
      <c r="K3757" s="16"/>
      <c r="L3757" s="16"/>
      <c r="M3757" s="16"/>
      <c r="N3757" s="16"/>
      <c r="O3757" s="16"/>
      <c r="P3757" s="16"/>
      <c r="Q3757" s="16"/>
      <c r="R3757" s="16"/>
      <c r="S3757" s="16"/>
      <c r="T3757" s="16"/>
      <c r="U3757" s="16"/>
      <c r="V3757" s="16"/>
      <c r="W3757" s="16"/>
      <c r="X3757" s="16"/>
      <c r="Y3757" s="16"/>
    </row>
    <row r="3758" spans="1:25" ht="12.75">
      <c r="A3758" s="14" t="s">
        <v>5</v>
      </c>
      <c r="B3758" s="11" t="s">
        <v>558</v>
      </c>
      <c r="C3758" s="5" t="s">
        <v>5910</v>
      </c>
      <c r="D3758" s="6" t="s">
        <v>5946</v>
      </c>
      <c r="E3758" s="7" t="s">
        <v>5948</v>
      </c>
      <c r="F3758" s="16"/>
      <c r="G3758" s="16"/>
      <c r="H3758" s="16"/>
      <c r="I3758" s="16"/>
      <c r="J3758" s="16"/>
      <c r="K3758" s="16"/>
      <c r="L3758" s="16"/>
      <c r="M3758" s="16"/>
      <c r="N3758" s="16"/>
      <c r="O3758" s="16"/>
      <c r="P3758" s="16"/>
      <c r="Q3758" s="16"/>
      <c r="R3758" s="16"/>
      <c r="S3758" s="16"/>
      <c r="T3758" s="16"/>
      <c r="U3758" s="16"/>
      <c r="V3758" s="16"/>
      <c r="W3758" s="16"/>
      <c r="X3758" s="16"/>
      <c r="Y3758" s="16"/>
    </row>
    <row r="3759" spans="1:25" ht="12.75">
      <c r="A3759" s="14" t="s">
        <v>5</v>
      </c>
      <c r="B3759" s="11" t="s">
        <v>558</v>
      </c>
      <c r="C3759" s="5" t="s">
        <v>5910</v>
      </c>
      <c r="D3759" s="6" t="s">
        <v>5949</v>
      </c>
      <c r="E3759" s="7" t="s">
        <v>5950</v>
      </c>
      <c r="F3759" s="16"/>
      <c r="G3759" s="16"/>
      <c r="H3759" s="16"/>
      <c r="I3759" s="16"/>
      <c r="J3759" s="16"/>
      <c r="K3759" s="16"/>
      <c r="L3759" s="16"/>
      <c r="M3759" s="16"/>
      <c r="N3759" s="16"/>
      <c r="O3759" s="16"/>
      <c r="P3759" s="16"/>
      <c r="Q3759" s="16"/>
      <c r="R3759" s="16"/>
      <c r="S3759" s="16"/>
      <c r="T3759" s="16"/>
      <c r="U3759" s="16"/>
      <c r="V3759" s="16"/>
      <c r="W3759" s="16"/>
      <c r="X3759" s="16"/>
      <c r="Y3759" s="16"/>
    </row>
    <row r="3760" spans="1:25" ht="12.75">
      <c r="A3760" s="14" t="s">
        <v>5</v>
      </c>
      <c r="B3760" s="11" t="s">
        <v>558</v>
      </c>
      <c r="C3760" s="5" t="s">
        <v>5910</v>
      </c>
      <c r="D3760" s="6" t="s">
        <v>5949</v>
      </c>
      <c r="E3760" s="7" t="s">
        <v>5951</v>
      </c>
      <c r="F3760" s="16"/>
      <c r="G3760" s="16"/>
      <c r="H3760" s="16"/>
      <c r="I3760" s="16"/>
      <c r="J3760" s="16"/>
      <c r="K3760" s="16"/>
      <c r="L3760" s="16"/>
      <c r="M3760" s="16"/>
      <c r="N3760" s="16"/>
      <c r="O3760" s="16"/>
      <c r="P3760" s="16"/>
      <c r="Q3760" s="16"/>
      <c r="R3760" s="16"/>
      <c r="S3760" s="16"/>
      <c r="T3760" s="16"/>
      <c r="U3760" s="16"/>
      <c r="V3760" s="16"/>
      <c r="W3760" s="16"/>
      <c r="X3760" s="16"/>
      <c r="Y3760" s="16"/>
    </row>
    <row r="3761" spans="1:25" ht="12.75">
      <c r="A3761" s="14" t="s">
        <v>5</v>
      </c>
      <c r="B3761" s="11" t="s">
        <v>558</v>
      </c>
      <c r="C3761" s="5" t="s">
        <v>5910</v>
      </c>
      <c r="D3761" s="6" t="s">
        <v>5952</v>
      </c>
      <c r="E3761" s="10" t="s">
        <v>5953</v>
      </c>
      <c r="F3761" s="16"/>
      <c r="G3761" s="16"/>
      <c r="H3761" s="16"/>
      <c r="I3761" s="16"/>
      <c r="J3761" s="16"/>
      <c r="K3761" s="16"/>
      <c r="L3761" s="16"/>
      <c r="M3761" s="16"/>
      <c r="N3761" s="16"/>
      <c r="O3761" s="16"/>
      <c r="P3761" s="16"/>
      <c r="Q3761" s="16"/>
      <c r="R3761" s="16"/>
      <c r="S3761" s="16"/>
      <c r="T3761" s="16"/>
      <c r="U3761" s="16"/>
      <c r="V3761" s="16"/>
      <c r="W3761" s="16"/>
      <c r="X3761" s="16"/>
      <c r="Y3761" s="16"/>
    </row>
    <row r="3762" spans="1:25" ht="12.75">
      <c r="A3762" s="14" t="s">
        <v>5</v>
      </c>
      <c r="B3762" s="15" t="s">
        <v>216</v>
      </c>
      <c r="C3762" s="5" t="s">
        <v>2265</v>
      </c>
      <c r="D3762" s="6" t="s">
        <v>2283</v>
      </c>
      <c r="E3762" s="7" t="s">
        <v>5954</v>
      </c>
      <c r="F3762" s="16"/>
      <c r="G3762" s="16"/>
      <c r="H3762" s="16"/>
      <c r="I3762" s="16"/>
      <c r="J3762" s="16"/>
      <c r="K3762" s="16"/>
      <c r="L3762" s="16"/>
      <c r="M3762" s="16"/>
      <c r="N3762" s="16"/>
      <c r="O3762" s="16"/>
      <c r="P3762" s="16"/>
      <c r="Q3762" s="16"/>
      <c r="R3762" s="16"/>
      <c r="S3762" s="16"/>
      <c r="T3762" s="16"/>
      <c r="U3762" s="16"/>
      <c r="V3762" s="16"/>
      <c r="W3762" s="16"/>
      <c r="X3762" s="16"/>
      <c r="Y3762" s="16"/>
    </row>
    <row r="3763" spans="1:25" ht="12.75">
      <c r="A3763" s="14" t="s">
        <v>5</v>
      </c>
      <c r="B3763" s="15" t="s">
        <v>216</v>
      </c>
      <c r="C3763" s="5" t="s">
        <v>2265</v>
      </c>
      <c r="D3763" s="6" t="s">
        <v>2286</v>
      </c>
      <c r="E3763" s="7" t="s">
        <v>5955</v>
      </c>
      <c r="F3763" s="16"/>
      <c r="G3763" s="16"/>
      <c r="H3763" s="16"/>
      <c r="I3763" s="16"/>
      <c r="J3763" s="16"/>
      <c r="K3763" s="16"/>
      <c r="L3763" s="16"/>
      <c r="M3763" s="16"/>
      <c r="N3763" s="16"/>
      <c r="O3763" s="16"/>
      <c r="P3763" s="16"/>
      <c r="Q3763" s="16"/>
      <c r="R3763" s="16"/>
      <c r="S3763" s="16"/>
      <c r="T3763" s="16"/>
      <c r="U3763" s="16"/>
      <c r="V3763" s="16"/>
      <c r="W3763" s="16"/>
      <c r="X3763" s="16"/>
      <c r="Y3763" s="16"/>
    </row>
    <row r="3764" spans="1:25" ht="12.75">
      <c r="A3764" s="14" t="s">
        <v>5</v>
      </c>
      <c r="B3764" s="15" t="s">
        <v>216</v>
      </c>
      <c r="C3764" s="5" t="s">
        <v>2265</v>
      </c>
      <c r="D3764" s="6" t="s">
        <v>2286</v>
      </c>
      <c r="E3764" s="7" t="s">
        <v>5956</v>
      </c>
      <c r="F3764" s="16"/>
      <c r="G3764" s="16"/>
      <c r="H3764" s="16"/>
      <c r="I3764" s="16"/>
      <c r="J3764" s="16"/>
      <c r="K3764" s="16"/>
      <c r="L3764" s="16"/>
      <c r="M3764" s="16"/>
      <c r="N3764" s="16"/>
      <c r="O3764" s="16"/>
      <c r="P3764" s="16"/>
      <c r="Q3764" s="16"/>
      <c r="R3764" s="16"/>
      <c r="S3764" s="16"/>
      <c r="T3764" s="16"/>
      <c r="U3764" s="16"/>
      <c r="V3764" s="16"/>
      <c r="W3764" s="16"/>
      <c r="X3764" s="16"/>
      <c r="Y3764" s="16"/>
    </row>
    <row r="3765" spans="1:25" ht="12.75">
      <c r="A3765" s="14" t="s">
        <v>5</v>
      </c>
      <c r="B3765" s="15" t="s">
        <v>216</v>
      </c>
      <c r="C3765" s="5" t="s">
        <v>2265</v>
      </c>
      <c r="D3765" s="6" t="s">
        <v>2288</v>
      </c>
      <c r="E3765" s="7" t="s">
        <v>5957</v>
      </c>
      <c r="F3765" s="16"/>
      <c r="G3765" s="16"/>
      <c r="H3765" s="16"/>
      <c r="I3765" s="16"/>
      <c r="J3765" s="16"/>
      <c r="K3765" s="16"/>
      <c r="L3765" s="16"/>
      <c r="M3765" s="16"/>
      <c r="N3765" s="16"/>
      <c r="O3765" s="16"/>
      <c r="P3765" s="16"/>
      <c r="Q3765" s="16"/>
      <c r="R3765" s="16"/>
      <c r="S3765" s="16"/>
      <c r="T3765" s="16"/>
      <c r="U3765" s="16"/>
      <c r="V3765" s="16"/>
      <c r="W3765" s="16"/>
      <c r="X3765" s="16"/>
      <c r="Y3765" s="16"/>
    </row>
    <row r="3766" spans="1:25" ht="12.75">
      <c r="A3766" s="14" t="s">
        <v>5</v>
      </c>
      <c r="B3766" s="15" t="s">
        <v>2377</v>
      </c>
      <c r="C3766" s="5" t="s">
        <v>2384</v>
      </c>
      <c r="D3766" s="6" t="s">
        <v>2402</v>
      </c>
      <c r="E3766" s="7" t="s">
        <v>5958</v>
      </c>
      <c r="F3766" s="16"/>
      <c r="G3766" s="16"/>
      <c r="H3766" s="16"/>
      <c r="I3766" s="16"/>
      <c r="J3766" s="16"/>
      <c r="K3766" s="16"/>
      <c r="L3766" s="16"/>
      <c r="M3766" s="16"/>
      <c r="N3766" s="16"/>
      <c r="O3766" s="16"/>
      <c r="P3766" s="16"/>
      <c r="Q3766" s="16"/>
      <c r="R3766" s="16"/>
      <c r="S3766" s="16"/>
      <c r="T3766" s="16"/>
      <c r="U3766" s="16"/>
      <c r="V3766" s="16"/>
      <c r="W3766" s="16"/>
      <c r="X3766" s="16"/>
      <c r="Y3766" s="16"/>
    </row>
    <row r="3767" spans="1:25" ht="12.75">
      <c r="A3767" s="14" t="s">
        <v>5</v>
      </c>
      <c r="B3767" s="15" t="s">
        <v>2377</v>
      </c>
      <c r="C3767" s="5" t="s">
        <v>2384</v>
      </c>
      <c r="D3767" s="9" t="s">
        <v>2407</v>
      </c>
      <c r="E3767" s="10" t="s">
        <v>5959</v>
      </c>
      <c r="F3767" s="16"/>
      <c r="G3767" s="16"/>
      <c r="H3767" s="16"/>
      <c r="I3767" s="16"/>
      <c r="J3767" s="16"/>
      <c r="K3767" s="16"/>
      <c r="L3767" s="16"/>
      <c r="M3767" s="16"/>
      <c r="N3767" s="16"/>
      <c r="O3767" s="16"/>
      <c r="P3767" s="16"/>
      <c r="Q3767" s="16"/>
      <c r="R3767" s="16"/>
      <c r="S3767" s="16"/>
      <c r="T3767" s="16"/>
      <c r="U3767" s="16"/>
      <c r="V3767" s="16"/>
      <c r="W3767" s="16"/>
      <c r="X3767" s="16"/>
      <c r="Y3767" s="16"/>
    </row>
    <row r="3768" spans="1:25" ht="12.75">
      <c r="A3768" s="14" t="s">
        <v>5</v>
      </c>
      <c r="B3768" s="11" t="s">
        <v>4589</v>
      </c>
      <c r="C3768" s="5" t="s">
        <v>185</v>
      </c>
      <c r="D3768" s="6" t="s">
        <v>584</v>
      </c>
      <c r="E3768" s="7" t="s">
        <v>5960</v>
      </c>
      <c r="F3768" s="16"/>
      <c r="G3768" s="16"/>
      <c r="H3768" s="16"/>
      <c r="I3768" s="16"/>
      <c r="J3768" s="16"/>
      <c r="K3768" s="16"/>
      <c r="L3768" s="16"/>
      <c r="M3768" s="16"/>
      <c r="N3768" s="16"/>
      <c r="O3768" s="16"/>
      <c r="P3768" s="16"/>
      <c r="Q3768" s="16"/>
      <c r="R3768" s="16"/>
      <c r="S3768" s="16"/>
      <c r="T3768" s="16"/>
      <c r="U3768" s="16"/>
      <c r="V3768" s="16"/>
      <c r="W3768" s="16"/>
      <c r="X3768" s="16"/>
      <c r="Y3768" s="16"/>
    </row>
    <row r="3769" spans="1:25" ht="12.75">
      <c r="A3769" s="14" t="s">
        <v>5</v>
      </c>
      <c r="B3769" s="11" t="s">
        <v>4589</v>
      </c>
      <c r="C3769" s="5" t="s">
        <v>185</v>
      </c>
      <c r="D3769" s="6" t="s">
        <v>587</v>
      </c>
      <c r="E3769" s="7" t="s">
        <v>5961</v>
      </c>
      <c r="F3769" s="16"/>
      <c r="G3769" s="16"/>
      <c r="H3769" s="16"/>
      <c r="I3769" s="16"/>
      <c r="J3769" s="16"/>
      <c r="K3769" s="16"/>
      <c r="L3769" s="16"/>
      <c r="M3769" s="16"/>
      <c r="N3769" s="16"/>
      <c r="O3769" s="16"/>
      <c r="P3769" s="16"/>
      <c r="Q3769" s="16"/>
      <c r="R3769" s="16"/>
      <c r="S3769" s="16"/>
      <c r="T3769" s="16"/>
      <c r="U3769" s="16"/>
      <c r="V3769" s="16"/>
      <c r="W3769" s="16"/>
      <c r="X3769" s="16"/>
      <c r="Y3769" s="16"/>
    </row>
    <row r="3770" spans="1:25" ht="12.75">
      <c r="A3770" s="14" t="s">
        <v>5</v>
      </c>
      <c r="B3770" s="11" t="s">
        <v>4589</v>
      </c>
      <c r="C3770" s="5" t="s">
        <v>185</v>
      </c>
      <c r="D3770" s="6" t="s">
        <v>596</v>
      </c>
      <c r="E3770" s="7" t="s">
        <v>5962</v>
      </c>
      <c r="F3770" s="16"/>
      <c r="G3770" s="16"/>
      <c r="H3770" s="16"/>
      <c r="I3770" s="16"/>
      <c r="J3770" s="16"/>
      <c r="K3770" s="16"/>
      <c r="L3770" s="16"/>
      <c r="M3770" s="16"/>
      <c r="N3770" s="16"/>
      <c r="O3770" s="16"/>
      <c r="P3770" s="16"/>
      <c r="Q3770" s="16"/>
      <c r="R3770" s="16"/>
      <c r="S3770" s="16"/>
      <c r="T3770" s="16"/>
      <c r="U3770" s="16"/>
      <c r="V3770" s="16"/>
      <c r="W3770" s="16"/>
      <c r="X3770" s="16"/>
      <c r="Y3770" s="16"/>
    </row>
    <row r="3771" spans="1:25" ht="12.75">
      <c r="A3771" s="14" t="s">
        <v>5</v>
      </c>
      <c r="B3771" s="11" t="s">
        <v>4589</v>
      </c>
      <c r="C3771" s="5" t="s">
        <v>185</v>
      </c>
      <c r="D3771" s="6" t="s">
        <v>603</v>
      </c>
      <c r="E3771" s="7" t="s">
        <v>5963</v>
      </c>
      <c r="F3771" s="16"/>
      <c r="G3771" s="16"/>
      <c r="H3771" s="16"/>
      <c r="I3771" s="16"/>
      <c r="J3771" s="16"/>
      <c r="K3771" s="16"/>
      <c r="L3771" s="16"/>
      <c r="M3771" s="16"/>
      <c r="N3771" s="16"/>
      <c r="O3771" s="16"/>
      <c r="P3771" s="16"/>
      <c r="Q3771" s="16"/>
      <c r="R3771" s="16"/>
      <c r="S3771" s="16"/>
      <c r="T3771" s="16"/>
      <c r="U3771" s="16"/>
      <c r="V3771" s="16"/>
      <c r="W3771" s="16"/>
      <c r="X3771" s="16"/>
      <c r="Y3771" s="16"/>
    </row>
    <row r="3772" spans="1:25" ht="12.75">
      <c r="A3772" s="14" t="s">
        <v>5</v>
      </c>
      <c r="B3772" s="11" t="s">
        <v>4589</v>
      </c>
      <c r="C3772" s="5" t="s">
        <v>185</v>
      </c>
      <c r="D3772" s="6" t="s">
        <v>1607</v>
      </c>
      <c r="E3772" s="7" t="s">
        <v>5964</v>
      </c>
      <c r="F3772" s="16"/>
      <c r="G3772" s="16"/>
      <c r="H3772" s="16"/>
      <c r="I3772" s="16"/>
      <c r="J3772" s="16"/>
      <c r="K3772" s="16"/>
      <c r="L3772" s="16"/>
      <c r="M3772" s="16"/>
      <c r="N3772" s="16"/>
      <c r="O3772" s="16"/>
      <c r="P3772" s="16"/>
      <c r="Q3772" s="16"/>
      <c r="R3772" s="16"/>
      <c r="S3772" s="16"/>
      <c r="T3772" s="16"/>
      <c r="U3772" s="16"/>
      <c r="V3772" s="16"/>
      <c r="W3772" s="16"/>
      <c r="X3772" s="16"/>
      <c r="Y3772" s="16"/>
    </row>
    <row r="3773" spans="1:25" ht="12.75">
      <c r="A3773" s="14" t="s">
        <v>5</v>
      </c>
      <c r="B3773" s="11" t="s">
        <v>4589</v>
      </c>
      <c r="C3773" s="5" t="s">
        <v>185</v>
      </c>
      <c r="D3773" s="6" t="s">
        <v>2379</v>
      </c>
      <c r="E3773" s="7" t="s">
        <v>5965</v>
      </c>
      <c r="F3773" s="16"/>
      <c r="G3773" s="16"/>
      <c r="H3773" s="16"/>
      <c r="I3773" s="16"/>
      <c r="J3773" s="16"/>
      <c r="K3773" s="16"/>
      <c r="L3773" s="16"/>
      <c r="M3773" s="16"/>
      <c r="N3773" s="16"/>
      <c r="O3773" s="16"/>
      <c r="P3773" s="16"/>
      <c r="Q3773" s="16"/>
      <c r="R3773" s="16"/>
      <c r="S3773" s="16"/>
      <c r="T3773" s="16"/>
      <c r="U3773" s="16"/>
      <c r="V3773" s="16"/>
      <c r="W3773" s="16"/>
      <c r="X3773" s="16"/>
      <c r="Y3773" s="16"/>
    </row>
    <row r="3774" spans="1:25" ht="12.75">
      <c r="A3774" s="14" t="s">
        <v>5</v>
      </c>
      <c r="B3774" s="11" t="s">
        <v>4589</v>
      </c>
      <c r="C3774" s="8" t="s">
        <v>185</v>
      </c>
      <c r="D3774" s="5" t="s">
        <v>5966</v>
      </c>
      <c r="E3774" s="7" t="s">
        <v>5967</v>
      </c>
      <c r="F3774" s="16"/>
      <c r="G3774" s="16"/>
      <c r="H3774" s="16"/>
      <c r="I3774" s="16"/>
      <c r="J3774" s="16"/>
      <c r="K3774" s="16"/>
      <c r="L3774" s="16"/>
      <c r="M3774" s="16"/>
      <c r="N3774" s="16"/>
      <c r="O3774" s="16"/>
      <c r="P3774" s="16"/>
      <c r="Q3774" s="16"/>
      <c r="R3774" s="16"/>
      <c r="S3774" s="16"/>
      <c r="T3774" s="16"/>
      <c r="U3774" s="16"/>
      <c r="V3774" s="16"/>
      <c r="W3774" s="16"/>
      <c r="X3774" s="16"/>
      <c r="Y3774" s="16"/>
    </row>
    <row r="3775" spans="1:25" ht="12.75">
      <c r="A3775" s="14" t="s">
        <v>5</v>
      </c>
      <c r="B3775" s="11" t="s">
        <v>4589</v>
      </c>
      <c r="C3775" s="5" t="s">
        <v>185</v>
      </c>
      <c r="D3775" s="6" t="s">
        <v>2381</v>
      </c>
      <c r="E3775" s="7" t="s">
        <v>5968</v>
      </c>
      <c r="F3775" s="16"/>
      <c r="G3775" s="16"/>
      <c r="H3775" s="16"/>
      <c r="I3775" s="16"/>
      <c r="J3775" s="16"/>
      <c r="K3775" s="16"/>
      <c r="L3775" s="16"/>
      <c r="M3775" s="16"/>
      <c r="N3775" s="16"/>
      <c r="O3775" s="16"/>
      <c r="P3775" s="16"/>
      <c r="Q3775" s="16"/>
      <c r="R3775" s="16"/>
      <c r="S3775" s="16"/>
      <c r="T3775" s="16"/>
      <c r="U3775" s="16"/>
      <c r="V3775" s="16"/>
      <c r="W3775" s="16"/>
      <c r="X3775" s="16"/>
      <c r="Y3775" s="16"/>
    </row>
    <row r="3776" spans="1:25" ht="12.75">
      <c r="A3776" s="14" t="s">
        <v>5</v>
      </c>
      <c r="B3776" s="11" t="s">
        <v>4589</v>
      </c>
      <c r="C3776" s="5" t="s">
        <v>185</v>
      </c>
      <c r="D3776" s="6" t="s">
        <v>2381</v>
      </c>
      <c r="E3776" s="7" t="s">
        <v>5969</v>
      </c>
      <c r="F3776" s="16"/>
      <c r="G3776" s="16"/>
      <c r="H3776" s="16"/>
      <c r="I3776" s="16"/>
      <c r="J3776" s="16"/>
      <c r="K3776" s="16"/>
      <c r="L3776" s="16"/>
      <c r="M3776" s="16"/>
      <c r="N3776" s="16"/>
      <c r="O3776" s="16"/>
      <c r="P3776" s="16"/>
      <c r="Q3776" s="16"/>
      <c r="R3776" s="16"/>
      <c r="S3776" s="16"/>
      <c r="T3776" s="16"/>
      <c r="U3776" s="16"/>
      <c r="V3776" s="16"/>
      <c r="W3776" s="16"/>
      <c r="X3776" s="16"/>
      <c r="Y3776" s="16"/>
    </row>
    <row r="3777" spans="1:25" ht="12.75">
      <c r="A3777" s="14" t="s">
        <v>5</v>
      </c>
      <c r="B3777" s="11" t="s">
        <v>6</v>
      </c>
      <c r="C3777" s="5" t="s">
        <v>5970</v>
      </c>
      <c r="D3777" s="6" t="s">
        <v>906</v>
      </c>
      <c r="E3777" s="7" t="s">
        <v>5971</v>
      </c>
      <c r="F3777" s="16"/>
      <c r="G3777" s="16"/>
      <c r="H3777" s="16"/>
      <c r="I3777" s="16"/>
      <c r="J3777" s="16"/>
      <c r="K3777" s="16"/>
      <c r="L3777" s="16"/>
      <c r="M3777" s="16"/>
      <c r="N3777" s="16"/>
      <c r="O3777" s="16"/>
      <c r="P3777" s="16"/>
      <c r="Q3777" s="16"/>
      <c r="R3777" s="16"/>
      <c r="S3777" s="16"/>
      <c r="T3777" s="16"/>
      <c r="U3777" s="16"/>
      <c r="V3777" s="16"/>
      <c r="W3777" s="16"/>
      <c r="X3777" s="16"/>
      <c r="Y3777" s="16"/>
    </row>
    <row r="3778" spans="1:25" ht="12.75">
      <c r="A3778" s="14" t="s">
        <v>5</v>
      </c>
      <c r="B3778" s="11" t="s">
        <v>6</v>
      </c>
      <c r="C3778" s="5" t="s">
        <v>5970</v>
      </c>
      <c r="D3778" s="6" t="s">
        <v>906</v>
      </c>
      <c r="E3778" s="7" t="s">
        <v>5972</v>
      </c>
      <c r="F3778" s="16"/>
      <c r="G3778" s="16"/>
      <c r="H3778" s="16"/>
      <c r="I3778" s="16"/>
      <c r="J3778" s="16"/>
      <c r="K3778" s="16"/>
      <c r="L3778" s="16"/>
      <c r="M3778" s="16"/>
      <c r="N3778" s="16"/>
      <c r="O3778" s="16"/>
      <c r="P3778" s="16"/>
      <c r="Q3778" s="16"/>
      <c r="R3778" s="16"/>
      <c r="S3778" s="16"/>
      <c r="T3778" s="16"/>
      <c r="U3778" s="16"/>
      <c r="V3778" s="16"/>
      <c r="W3778" s="16"/>
      <c r="X3778" s="16"/>
      <c r="Y3778" s="16"/>
    </row>
    <row r="3779" spans="1:25" ht="12.75">
      <c r="A3779" s="14" t="s">
        <v>5</v>
      </c>
      <c r="B3779" s="11" t="s">
        <v>6</v>
      </c>
      <c r="C3779" s="5" t="s">
        <v>5970</v>
      </c>
      <c r="D3779" s="6" t="s">
        <v>909</v>
      </c>
      <c r="E3779" s="7" t="s">
        <v>5973</v>
      </c>
      <c r="F3779" s="16"/>
      <c r="G3779" s="16"/>
      <c r="H3779" s="16"/>
      <c r="I3779" s="16"/>
      <c r="J3779" s="16"/>
      <c r="K3779" s="16"/>
      <c r="L3779" s="16"/>
      <c r="M3779" s="16"/>
      <c r="N3779" s="16"/>
      <c r="O3779" s="16"/>
      <c r="P3779" s="16"/>
      <c r="Q3779" s="16"/>
      <c r="R3779" s="16"/>
      <c r="S3779" s="16"/>
      <c r="T3779" s="16"/>
      <c r="U3779" s="16"/>
      <c r="V3779" s="16"/>
      <c r="W3779" s="16"/>
      <c r="X3779" s="16"/>
      <c r="Y3779" s="16"/>
    </row>
    <row r="3780" spans="1:25" ht="12.75">
      <c r="A3780" s="14" t="s">
        <v>5</v>
      </c>
      <c r="B3780" s="11" t="s">
        <v>6</v>
      </c>
      <c r="C3780" s="5" t="s">
        <v>5970</v>
      </c>
      <c r="D3780" s="6" t="s">
        <v>909</v>
      </c>
      <c r="E3780" s="7" t="s">
        <v>5974</v>
      </c>
      <c r="F3780" s="16"/>
      <c r="G3780" s="16"/>
      <c r="H3780" s="16"/>
      <c r="I3780" s="16"/>
      <c r="J3780" s="16"/>
      <c r="K3780" s="16"/>
      <c r="L3780" s="16"/>
      <c r="M3780" s="16"/>
      <c r="N3780" s="16"/>
      <c r="O3780" s="16"/>
      <c r="P3780" s="16"/>
      <c r="Q3780" s="16"/>
      <c r="R3780" s="16"/>
      <c r="S3780" s="16"/>
      <c r="T3780" s="16"/>
      <c r="U3780" s="16"/>
      <c r="V3780" s="16"/>
      <c r="W3780" s="16"/>
      <c r="X3780" s="16"/>
      <c r="Y3780" s="16"/>
    </row>
    <row r="3781" spans="1:25" ht="12.75">
      <c r="A3781" s="14" t="s">
        <v>5</v>
      </c>
      <c r="B3781" s="11" t="s">
        <v>6</v>
      </c>
      <c r="C3781" s="5" t="s">
        <v>5970</v>
      </c>
      <c r="D3781" s="9" t="s">
        <v>912</v>
      </c>
      <c r="E3781" s="10" t="s">
        <v>5975</v>
      </c>
      <c r="F3781" s="16"/>
      <c r="G3781" s="16"/>
      <c r="H3781" s="16"/>
      <c r="I3781" s="16"/>
      <c r="J3781" s="16"/>
      <c r="K3781" s="16"/>
      <c r="L3781" s="16"/>
      <c r="M3781" s="16"/>
      <c r="N3781" s="16"/>
      <c r="O3781" s="16"/>
      <c r="P3781" s="16"/>
      <c r="Q3781" s="16"/>
      <c r="R3781" s="16"/>
      <c r="S3781" s="16"/>
      <c r="T3781" s="16"/>
      <c r="U3781" s="16"/>
      <c r="V3781" s="16"/>
      <c r="W3781" s="16"/>
      <c r="X3781" s="16"/>
      <c r="Y3781" s="16"/>
    </row>
    <row r="3782" spans="1:25" ht="12.75">
      <c r="A3782" s="14" t="s">
        <v>5</v>
      </c>
      <c r="B3782" s="11" t="s">
        <v>6</v>
      </c>
      <c r="C3782" s="5" t="s">
        <v>5970</v>
      </c>
      <c r="D3782" s="6" t="s">
        <v>914</v>
      </c>
      <c r="E3782" s="7" t="s">
        <v>5976</v>
      </c>
      <c r="F3782" s="16"/>
      <c r="G3782" s="16"/>
      <c r="H3782" s="16"/>
      <c r="I3782" s="16"/>
      <c r="J3782" s="16"/>
      <c r="K3782" s="16"/>
      <c r="L3782" s="16"/>
      <c r="M3782" s="16"/>
      <c r="N3782" s="16"/>
      <c r="O3782" s="16"/>
      <c r="P3782" s="16"/>
      <c r="Q3782" s="16"/>
      <c r="R3782" s="16"/>
      <c r="S3782" s="16"/>
      <c r="T3782" s="16"/>
      <c r="U3782" s="16"/>
      <c r="V3782" s="16"/>
      <c r="W3782" s="16"/>
      <c r="X3782" s="16"/>
      <c r="Y3782" s="16"/>
    </row>
    <row r="3783" spans="1:25" ht="12.75">
      <c r="A3783" s="14" t="s">
        <v>5</v>
      </c>
      <c r="B3783" s="11" t="s">
        <v>6</v>
      </c>
      <c r="C3783" s="5" t="s">
        <v>5970</v>
      </c>
      <c r="D3783" s="6" t="s">
        <v>916</v>
      </c>
      <c r="E3783" s="7" t="s">
        <v>5977</v>
      </c>
      <c r="F3783" s="16"/>
      <c r="G3783" s="16"/>
      <c r="H3783" s="16"/>
      <c r="I3783" s="16"/>
      <c r="J3783" s="16"/>
      <c r="K3783" s="16"/>
      <c r="L3783" s="16"/>
      <c r="M3783" s="16"/>
      <c r="N3783" s="16"/>
      <c r="O3783" s="16"/>
      <c r="P3783" s="16"/>
      <c r="Q3783" s="16"/>
      <c r="R3783" s="16"/>
      <c r="S3783" s="16"/>
      <c r="T3783" s="16"/>
      <c r="U3783" s="16"/>
      <c r="V3783" s="16"/>
      <c r="W3783" s="16"/>
      <c r="X3783" s="16"/>
      <c r="Y3783" s="16"/>
    </row>
    <row r="3784" spans="1:25" ht="12.75">
      <c r="A3784" s="14" t="s">
        <v>5</v>
      </c>
      <c r="B3784" s="11" t="s">
        <v>6</v>
      </c>
      <c r="C3784" s="5" t="s">
        <v>5970</v>
      </c>
      <c r="D3784" s="6" t="s">
        <v>916</v>
      </c>
      <c r="E3784" s="7" t="s">
        <v>5978</v>
      </c>
      <c r="F3784" s="16"/>
      <c r="G3784" s="16"/>
      <c r="H3784" s="16"/>
      <c r="I3784" s="16"/>
      <c r="J3784" s="16"/>
      <c r="K3784" s="16"/>
      <c r="L3784" s="16"/>
      <c r="M3784" s="16"/>
      <c r="N3784" s="16"/>
      <c r="O3784" s="16"/>
      <c r="P3784" s="16"/>
      <c r="Q3784" s="16"/>
      <c r="R3784" s="16"/>
      <c r="S3784" s="16"/>
      <c r="T3784" s="16"/>
      <c r="U3784" s="16"/>
      <c r="V3784" s="16"/>
      <c r="W3784" s="16"/>
      <c r="X3784" s="16"/>
      <c r="Y3784" s="16"/>
    </row>
    <row r="3785" spans="1:25" ht="12.75">
      <c r="A3785" s="14" t="s">
        <v>5</v>
      </c>
      <c r="B3785" s="11" t="s">
        <v>6</v>
      </c>
      <c r="C3785" s="5" t="s">
        <v>5970</v>
      </c>
      <c r="D3785" s="6" t="s">
        <v>919</v>
      </c>
      <c r="E3785" s="7" t="s">
        <v>5979</v>
      </c>
      <c r="F3785" s="16"/>
      <c r="G3785" s="16"/>
      <c r="H3785" s="16"/>
      <c r="I3785" s="16"/>
      <c r="J3785" s="16"/>
      <c r="K3785" s="16"/>
      <c r="L3785" s="16"/>
      <c r="M3785" s="16"/>
      <c r="N3785" s="16"/>
      <c r="O3785" s="16"/>
      <c r="P3785" s="16"/>
      <c r="Q3785" s="16"/>
      <c r="R3785" s="16"/>
      <c r="S3785" s="16"/>
      <c r="T3785" s="16"/>
      <c r="U3785" s="16"/>
      <c r="V3785" s="16"/>
      <c r="W3785" s="16"/>
      <c r="X3785" s="16"/>
      <c r="Y3785" s="16"/>
    </row>
    <row r="3786" spans="1:25" ht="12.75">
      <c r="A3786" s="14" t="s">
        <v>5</v>
      </c>
      <c r="B3786" s="11" t="s">
        <v>6</v>
      </c>
      <c r="C3786" s="5" t="s">
        <v>5970</v>
      </c>
      <c r="D3786" s="6" t="s">
        <v>919</v>
      </c>
      <c r="E3786" s="7" t="s">
        <v>5980</v>
      </c>
      <c r="F3786" s="16"/>
      <c r="G3786" s="16"/>
      <c r="H3786" s="16"/>
      <c r="I3786" s="16"/>
      <c r="J3786" s="16"/>
      <c r="K3786" s="16"/>
      <c r="L3786" s="16"/>
      <c r="M3786" s="16"/>
      <c r="N3786" s="16"/>
      <c r="O3786" s="16"/>
      <c r="P3786" s="16"/>
      <c r="Q3786" s="16"/>
      <c r="R3786" s="16"/>
      <c r="S3786" s="16"/>
      <c r="T3786" s="16"/>
      <c r="U3786" s="16"/>
      <c r="V3786" s="16"/>
      <c r="W3786" s="16"/>
      <c r="X3786" s="16"/>
      <c r="Y3786" s="16"/>
    </row>
    <row r="3787" spans="1:25" ht="12.75">
      <c r="A3787" s="14" t="s">
        <v>5</v>
      </c>
      <c r="B3787" s="11" t="s">
        <v>6</v>
      </c>
      <c r="C3787" s="5" t="s">
        <v>5970</v>
      </c>
      <c r="D3787" s="6" t="s">
        <v>922</v>
      </c>
      <c r="E3787" s="7" t="s">
        <v>5981</v>
      </c>
      <c r="F3787" s="16"/>
      <c r="G3787" s="16"/>
      <c r="H3787" s="16"/>
      <c r="I3787" s="16"/>
      <c r="J3787" s="16"/>
      <c r="K3787" s="16"/>
      <c r="L3787" s="16"/>
      <c r="M3787" s="16"/>
      <c r="N3787" s="16"/>
      <c r="O3787" s="16"/>
      <c r="P3787" s="16"/>
      <c r="Q3787" s="16"/>
      <c r="R3787" s="16"/>
      <c r="S3787" s="16"/>
      <c r="T3787" s="16"/>
      <c r="U3787" s="16"/>
      <c r="V3787" s="16"/>
      <c r="W3787" s="16"/>
      <c r="X3787" s="16"/>
      <c r="Y3787" s="16"/>
    </row>
    <row r="3788" spans="1:25" ht="12.75">
      <c r="A3788" s="14" t="s">
        <v>5</v>
      </c>
      <c r="B3788" s="11" t="s">
        <v>6</v>
      </c>
      <c r="C3788" s="5" t="s">
        <v>5970</v>
      </c>
      <c r="D3788" s="6" t="s">
        <v>922</v>
      </c>
      <c r="E3788" s="7" t="s">
        <v>5982</v>
      </c>
      <c r="F3788" s="16"/>
      <c r="G3788" s="16"/>
      <c r="H3788" s="16"/>
      <c r="I3788" s="16"/>
      <c r="J3788" s="16"/>
      <c r="K3788" s="16"/>
      <c r="L3788" s="16"/>
      <c r="M3788" s="16"/>
      <c r="N3788" s="16"/>
      <c r="O3788" s="16"/>
      <c r="P3788" s="16"/>
      <c r="Q3788" s="16"/>
      <c r="R3788" s="16"/>
      <c r="S3788" s="16"/>
      <c r="T3788" s="16"/>
      <c r="U3788" s="16"/>
      <c r="V3788" s="16"/>
      <c r="W3788" s="16"/>
      <c r="X3788" s="16"/>
      <c r="Y3788" s="16"/>
    </row>
    <row r="3789" spans="1:25" ht="12.75">
      <c r="A3789" s="14" t="s">
        <v>5</v>
      </c>
      <c r="B3789" s="11" t="s">
        <v>6</v>
      </c>
      <c r="C3789" s="5" t="s">
        <v>5970</v>
      </c>
      <c r="D3789" s="6" t="s">
        <v>922</v>
      </c>
      <c r="E3789" s="7" t="s">
        <v>5983</v>
      </c>
      <c r="F3789" s="16"/>
      <c r="G3789" s="16"/>
      <c r="H3789" s="16"/>
      <c r="I3789" s="16"/>
      <c r="J3789" s="16"/>
      <c r="K3789" s="16"/>
      <c r="L3789" s="16"/>
      <c r="M3789" s="16"/>
      <c r="N3789" s="16"/>
      <c r="O3789" s="16"/>
      <c r="P3789" s="16"/>
      <c r="Q3789" s="16"/>
      <c r="R3789" s="16"/>
      <c r="S3789" s="16"/>
      <c r="T3789" s="16"/>
      <c r="U3789" s="16"/>
      <c r="V3789" s="16"/>
      <c r="W3789" s="16"/>
      <c r="X3789" s="16"/>
      <c r="Y3789" s="16"/>
    </row>
    <row r="3790" spans="1:25" ht="12.75">
      <c r="A3790" s="14" t="s">
        <v>5</v>
      </c>
      <c r="B3790" s="11" t="s">
        <v>6</v>
      </c>
      <c r="C3790" s="5" t="s">
        <v>5970</v>
      </c>
      <c r="D3790" s="9" t="s">
        <v>926</v>
      </c>
      <c r="E3790" s="10" t="s">
        <v>5984</v>
      </c>
      <c r="F3790" s="16"/>
      <c r="G3790" s="16"/>
      <c r="H3790" s="16"/>
      <c r="I3790" s="16"/>
      <c r="J3790" s="16"/>
      <c r="K3790" s="16"/>
      <c r="L3790" s="16"/>
      <c r="M3790" s="16"/>
      <c r="N3790" s="16"/>
      <c r="O3790" s="16"/>
      <c r="P3790" s="16"/>
      <c r="Q3790" s="16"/>
      <c r="R3790" s="16"/>
      <c r="S3790" s="16"/>
      <c r="T3790" s="16"/>
      <c r="U3790" s="16"/>
      <c r="V3790" s="16"/>
      <c r="W3790" s="16"/>
      <c r="X3790" s="16"/>
      <c r="Y3790" s="16"/>
    </row>
    <row r="3791" spans="1:25" ht="12.75">
      <c r="A3791" s="14" t="s">
        <v>5</v>
      </c>
      <c r="B3791" s="11" t="s">
        <v>6</v>
      </c>
      <c r="C3791" s="5" t="s">
        <v>5970</v>
      </c>
      <c r="D3791" s="9" t="s">
        <v>926</v>
      </c>
      <c r="E3791" s="10" t="s">
        <v>5985</v>
      </c>
      <c r="F3791" s="16"/>
      <c r="G3791" s="16"/>
      <c r="H3791" s="16"/>
      <c r="I3791" s="16"/>
      <c r="J3791" s="16"/>
      <c r="K3791" s="16"/>
      <c r="L3791" s="16"/>
      <c r="M3791" s="16"/>
      <c r="N3791" s="16"/>
      <c r="O3791" s="16"/>
      <c r="P3791" s="16"/>
      <c r="Q3791" s="16"/>
      <c r="R3791" s="16"/>
      <c r="S3791" s="16"/>
      <c r="T3791" s="16"/>
      <c r="U3791" s="16"/>
      <c r="V3791" s="16"/>
      <c r="W3791" s="16"/>
      <c r="X3791" s="16"/>
      <c r="Y3791" s="16"/>
    </row>
    <row r="3792" spans="1:25" ht="12.75">
      <c r="A3792" s="14" t="s">
        <v>5</v>
      </c>
      <c r="B3792" s="11" t="s">
        <v>6</v>
      </c>
      <c r="C3792" s="5" t="s">
        <v>5970</v>
      </c>
      <c r="D3792" s="6" t="s">
        <v>929</v>
      </c>
      <c r="E3792" s="10" t="s">
        <v>5986</v>
      </c>
      <c r="F3792" s="16"/>
      <c r="G3792" s="16"/>
      <c r="H3792" s="16"/>
      <c r="I3792" s="16"/>
      <c r="J3792" s="16"/>
      <c r="K3792" s="16"/>
      <c r="L3792" s="16"/>
      <c r="M3792" s="16"/>
      <c r="N3792" s="16"/>
      <c r="O3792" s="16"/>
      <c r="P3792" s="16"/>
      <c r="Q3792" s="16"/>
      <c r="R3792" s="16"/>
      <c r="S3792" s="16"/>
      <c r="T3792" s="16"/>
      <c r="U3792" s="16"/>
      <c r="V3792" s="16"/>
      <c r="W3792" s="16"/>
      <c r="X3792" s="16"/>
      <c r="Y3792" s="16"/>
    </row>
    <row r="3793" spans="1:25" ht="12.75">
      <c r="A3793" s="14" t="s">
        <v>5</v>
      </c>
      <c r="B3793" s="11" t="s">
        <v>6</v>
      </c>
      <c r="C3793" s="5" t="s">
        <v>5970</v>
      </c>
      <c r="D3793" s="6" t="s">
        <v>929</v>
      </c>
      <c r="E3793" s="7" t="s">
        <v>5987</v>
      </c>
      <c r="F3793" s="16"/>
      <c r="G3793" s="16"/>
      <c r="H3793" s="16"/>
      <c r="I3793" s="16"/>
      <c r="J3793" s="16"/>
      <c r="K3793" s="16"/>
      <c r="L3793" s="16"/>
      <c r="M3793" s="16"/>
      <c r="N3793" s="16"/>
      <c r="O3793" s="16"/>
      <c r="P3793" s="16"/>
      <c r="Q3793" s="16"/>
      <c r="R3793" s="16"/>
      <c r="S3793" s="16"/>
      <c r="T3793" s="16"/>
      <c r="U3793" s="16"/>
      <c r="V3793" s="16"/>
      <c r="W3793" s="16"/>
      <c r="X3793" s="16"/>
      <c r="Y3793" s="16"/>
    </row>
    <row r="3794" spans="1:25" ht="12.75">
      <c r="A3794" s="14" t="s">
        <v>5</v>
      </c>
      <c r="B3794" s="11" t="s">
        <v>6</v>
      </c>
      <c r="C3794" s="5" t="s">
        <v>5970</v>
      </c>
      <c r="D3794" s="6" t="s">
        <v>932</v>
      </c>
      <c r="E3794" s="7" t="s">
        <v>5988</v>
      </c>
      <c r="F3794" s="16"/>
      <c r="G3794" s="16"/>
      <c r="H3794" s="16"/>
      <c r="I3794" s="16"/>
      <c r="J3794" s="16"/>
      <c r="K3794" s="16"/>
      <c r="L3794" s="16"/>
      <c r="M3794" s="16"/>
      <c r="N3794" s="16"/>
      <c r="O3794" s="16"/>
      <c r="P3794" s="16"/>
      <c r="Q3794" s="16"/>
      <c r="R3794" s="16"/>
      <c r="S3794" s="16"/>
      <c r="T3794" s="16"/>
      <c r="U3794" s="16"/>
      <c r="V3794" s="16"/>
      <c r="W3794" s="16"/>
      <c r="X3794" s="16"/>
      <c r="Y3794" s="16"/>
    </row>
    <row r="3795" spans="1:25" ht="12.75">
      <c r="A3795" s="14" t="s">
        <v>5</v>
      </c>
      <c r="B3795" s="11" t="s">
        <v>6</v>
      </c>
      <c r="C3795" s="5" t="s">
        <v>5970</v>
      </c>
      <c r="D3795" s="6" t="s">
        <v>932</v>
      </c>
      <c r="E3795" s="7" t="s">
        <v>5989</v>
      </c>
      <c r="F3795" s="16"/>
      <c r="G3795" s="16"/>
      <c r="H3795" s="16"/>
      <c r="I3795" s="16"/>
      <c r="J3795" s="16"/>
      <c r="K3795" s="16"/>
      <c r="L3795" s="16"/>
      <c r="M3795" s="16"/>
      <c r="N3795" s="16"/>
      <c r="O3795" s="16"/>
      <c r="P3795" s="16"/>
      <c r="Q3795" s="16"/>
      <c r="R3795" s="16"/>
      <c r="S3795" s="16"/>
      <c r="T3795" s="16"/>
      <c r="U3795" s="16"/>
      <c r="V3795" s="16"/>
      <c r="W3795" s="16"/>
      <c r="X3795" s="16"/>
      <c r="Y3795" s="16"/>
    </row>
    <row r="3796" spans="1:25" ht="12.75">
      <c r="A3796" s="14" t="s">
        <v>5</v>
      </c>
      <c r="B3796" s="11" t="s">
        <v>6</v>
      </c>
      <c r="C3796" s="5" t="s">
        <v>5970</v>
      </c>
      <c r="D3796" s="9" t="s">
        <v>935</v>
      </c>
      <c r="E3796" s="10" t="s">
        <v>5990</v>
      </c>
      <c r="F3796" s="16"/>
      <c r="G3796" s="16"/>
      <c r="H3796" s="16"/>
      <c r="I3796" s="16"/>
      <c r="J3796" s="16"/>
      <c r="K3796" s="16"/>
      <c r="L3796" s="16"/>
      <c r="M3796" s="16"/>
      <c r="N3796" s="16"/>
      <c r="O3796" s="16"/>
      <c r="P3796" s="16"/>
      <c r="Q3796" s="16"/>
      <c r="R3796" s="16"/>
      <c r="S3796" s="16"/>
      <c r="T3796" s="16"/>
      <c r="U3796" s="16"/>
      <c r="V3796" s="16"/>
      <c r="W3796" s="16"/>
      <c r="X3796" s="16"/>
      <c r="Y3796" s="16"/>
    </row>
    <row r="3797" spans="1:25" ht="12.75">
      <c r="A3797" s="14" t="s">
        <v>5</v>
      </c>
      <c r="B3797" s="11" t="s">
        <v>6</v>
      </c>
      <c r="C3797" s="5" t="s">
        <v>5970</v>
      </c>
      <c r="D3797" s="6" t="s">
        <v>937</v>
      </c>
      <c r="E3797" s="10" t="s">
        <v>5991</v>
      </c>
      <c r="F3797" s="16"/>
      <c r="G3797" s="16"/>
      <c r="H3797" s="16"/>
      <c r="I3797" s="16"/>
      <c r="J3797" s="16"/>
      <c r="K3797" s="16"/>
      <c r="L3797" s="16"/>
      <c r="M3797" s="16"/>
      <c r="N3797" s="16"/>
      <c r="O3797" s="16"/>
      <c r="P3797" s="16"/>
      <c r="Q3797" s="16"/>
      <c r="R3797" s="16"/>
      <c r="S3797" s="16"/>
      <c r="T3797" s="16"/>
      <c r="U3797" s="16"/>
      <c r="V3797" s="16"/>
      <c r="W3797" s="16"/>
      <c r="X3797" s="16"/>
      <c r="Y3797" s="16"/>
    </row>
    <row r="3798" spans="1:25" ht="12.75">
      <c r="A3798" s="14" t="s">
        <v>5</v>
      </c>
      <c r="B3798" s="11" t="s">
        <v>6</v>
      </c>
      <c r="C3798" s="5" t="s">
        <v>5970</v>
      </c>
      <c r="D3798" s="6" t="s">
        <v>939</v>
      </c>
      <c r="E3798" s="7" t="s">
        <v>5992</v>
      </c>
      <c r="F3798" s="16"/>
      <c r="G3798" s="16"/>
      <c r="H3798" s="16"/>
      <c r="I3798" s="16"/>
      <c r="J3798" s="16"/>
      <c r="K3798" s="16"/>
      <c r="L3798" s="16"/>
      <c r="M3798" s="16"/>
      <c r="N3798" s="16"/>
      <c r="O3798" s="16"/>
      <c r="P3798" s="16"/>
      <c r="Q3798" s="16"/>
      <c r="R3798" s="16"/>
      <c r="S3798" s="16"/>
      <c r="T3798" s="16"/>
      <c r="U3798" s="16"/>
      <c r="V3798" s="16"/>
      <c r="W3798" s="16"/>
      <c r="X3798" s="16"/>
      <c r="Y3798" s="16"/>
    </row>
    <row r="3799" spans="1:25" ht="12.75">
      <c r="A3799" s="14" t="s">
        <v>5</v>
      </c>
      <c r="B3799" s="11" t="s">
        <v>6</v>
      </c>
      <c r="C3799" s="5" t="s">
        <v>5970</v>
      </c>
      <c r="D3799" s="6" t="s">
        <v>939</v>
      </c>
      <c r="E3799" s="7" t="s">
        <v>5993</v>
      </c>
      <c r="F3799" s="16"/>
      <c r="G3799" s="16"/>
      <c r="H3799" s="16"/>
      <c r="I3799" s="16"/>
      <c r="J3799" s="16"/>
      <c r="K3799" s="16"/>
      <c r="L3799" s="16"/>
      <c r="M3799" s="16"/>
      <c r="N3799" s="16"/>
      <c r="O3799" s="16"/>
      <c r="P3799" s="16"/>
      <c r="Q3799" s="16"/>
      <c r="R3799" s="16"/>
      <c r="S3799" s="16"/>
      <c r="T3799" s="16"/>
      <c r="U3799" s="16"/>
      <c r="V3799" s="16"/>
      <c r="W3799" s="16"/>
      <c r="X3799" s="16"/>
      <c r="Y3799" s="16"/>
    </row>
    <row r="3800" spans="1:25" ht="12.75">
      <c r="A3800" s="14" t="s">
        <v>5</v>
      </c>
      <c r="B3800" s="11" t="s">
        <v>6</v>
      </c>
      <c r="C3800" s="5" t="s">
        <v>5970</v>
      </c>
      <c r="D3800" s="6" t="s">
        <v>939</v>
      </c>
      <c r="E3800" s="7" t="s">
        <v>5994</v>
      </c>
      <c r="F3800" s="16"/>
      <c r="G3800" s="16"/>
      <c r="H3800" s="16"/>
      <c r="I3800" s="16"/>
      <c r="J3800" s="16"/>
      <c r="K3800" s="16"/>
      <c r="L3800" s="16"/>
      <c r="M3800" s="16"/>
      <c r="N3800" s="16"/>
      <c r="O3800" s="16"/>
      <c r="P3800" s="16"/>
      <c r="Q3800" s="16"/>
      <c r="R3800" s="16"/>
      <c r="S3800" s="16"/>
      <c r="T3800" s="16"/>
      <c r="U3800" s="16"/>
      <c r="V3800" s="16"/>
      <c r="W3800" s="16"/>
      <c r="X3800" s="16"/>
      <c r="Y3800" s="16"/>
    </row>
    <row r="3801" spans="1:25" ht="12.75">
      <c r="A3801" s="17" t="s">
        <v>5</v>
      </c>
      <c r="B3801" s="17" t="s">
        <v>1271</v>
      </c>
      <c r="C3801" s="21" t="s">
        <v>286</v>
      </c>
      <c r="D3801" s="22" t="s">
        <v>287</v>
      </c>
      <c r="E3801" s="23" t="s">
        <v>288</v>
      </c>
      <c r="F3801" s="16"/>
      <c r="G3801" s="16"/>
      <c r="H3801" s="16"/>
      <c r="I3801" s="16"/>
      <c r="J3801" s="16"/>
      <c r="K3801" s="16"/>
      <c r="L3801" s="16"/>
      <c r="M3801" s="16"/>
      <c r="N3801" s="16"/>
      <c r="O3801" s="16"/>
      <c r="P3801" s="16"/>
      <c r="Q3801" s="16"/>
      <c r="R3801" s="16"/>
      <c r="S3801" s="16"/>
      <c r="T3801" s="16"/>
      <c r="U3801" s="16"/>
      <c r="V3801" s="16"/>
      <c r="W3801" s="16"/>
      <c r="X3801" s="16"/>
      <c r="Y3801" s="16"/>
    </row>
    <row r="3802" spans="1:25" ht="12.75">
      <c r="A3802" s="17" t="s">
        <v>5</v>
      </c>
      <c r="B3802" s="17" t="s">
        <v>1271</v>
      </c>
      <c r="C3802" s="21" t="s">
        <v>286</v>
      </c>
      <c r="D3802" s="22" t="s">
        <v>287</v>
      </c>
      <c r="E3802" s="23" t="s">
        <v>289</v>
      </c>
      <c r="F3802" s="16"/>
      <c r="G3802" s="16"/>
      <c r="H3802" s="16"/>
      <c r="I3802" s="16"/>
      <c r="J3802" s="16"/>
      <c r="K3802" s="16"/>
      <c r="L3802" s="16"/>
      <c r="M3802" s="16"/>
      <c r="N3802" s="16"/>
      <c r="O3802" s="16"/>
      <c r="P3802" s="16"/>
      <c r="Q3802" s="16"/>
      <c r="R3802" s="16"/>
      <c r="S3802" s="16"/>
      <c r="T3802" s="16"/>
      <c r="U3802" s="16"/>
      <c r="V3802" s="16"/>
      <c r="W3802" s="16"/>
      <c r="X3802" s="16"/>
      <c r="Y3802" s="16"/>
    </row>
    <row r="3803" spans="1:25" ht="12.75">
      <c r="A3803" s="17" t="s">
        <v>5</v>
      </c>
      <c r="B3803" s="17" t="s">
        <v>1271</v>
      </c>
      <c r="C3803" s="22" t="s">
        <v>286</v>
      </c>
      <c r="D3803" s="24" t="s">
        <v>290</v>
      </c>
      <c r="E3803" s="23" t="s">
        <v>291</v>
      </c>
      <c r="F3803" s="16"/>
      <c r="G3803" s="16"/>
      <c r="H3803" s="16"/>
      <c r="I3803" s="16"/>
      <c r="J3803" s="16"/>
      <c r="K3803" s="16"/>
      <c r="L3803" s="16"/>
      <c r="M3803" s="16"/>
      <c r="N3803" s="16"/>
      <c r="O3803" s="16"/>
      <c r="P3803" s="16"/>
      <c r="Q3803" s="16"/>
      <c r="R3803" s="16"/>
      <c r="S3803" s="16"/>
      <c r="T3803" s="16"/>
      <c r="U3803" s="16"/>
      <c r="V3803" s="16"/>
      <c r="W3803" s="16"/>
      <c r="X3803" s="16"/>
      <c r="Y3803" s="16"/>
    </row>
    <row r="3804" spans="1:25" ht="12.75">
      <c r="A3804" s="17" t="s">
        <v>5</v>
      </c>
      <c r="B3804" s="17" t="s">
        <v>1271</v>
      </c>
      <c r="C3804" s="22" t="s">
        <v>286</v>
      </c>
      <c r="D3804" s="24" t="s">
        <v>290</v>
      </c>
      <c r="E3804" s="23" t="s">
        <v>292</v>
      </c>
      <c r="F3804" s="16"/>
      <c r="G3804" s="16"/>
      <c r="H3804" s="16"/>
      <c r="I3804" s="16"/>
      <c r="J3804" s="16"/>
      <c r="K3804" s="16"/>
      <c r="L3804" s="16"/>
      <c r="M3804" s="16"/>
      <c r="N3804" s="16"/>
      <c r="O3804" s="16"/>
      <c r="P3804" s="16"/>
      <c r="Q3804" s="16"/>
      <c r="R3804" s="16"/>
      <c r="S3804" s="16"/>
      <c r="T3804" s="16"/>
      <c r="U3804" s="16"/>
      <c r="V3804" s="16"/>
      <c r="W3804" s="16"/>
      <c r="X3804" s="16"/>
      <c r="Y3804" s="16"/>
    </row>
    <row r="3805" spans="1:25" ht="12.75">
      <c r="A3805" s="17" t="s">
        <v>5</v>
      </c>
      <c r="B3805" s="17" t="s">
        <v>1271</v>
      </c>
      <c r="C3805" s="22" t="s">
        <v>286</v>
      </c>
      <c r="D3805" s="24" t="s">
        <v>290</v>
      </c>
      <c r="E3805" s="23" t="s">
        <v>293</v>
      </c>
      <c r="F3805" s="16"/>
      <c r="G3805" s="16"/>
      <c r="H3805" s="16"/>
      <c r="I3805" s="16"/>
      <c r="J3805" s="16"/>
      <c r="K3805" s="16"/>
      <c r="L3805" s="16"/>
      <c r="M3805" s="16"/>
      <c r="N3805" s="16"/>
      <c r="O3805" s="16"/>
      <c r="P3805" s="16"/>
      <c r="Q3805" s="16"/>
      <c r="R3805" s="16"/>
      <c r="S3805" s="16"/>
      <c r="T3805" s="16"/>
      <c r="U3805" s="16"/>
      <c r="V3805" s="16"/>
      <c r="W3805" s="16"/>
      <c r="X3805" s="16"/>
      <c r="Y3805" s="16"/>
    </row>
    <row r="3806" spans="1:25" ht="12.75">
      <c r="A3806" s="17" t="s">
        <v>5</v>
      </c>
      <c r="B3806" s="17" t="s">
        <v>1271</v>
      </c>
      <c r="C3806" s="22" t="s">
        <v>286</v>
      </c>
      <c r="D3806" s="24" t="s">
        <v>294</v>
      </c>
      <c r="E3806" s="23" t="s">
        <v>295</v>
      </c>
      <c r="F3806" s="16"/>
      <c r="G3806" s="16"/>
      <c r="H3806" s="16"/>
      <c r="I3806" s="16"/>
      <c r="J3806" s="16"/>
      <c r="K3806" s="16"/>
      <c r="L3806" s="16"/>
      <c r="M3806" s="16"/>
      <c r="N3806" s="16"/>
      <c r="O3806" s="16"/>
      <c r="P3806" s="16"/>
      <c r="Q3806" s="16"/>
      <c r="R3806" s="16"/>
      <c r="S3806" s="16"/>
      <c r="T3806" s="16"/>
      <c r="U3806" s="16"/>
      <c r="V3806" s="16"/>
      <c r="W3806" s="16"/>
      <c r="X3806" s="16"/>
      <c r="Y3806" s="16"/>
    </row>
    <row r="3807" spans="1:25" ht="12.75">
      <c r="A3807" s="17" t="s">
        <v>5</v>
      </c>
      <c r="B3807" s="17" t="s">
        <v>1271</v>
      </c>
      <c r="C3807" s="22" t="s">
        <v>286</v>
      </c>
      <c r="D3807" s="25" t="s">
        <v>296</v>
      </c>
      <c r="E3807" s="26" t="s">
        <v>297</v>
      </c>
      <c r="F3807" s="16"/>
      <c r="G3807" s="16"/>
      <c r="H3807" s="16"/>
      <c r="I3807" s="16"/>
      <c r="J3807" s="16"/>
      <c r="K3807" s="16"/>
      <c r="L3807" s="16"/>
      <c r="M3807" s="16"/>
      <c r="N3807" s="16"/>
      <c r="O3807" s="16"/>
      <c r="P3807" s="16"/>
      <c r="Q3807" s="16"/>
      <c r="R3807" s="16"/>
      <c r="S3807" s="16"/>
      <c r="T3807" s="16"/>
      <c r="U3807" s="16"/>
      <c r="V3807" s="16"/>
      <c r="W3807" s="16"/>
      <c r="X3807" s="16"/>
      <c r="Y3807" s="16"/>
    </row>
    <row r="3808" spans="1:25" ht="12.75">
      <c r="A3808" s="17" t="s">
        <v>5</v>
      </c>
      <c r="B3808" s="17" t="s">
        <v>1271</v>
      </c>
      <c r="C3808" s="22" t="s">
        <v>286</v>
      </c>
      <c r="D3808" s="24" t="s">
        <v>298</v>
      </c>
      <c r="E3808" s="23" t="s">
        <v>299</v>
      </c>
      <c r="F3808" s="16"/>
      <c r="G3808" s="16"/>
      <c r="H3808" s="16"/>
      <c r="I3808" s="16"/>
      <c r="J3808" s="16"/>
      <c r="K3808" s="16"/>
      <c r="L3808" s="16"/>
      <c r="M3808" s="16"/>
      <c r="N3808" s="16"/>
      <c r="O3808" s="16"/>
      <c r="P3808" s="16"/>
      <c r="Q3808" s="16"/>
      <c r="R3808" s="16"/>
      <c r="S3808" s="16"/>
      <c r="T3808" s="16"/>
      <c r="U3808" s="16"/>
      <c r="V3808" s="16"/>
      <c r="W3808" s="16"/>
      <c r="X3808" s="16"/>
      <c r="Y3808" s="16"/>
    </row>
    <row r="3809" spans="1:25" ht="12.75">
      <c r="A3809" s="17" t="s">
        <v>5</v>
      </c>
      <c r="B3809" s="17" t="s">
        <v>1271</v>
      </c>
      <c r="C3809" s="22" t="s">
        <v>286</v>
      </c>
      <c r="D3809" s="24" t="s">
        <v>298</v>
      </c>
      <c r="E3809" s="23" t="s">
        <v>300</v>
      </c>
      <c r="F3809" s="16"/>
      <c r="G3809" s="16"/>
      <c r="H3809" s="16"/>
      <c r="I3809" s="16"/>
      <c r="J3809" s="16"/>
      <c r="K3809" s="16"/>
      <c r="L3809" s="16"/>
      <c r="M3809" s="16"/>
      <c r="N3809" s="16"/>
      <c r="O3809" s="16"/>
      <c r="P3809" s="16"/>
      <c r="Q3809" s="16"/>
      <c r="R3809" s="16"/>
      <c r="S3809" s="16"/>
      <c r="T3809" s="16"/>
      <c r="U3809" s="16"/>
      <c r="V3809" s="16"/>
      <c r="W3809" s="16"/>
      <c r="X3809" s="16"/>
      <c r="Y3809" s="16"/>
    </row>
    <row r="3810" spans="1:25" ht="12.75">
      <c r="A3810" s="17" t="s">
        <v>5</v>
      </c>
      <c r="B3810" s="17" t="s">
        <v>1271</v>
      </c>
      <c r="C3810" s="21" t="s">
        <v>286</v>
      </c>
      <c r="D3810" s="22" t="s">
        <v>301</v>
      </c>
      <c r="E3810" s="23" t="s">
        <v>302</v>
      </c>
      <c r="F3810" s="16"/>
      <c r="G3810" s="16"/>
      <c r="H3810" s="16"/>
      <c r="I3810" s="16"/>
      <c r="J3810" s="16"/>
      <c r="K3810" s="16"/>
      <c r="L3810" s="16"/>
      <c r="M3810" s="16"/>
      <c r="N3810" s="16"/>
      <c r="O3810" s="16"/>
      <c r="P3810" s="16"/>
      <c r="Q3810" s="16"/>
      <c r="R3810" s="16"/>
      <c r="S3810" s="16"/>
      <c r="T3810" s="16"/>
      <c r="U3810" s="16"/>
      <c r="V3810" s="16"/>
      <c r="W3810" s="16"/>
      <c r="X3810" s="16"/>
      <c r="Y3810" s="16"/>
    </row>
    <row r="3811" spans="1:25" ht="12.75">
      <c r="A3811" s="17" t="s">
        <v>5</v>
      </c>
      <c r="B3811" s="17" t="s">
        <v>1271</v>
      </c>
      <c r="C3811" s="22" t="s">
        <v>286</v>
      </c>
      <c r="D3811" s="25" t="s">
        <v>303</v>
      </c>
      <c r="E3811" s="26" t="s">
        <v>304</v>
      </c>
      <c r="F3811" s="16"/>
      <c r="G3811" s="16"/>
      <c r="H3811" s="16"/>
      <c r="I3811" s="16"/>
      <c r="J3811" s="16"/>
      <c r="K3811" s="16"/>
      <c r="L3811" s="16"/>
      <c r="M3811" s="16"/>
      <c r="N3811" s="16"/>
      <c r="O3811" s="16"/>
      <c r="P3811" s="16"/>
      <c r="Q3811" s="16"/>
      <c r="R3811" s="16"/>
      <c r="S3811" s="16"/>
      <c r="T3811" s="16"/>
      <c r="U3811" s="16"/>
      <c r="V3811" s="16"/>
      <c r="W3811" s="16"/>
      <c r="X3811" s="16"/>
      <c r="Y3811" s="16"/>
    </row>
    <row r="3812" spans="1:25" ht="12.75">
      <c r="A3812" s="17" t="s">
        <v>5</v>
      </c>
      <c r="B3812" s="17" t="s">
        <v>1271</v>
      </c>
      <c r="C3812" s="22" t="s">
        <v>286</v>
      </c>
      <c r="D3812" s="24" t="s">
        <v>305</v>
      </c>
      <c r="E3812" s="23" t="s">
        <v>306</v>
      </c>
      <c r="F3812" s="16"/>
      <c r="G3812" s="16"/>
      <c r="H3812" s="16"/>
      <c r="I3812" s="16"/>
      <c r="J3812" s="16"/>
      <c r="K3812" s="16"/>
      <c r="L3812" s="16"/>
      <c r="M3812" s="16"/>
      <c r="N3812" s="16"/>
      <c r="O3812" s="16"/>
      <c r="P3812" s="16"/>
      <c r="Q3812" s="16"/>
      <c r="R3812" s="16"/>
      <c r="S3812" s="16"/>
      <c r="T3812" s="16"/>
      <c r="U3812" s="16"/>
      <c r="V3812" s="16"/>
      <c r="W3812" s="16"/>
      <c r="X3812" s="16"/>
      <c r="Y3812" s="16"/>
    </row>
    <row r="3813" spans="1:25" ht="12.75">
      <c r="A3813" s="17" t="s">
        <v>5</v>
      </c>
      <c r="B3813" s="17" t="s">
        <v>1271</v>
      </c>
      <c r="C3813" s="22" t="s">
        <v>286</v>
      </c>
      <c r="D3813" s="24" t="s">
        <v>305</v>
      </c>
      <c r="E3813" s="23" t="s">
        <v>307</v>
      </c>
      <c r="F3813" s="16"/>
      <c r="G3813" s="16"/>
      <c r="H3813" s="16"/>
      <c r="I3813" s="16"/>
      <c r="J3813" s="16"/>
      <c r="K3813" s="16"/>
      <c r="L3813" s="16"/>
      <c r="M3813" s="16"/>
      <c r="N3813" s="16"/>
      <c r="O3813" s="16"/>
      <c r="P3813" s="16"/>
      <c r="Q3813" s="16"/>
      <c r="R3813" s="16"/>
      <c r="S3813" s="16"/>
      <c r="T3813" s="16"/>
      <c r="U3813" s="16"/>
      <c r="V3813" s="16"/>
      <c r="W3813" s="16"/>
      <c r="X3813" s="16"/>
      <c r="Y3813" s="16"/>
    </row>
    <row r="3814" spans="1:25" ht="12.75">
      <c r="A3814" s="17" t="s">
        <v>5</v>
      </c>
      <c r="B3814" s="17" t="s">
        <v>1271</v>
      </c>
      <c r="C3814" s="22" t="s">
        <v>286</v>
      </c>
      <c r="D3814" s="25" t="s">
        <v>308</v>
      </c>
      <c r="E3814" s="26" t="s">
        <v>309</v>
      </c>
      <c r="F3814" s="16"/>
      <c r="G3814" s="16"/>
      <c r="H3814" s="16"/>
      <c r="I3814" s="16"/>
      <c r="J3814" s="16"/>
      <c r="K3814" s="16"/>
      <c r="L3814" s="16"/>
      <c r="M3814" s="16"/>
      <c r="N3814" s="16"/>
      <c r="O3814" s="16"/>
      <c r="P3814" s="16"/>
      <c r="Q3814" s="16"/>
      <c r="R3814" s="16"/>
      <c r="S3814" s="16"/>
      <c r="T3814" s="16"/>
      <c r="U3814" s="16"/>
      <c r="V3814" s="16"/>
      <c r="W3814" s="16"/>
      <c r="X3814" s="16"/>
      <c r="Y3814" s="16"/>
    </row>
    <row r="3815" spans="1:25" ht="12.75">
      <c r="A3815" s="17" t="s">
        <v>5</v>
      </c>
      <c r="B3815" s="17" t="s">
        <v>1271</v>
      </c>
      <c r="C3815" s="22" t="s">
        <v>286</v>
      </c>
      <c r="D3815" s="25" t="s">
        <v>308</v>
      </c>
      <c r="E3815" s="26" t="s">
        <v>310</v>
      </c>
      <c r="F3815" s="16"/>
      <c r="G3815" s="16"/>
      <c r="H3815" s="16"/>
      <c r="I3815" s="16"/>
      <c r="J3815" s="16"/>
      <c r="K3815" s="16"/>
      <c r="L3815" s="16"/>
      <c r="M3815" s="16"/>
      <c r="N3815" s="16"/>
      <c r="O3815" s="16"/>
      <c r="P3815" s="16"/>
      <c r="Q3815" s="16"/>
      <c r="R3815" s="16"/>
      <c r="S3815" s="16"/>
      <c r="T3815" s="16"/>
      <c r="U3815" s="16"/>
      <c r="V3815" s="16"/>
      <c r="W3815" s="16"/>
      <c r="X3815" s="16"/>
      <c r="Y3815" s="16"/>
    </row>
    <row r="3816" spans="1:25" ht="12.75">
      <c r="A3816" s="17" t="s">
        <v>5</v>
      </c>
      <c r="B3816" s="17" t="s">
        <v>1271</v>
      </c>
      <c r="C3816" s="22" t="s">
        <v>286</v>
      </c>
      <c r="D3816" s="24" t="s">
        <v>311</v>
      </c>
      <c r="E3816" s="23" t="s">
        <v>312</v>
      </c>
      <c r="F3816" s="16"/>
      <c r="G3816" s="16"/>
      <c r="H3816" s="16"/>
      <c r="I3816" s="16"/>
      <c r="J3816" s="16"/>
      <c r="K3816" s="16"/>
      <c r="L3816" s="16"/>
      <c r="M3816" s="16"/>
      <c r="N3816" s="16"/>
      <c r="O3816" s="16"/>
      <c r="P3816" s="16"/>
      <c r="Q3816" s="16"/>
      <c r="R3816" s="16"/>
      <c r="S3816" s="16"/>
      <c r="T3816" s="16"/>
      <c r="U3816" s="16"/>
      <c r="V3816" s="16"/>
      <c r="W3816" s="16"/>
      <c r="X3816" s="16"/>
      <c r="Y3816" s="16"/>
    </row>
    <row r="3817" spans="1:25" ht="12.75">
      <c r="A3817" s="17" t="s">
        <v>5</v>
      </c>
      <c r="B3817" s="17" t="s">
        <v>1271</v>
      </c>
      <c r="C3817" s="22" t="s">
        <v>286</v>
      </c>
      <c r="D3817" s="24" t="s">
        <v>311</v>
      </c>
      <c r="E3817" s="23" t="s">
        <v>313</v>
      </c>
      <c r="F3817" s="16"/>
      <c r="G3817" s="16"/>
      <c r="H3817" s="16"/>
      <c r="I3817" s="16"/>
      <c r="J3817" s="16"/>
      <c r="K3817" s="16"/>
      <c r="L3817" s="16"/>
      <c r="M3817" s="16"/>
      <c r="N3817" s="16"/>
      <c r="O3817" s="16"/>
      <c r="P3817" s="16"/>
      <c r="Q3817" s="16"/>
      <c r="R3817" s="16"/>
      <c r="S3817" s="16"/>
      <c r="T3817" s="16"/>
      <c r="U3817" s="16"/>
      <c r="V3817" s="16"/>
      <c r="W3817" s="16"/>
      <c r="X3817" s="16"/>
      <c r="Y3817" s="16"/>
    </row>
    <row r="3818" spans="1:25" ht="12.75">
      <c r="A3818" s="17" t="s">
        <v>5</v>
      </c>
      <c r="B3818" s="17" t="s">
        <v>1271</v>
      </c>
      <c r="C3818" s="22" t="s">
        <v>286</v>
      </c>
      <c r="D3818" s="24" t="s">
        <v>314</v>
      </c>
      <c r="E3818" s="23" t="s">
        <v>315</v>
      </c>
      <c r="F3818" s="16"/>
      <c r="G3818" s="16"/>
      <c r="H3818" s="16"/>
      <c r="I3818" s="16"/>
      <c r="J3818" s="16"/>
      <c r="K3818" s="16"/>
      <c r="L3818" s="16"/>
      <c r="M3818" s="16"/>
      <c r="N3818" s="16"/>
      <c r="O3818" s="16"/>
      <c r="P3818" s="16"/>
      <c r="Q3818" s="16"/>
      <c r="R3818" s="16"/>
      <c r="S3818" s="16"/>
      <c r="T3818" s="16"/>
      <c r="U3818" s="16"/>
      <c r="V3818" s="16"/>
      <c r="W3818" s="16"/>
      <c r="X3818" s="16"/>
      <c r="Y3818" s="16"/>
    </row>
    <row r="3819" spans="1:25" ht="12.75">
      <c r="A3819" s="17" t="s">
        <v>5</v>
      </c>
      <c r="B3819" s="17" t="s">
        <v>1271</v>
      </c>
      <c r="C3819" s="22" t="s">
        <v>286</v>
      </c>
      <c r="D3819" s="24" t="s">
        <v>314</v>
      </c>
      <c r="E3819" s="23" t="s">
        <v>316</v>
      </c>
      <c r="F3819" s="16"/>
      <c r="G3819" s="16"/>
      <c r="H3819" s="16"/>
      <c r="I3819" s="16"/>
      <c r="J3819" s="16"/>
      <c r="K3819" s="16"/>
      <c r="L3819" s="16"/>
      <c r="M3819" s="16"/>
      <c r="N3819" s="16"/>
      <c r="O3819" s="16"/>
      <c r="P3819" s="16"/>
      <c r="Q3819" s="16"/>
      <c r="R3819" s="16"/>
      <c r="S3819" s="16"/>
      <c r="T3819" s="16"/>
      <c r="U3819" s="16"/>
      <c r="V3819" s="16"/>
      <c r="W3819" s="16"/>
      <c r="X3819" s="16"/>
      <c r="Y3819" s="16"/>
    </row>
    <row r="3820" spans="1:25" ht="12.75">
      <c r="A3820" s="17" t="s">
        <v>5</v>
      </c>
      <c r="B3820" s="17" t="s">
        <v>1271</v>
      </c>
      <c r="C3820" s="22" t="s">
        <v>286</v>
      </c>
      <c r="D3820" s="25" t="s">
        <v>317</v>
      </c>
      <c r="E3820" s="26" t="s">
        <v>318</v>
      </c>
      <c r="F3820" s="16"/>
      <c r="G3820" s="16"/>
      <c r="H3820" s="16"/>
      <c r="I3820" s="16"/>
      <c r="J3820" s="16"/>
      <c r="K3820" s="16"/>
      <c r="L3820" s="16"/>
      <c r="M3820" s="16"/>
      <c r="N3820" s="16"/>
      <c r="O3820" s="16"/>
      <c r="P3820" s="16"/>
      <c r="Q3820" s="16"/>
      <c r="R3820" s="16"/>
      <c r="S3820" s="16"/>
      <c r="T3820" s="16"/>
      <c r="U3820" s="16"/>
      <c r="V3820" s="16"/>
      <c r="W3820" s="16"/>
      <c r="X3820" s="16"/>
      <c r="Y3820" s="16"/>
    </row>
    <row r="3821" spans="1:25" ht="12.75">
      <c r="A3821" s="17" t="s">
        <v>5</v>
      </c>
      <c r="B3821" s="17" t="s">
        <v>1271</v>
      </c>
      <c r="C3821" s="22" t="s">
        <v>286</v>
      </c>
      <c r="D3821" s="24" t="s">
        <v>319</v>
      </c>
      <c r="E3821" s="23" t="s">
        <v>320</v>
      </c>
      <c r="F3821" s="16"/>
      <c r="G3821" s="16"/>
      <c r="H3821" s="16"/>
      <c r="I3821" s="16"/>
      <c r="J3821" s="16"/>
      <c r="K3821" s="16"/>
      <c r="L3821" s="16"/>
      <c r="M3821" s="16"/>
      <c r="N3821" s="16"/>
      <c r="O3821" s="16"/>
      <c r="P3821" s="16"/>
      <c r="Q3821" s="16"/>
      <c r="R3821" s="16"/>
      <c r="S3821" s="16"/>
      <c r="T3821" s="16"/>
      <c r="U3821" s="16"/>
      <c r="V3821" s="16"/>
      <c r="W3821" s="16"/>
      <c r="X3821" s="16"/>
      <c r="Y3821" s="16"/>
    </row>
    <row r="3822" spans="1:25" ht="12.75">
      <c r="A3822" s="17" t="s">
        <v>5</v>
      </c>
      <c r="B3822" s="17" t="s">
        <v>1271</v>
      </c>
      <c r="C3822" s="22" t="s">
        <v>286</v>
      </c>
      <c r="D3822" s="24" t="s">
        <v>321</v>
      </c>
      <c r="E3822" s="23" t="s">
        <v>322</v>
      </c>
      <c r="F3822" s="16"/>
      <c r="G3822" s="16"/>
      <c r="H3822" s="16"/>
      <c r="I3822" s="16"/>
      <c r="J3822" s="16"/>
      <c r="K3822" s="16"/>
      <c r="L3822" s="16"/>
      <c r="M3822" s="16"/>
      <c r="N3822" s="16"/>
      <c r="O3822" s="16"/>
      <c r="P3822" s="16"/>
      <c r="Q3822" s="16"/>
      <c r="R3822" s="16"/>
      <c r="S3822" s="16"/>
      <c r="T3822" s="16"/>
      <c r="U3822" s="16"/>
      <c r="V3822" s="16"/>
      <c r="W3822" s="16"/>
      <c r="X3822" s="16"/>
      <c r="Y3822" s="16"/>
    </row>
    <row r="3823" spans="1:25" ht="12.75">
      <c r="A3823" s="17" t="s">
        <v>5</v>
      </c>
      <c r="B3823" s="17" t="s">
        <v>1271</v>
      </c>
      <c r="C3823" s="22" t="s">
        <v>286</v>
      </c>
      <c r="D3823" s="24" t="s">
        <v>290</v>
      </c>
      <c r="E3823" s="23" t="s">
        <v>430</v>
      </c>
      <c r="F3823" s="16"/>
      <c r="G3823" s="16"/>
      <c r="H3823" s="16"/>
      <c r="I3823" s="16"/>
      <c r="J3823" s="16"/>
      <c r="K3823" s="16"/>
      <c r="L3823" s="16"/>
      <c r="M3823" s="16"/>
      <c r="N3823" s="16"/>
      <c r="O3823" s="16"/>
      <c r="P3823" s="16"/>
      <c r="Q3823" s="16"/>
      <c r="R3823" s="16"/>
      <c r="S3823" s="16"/>
      <c r="T3823" s="16"/>
      <c r="U3823" s="16"/>
      <c r="V3823" s="16"/>
      <c r="W3823" s="16"/>
      <c r="X3823" s="16"/>
      <c r="Y3823" s="16"/>
    </row>
    <row r="3824" spans="1:25" ht="12.75">
      <c r="A3824" s="17" t="s">
        <v>5</v>
      </c>
      <c r="B3824" s="17" t="s">
        <v>1271</v>
      </c>
      <c r="C3824" s="22" t="s">
        <v>286</v>
      </c>
      <c r="D3824" s="25" t="s">
        <v>308</v>
      </c>
      <c r="E3824" s="26" t="s">
        <v>431</v>
      </c>
      <c r="F3824" s="16"/>
      <c r="G3824" s="16"/>
      <c r="H3824" s="16"/>
      <c r="I3824" s="16"/>
      <c r="J3824" s="16"/>
      <c r="K3824" s="16"/>
      <c r="L3824" s="16"/>
      <c r="M3824" s="16"/>
      <c r="N3824" s="16"/>
      <c r="O3824" s="16"/>
      <c r="P3824" s="16"/>
      <c r="Q3824" s="16"/>
      <c r="R3824" s="16"/>
      <c r="S3824" s="16"/>
      <c r="T3824" s="16"/>
      <c r="U3824" s="16"/>
      <c r="V3824" s="16"/>
      <c r="W3824" s="16"/>
      <c r="X3824" s="16"/>
      <c r="Y3824" s="16"/>
    </row>
    <row r="3825" spans="1:25" ht="12.75">
      <c r="A3825" s="17" t="s">
        <v>5</v>
      </c>
      <c r="B3825" s="17" t="s">
        <v>1271</v>
      </c>
      <c r="C3825" s="22" t="s">
        <v>286</v>
      </c>
      <c r="D3825" s="24" t="s">
        <v>290</v>
      </c>
      <c r="E3825" s="23" t="s">
        <v>1587</v>
      </c>
      <c r="F3825" s="16"/>
      <c r="G3825" s="16"/>
      <c r="H3825" s="16"/>
      <c r="I3825" s="16"/>
      <c r="J3825" s="16"/>
      <c r="K3825" s="16"/>
      <c r="L3825" s="16"/>
      <c r="M3825" s="16"/>
      <c r="N3825" s="16"/>
      <c r="O3825" s="16"/>
      <c r="P3825" s="16"/>
      <c r="Q3825" s="16"/>
      <c r="R3825" s="16"/>
      <c r="S3825" s="16"/>
      <c r="T3825" s="16"/>
      <c r="U3825" s="16"/>
      <c r="V3825" s="16"/>
      <c r="W3825" s="16"/>
      <c r="X3825" s="16"/>
      <c r="Y3825" s="16"/>
    </row>
    <row r="3826" spans="1:25" ht="12.75">
      <c r="A3826" s="17" t="s">
        <v>5</v>
      </c>
      <c r="B3826" s="17" t="s">
        <v>1271</v>
      </c>
      <c r="C3826" s="22" t="s">
        <v>286</v>
      </c>
      <c r="D3826" s="25" t="s">
        <v>308</v>
      </c>
      <c r="E3826" s="26" t="s">
        <v>1588</v>
      </c>
      <c r="F3826" s="16"/>
      <c r="G3826" s="16"/>
      <c r="H3826" s="16"/>
      <c r="I3826" s="16"/>
      <c r="J3826" s="16"/>
      <c r="K3826" s="16"/>
      <c r="L3826" s="16"/>
      <c r="M3826" s="16"/>
      <c r="N3826" s="16"/>
      <c r="O3826" s="16"/>
      <c r="P3826" s="16"/>
      <c r="Q3826" s="16"/>
      <c r="R3826" s="16"/>
      <c r="S3826" s="16"/>
      <c r="T3826" s="16"/>
      <c r="U3826" s="16"/>
      <c r="V3826" s="16"/>
      <c r="W3826" s="16"/>
      <c r="X3826" s="16"/>
      <c r="Y3826" s="16"/>
    </row>
    <row r="3827" spans="1:25" ht="12.75">
      <c r="A3827" s="17" t="s">
        <v>5</v>
      </c>
      <c r="B3827" s="17" t="s">
        <v>1271</v>
      </c>
      <c r="C3827" s="22" t="s">
        <v>286</v>
      </c>
      <c r="D3827" s="24" t="s">
        <v>314</v>
      </c>
      <c r="E3827" s="23" t="s">
        <v>1589</v>
      </c>
      <c r="F3827" s="16"/>
      <c r="G3827" s="16"/>
      <c r="H3827" s="16"/>
      <c r="I3827" s="16"/>
      <c r="J3827" s="16"/>
      <c r="K3827" s="16"/>
      <c r="L3827" s="16"/>
      <c r="M3827" s="16"/>
      <c r="N3827" s="16"/>
      <c r="O3827" s="16"/>
      <c r="P3827" s="16"/>
      <c r="Q3827" s="16"/>
      <c r="R3827" s="16"/>
      <c r="S3827" s="16"/>
      <c r="T3827" s="16"/>
      <c r="U3827" s="16"/>
      <c r="V3827" s="16"/>
      <c r="W3827" s="16"/>
      <c r="X3827" s="16"/>
      <c r="Y3827" s="16"/>
    </row>
    <row r="3828" spans="1:25" ht="12.75">
      <c r="A3828" s="11" t="s">
        <v>5</v>
      </c>
      <c r="B3828" s="11" t="s">
        <v>185</v>
      </c>
      <c r="C3828" s="8" t="s">
        <v>286</v>
      </c>
      <c r="D3828" s="5" t="s">
        <v>287</v>
      </c>
      <c r="E3828" s="7" t="s">
        <v>288</v>
      </c>
    </row>
    <row r="3829" spans="1:25" ht="12.75">
      <c r="A3829" s="11" t="s">
        <v>5</v>
      </c>
      <c r="B3829" s="11" t="s">
        <v>185</v>
      </c>
      <c r="C3829" s="8" t="s">
        <v>286</v>
      </c>
      <c r="D3829" s="5" t="s">
        <v>287</v>
      </c>
      <c r="E3829" s="7" t="s">
        <v>289</v>
      </c>
    </row>
    <row r="3830" spans="1:25" ht="12.75">
      <c r="A3830" s="11" t="s">
        <v>5</v>
      </c>
      <c r="B3830" s="11" t="s">
        <v>185</v>
      </c>
      <c r="C3830" s="5" t="s">
        <v>286</v>
      </c>
      <c r="D3830" s="6" t="s">
        <v>290</v>
      </c>
      <c r="E3830" s="7" t="s">
        <v>291</v>
      </c>
    </row>
    <row r="3831" spans="1:25" ht="12.75">
      <c r="A3831" s="11" t="s">
        <v>5</v>
      </c>
      <c r="B3831" s="11" t="s">
        <v>185</v>
      </c>
      <c r="C3831" s="5" t="s">
        <v>286</v>
      </c>
      <c r="D3831" s="6" t="s">
        <v>290</v>
      </c>
      <c r="E3831" s="7" t="s">
        <v>292</v>
      </c>
    </row>
    <row r="3832" spans="1:25" ht="12.75">
      <c r="A3832" s="11" t="s">
        <v>5</v>
      </c>
      <c r="B3832" s="11" t="s">
        <v>185</v>
      </c>
      <c r="C3832" s="5" t="s">
        <v>286</v>
      </c>
      <c r="D3832" s="6" t="s">
        <v>290</v>
      </c>
      <c r="E3832" s="7" t="s">
        <v>293</v>
      </c>
    </row>
    <row r="3833" spans="1:25" ht="12.75">
      <c r="A3833" s="11" t="s">
        <v>5</v>
      </c>
      <c r="B3833" s="11" t="s">
        <v>185</v>
      </c>
      <c r="C3833" s="5" t="s">
        <v>286</v>
      </c>
      <c r="D3833" s="6" t="s">
        <v>294</v>
      </c>
      <c r="E3833" s="7" t="s">
        <v>295</v>
      </c>
    </row>
    <row r="3834" spans="1:25" ht="12.75">
      <c r="A3834" s="11" t="s">
        <v>5</v>
      </c>
      <c r="B3834" s="11" t="s">
        <v>185</v>
      </c>
      <c r="C3834" s="5" t="s">
        <v>286</v>
      </c>
      <c r="D3834" s="9" t="s">
        <v>296</v>
      </c>
      <c r="E3834" s="10" t="s">
        <v>297</v>
      </c>
    </row>
    <row r="3835" spans="1:25" ht="12.75">
      <c r="A3835" s="11" t="s">
        <v>5</v>
      </c>
      <c r="B3835" s="11" t="s">
        <v>185</v>
      </c>
      <c r="C3835" s="5" t="s">
        <v>286</v>
      </c>
      <c r="D3835" s="6" t="s">
        <v>298</v>
      </c>
      <c r="E3835" s="7" t="s">
        <v>299</v>
      </c>
    </row>
    <row r="3836" spans="1:25" ht="12.75">
      <c r="A3836" s="11" t="s">
        <v>5</v>
      </c>
      <c r="B3836" s="11" t="s">
        <v>185</v>
      </c>
      <c r="C3836" s="5" t="s">
        <v>286</v>
      </c>
      <c r="D3836" s="6" t="s">
        <v>298</v>
      </c>
      <c r="E3836" s="7" t="s">
        <v>300</v>
      </c>
    </row>
    <row r="3837" spans="1:25" ht="12.75">
      <c r="A3837" s="11" t="s">
        <v>5</v>
      </c>
      <c r="B3837" s="11" t="s">
        <v>185</v>
      </c>
      <c r="C3837" s="8" t="s">
        <v>286</v>
      </c>
      <c r="D3837" s="5" t="s">
        <v>301</v>
      </c>
      <c r="E3837" s="7" t="s">
        <v>302</v>
      </c>
    </row>
    <row r="3838" spans="1:25" ht="12.75">
      <c r="A3838" s="11" t="s">
        <v>5</v>
      </c>
      <c r="B3838" s="11" t="s">
        <v>185</v>
      </c>
      <c r="C3838" s="5" t="s">
        <v>286</v>
      </c>
      <c r="D3838" s="9" t="s">
        <v>303</v>
      </c>
      <c r="E3838" s="10" t="s">
        <v>304</v>
      </c>
    </row>
    <row r="3839" spans="1:25" ht="12.75">
      <c r="A3839" s="11" t="s">
        <v>5</v>
      </c>
      <c r="B3839" s="11" t="s">
        <v>185</v>
      </c>
      <c r="C3839" s="5" t="s">
        <v>286</v>
      </c>
      <c r="D3839" s="6" t="s">
        <v>305</v>
      </c>
      <c r="E3839" s="7" t="s">
        <v>306</v>
      </c>
    </row>
    <row r="3840" spans="1:25" ht="12.75">
      <c r="A3840" s="11" t="s">
        <v>5</v>
      </c>
      <c r="B3840" s="11" t="s">
        <v>185</v>
      </c>
      <c r="C3840" s="5" t="s">
        <v>286</v>
      </c>
      <c r="D3840" s="6" t="s">
        <v>305</v>
      </c>
      <c r="E3840" s="7" t="s">
        <v>307</v>
      </c>
    </row>
    <row r="3841" spans="1:25" ht="12.75">
      <c r="A3841" s="11" t="s">
        <v>5</v>
      </c>
      <c r="B3841" s="11" t="s">
        <v>185</v>
      </c>
      <c r="C3841" s="5" t="s">
        <v>286</v>
      </c>
      <c r="D3841" s="9" t="s">
        <v>308</v>
      </c>
      <c r="E3841" s="10" t="s">
        <v>309</v>
      </c>
    </row>
    <row r="3842" spans="1:25" ht="12.75">
      <c r="A3842" s="11" t="s">
        <v>5</v>
      </c>
      <c r="B3842" s="11" t="s">
        <v>185</v>
      </c>
      <c r="C3842" s="5" t="s">
        <v>286</v>
      </c>
      <c r="D3842" s="9" t="s">
        <v>308</v>
      </c>
      <c r="E3842" s="10" t="s">
        <v>310</v>
      </c>
    </row>
    <row r="3843" spans="1:25" ht="12.75">
      <c r="A3843" s="11" t="s">
        <v>5</v>
      </c>
      <c r="B3843" s="11" t="s">
        <v>185</v>
      </c>
      <c r="C3843" s="5" t="s">
        <v>286</v>
      </c>
      <c r="D3843" s="6" t="s">
        <v>311</v>
      </c>
      <c r="E3843" s="7" t="s">
        <v>312</v>
      </c>
    </row>
    <row r="3844" spans="1:25" ht="12.75">
      <c r="A3844" s="11" t="s">
        <v>5</v>
      </c>
      <c r="B3844" s="11" t="s">
        <v>185</v>
      </c>
      <c r="C3844" s="5" t="s">
        <v>286</v>
      </c>
      <c r="D3844" s="6" t="s">
        <v>311</v>
      </c>
      <c r="E3844" s="7" t="s">
        <v>313</v>
      </c>
    </row>
    <row r="3845" spans="1:25" ht="12.75">
      <c r="A3845" s="11" t="s">
        <v>5</v>
      </c>
      <c r="B3845" s="11" t="s">
        <v>185</v>
      </c>
      <c r="C3845" s="5" t="s">
        <v>286</v>
      </c>
      <c r="D3845" s="6" t="s">
        <v>314</v>
      </c>
      <c r="E3845" s="7" t="s">
        <v>315</v>
      </c>
    </row>
    <row r="3846" spans="1:25" ht="12.75">
      <c r="A3846" s="11" t="s">
        <v>5</v>
      </c>
      <c r="B3846" s="11" t="s">
        <v>185</v>
      </c>
      <c r="C3846" s="5" t="s">
        <v>286</v>
      </c>
      <c r="D3846" s="6" t="s">
        <v>314</v>
      </c>
      <c r="E3846" s="7" t="s">
        <v>316</v>
      </c>
    </row>
    <row r="3847" spans="1:25" ht="12.75">
      <c r="A3847" s="11" t="s">
        <v>5</v>
      </c>
      <c r="B3847" s="11" t="s">
        <v>185</v>
      </c>
      <c r="C3847" s="5" t="s">
        <v>286</v>
      </c>
      <c r="D3847" s="9" t="s">
        <v>317</v>
      </c>
      <c r="E3847" s="10" t="s">
        <v>318</v>
      </c>
    </row>
    <row r="3848" spans="1:25" ht="12.75">
      <c r="A3848" s="11" t="s">
        <v>5</v>
      </c>
      <c r="B3848" s="11" t="s">
        <v>185</v>
      </c>
      <c r="C3848" s="5" t="s">
        <v>286</v>
      </c>
      <c r="D3848" s="6" t="s">
        <v>319</v>
      </c>
      <c r="E3848" s="7" t="s">
        <v>320</v>
      </c>
    </row>
    <row r="3849" spans="1:25" ht="12.75">
      <c r="A3849" s="11" t="s">
        <v>5</v>
      </c>
      <c r="B3849" s="11" t="s">
        <v>185</v>
      </c>
      <c r="C3849" s="5" t="s">
        <v>286</v>
      </c>
      <c r="D3849" s="6" t="s">
        <v>321</v>
      </c>
      <c r="E3849" s="7" t="s">
        <v>322</v>
      </c>
    </row>
    <row r="3850" spans="1:25" ht="12.75">
      <c r="A3850" s="11" t="s">
        <v>5</v>
      </c>
      <c r="B3850" s="11" t="s">
        <v>185</v>
      </c>
      <c r="C3850" s="5" t="s">
        <v>286</v>
      </c>
      <c r="D3850" s="6" t="s">
        <v>290</v>
      </c>
      <c r="E3850" s="7" t="s">
        <v>430</v>
      </c>
    </row>
    <row r="3851" spans="1:25" ht="12.75">
      <c r="A3851" s="11" t="s">
        <v>5</v>
      </c>
      <c r="B3851" s="11" t="s">
        <v>185</v>
      </c>
      <c r="C3851" s="5" t="s">
        <v>286</v>
      </c>
      <c r="D3851" s="9" t="s">
        <v>308</v>
      </c>
      <c r="E3851" s="10" t="s">
        <v>431</v>
      </c>
    </row>
    <row r="3852" spans="1:25" ht="12.75">
      <c r="A3852" s="11" t="s">
        <v>5</v>
      </c>
      <c r="B3852" s="11" t="s">
        <v>185</v>
      </c>
      <c r="C3852" s="5" t="s">
        <v>286</v>
      </c>
      <c r="D3852" s="6" t="s">
        <v>290</v>
      </c>
      <c r="E3852" s="7" t="s">
        <v>1587</v>
      </c>
    </row>
    <row r="3853" spans="1:25" ht="12.75">
      <c r="A3853" s="11" t="s">
        <v>5</v>
      </c>
      <c r="B3853" s="11" t="s">
        <v>185</v>
      </c>
      <c r="C3853" s="5" t="s">
        <v>286</v>
      </c>
      <c r="D3853" s="9" t="s">
        <v>308</v>
      </c>
      <c r="E3853" s="10" t="s">
        <v>1588</v>
      </c>
    </row>
    <row r="3854" spans="1:25" ht="12.75">
      <c r="A3854" s="11" t="s">
        <v>5</v>
      </c>
      <c r="B3854" s="11" t="s">
        <v>185</v>
      </c>
      <c r="C3854" s="5" t="s">
        <v>286</v>
      </c>
      <c r="D3854" s="6" t="s">
        <v>314</v>
      </c>
      <c r="E3854" s="7" t="s">
        <v>1589</v>
      </c>
    </row>
    <row r="3855" spans="1:25" ht="12.75">
      <c r="A3855" s="14" t="s">
        <v>5</v>
      </c>
      <c r="B3855" s="17" t="s">
        <v>525</v>
      </c>
      <c r="C3855" s="22" t="s">
        <v>323</v>
      </c>
      <c r="D3855" s="24" t="s">
        <v>324</v>
      </c>
      <c r="E3855" s="23" t="s">
        <v>325</v>
      </c>
      <c r="F3855" s="16"/>
      <c r="G3855" s="16"/>
      <c r="H3855" s="16"/>
      <c r="I3855" s="16"/>
      <c r="J3855" s="16"/>
      <c r="K3855" s="16"/>
      <c r="L3855" s="16"/>
      <c r="M3855" s="16"/>
      <c r="N3855" s="16"/>
      <c r="O3855" s="16"/>
      <c r="P3855" s="16"/>
      <c r="Q3855" s="16"/>
      <c r="R3855" s="16"/>
      <c r="S3855" s="16"/>
      <c r="T3855" s="16"/>
      <c r="U3855" s="16"/>
      <c r="V3855" s="16"/>
      <c r="W3855" s="16"/>
      <c r="X3855" s="16"/>
      <c r="Y3855" s="16"/>
    </row>
    <row r="3856" spans="1:25" ht="12.75">
      <c r="A3856" s="14" t="s">
        <v>5</v>
      </c>
      <c r="B3856" s="17" t="s">
        <v>525</v>
      </c>
      <c r="C3856" s="22" t="s">
        <v>323</v>
      </c>
      <c r="D3856" s="24" t="s">
        <v>326</v>
      </c>
      <c r="E3856" s="23" t="s">
        <v>327</v>
      </c>
      <c r="F3856" s="16"/>
      <c r="G3856" s="16"/>
      <c r="H3856" s="16"/>
      <c r="I3856" s="16"/>
      <c r="J3856" s="16"/>
      <c r="K3856" s="16"/>
      <c r="L3856" s="16"/>
      <c r="M3856" s="16"/>
      <c r="N3856" s="16"/>
      <c r="O3856" s="16"/>
      <c r="P3856" s="16"/>
      <c r="Q3856" s="16"/>
      <c r="R3856" s="16"/>
      <c r="S3856" s="16"/>
      <c r="T3856" s="16"/>
      <c r="U3856" s="16"/>
      <c r="V3856" s="16"/>
      <c r="W3856" s="16"/>
      <c r="X3856" s="16"/>
      <c r="Y3856" s="16"/>
    </row>
    <row r="3857" spans="1:25" ht="12.75">
      <c r="A3857" s="14" t="s">
        <v>5</v>
      </c>
      <c r="B3857" s="17" t="s">
        <v>525</v>
      </c>
      <c r="C3857" s="22" t="s">
        <v>323</v>
      </c>
      <c r="D3857" s="24" t="s">
        <v>328</v>
      </c>
      <c r="E3857" s="23" t="s">
        <v>329</v>
      </c>
      <c r="F3857" s="16"/>
      <c r="G3857" s="16"/>
      <c r="H3857" s="16"/>
      <c r="I3857" s="16"/>
      <c r="J3857" s="16"/>
      <c r="K3857" s="16"/>
      <c r="L3857" s="16"/>
      <c r="M3857" s="16"/>
      <c r="N3857" s="16"/>
      <c r="O3857" s="16"/>
      <c r="P3857" s="16"/>
      <c r="Q3857" s="16"/>
      <c r="R3857" s="16"/>
      <c r="S3857" s="16"/>
      <c r="T3857" s="16"/>
      <c r="U3857" s="16"/>
      <c r="V3857" s="16"/>
      <c r="W3857" s="16"/>
      <c r="X3857" s="16"/>
      <c r="Y3857" s="16"/>
    </row>
    <row r="3858" spans="1:25" ht="12.75">
      <c r="A3858" s="14" t="s">
        <v>5</v>
      </c>
      <c r="B3858" s="17" t="s">
        <v>525</v>
      </c>
      <c r="C3858" s="22" t="s">
        <v>323</v>
      </c>
      <c r="D3858" s="24" t="s">
        <v>330</v>
      </c>
      <c r="E3858" s="23" t="s">
        <v>331</v>
      </c>
      <c r="F3858" s="16"/>
      <c r="G3858" s="16"/>
      <c r="H3858" s="16"/>
      <c r="I3858" s="16"/>
      <c r="J3858" s="16"/>
      <c r="K3858" s="16"/>
      <c r="L3858" s="16"/>
      <c r="M3858" s="16"/>
      <c r="N3858" s="16"/>
      <c r="O3858" s="16"/>
      <c r="P3858" s="16"/>
      <c r="Q3858" s="16"/>
      <c r="R3858" s="16"/>
      <c r="S3858" s="16"/>
      <c r="T3858" s="16"/>
      <c r="U3858" s="16"/>
      <c r="V3858" s="16"/>
      <c r="W3858" s="16"/>
      <c r="X3858" s="16"/>
      <c r="Y3858" s="16"/>
    </row>
    <row r="3859" spans="1:25" ht="12.75">
      <c r="A3859" s="14" t="s">
        <v>5</v>
      </c>
      <c r="B3859" s="17" t="s">
        <v>525</v>
      </c>
      <c r="C3859" s="22" t="s">
        <v>323</v>
      </c>
      <c r="D3859" s="24" t="s">
        <v>330</v>
      </c>
      <c r="E3859" s="23" t="s">
        <v>332</v>
      </c>
      <c r="F3859" s="16"/>
      <c r="G3859" s="16"/>
      <c r="H3859" s="16"/>
      <c r="I3859" s="16"/>
      <c r="J3859" s="16"/>
      <c r="K3859" s="16"/>
      <c r="L3859" s="16"/>
      <c r="M3859" s="16"/>
      <c r="N3859" s="16"/>
      <c r="O3859" s="16"/>
      <c r="P3859" s="16"/>
      <c r="Q3859" s="16"/>
      <c r="R3859" s="16"/>
      <c r="S3859" s="16"/>
      <c r="T3859" s="16"/>
      <c r="U3859" s="16"/>
      <c r="V3859" s="16"/>
      <c r="W3859" s="16"/>
      <c r="X3859" s="16"/>
      <c r="Y3859" s="16"/>
    </row>
    <row r="3860" spans="1:25" ht="12.75">
      <c r="A3860" s="14" t="s">
        <v>5</v>
      </c>
      <c r="B3860" s="17" t="s">
        <v>525</v>
      </c>
      <c r="C3860" s="22" t="s">
        <v>323</v>
      </c>
      <c r="D3860" s="24" t="s">
        <v>330</v>
      </c>
      <c r="E3860" s="23" t="s">
        <v>333</v>
      </c>
      <c r="F3860" s="16"/>
      <c r="G3860" s="16"/>
      <c r="H3860" s="16"/>
      <c r="I3860" s="16"/>
      <c r="J3860" s="16"/>
      <c r="K3860" s="16"/>
      <c r="L3860" s="16"/>
      <c r="M3860" s="16"/>
      <c r="N3860" s="16"/>
      <c r="O3860" s="16"/>
      <c r="P3860" s="16"/>
      <c r="Q3860" s="16"/>
      <c r="R3860" s="16"/>
      <c r="S3860" s="16"/>
      <c r="T3860" s="16"/>
      <c r="U3860" s="16"/>
      <c r="V3860" s="16"/>
      <c r="W3860" s="16"/>
      <c r="X3860" s="16"/>
      <c r="Y3860" s="16"/>
    </row>
    <row r="3861" spans="1:25" ht="12.75">
      <c r="A3861" s="14" t="s">
        <v>5</v>
      </c>
      <c r="B3861" s="17" t="s">
        <v>525</v>
      </c>
      <c r="C3861" s="21" t="s">
        <v>323</v>
      </c>
      <c r="D3861" s="22" t="s">
        <v>334</v>
      </c>
      <c r="E3861" s="23" t="s">
        <v>335</v>
      </c>
      <c r="F3861" s="16"/>
      <c r="G3861" s="16"/>
      <c r="H3861" s="16"/>
      <c r="I3861" s="16"/>
      <c r="J3861" s="16"/>
      <c r="K3861" s="16"/>
      <c r="L3861" s="16"/>
      <c r="M3861" s="16"/>
      <c r="N3861" s="16"/>
      <c r="O3861" s="16"/>
      <c r="P3861" s="16"/>
      <c r="Q3861" s="16"/>
      <c r="R3861" s="16"/>
      <c r="S3861" s="16"/>
      <c r="T3861" s="16"/>
      <c r="U3861" s="16"/>
      <c r="V3861" s="16"/>
      <c r="W3861" s="16"/>
      <c r="X3861" s="16"/>
      <c r="Y3861" s="16"/>
    </row>
    <row r="3862" spans="1:25" ht="12.75">
      <c r="A3862" s="14" t="s">
        <v>5</v>
      </c>
      <c r="B3862" s="17" t="s">
        <v>525</v>
      </c>
      <c r="C3862" s="21" t="s">
        <v>323</v>
      </c>
      <c r="D3862" s="22" t="s">
        <v>334</v>
      </c>
      <c r="E3862" s="23" t="s">
        <v>336</v>
      </c>
      <c r="F3862" s="16"/>
      <c r="G3862" s="16"/>
      <c r="H3862" s="16"/>
      <c r="I3862" s="16"/>
      <c r="J3862" s="16"/>
      <c r="K3862" s="16"/>
      <c r="L3862" s="16"/>
      <c r="M3862" s="16"/>
      <c r="N3862" s="16"/>
      <c r="O3862" s="16"/>
      <c r="P3862" s="16"/>
      <c r="Q3862" s="16"/>
      <c r="R3862" s="16"/>
      <c r="S3862" s="16"/>
      <c r="T3862" s="16"/>
      <c r="U3862" s="16"/>
      <c r="V3862" s="16"/>
      <c r="W3862" s="16"/>
      <c r="X3862" s="16"/>
      <c r="Y3862" s="16"/>
    </row>
    <row r="3863" spans="1:25" ht="12.75">
      <c r="A3863" s="14" t="s">
        <v>5</v>
      </c>
      <c r="B3863" s="17" t="s">
        <v>525</v>
      </c>
      <c r="C3863" s="21" t="s">
        <v>323</v>
      </c>
      <c r="D3863" s="22" t="s">
        <v>334</v>
      </c>
      <c r="E3863" s="23" t="s">
        <v>337</v>
      </c>
      <c r="F3863" s="16"/>
      <c r="G3863" s="16"/>
      <c r="H3863" s="16"/>
      <c r="I3863" s="16"/>
      <c r="J3863" s="16"/>
      <c r="K3863" s="16"/>
      <c r="L3863" s="16"/>
      <c r="M3863" s="16"/>
      <c r="N3863" s="16"/>
      <c r="O3863" s="16"/>
      <c r="P3863" s="16"/>
      <c r="Q3863" s="16"/>
      <c r="R3863" s="16"/>
      <c r="S3863" s="16"/>
      <c r="T3863" s="16"/>
      <c r="U3863" s="16"/>
      <c r="V3863" s="16"/>
      <c r="W3863" s="16"/>
      <c r="X3863" s="16"/>
      <c r="Y3863" s="16"/>
    </row>
    <row r="3864" spans="1:25" ht="12.75">
      <c r="A3864" s="14" t="s">
        <v>5</v>
      </c>
      <c r="B3864" s="17" t="s">
        <v>525</v>
      </c>
      <c r="C3864" s="21" t="s">
        <v>323</v>
      </c>
      <c r="D3864" s="22" t="s">
        <v>338</v>
      </c>
      <c r="E3864" s="23" t="s">
        <v>339</v>
      </c>
      <c r="F3864" s="16"/>
      <c r="G3864" s="16"/>
      <c r="H3864" s="16"/>
      <c r="I3864" s="16"/>
      <c r="J3864" s="16"/>
      <c r="K3864" s="16"/>
      <c r="L3864" s="16"/>
      <c r="M3864" s="16"/>
      <c r="N3864" s="16"/>
      <c r="O3864" s="16"/>
      <c r="P3864" s="16"/>
      <c r="Q3864" s="16"/>
      <c r="R3864" s="16"/>
      <c r="S3864" s="16"/>
      <c r="T3864" s="16"/>
      <c r="U3864" s="16"/>
      <c r="V3864" s="16"/>
      <c r="W3864" s="16"/>
      <c r="X3864" s="16"/>
      <c r="Y3864" s="16"/>
    </row>
    <row r="3865" spans="1:25" ht="12.75">
      <c r="A3865" s="14" t="s">
        <v>5</v>
      </c>
      <c r="B3865" s="17" t="s">
        <v>525</v>
      </c>
      <c r="C3865" s="21" t="s">
        <v>323</v>
      </c>
      <c r="D3865" s="22" t="s">
        <v>338</v>
      </c>
      <c r="E3865" s="23" t="s">
        <v>340</v>
      </c>
      <c r="F3865" s="16"/>
      <c r="G3865" s="16"/>
      <c r="H3865" s="16"/>
      <c r="I3865" s="16"/>
      <c r="J3865" s="16"/>
      <c r="K3865" s="16"/>
      <c r="L3865" s="16"/>
      <c r="M3865" s="16"/>
      <c r="N3865" s="16"/>
      <c r="O3865" s="16"/>
      <c r="P3865" s="16"/>
      <c r="Q3865" s="16"/>
      <c r="R3865" s="16"/>
      <c r="S3865" s="16"/>
      <c r="T3865" s="16"/>
      <c r="U3865" s="16"/>
      <c r="V3865" s="16"/>
      <c r="W3865" s="16"/>
      <c r="X3865" s="16"/>
      <c r="Y3865" s="16"/>
    </row>
    <row r="3866" spans="1:25" ht="12.75">
      <c r="A3866" s="14" t="s">
        <v>5</v>
      </c>
      <c r="B3866" s="17" t="s">
        <v>525</v>
      </c>
      <c r="C3866" s="22" t="s">
        <v>323</v>
      </c>
      <c r="D3866" s="24" t="s">
        <v>341</v>
      </c>
      <c r="E3866" s="23" t="s">
        <v>342</v>
      </c>
      <c r="F3866" s="16"/>
      <c r="G3866" s="16"/>
      <c r="H3866" s="16"/>
      <c r="I3866" s="16"/>
      <c r="J3866" s="16"/>
      <c r="K3866" s="16"/>
      <c r="L3866" s="16"/>
      <c r="M3866" s="16"/>
      <c r="N3866" s="16"/>
      <c r="O3866" s="16"/>
      <c r="P3866" s="16"/>
      <c r="Q3866" s="16"/>
      <c r="R3866" s="16"/>
      <c r="S3866" s="16"/>
      <c r="T3866" s="16"/>
      <c r="U3866" s="16"/>
      <c r="V3866" s="16"/>
      <c r="W3866" s="16"/>
      <c r="X3866" s="16"/>
      <c r="Y3866" s="16"/>
    </row>
    <row r="3867" spans="1:25" ht="12.75">
      <c r="A3867" s="14" t="s">
        <v>5</v>
      </c>
      <c r="B3867" s="17" t="s">
        <v>525</v>
      </c>
      <c r="C3867" s="22" t="s">
        <v>323</v>
      </c>
      <c r="D3867" s="24" t="s">
        <v>341</v>
      </c>
      <c r="E3867" s="23" t="s">
        <v>343</v>
      </c>
      <c r="F3867" s="16"/>
      <c r="G3867" s="16"/>
      <c r="H3867" s="16"/>
      <c r="I3867" s="16"/>
      <c r="J3867" s="16"/>
      <c r="K3867" s="16"/>
      <c r="L3867" s="16"/>
      <c r="M3867" s="16"/>
      <c r="N3867" s="16"/>
      <c r="O3867" s="16"/>
      <c r="P3867" s="16"/>
      <c r="Q3867" s="16"/>
      <c r="R3867" s="16"/>
      <c r="S3867" s="16"/>
      <c r="T3867" s="16"/>
      <c r="U3867" s="16"/>
      <c r="V3867" s="16"/>
      <c r="W3867" s="16"/>
      <c r="X3867" s="16"/>
      <c r="Y3867" s="16"/>
    </row>
    <row r="3868" spans="1:25" ht="12.75">
      <c r="A3868" s="14" t="s">
        <v>5</v>
      </c>
      <c r="B3868" s="17" t="s">
        <v>525</v>
      </c>
      <c r="C3868" s="21" t="s">
        <v>323</v>
      </c>
      <c r="D3868" s="22" t="s">
        <v>344</v>
      </c>
      <c r="E3868" s="23" t="s">
        <v>345</v>
      </c>
      <c r="F3868" s="16"/>
      <c r="G3868" s="16"/>
      <c r="H3868" s="16"/>
      <c r="I3868" s="16"/>
      <c r="J3868" s="16"/>
      <c r="K3868" s="16"/>
      <c r="L3868" s="16"/>
      <c r="M3868" s="16"/>
      <c r="N3868" s="16"/>
      <c r="O3868" s="16"/>
      <c r="P3868" s="16"/>
      <c r="Q3868" s="16"/>
      <c r="R3868" s="16"/>
      <c r="S3868" s="16"/>
      <c r="T3868" s="16"/>
      <c r="U3868" s="16"/>
      <c r="V3868" s="16"/>
      <c r="W3868" s="16"/>
      <c r="X3868" s="16"/>
      <c r="Y3868" s="16"/>
    </row>
    <row r="3869" spans="1:25" ht="12.75">
      <c r="A3869" s="14" t="s">
        <v>5</v>
      </c>
      <c r="B3869" s="17" t="s">
        <v>525</v>
      </c>
      <c r="C3869" s="21" t="s">
        <v>323</v>
      </c>
      <c r="D3869" s="22" t="s">
        <v>344</v>
      </c>
      <c r="E3869" s="23" t="s">
        <v>346</v>
      </c>
      <c r="F3869" s="16"/>
      <c r="G3869" s="16"/>
      <c r="H3869" s="16"/>
      <c r="I3869" s="16"/>
      <c r="J3869" s="16"/>
      <c r="K3869" s="16"/>
      <c r="L3869" s="16"/>
      <c r="M3869" s="16"/>
      <c r="N3869" s="16"/>
      <c r="O3869" s="16"/>
      <c r="P3869" s="16"/>
      <c r="Q3869" s="16"/>
      <c r="R3869" s="16"/>
      <c r="S3869" s="16"/>
      <c r="T3869" s="16"/>
      <c r="U3869" s="16"/>
      <c r="V3869" s="16"/>
      <c r="W3869" s="16"/>
      <c r="X3869" s="16"/>
      <c r="Y3869" s="16"/>
    </row>
    <row r="3870" spans="1:25" ht="12.75">
      <c r="A3870" s="14" t="s">
        <v>5</v>
      </c>
      <c r="B3870" s="17" t="s">
        <v>525</v>
      </c>
      <c r="C3870" s="21" t="s">
        <v>323</v>
      </c>
      <c r="D3870" s="22" t="s">
        <v>344</v>
      </c>
      <c r="E3870" s="23" t="s">
        <v>347</v>
      </c>
      <c r="F3870" s="16"/>
      <c r="G3870" s="16"/>
      <c r="H3870" s="16"/>
      <c r="I3870" s="16"/>
      <c r="J3870" s="16"/>
      <c r="K3870" s="16"/>
      <c r="L3870" s="16"/>
      <c r="M3870" s="16"/>
      <c r="N3870" s="16"/>
      <c r="O3870" s="16"/>
      <c r="P3870" s="16"/>
      <c r="Q3870" s="16"/>
      <c r="R3870" s="16"/>
      <c r="S3870" s="16"/>
      <c r="T3870" s="16"/>
      <c r="U3870" s="16"/>
      <c r="V3870" s="16"/>
      <c r="W3870" s="16"/>
      <c r="X3870" s="16"/>
      <c r="Y3870" s="16"/>
    </row>
    <row r="3871" spans="1:25" ht="12.75">
      <c r="A3871" s="14" t="s">
        <v>5</v>
      </c>
      <c r="B3871" s="17" t="s">
        <v>525</v>
      </c>
      <c r="C3871" s="21" t="s">
        <v>323</v>
      </c>
      <c r="D3871" s="22" t="s">
        <v>344</v>
      </c>
      <c r="E3871" s="23" t="s">
        <v>432</v>
      </c>
      <c r="F3871" s="16"/>
      <c r="G3871" s="16"/>
      <c r="H3871" s="16"/>
      <c r="I3871" s="16"/>
      <c r="J3871" s="16"/>
      <c r="K3871" s="16"/>
      <c r="L3871" s="16"/>
      <c r="M3871" s="16"/>
      <c r="N3871" s="16"/>
      <c r="O3871" s="16"/>
      <c r="P3871" s="16"/>
      <c r="Q3871" s="16"/>
      <c r="R3871" s="16"/>
      <c r="S3871" s="16"/>
      <c r="T3871" s="16"/>
      <c r="U3871" s="16"/>
      <c r="V3871" s="16"/>
      <c r="W3871" s="16"/>
      <c r="X3871" s="16"/>
      <c r="Y3871" s="16"/>
    </row>
    <row r="3872" spans="1:25" ht="12.75">
      <c r="A3872" s="14" t="s">
        <v>5</v>
      </c>
      <c r="B3872" s="17" t="s">
        <v>525</v>
      </c>
      <c r="C3872" s="21" t="s">
        <v>323</v>
      </c>
      <c r="D3872" s="22" t="s">
        <v>344</v>
      </c>
      <c r="E3872" s="23" t="s">
        <v>1590</v>
      </c>
      <c r="F3872" s="16"/>
      <c r="G3872" s="16"/>
      <c r="H3872" s="16"/>
      <c r="I3872" s="16"/>
      <c r="J3872" s="16"/>
      <c r="K3872" s="16"/>
      <c r="L3872" s="16"/>
      <c r="M3872" s="16"/>
      <c r="N3872" s="16"/>
      <c r="O3872" s="16"/>
      <c r="P3872" s="16"/>
      <c r="Q3872" s="16"/>
      <c r="R3872" s="16"/>
      <c r="S3872" s="16"/>
      <c r="T3872" s="16"/>
      <c r="U3872" s="16"/>
      <c r="V3872" s="16"/>
      <c r="W3872" s="16"/>
      <c r="X3872" s="16"/>
      <c r="Y3872" s="16"/>
    </row>
    <row r="3873" spans="1:5" ht="12.75">
      <c r="A3873" s="3" t="s">
        <v>5</v>
      </c>
      <c r="B3873" s="11" t="s">
        <v>2760</v>
      </c>
      <c r="C3873" s="5" t="s">
        <v>323</v>
      </c>
      <c r="D3873" s="6" t="s">
        <v>324</v>
      </c>
      <c r="E3873" s="7" t="s">
        <v>325</v>
      </c>
    </row>
    <row r="3874" spans="1:5" ht="12.75">
      <c r="A3874" s="3" t="s">
        <v>5</v>
      </c>
      <c r="B3874" s="11" t="s">
        <v>2760</v>
      </c>
      <c r="C3874" s="5" t="s">
        <v>323</v>
      </c>
      <c r="D3874" s="6" t="s">
        <v>326</v>
      </c>
      <c r="E3874" s="7" t="s">
        <v>327</v>
      </c>
    </row>
    <row r="3875" spans="1:5" ht="12.75">
      <c r="A3875" s="3" t="s">
        <v>5</v>
      </c>
      <c r="B3875" s="11" t="s">
        <v>2760</v>
      </c>
      <c r="C3875" s="5" t="s">
        <v>323</v>
      </c>
      <c r="D3875" s="6" t="s">
        <v>328</v>
      </c>
      <c r="E3875" s="7" t="s">
        <v>329</v>
      </c>
    </row>
    <row r="3876" spans="1:5" ht="12.75">
      <c r="A3876" s="3" t="s">
        <v>5</v>
      </c>
      <c r="B3876" s="11" t="s">
        <v>2760</v>
      </c>
      <c r="C3876" s="5" t="s">
        <v>323</v>
      </c>
      <c r="D3876" s="6" t="s">
        <v>330</v>
      </c>
      <c r="E3876" s="7" t="s">
        <v>331</v>
      </c>
    </row>
    <row r="3877" spans="1:5" ht="12.75">
      <c r="A3877" s="3" t="s">
        <v>5</v>
      </c>
      <c r="B3877" s="11" t="s">
        <v>2760</v>
      </c>
      <c r="C3877" s="5" t="s">
        <v>323</v>
      </c>
      <c r="D3877" s="6" t="s">
        <v>330</v>
      </c>
      <c r="E3877" s="7" t="s">
        <v>332</v>
      </c>
    </row>
    <row r="3878" spans="1:5" ht="12.75">
      <c r="A3878" s="3" t="s">
        <v>5</v>
      </c>
      <c r="B3878" s="11" t="s">
        <v>2760</v>
      </c>
      <c r="C3878" s="5" t="s">
        <v>323</v>
      </c>
      <c r="D3878" s="6" t="s">
        <v>330</v>
      </c>
      <c r="E3878" s="7" t="s">
        <v>333</v>
      </c>
    </row>
    <row r="3879" spans="1:5" ht="12.75">
      <c r="A3879" s="3" t="s">
        <v>5</v>
      </c>
      <c r="B3879" s="11" t="s">
        <v>2760</v>
      </c>
      <c r="C3879" s="8" t="s">
        <v>323</v>
      </c>
      <c r="D3879" s="5" t="s">
        <v>334</v>
      </c>
      <c r="E3879" s="7" t="s">
        <v>335</v>
      </c>
    </row>
    <row r="3880" spans="1:5" ht="12.75">
      <c r="A3880" s="3" t="s">
        <v>5</v>
      </c>
      <c r="B3880" s="11" t="s">
        <v>2760</v>
      </c>
      <c r="C3880" s="8" t="s">
        <v>323</v>
      </c>
      <c r="D3880" s="5" t="s">
        <v>334</v>
      </c>
      <c r="E3880" s="7" t="s">
        <v>336</v>
      </c>
    </row>
    <row r="3881" spans="1:5" ht="12.75">
      <c r="A3881" s="3" t="s">
        <v>5</v>
      </c>
      <c r="B3881" s="11" t="s">
        <v>2760</v>
      </c>
      <c r="C3881" s="8" t="s">
        <v>323</v>
      </c>
      <c r="D3881" s="5" t="s">
        <v>334</v>
      </c>
      <c r="E3881" s="7" t="s">
        <v>337</v>
      </c>
    </row>
    <row r="3882" spans="1:5" ht="12.75">
      <c r="A3882" s="3" t="s">
        <v>5</v>
      </c>
      <c r="B3882" s="11" t="s">
        <v>2760</v>
      </c>
      <c r="C3882" s="8" t="s">
        <v>323</v>
      </c>
      <c r="D3882" s="5" t="s">
        <v>338</v>
      </c>
      <c r="E3882" s="7" t="s">
        <v>339</v>
      </c>
    </row>
    <row r="3883" spans="1:5" ht="12.75">
      <c r="A3883" s="3" t="s">
        <v>5</v>
      </c>
      <c r="B3883" s="11" t="s">
        <v>2760</v>
      </c>
      <c r="C3883" s="8" t="s">
        <v>323</v>
      </c>
      <c r="D3883" s="5" t="s">
        <v>338</v>
      </c>
      <c r="E3883" s="7" t="s">
        <v>340</v>
      </c>
    </row>
    <row r="3884" spans="1:5" ht="12.75">
      <c r="A3884" s="3" t="s">
        <v>5</v>
      </c>
      <c r="B3884" s="11" t="s">
        <v>2760</v>
      </c>
      <c r="C3884" s="5" t="s">
        <v>323</v>
      </c>
      <c r="D3884" s="6" t="s">
        <v>341</v>
      </c>
      <c r="E3884" s="7" t="s">
        <v>342</v>
      </c>
    </row>
    <row r="3885" spans="1:5" ht="12.75">
      <c r="A3885" s="3" t="s">
        <v>5</v>
      </c>
      <c r="B3885" s="11" t="s">
        <v>2760</v>
      </c>
      <c r="C3885" s="5" t="s">
        <v>323</v>
      </c>
      <c r="D3885" s="6" t="s">
        <v>341</v>
      </c>
      <c r="E3885" s="7" t="s">
        <v>343</v>
      </c>
    </row>
    <row r="3886" spans="1:5" ht="12.75">
      <c r="A3886" s="3" t="s">
        <v>5</v>
      </c>
      <c r="B3886" s="11" t="s">
        <v>2760</v>
      </c>
      <c r="C3886" s="8" t="s">
        <v>323</v>
      </c>
      <c r="D3886" s="5" t="s">
        <v>344</v>
      </c>
      <c r="E3886" s="7" t="s">
        <v>345</v>
      </c>
    </row>
    <row r="3887" spans="1:5" ht="12.75">
      <c r="A3887" s="3" t="s">
        <v>5</v>
      </c>
      <c r="B3887" s="11" t="s">
        <v>2760</v>
      </c>
      <c r="C3887" s="8" t="s">
        <v>323</v>
      </c>
      <c r="D3887" s="5" t="s">
        <v>344</v>
      </c>
      <c r="E3887" s="7" t="s">
        <v>346</v>
      </c>
    </row>
    <row r="3888" spans="1:5" ht="12.75">
      <c r="A3888" s="3" t="s">
        <v>5</v>
      </c>
      <c r="B3888" s="11" t="s">
        <v>2760</v>
      </c>
      <c r="C3888" s="8" t="s">
        <v>323</v>
      </c>
      <c r="D3888" s="5" t="s">
        <v>344</v>
      </c>
      <c r="E3888" s="7" t="s">
        <v>347</v>
      </c>
    </row>
    <row r="3889" spans="1:25" ht="12.75">
      <c r="A3889" s="3" t="s">
        <v>5</v>
      </c>
      <c r="B3889" s="11" t="s">
        <v>2760</v>
      </c>
      <c r="C3889" s="8" t="s">
        <v>323</v>
      </c>
      <c r="D3889" s="5" t="s">
        <v>344</v>
      </c>
      <c r="E3889" s="7" t="s">
        <v>432</v>
      </c>
    </row>
    <row r="3890" spans="1:25" ht="12.75">
      <c r="A3890" s="3" t="s">
        <v>5</v>
      </c>
      <c r="B3890" s="11" t="s">
        <v>2760</v>
      </c>
      <c r="C3890" s="8" t="s">
        <v>323</v>
      </c>
      <c r="D3890" s="5" t="s">
        <v>344</v>
      </c>
      <c r="E3890" s="7" t="s">
        <v>1590</v>
      </c>
    </row>
    <row r="3891" spans="1:25" ht="12.75">
      <c r="A3891" s="14" t="s">
        <v>5</v>
      </c>
      <c r="B3891" s="17" t="s">
        <v>216</v>
      </c>
      <c r="C3891" s="22" t="s">
        <v>323</v>
      </c>
      <c r="D3891" s="24" t="s">
        <v>324</v>
      </c>
      <c r="E3891" s="23" t="s">
        <v>325</v>
      </c>
      <c r="F3891" s="16"/>
      <c r="G3891" s="16"/>
      <c r="H3891" s="16"/>
      <c r="I3891" s="16"/>
      <c r="J3891" s="16"/>
      <c r="K3891" s="16"/>
      <c r="L3891" s="16"/>
      <c r="M3891" s="16"/>
      <c r="N3891" s="16"/>
      <c r="O3891" s="16"/>
      <c r="P3891" s="16"/>
      <c r="Q3891" s="16"/>
      <c r="R3891" s="16"/>
      <c r="S3891" s="16"/>
      <c r="T3891" s="16"/>
      <c r="U3891" s="16"/>
      <c r="V3891" s="16"/>
      <c r="W3891" s="16"/>
      <c r="X3891" s="16"/>
      <c r="Y3891" s="16"/>
    </row>
    <row r="3892" spans="1:25" ht="12.75">
      <c r="A3892" s="14" t="s">
        <v>5</v>
      </c>
      <c r="B3892" s="17" t="s">
        <v>216</v>
      </c>
      <c r="C3892" s="22" t="s">
        <v>323</v>
      </c>
      <c r="D3892" s="24" t="s">
        <v>326</v>
      </c>
      <c r="E3892" s="23" t="s">
        <v>327</v>
      </c>
      <c r="F3892" s="16"/>
      <c r="G3892" s="16"/>
      <c r="H3892" s="16"/>
      <c r="I3892" s="16"/>
      <c r="J3892" s="16"/>
      <c r="K3892" s="16"/>
      <c r="L3892" s="16"/>
      <c r="M3892" s="16"/>
      <c r="N3892" s="16"/>
      <c r="O3892" s="16"/>
      <c r="P3892" s="16"/>
      <c r="Q3892" s="16"/>
      <c r="R3892" s="16"/>
      <c r="S3892" s="16"/>
      <c r="T3892" s="16"/>
      <c r="U3892" s="16"/>
      <c r="V3892" s="16"/>
      <c r="W3892" s="16"/>
      <c r="X3892" s="16"/>
      <c r="Y3892" s="16"/>
    </row>
    <row r="3893" spans="1:25" ht="12.75">
      <c r="A3893" s="14" t="s">
        <v>5</v>
      </c>
      <c r="B3893" s="17" t="s">
        <v>216</v>
      </c>
      <c r="C3893" s="22" t="s">
        <v>323</v>
      </c>
      <c r="D3893" s="24" t="s">
        <v>328</v>
      </c>
      <c r="E3893" s="23" t="s">
        <v>329</v>
      </c>
      <c r="F3893" s="16"/>
      <c r="G3893" s="16"/>
      <c r="H3893" s="16"/>
      <c r="I3893" s="16"/>
      <c r="J3893" s="16"/>
      <c r="K3893" s="16"/>
      <c r="L3893" s="16"/>
      <c r="M3893" s="16"/>
      <c r="N3893" s="16"/>
      <c r="O3893" s="16"/>
      <c r="P3893" s="16"/>
      <c r="Q3893" s="16"/>
      <c r="R3893" s="16"/>
      <c r="S3893" s="16"/>
      <c r="T3893" s="16"/>
      <c r="U3893" s="16"/>
      <c r="V3893" s="16"/>
      <c r="W3893" s="16"/>
      <c r="X3893" s="16"/>
      <c r="Y3893" s="16"/>
    </row>
    <row r="3894" spans="1:25" ht="12.75">
      <c r="A3894" s="14" t="s">
        <v>5</v>
      </c>
      <c r="B3894" s="17" t="s">
        <v>216</v>
      </c>
      <c r="C3894" s="22" t="s">
        <v>323</v>
      </c>
      <c r="D3894" s="24" t="s">
        <v>330</v>
      </c>
      <c r="E3894" s="23" t="s">
        <v>331</v>
      </c>
      <c r="F3894" s="16"/>
      <c r="G3894" s="16"/>
      <c r="H3894" s="16"/>
      <c r="I3894" s="16"/>
      <c r="J3894" s="16"/>
      <c r="K3894" s="16"/>
      <c r="L3894" s="16"/>
      <c r="M3894" s="16"/>
      <c r="N3894" s="16"/>
      <c r="O3894" s="16"/>
      <c r="P3894" s="16"/>
      <c r="Q3894" s="16"/>
      <c r="R3894" s="16"/>
      <c r="S3894" s="16"/>
      <c r="T3894" s="16"/>
      <c r="U3894" s="16"/>
      <c r="V3894" s="16"/>
      <c r="W3894" s="16"/>
      <c r="X3894" s="16"/>
      <c r="Y3894" s="16"/>
    </row>
    <row r="3895" spans="1:25" ht="12.75">
      <c r="A3895" s="14" t="s">
        <v>5</v>
      </c>
      <c r="B3895" s="17" t="s">
        <v>216</v>
      </c>
      <c r="C3895" s="22" t="s">
        <v>323</v>
      </c>
      <c r="D3895" s="24" t="s">
        <v>330</v>
      </c>
      <c r="E3895" s="23" t="s">
        <v>332</v>
      </c>
      <c r="F3895" s="16"/>
      <c r="G3895" s="16"/>
      <c r="H3895" s="16"/>
      <c r="I3895" s="16"/>
      <c r="J3895" s="16"/>
      <c r="K3895" s="16"/>
      <c r="L3895" s="16"/>
      <c r="M3895" s="16"/>
      <c r="N3895" s="16"/>
      <c r="O3895" s="16"/>
      <c r="P3895" s="16"/>
      <c r="Q3895" s="16"/>
      <c r="R3895" s="16"/>
      <c r="S3895" s="16"/>
      <c r="T3895" s="16"/>
      <c r="U3895" s="16"/>
      <c r="V3895" s="16"/>
      <c r="W3895" s="16"/>
      <c r="X3895" s="16"/>
      <c r="Y3895" s="16"/>
    </row>
    <row r="3896" spans="1:25" ht="12.75">
      <c r="A3896" s="14" t="s">
        <v>5</v>
      </c>
      <c r="B3896" s="17" t="s">
        <v>216</v>
      </c>
      <c r="C3896" s="22" t="s">
        <v>323</v>
      </c>
      <c r="D3896" s="24" t="s">
        <v>330</v>
      </c>
      <c r="E3896" s="23" t="s">
        <v>333</v>
      </c>
      <c r="F3896" s="16"/>
      <c r="G3896" s="16"/>
      <c r="H3896" s="16"/>
      <c r="I3896" s="16"/>
      <c r="J3896" s="16"/>
      <c r="K3896" s="16"/>
      <c r="L3896" s="16"/>
      <c r="M3896" s="16"/>
      <c r="N3896" s="16"/>
      <c r="O3896" s="16"/>
      <c r="P3896" s="16"/>
      <c r="Q3896" s="16"/>
      <c r="R3896" s="16"/>
      <c r="S3896" s="16"/>
      <c r="T3896" s="16"/>
      <c r="U3896" s="16"/>
      <c r="V3896" s="16"/>
      <c r="W3896" s="16"/>
      <c r="X3896" s="16"/>
      <c r="Y3896" s="16"/>
    </row>
    <row r="3897" spans="1:25" ht="12.75">
      <c r="A3897" s="14" t="s">
        <v>5</v>
      </c>
      <c r="B3897" s="17" t="s">
        <v>216</v>
      </c>
      <c r="C3897" s="21" t="s">
        <v>323</v>
      </c>
      <c r="D3897" s="22" t="s">
        <v>334</v>
      </c>
      <c r="E3897" s="23" t="s">
        <v>335</v>
      </c>
      <c r="F3897" s="16"/>
      <c r="G3897" s="16"/>
      <c r="H3897" s="16"/>
      <c r="I3897" s="16"/>
      <c r="J3897" s="16"/>
      <c r="K3897" s="16"/>
      <c r="L3897" s="16"/>
      <c r="M3897" s="16"/>
      <c r="N3897" s="16"/>
      <c r="O3897" s="16"/>
      <c r="P3897" s="16"/>
      <c r="Q3897" s="16"/>
      <c r="R3897" s="16"/>
      <c r="S3897" s="16"/>
      <c r="T3897" s="16"/>
      <c r="U3897" s="16"/>
      <c r="V3897" s="16"/>
      <c r="W3897" s="16"/>
      <c r="X3897" s="16"/>
      <c r="Y3897" s="16"/>
    </row>
    <row r="3898" spans="1:25" ht="12.75">
      <c r="A3898" s="14" t="s">
        <v>5</v>
      </c>
      <c r="B3898" s="17" t="s">
        <v>216</v>
      </c>
      <c r="C3898" s="21" t="s">
        <v>323</v>
      </c>
      <c r="D3898" s="22" t="s">
        <v>334</v>
      </c>
      <c r="E3898" s="23" t="s">
        <v>336</v>
      </c>
      <c r="F3898" s="16"/>
      <c r="G3898" s="16"/>
      <c r="H3898" s="16"/>
      <c r="I3898" s="16"/>
      <c r="J3898" s="16"/>
      <c r="K3898" s="16"/>
      <c r="L3898" s="16"/>
      <c r="M3898" s="16"/>
      <c r="N3898" s="16"/>
      <c r="O3898" s="16"/>
      <c r="P3898" s="16"/>
      <c r="Q3898" s="16"/>
      <c r="R3898" s="16"/>
      <c r="S3898" s="16"/>
      <c r="T3898" s="16"/>
      <c r="U3898" s="16"/>
      <c r="V3898" s="16"/>
      <c r="W3898" s="16"/>
      <c r="X3898" s="16"/>
      <c r="Y3898" s="16"/>
    </row>
    <row r="3899" spans="1:25" ht="12.75">
      <c r="A3899" s="14" t="s">
        <v>5</v>
      </c>
      <c r="B3899" s="17" t="s">
        <v>216</v>
      </c>
      <c r="C3899" s="21" t="s">
        <v>323</v>
      </c>
      <c r="D3899" s="22" t="s">
        <v>334</v>
      </c>
      <c r="E3899" s="23" t="s">
        <v>337</v>
      </c>
      <c r="F3899" s="16"/>
      <c r="G3899" s="16"/>
      <c r="H3899" s="16"/>
      <c r="I3899" s="16"/>
      <c r="J3899" s="16"/>
      <c r="K3899" s="16"/>
      <c r="L3899" s="16"/>
      <c r="M3899" s="16"/>
      <c r="N3899" s="16"/>
      <c r="O3899" s="16"/>
      <c r="P3899" s="16"/>
      <c r="Q3899" s="16"/>
      <c r="R3899" s="16"/>
      <c r="S3899" s="16"/>
      <c r="T3899" s="16"/>
      <c r="U3899" s="16"/>
      <c r="V3899" s="16"/>
      <c r="W3899" s="16"/>
      <c r="X3899" s="16"/>
      <c r="Y3899" s="16"/>
    </row>
    <row r="3900" spans="1:25" ht="12.75">
      <c r="A3900" s="14" t="s">
        <v>5</v>
      </c>
      <c r="B3900" s="17" t="s">
        <v>216</v>
      </c>
      <c r="C3900" s="21" t="s">
        <v>323</v>
      </c>
      <c r="D3900" s="22" t="s">
        <v>338</v>
      </c>
      <c r="E3900" s="23" t="s">
        <v>339</v>
      </c>
      <c r="F3900" s="16"/>
      <c r="G3900" s="16"/>
      <c r="H3900" s="16"/>
      <c r="I3900" s="16"/>
      <c r="J3900" s="16"/>
      <c r="K3900" s="16"/>
      <c r="L3900" s="16"/>
      <c r="M3900" s="16"/>
      <c r="N3900" s="16"/>
      <c r="O3900" s="16"/>
      <c r="P3900" s="16"/>
      <c r="Q3900" s="16"/>
      <c r="R3900" s="16"/>
      <c r="S3900" s="16"/>
      <c r="T3900" s="16"/>
      <c r="U3900" s="16"/>
      <c r="V3900" s="16"/>
      <c r="W3900" s="16"/>
      <c r="X3900" s="16"/>
      <c r="Y3900" s="16"/>
    </row>
    <row r="3901" spans="1:25" ht="12.75">
      <c r="A3901" s="14" t="s">
        <v>5</v>
      </c>
      <c r="B3901" s="17" t="s">
        <v>216</v>
      </c>
      <c r="C3901" s="21" t="s">
        <v>323</v>
      </c>
      <c r="D3901" s="22" t="s">
        <v>338</v>
      </c>
      <c r="E3901" s="23" t="s">
        <v>340</v>
      </c>
      <c r="F3901" s="16"/>
      <c r="G3901" s="16"/>
      <c r="H3901" s="16"/>
      <c r="I3901" s="16"/>
      <c r="J3901" s="16"/>
      <c r="K3901" s="16"/>
      <c r="L3901" s="16"/>
      <c r="M3901" s="16"/>
      <c r="N3901" s="16"/>
      <c r="O3901" s="16"/>
      <c r="P3901" s="16"/>
      <c r="Q3901" s="16"/>
      <c r="R3901" s="16"/>
      <c r="S3901" s="16"/>
      <c r="T3901" s="16"/>
      <c r="U3901" s="16"/>
      <c r="V3901" s="16"/>
      <c r="W3901" s="16"/>
      <c r="X3901" s="16"/>
      <c r="Y3901" s="16"/>
    </row>
    <row r="3902" spans="1:25" ht="12.75">
      <c r="A3902" s="14" t="s">
        <v>5</v>
      </c>
      <c r="B3902" s="17" t="s">
        <v>216</v>
      </c>
      <c r="C3902" s="22" t="s">
        <v>323</v>
      </c>
      <c r="D3902" s="24" t="s">
        <v>341</v>
      </c>
      <c r="E3902" s="23" t="s">
        <v>342</v>
      </c>
      <c r="F3902" s="16"/>
      <c r="G3902" s="16"/>
      <c r="H3902" s="16"/>
      <c r="I3902" s="16"/>
      <c r="J3902" s="16"/>
      <c r="K3902" s="16"/>
      <c r="L3902" s="16"/>
      <c r="M3902" s="16"/>
      <c r="N3902" s="16"/>
      <c r="O3902" s="16"/>
      <c r="P3902" s="16"/>
      <c r="Q3902" s="16"/>
      <c r="R3902" s="16"/>
      <c r="S3902" s="16"/>
      <c r="T3902" s="16"/>
      <c r="U3902" s="16"/>
      <c r="V3902" s="16"/>
      <c r="W3902" s="16"/>
      <c r="X3902" s="16"/>
      <c r="Y3902" s="16"/>
    </row>
    <row r="3903" spans="1:25" ht="12.75">
      <c r="A3903" s="14" t="s">
        <v>5</v>
      </c>
      <c r="B3903" s="17" t="s">
        <v>216</v>
      </c>
      <c r="C3903" s="22" t="s">
        <v>323</v>
      </c>
      <c r="D3903" s="24" t="s">
        <v>341</v>
      </c>
      <c r="E3903" s="23" t="s">
        <v>343</v>
      </c>
      <c r="F3903" s="16"/>
      <c r="G3903" s="16"/>
      <c r="H3903" s="16"/>
      <c r="I3903" s="16"/>
      <c r="J3903" s="16"/>
      <c r="K3903" s="16"/>
      <c r="L3903" s="16"/>
      <c r="M3903" s="16"/>
      <c r="N3903" s="16"/>
      <c r="O3903" s="16"/>
      <c r="P3903" s="16"/>
      <c r="Q3903" s="16"/>
      <c r="R3903" s="16"/>
      <c r="S3903" s="16"/>
      <c r="T3903" s="16"/>
      <c r="U3903" s="16"/>
      <c r="V3903" s="16"/>
      <c r="W3903" s="16"/>
      <c r="X3903" s="16"/>
      <c r="Y3903" s="16"/>
    </row>
    <row r="3904" spans="1:25" ht="12.75">
      <c r="A3904" s="14" t="s">
        <v>5</v>
      </c>
      <c r="B3904" s="17" t="s">
        <v>216</v>
      </c>
      <c r="C3904" s="21" t="s">
        <v>323</v>
      </c>
      <c r="D3904" s="22" t="s">
        <v>344</v>
      </c>
      <c r="E3904" s="23" t="s">
        <v>345</v>
      </c>
      <c r="F3904" s="16"/>
      <c r="G3904" s="16"/>
      <c r="H3904" s="16"/>
      <c r="I3904" s="16"/>
      <c r="J3904" s="16"/>
      <c r="K3904" s="16"/>
      <c r="L3904" s="16"/>
      <c r="M3904" s="16"/>
      <c r="N3904" s="16"/>
      <c r="O3904" s="16"/>
      <c r="P3904" s="16"/>
      <c r="Q3904" s="16"/>
      <c r="R3904" s="16"/>
      <c r="S3904" s="16"/>
      <c r="T3904" s="16"/>
      <c r="U3904" s="16"/>
      <c r="V3904" s="16"/>
      <c r="W3904" s="16"/>
      <c r="X3904" s="16"/>
      <c r="Y3904" s="16"/>
    </row>
    <row r="3905" spans="1:25" ht="12.75">
      <c r="A3905" s="14" t="s">
        <v>5</v>
      </c>
      <c r="B3905" s="17" t="s">
        <v>216</v>
      </c>
      <c r="C3905" s="21" t="s">
        <v>323</v>
      </c>
      <c r="D3905" s="22" t="s">
        <v>344</v>
      </c>
      <c r="E3905" s="23" t="s">
        <v>346</v>
      </c>
      <c r="F3905" s="16"/>
      <c r="G3905" s="16"/>
      <c r="H3905" s="16"/>
      <c r="I3905" s="16"/>
      <c r="J3905" s="16"/>
      <c r="K3905" s="16"/>
      <c r="L3905" s="16"/>
      <c r="M3905" s="16"/>
      <c r="N3905" s="16"/>
      <c r="O3905" s="16"/>
      <c r="P3905" s="16"/>
      <c r="Q3905" s="16"/>
      <c r="R3905" s="16"/>
      <c r="S3905" s="16"/>
      <c r="T3905" s="16"/>
      <c r="U3905" s="16"/>
      <c r="V3905" s="16"/>
      <c r="W3905" s="16"/>
      <c r="X3905" s="16"/>
      <c r="Y3905" s="16"/>
    </row>
    <row r="3906" spans="1:25" ht="12.75">
      <c r="A3906" s="14" t="s">
        <v>5</v>
      </c>
      <c r="B3906" s="17" t="s">
        <v>216</v>
      </c>
      <c r="C3906" s="21" t="s">
        <v>323</v>
      </c>
      <c r="D3906" s="22" t="s">
        <v>344</v>
      </c>
      <c r="E3906" s="23" t="s">
        <v>347</v>
      </c>
      <c r="F3906" s="16"/>
      <c r="G3906" s="16"/>
      <c r="H3906" s="16"/>
      <c r="I3906" s="16"/>
      <c r="J3906" s="16"/>
      <c r="K3906" s="16"/>
      <c r="L3906" s="16"/>
      <c r="M3906" s="16"/>
      <c r="N3906" s="16"/>
      <c r="O3906" s="16"/>
      <c r="P3906" s="16"/>
      <c r="Q3906" s="16"/>
      <c r="R3906" s="16"/>
      <c r="S3906" s="16"/>
      <c r="T3906" s="16"/>
      <c r="U3906" s="16"/>
      <c r="V3906" s="16"/>
      <c r="W3906" s="16"/>
      <c r="X3906" s="16"/>
      <c r="Y3906" s="16"/>
    </row>
    <row r="3907" spans="1:25" ht="12.75">
      <c r="A3907" s="14" t="s">
        <v>5</v>
      </c>
      <c r="B3907" s="17" t="s">
        <v>216</v>
      </c>
      <c r="C3907" s="21" t="s">
        <v>323</v>
      </c>
      <c r="D3907" s="22" t="s">
        <v>344</v>
      </c>
      <c r="E3907" s="23" t="s">
        <v>432</v>
      </c>
      <c r="F3907" s="16"/>
      <c r="G3907" s="16"/>
      <c r="H3907" s="16"/>
      <c r="I3907" s="16"/>
      <c r="J3907" s="16"/>
      <c r="K3907" s="16"/>
      <c r="L3907" s="16"/>
      <c r="M3907" s="16"/>
      <c r="N3907" s="16"/>
      <c r="O3907" s="16"/>
      <c r="P3907" s="16"/>
      <c r="Q3907" s="16"/>
      <c r="R3907" s="16"/>
      <c r="S3907" s="16"/>
      <c r="T3907" s="16"/>
      <c r="U3907" s="16"/>
      <c r="V3907" s="16"/>
      <c r="W3907" s="16"/>
      <c r="X3907" s="16"/>
      <c r="Y3907" s="16"/>
    </row>
    <row r="3908" spans="1:25" ht="12.75">
      <c r="A3908" s="14" t="s">
        <v>5</v>
      </c>
      <c r="B3908" s="17" t="s">
        <v>216</v>
      </c>
      <c r="C3908" s="21" t="s">
        <v>323</v>
      </c>
      <c r="D3908" s="22" t="s">
        <v>344</v>
      </c>
      <c r="E3908" s="23" t="s">
        <v>1590</v>
      </c>
      <c r="F3908" s="16"/>
      <c r="G3908" s="16"/>
      <c r="H3908" s="16"/>
      <c r="I3908" s="16"/>
      <c r="J3908" s="16"/>
      <c r="K3908" s="16"/>
      <c r="L3908" s="16"/>
      <c r="M3908" s="16"/>
      <c r="N3908" s="16"/>
      <c r="O3908" s="16"/>
      <c r="P3908" s="16"/>
      <c r="Q3908" s="16"/>
      <c r="R3908" s="16"/>
      <c r="S3908" s="16"/>
      <c r="T3908" s="16"/>
      <c r="U3908" s="16"/>
      <c r="V3908" s="16"/>
      <c r="W3908" s="16"/>
      <c r="X3908" s="16"/>
      <c r="Y3908" s="16"/>
    </row>
    <row r="3909" spans="1:25" ht="12.75">
      <c r="A3909" s="3" t="s">
        <v>5</v>
      </c>
      <c r="B3909" s="11" t="s">
        <v>35</v>
      </c>
      <c r="C3909" s="5" t="s">
        <v>323</v>
      </c>
      <c r="D3909" s="6" t="s">
        <v>324</v>
      </c>
      <c r="E3909" s="7" t="s">
        <v>325</v>
      </c>
    </row>
    <row r="3910" spans="1:25" ht="12.75">
      <c r="A3910" s="3" t="s">
        <v>5</v>
      </c>
      <c r="B3910" s="11" t="s">
        <v>35</v>
      </c>
      <c r="C3910" s="5" t="s">
        <v>323</v>
      </c>
      <c r="D3910" s="6" t="s">
        <v>326</v>
      </c>
      <c r="E3910" s="7" t="s">
        <v>327</v>
      </c>
    </row>
    <row r="3911" spans="1:25" ht="12.75">
      <c r="A3911" s="3" t="s">
        <v>5</v>
      </c>
      <c r="B3911" s="11" t="s">
        <v>35</v>
      </c>
      <c r="C3911" s="5" t="s">
        <v>323</v>
      </c>
      <c r="D3911" s="6" t="s">
        <v>328</v>
      </c>
      <c r="E3911" s="7" t="s">
        <v>329</v>
      </c>
    </row>
    <row r="3912" spans="1:25" ht="12.75">
      <c r="A3912" s="3" t="s">
        <v>5</v>
      </c>
      <c r="B3912" s="11" t="s">
        <v>35</v>
      </c>
      <c r="C3912" s="5" t="s">
        <v>323</v>
      </c>
      <c r="D3912" s="6" t="s">
        <v>330</v>
      </c>
      <c r="E3912" s="7" t="s">
        <v>331</v>
      </c>
    </row>
    <row r="3913" spans="1:25" ht="12.75">
      <c r="A3913" s="3" t="s">
        <v>5</v>
      </c>
      <c r="B3913" s="11" t="s">
        <v>35</v>
      </c>
      <c r="C3913" s="5" t="s">
        <v>323</v>
      </c>
      <c r="D3913" s="6" t="s">
        <v>330</v>
      </c>
      <c r="E3913" s="7" t="s">
        <v>332</v>
      </c>
    </row>
    <row r="3914" spans="1:25" ht="12.75">
      <c r="A3914" s="3" t="s">
        <v>5</v>
      </c>
      <c r="B3914" s="11" t="s">
        <v>35</v>
      </c>
      <c r="C3914" s="5" t="s">
        <v>323</v>
      </c>
      <c r="D3914" s="6" t="s">
        <v>330</v>
      </c>
      <c r="E3914" s="7" t="s">
        <v>333</v>
      </c>
    </row>
    <row r="3915" spans="1:25" ht="12.75">
      <c r="A3915" s="3" t="s">
        <v>5</v>
      </c>
      <c r="B3915" s="11" t="s">
        <v>35</v>
      </c>
      <c r="C3915" s="8" t="s">
        <v>323</v>
      </c>
      <c r="D3915" s="5" t="s">
        <v>334</v>
      </c>
      <c r="E3915" s="7" t="s">
        <v>335</v>
      </c>
    </row>
    <row r="3916" spans="1:25" ht="12.75">
      <c r="A3916" s="3" t="s">
        <v>5</v>
      </c>
      <c r="B3916" s="11" t="s">
        <v>35</v>
      </c>
      <c r="C3916" s="8" t="s">
        <v>323</v>
      </c>
      <c r="D3916" s="5" t="s">
        <v>334</v>
      </c>
      <c r="E3916" s="7" t="s">
        <v>336</v>
      </c>
    </row>
    <row r="3917" spans="1:25" ht="12.75">
      <c r="A3917" s="3" t="s">
        <v>5</v>
      </c>
      <c r="B3917" s="11" t="s">
        <v>35</v>
      </c>
      <c r="C3917" s="8" t="s">
        <v>323</v>
      </c>
      <c r="D3917" s="5" t="s">
        <v>334</v>
      </c>
      <c r="E3917" s="7" t="s">
        <v>337</v>
      </c>
    </row>
    <row r="3918" spans="1:25" ht="12.75">
      <c r="A3918" s="3" t="s">
        <v>5</v>
      </c>
      <c r="B3918" s="11" t="s">
        <v>35</v>
      </c>
      <c r="C3918" s="8" t="s">
        <v>323</v>
      </c>
      <c r="D3918" s="5" t="s">
        <v>338</v>
      </c>
      <c r="E3918" s="7" t="s">
        <v>339</v>
      </c>
    </row>
    <row r="3919" spans="1:25" ht="12.75">
      <c r="A3919" s="3" t="s">
        <v>5</v>
      </c>
      <c r="B3919" s="11" t="s">
        <v>35</v>
      </c>
      <c r="C3919" s="8" t="s">
        <v>323</v>
      </c>
      <c r="D3919" s="5" t="s">
        <v>338</v>
      </c>
      <c r="E3919" s="7" t="s">
        <v>340</v>
      </c>
    </row>
    <row r="3920" spans="1:25" ht="12.75">
      <c r="A3920" s="3" t="s">
        <v>5</v>
      </c>
      <c r="B3920" s="11" t="s">
        <v>35</v>
      </c>
      <c r="C3920" s="5" t="s">
        <v>323</v>
      </c>
      <c r="D3920" s="6" t="s">
        <v>341</v>
      </c>
      <c r="E3920" s="7" t="s">
        <v>342</v>
      </c>
    </row>
    <row r="3921" spans="1:25" ht="12.75">
      <c r="A3921" s="3" t="s">
        <v>5</v>
      </c>
      <c r="B3921" s="11" t="s">
        <v>35</v>
      </c>
      <c r="C3921" s="5" t="s">
        <v>323</v>
      </c>
      <c r="D3921" s="6" t="s">
        <v>341</v>
      </c>
      <c r="E3921" s="7" t="s">
        <v>343</v>
      </c>
    </row>
    <row r="3922" spans="1:25" ht="12.75">
      <c r="A3922" s="3" t="s">
        <v>5</v>
      </c>
      <c r="B3922" s="11" t="s">
        <v>35</v>
      </c>
      <c r="C3922" s="8" t="s">
        <v>323</v>
      </c>
      <c r="D3922" s="5" t="s">
        <v>344</v>
      </c>
      <c r="E3922" s="7" t="s">
        <v>345</v>
      </c>
    </row>
    <row r="3923" spans="1:25" ht="12.75">
      <c r="A3923" s="3" t="s">
        <v>5</v>
      </c>
      <c r="B3923" s="11" t="s">
        <v>35</v>
      </c>
      <c r="C3923" s="8" t="s">
        <v>323</v>
      </c>
      <c r="D3923" s="5" t="s">
        <v>344</v>
      </c>
      <c r="E3923" s="7" t="s">
        <v>346</v>
      </c>
    </row>
    <row r="3924" spans="1:25" ht="12.75">
      <c r="A3924" s="3" t="s">
        <v>5</v>
      </c>
      <c r="B3924" s="11" t="s">
        <v>35</v>
      </c>
      <c r="C3924" s="8" t="s">
        <v>323</v>
      </c>
      <c r="D3924" s="5" t="s">
        <v>344</v>
      </c>
      <c r="E3924" s="7" t="s">
        <v>347</v>
      </c>
    </row>
    <row r="3925" spans="1:25" ht="12.75">
      <c r="A3925" s="3" t="s">
        <v>5</v>
      </c>
      <c r="B3925" s="11" t="s">
        <v>35</v>
      </c>
      <c r="C3925" s="8" t="s">
        <v>323</v>
      </c>
      <c r="D3925" s="5" t="s">
        <v>344</v>
      </c>
      <c r="E3925" s="7" t="s">
        <v>432</v>
      </c>
    </row>
    <row r="3926" spans="1:25" ht="12.75">
      <c r="A3926" s="3" t="s">
        <v>5</v>
      </c>
      <c r="B3926" s="11" t="s">
        <v>35</v>
      </c>
      <c r="C3926" s="8" t="s">
        <v>323</v>
      </c>
      <c r="D3926" s="5" t="s">
        <v>344</v>
      </c>
      <c r="E3926" s="7" t="s">
        <v>1590</v>
      </c>
    </row>
    <row r="3927" spans="1:25" ht="12.75">
      <c r="A3927" s="14" t="s">
        <v>5</v>
      </c>
      <c r="B3927" s="17" t="s">
        <v>358</v>
      </c>
      <c r="C3927" s="22" t="s">
        <v>323</v>
      </c>
      <c r="D3927" s="24" t="s">
        <v>324</v>
      </c>
      <c r="E3927" s="23" t="s">
        <v>325</v>
      </c>
      <c r="F3927" s="16"/>
      <c r="G3927" s="16"/>
      <c r="H3927" s="16"/>
      <c r="I3927" s="16"/>
      <c r="J3927" s="16"/>
      <c r="K3927" s="16"/>
      <c r="L3927" s="16"/>
      <c r="M3927" s="16"/>
      <c r="N3927" s="16"/>
      <c r="O3927" s="16"/>
      <c r="P3927" s="16"/>
      <c r="Q3927" s="16"/>
      <c r="R3927" s="16"/>
      <c r="S3927" s="16"/>
      <c r="T3927" s="16"/>
      <c r="U3927" s="16"/>
      <c r="V3927" s="16"/>
      <c r="W3927" s="16"/>
      <c r="X3927" s="16"/>
      <c r="Y3927" s="16"/>
    </row>
    <row r="3928" spans="1:25" ht="12.75">
      <c r="A3928" s="14" t="s">
        <v>5</v>
      </c>
      <c r="B3928" s="17" t="s">
        <v>358</v>
      </c>
      <c r="C3928" s="22" t="s">
        <v>323</v>
      </c>
      <c r="D3928" s="24" t="s">
        <v>326</v>
      </c>
      <c r="E3928" s="23" t="s">
        <v>327</v>
      </c>
      <c r="F3928" s="16"/>
      <c r="G3928" s="16"/>
      <c r="H3928" s="16"/>
      <c r="I3928" s="16"/>
      <c r="J3928" s="16"/>
      <c r="K3928" s="16"/>
      <c r="L3928" s="16"/>
      <c r="M3928" s="16"/>
      <c r="N3928" s="16"/>
      <c r="O3928" s="16"/>
      <c r="P3928" s="16"/>
      <c r="Q3928" s="16"/>
      <c r="R3928" s="16"/>
      <c r="S3928" s="16"/>
      <c r="T3928" s="16"/>
      <c r="U3928" s="16"/>
      <c r="V3928" s="16"/>
      <c r="W3928" s="16"/>
      <c r="X3928" s="16"/>
      <c r="Y3928" s="16"/>
    </row>
    <row r="3929" spans="1:25" ht="12.75">
      <c r="A3929" s="14" t="s">
        <v>5</v>
      </c>
      <c r="B3929" s="17" t="s">
        <v>358</v>
      </c>
      <c r="C3929" s="22" t="s">
        <v>323</v>
      </c>
      <c r="D3929" s="24" t="s">
        <v>328</v>
      </c>
      <c r="E3929" s="23" t="s">
        <v>329</v>
      </c>
      <c r="F3929" s="16"/>
      <c r="G3929" s="16"/>
      <c r="H3929" s="16"/>
      <c r="I3929" s="16"/>
      <c r="J3929" s="16"/>
      <c r="K3929" s="16"/>
      <c r="L3929" s="16"/>
      <c r="M3929" s="16"/>
      <c r="N3929" s="16"/>
      <c r="O3929" s="16"/>
      <c r="P3929" s="16"/>
      <c r="Q3929" s="16"/>
      <c r="R3929" s="16"/>
      <c r="S3929" s="16"/>
      <c r="T3929" s="16"/>
      <c r="U3929" s="16"/>
      <c r="V3929" s="16"/>
      <c r="W3929" s="16"/>
      <c r="X3929" s="16"/>
      <c r="Y3929" s="16"/>
    </row>
    <row r="3930" spans="1:25" ht="12.75">
      <c r="A3930" s="14" t="s">
        <v>5</v>
      </c>
      <c r="B3930" s="17" t="s">
        <v>358</v>
      </c>
      <c r="C3930" s="22" t="s">
        <v>323</v>
      </c>
      <c r="D3930" s="24" t="s">
        <v>330</v>
      </c>
      <c r="E3930" s="23" t="s">
        <v>331</v>
      </c>
      <c r="F3930" s="16"/>
      <c r="G3930" s="16"/>
      <c r="H3930" s="16"/>
      <c r="I3930" s="16"/>
      <c r="J3930" s="16"/>
      <c r="K3930" s="16"/>
      <c r="L3930" s="16"/>
      <c r="M3930" s="16"/>
      <c r="N3930" s="16"/>
      <c r="O3930" s="16"/>
      <c r="P3930" s="16"/>
      <c r="Q3930" s="16"/>
      <c r="R3930" s="16"/>
      <c r="S3930" s="16"/>
      <c r="T3930" s="16"/>
      <c r="U3930" s="16"/>
      <c r="V3930" s="16"/>
      <c r="W3930" s="16"/>
      <c r="X3930" s="16"/>
      <c r="Y3930" s="16"/>
    </row>
    <row r="3931" spans="1:25" ht="12.75">
      <c r="A3931" s="14" t="s">
        <v>5</v>
      </c>
      <c r="B3931" s="17" t="s">
        <v>358</v>
      </c>
      <c r="C3931" s="22" t="s">
        <v>323</v>
      </c>
      <c r="D3931" s="24" t="s">
        <v>330</v>
      </c>
      <c r="E3931" s="23" t="s">
        <v>332</v>
      </c>
      <c r="F3931" s="16"/>
      <c r="G3931" s="16"/>
      <c r="H3931" s="16"/>
      <c r="I3931" s="16"/>
      <c r="J3931" s="16"/>
      <c r="K3931" s="16"/>
      <c r="L3931" s="16"/>
      <c r="M3931" s="16"/>
      <c r="N3931" s="16"/>
      <c r="O3931" s="16"/>
      <c r="P3931" s="16"/>
      <c r="Q3931" s="16"/>
      <c r="R3931" s="16"/>
      <c r="S3931" s="16"/>
      <c r="T3931" s="16"/>
      <c r="U3931" s="16"/>
      <c r="V3931" s="16"/>
      <c r="W3931" s="16"/>
      <c r="X3931" s="16"/>
      <c r="Y3931" s="16"/>
    </row>
    <row r="3932" spans="1:25" ht="12.75">
      <c r="A3932" s="14" t="s">
        <v>5</v>
      </c>
      <c r="B3932" s="17" t="s">
        <v>358</v>
      </c>
      <c r="C3932" s="22" t="s">
        <v>323</v>
      </c>
      <c r="D3932" s="24" t="s">
        <v>330</v>
      </c>
      <c r="E3932" s="23" t="s">
        <v>333</v>
      </c>
      <c r="F3932" s="16"/>
      <c r="G3932" s="16"/>
      <c r="H3932" s="16"/>
      <c r="I3932" s="16"/>
      <c r="J3932" s="16"/>
      <c r="K3932" s="16"/>
      <c r="L3932" s="16"/>
      <c r="M3932" s="16"/>
      <c r="N3932" s="16"/>
      <c r="O3932" s="16"/>
      <c r="P3932" s="16"/>
      <c r="Q3932" s="16"/>
      <c r="R3932" s="16"/>
      <c r="S3932" s="16"/>
      <c r="T3932" s="16"/>
      <c r="U3932" s="16"/>
      <c r="V3932" s="16"/>
      <c r="W3932" s="16"/>
      <c r="X3932" s="16"/>
      <c r="Y3932" s="16"/>
    </row>
    <row r="3933" spans="1:25" ht="12.75">
      <c r="A3933" s="14" t="s">
        <v>5</v>
      </c>
      <c r="B3933" s="17" t="s">
        <v>358</v>
      </c>
      <c r="C3933" s="21" t="s">
        <v>323</v>
      </c>
      <c r="D3933" s="22" t="s">
        <v>334</v>
      </c>
      <c r="E3933" s="23" t="s">
        <v>335</v>
      </c>
      <c r="F3933" s="16"/>
      <c r="G3933" s="16"/>
      <c r="H3933" s="16"/>
      <c r="I3933" s="16"/>
      <c r="J3933" s="16"/>
      <c r="K3933" s="16"/>
      <c r="L3933" s="16"/>
      <c r="M3933" s="16"/>
      <c r="N3933" s="16"/>
      <c r="O3933" s="16"/>
      <c r="P3933" s="16"/>
      <c r="Q3933" s="16"/>
      <c r="R3933" s="16"/>
      <c r="S3933" s="16"/>
      <c r="T3933" s="16"/>
      <c r="U3933" s="16"/>
      <c r="V3933" s="16"/>
      <c r="W3933" s="16"/>
      <c r="X3933" s="16"/>
      <c r="Y3933" s="16"/>
    </row>
    <row r="3934" spans="1:25" ht="12.75">
      <c r="A3934" s="14" t="s">
        <v>5</v>
      </c>
      <c r="B3934" s="17" t="s">
        <v>358</v>
      </c>
      <c r="C3934" s="21" t="s">
        <v>323</v>
      </c>
      <c r="D3934" s="22" t="s">
        <v>334</v>
      </c>
      <c r="E3934" s="23" t="s">
        <v>336</v>
      </c>
      <c r="F3934" s="16"/>
      <c r="G3934" s="16"/>
      <c r="H3934" s="16"/>
      <c r="I3934" s="16"/>
      <c r="J3934" s="16"/>
      <c r="K3934" s="16"/>
      <c r="L3934" s="16"/>
      <c r="M3934" s="16"/>
      <c r="N3934" s="16"/>
      <c r="O3934" s="16"/>
      <c r="P3934" s="16"/>
      <c r="Q3934" s="16"/>
      <c r="R3934" s="16"/>
      <c r="S3934" s="16"/>
      <c r="T3934" s="16"/>
      <c r="U3934" s="16"/>
      <c r="V3934" s="16"/>
      <c r="W3934" s="16"/>
      <c r="X3934" s="16"/>
      <c r="Y3934" s="16"/>
    </row>
    <row r="3935" spans="1:25" ht="12.75">
      <c r="A3935" s="14" t="s">
        <v>5</v>
      </c>
      <c r="B3935" s="17" t="s">
        <v>358</v>
      </c>
      <c r="C3935" s="21" t="s">
        <v>323</v>
      </c>
      <c r="D3935" s="22" t="s">
        <v>334</v>
      </c>
      <c r="E3935" s="23" t="s">
        <v>337</v>
      </c>
      <c r="F3935" s="16"/>
      <c r="G3935" s="16"/>
      <c r="H3935" s="16"/>
      <c r="I3935" s="16"/>
      <c r="J3935" s="16"/>
      <c r="K3935" s="16"/>
      <c r="L3935" s="16"/>
      <c r="M3935" s="16"/>
      <c r="N3935" s="16"/>
      <c r="O3935" s="16"/>
      <c r="P3935" s="16"/>
      <c r="Q3935" s="16"/>
      <c r="R3935" s="16"/>
      <c r="S3935" s="16"/>
      <c r="T3935" s="16"/>
      <c r="U3935" s="16"/>
      <c r="V3935" s="16"/>
      <c r="W3935" s="16"/>
      <c r="X3935" s="16"/>
      <c r="Y3935" s="16"/>
    </row>
    <row r="3936" spans="1:25" ht="12.75">
      <c r="A3936" s="14" t="s">
        <v>5</v>
      </c>
      <c r="B3936" s="17" t="s">
        <v>358</v>
      </c>
      <c r="C3936" s="21" t="s">
        <v>323</v>
      </c>
      <c r="D3936" s="22" t="s">
        <v>338</v>
      </c>
      <c r="E3936" s="23" t="s">
        <v>339</v>
      </c>
      <c r="F3936" s="16"/>
      <c r="G3936" s="16"/>
      <c r="H3936" s="16"/>
      <c r="I3936" s="16"/>
      <c r="J3936" s="16"/>
      <c r="K3936" s="16"/>
      <c r="L3936" s="16"/>
      <c r="M3936" s="16"/>
      <c r="N3936" s="16"/>
      <c r="O3936" s="16"/>
      <c r="P3936" s="16"/>
      <c r="Q3936" s="16"/>
      <c r="R3936" s="16"/>
      <c r="S3936" s="16"/>
      <c r="T3936" s="16"/>
      <c r="U3936" s="16"/>
      <c r="V3936" s="16"/>
      <c r="W3936" s="16"/>
      <c r="X3936" s="16"/>
      <c r="Y3936" s="16"/>
    </row>
    <row r="3937" spans="1:25" ht="12.75">
      <c r="A3937" s="14" t="s">
        <v>5</v>
      </c>
      <c r="B3937" s="17" t="s">
        <v>358</v>
      </c>
      <c r="C3937" s="21" t="s">
        <v>323</v>
      </c>
      <c r="D3937" s="22" t="s">
        <v>338</v>
      </c>
      <c r="E3937" s="23" t="s">
        <v>340</v>
      </c>
      <c r="F3937" s="16"/>
      <c r="G3937" s="16"/>
      <c r="H3937" s="16"/>
      <c r="I3937" s="16"/>
      <c r="J3937" s="16"/>
      <c r="K3937" s="16"/>
      <c r="L3937" s="16"/>
      <c r="M3937" s="16"/>
      <c r="N3937" s="16"/>
      <c r="O3937" s="16"/>
      <c r="P3937" s="16"/>
      <c r="Q3937" s="16"/>
      <c r="R3937" s="16"/>
      <c r="S3937" s="16"/>
      <c r="T3937" s="16"/>
      <c r="U3937" s="16"/>
      <c r="V3937" s="16"/>
      <c r="W3937" s="16"/>
      <c r="X3937" s="16"/>
      <c r="Y3937" s="16"/>
    </row>
    <row r="3938" spans="1:25" ht="12.75">
      <c r="A3938" s="14" t="s">
        <v>5</v>
      </c>
      <c r="B3938" s="17" t="s">
        <v>358</v>
      </c>
      <c r="C3938" s="22" t="s">
        <v>323</v>
      </c>
      <c r="D3938" s="24" t="s">
        <v>341</v>
      </c>
      <c r="E3938" s="23" t="s">
        <v>342</v>
      </c>
      <c r="F3938" s="16"/>
      <c r="G3938" s="16"/>
      <c r="H3938" s="16"/>
      <c r="I3938" s="16"/>
      <c r="J3938" s="16"/>
      <c r="K3938" s="16"/>
      <c r="L3938" s="16"/>
      <c r="M3938" s="16"/>
      <c r="N3938" s="16"/>
      <c r="O3938" s="16"/>
      <c r="P3938" s="16"/>
      <c r="Q3938" s="16"/>
      <c r="R3938" s="16"/>
      <c r="S3938" s="16"/>
      <c r="T3938" s="16"/>
      <c r="U3938" s="16"/>
      <c r="V3938" s="16"/>
      <c r="W3938" s="16"/>
      <c r="X3938" s="16"/>
      <c r="Y3938" s="16"/>
    </row>
    <row r="3939" spans="1:25" ht="12.75">
      <c r="A3939" s="14" t="s">
        <v>5</v>
      </c>
      <c r="B3939" s="17" t="s">
        <v>358</v>
      </c>
      <c r="C3939" s="22" t="s">
        <v>323</v>
      </c>
      <c r="D3939" s="24" t="s">
        <v>341</v>
      </c>
      <c r="E3939" s="23" t="s">
        <v>343</v>
      </c>
      <c r="F3939" s="16"/>
      <c r="G3939" s="16"/>
      <c r="H3939" s="16"/>
      <c r="I3939" s="16"/>
      <c r="J3939" s="16"/>
      <c r="K3939" s="16"/>
      <c r="L3939" s="16"/>
      <c r="M3939" s="16"/>
      <c r="N3939" s="16"/>
      <c r="O3939" s="16"/>
      <c r="P3939" s="16"/>
      <c r="Q3939" s="16"/>
      <c r="R3939" s="16"/>
      <c r="S3939" s="16"/>
      <c r="T3939" s="16"/>
      <c r="U3939" s="16"/>
      <c r="V3939" s="16"/>
      <c r="W3939" s="16"/>
      <c r="X3939" s="16"/>
      <c r="Y3939" s="16"/>
    </row>
    <row r="3940" spans="1:25" ht="12.75">
      <c r="A3940" s="14" t="s">
        <v>5</v>
      </c>
      <c r="B3940" s="17" t="s">
        <v>358</v>
      </c>
      <c r="C3940" s="21" t="s">
        <v>323</v>
      </c>
      <c r="D3940" s="22" t="s">
        <v>344</v>
      </c>
      <c r="E3940" s="23" t="s">
        <v>345</v>
      </c>
      <c r="F3940" s="16"/>
      <c r="G3940" s="16"/>
      <c r="H3940" s="16"/>
      <c r="I3940" s="16"/>
      <c r="J3940" s="16"/>
      <c r="K3940" s="16"/>
      <c r="L3940" s="16"/>
      <c r="M3940" s="16"/>
      <c r="N3940" s="16"/>
      <c r="O3940" s="16"/>
      <c r="P3940" s="16"/>
      <c r="Q3940" s="16"/>
      <c r="R3940" s="16"/>
      <c r="S3940" s="16"/>
      <c r="T3940" s="16"/>
      <c r="U3940" s="16"/>
      <c r="V3940" s="16"/>
      <c r="W3940" s="16"/>
      <c r="X3940" s="16"/>
      <c r="Y3940" s="16"/>
    </row>
    <row r="3941" spans="1:25" ht="12.75">
      <c r="A3941" s="14" t="s">
        <v>5</v>
      </c>
      <c r="B3941" s="17" t="s">
        <v>358</v>
      </c>
      <c r="C3941" s="21" t="s">
        <v>323</v>
      </c>
      <c r="D3941" s="22" t="s">
        <v>344</v>
      </c>
      <c r="E3941" s="23" t="s">
        <v>346</v>
      </c>
      <c r="F3941" s="16"/>
      <c r="G3941" s="16"/>
      <c r="H3941" s="16"/>
      <c r="I3941" s="16"/>
      <c r="J3941" s="16"/>
      <c r="K3941" s="16"/>
      <c r="L3941" s="16"/>
      <c r="M3941" s="16"/>
      <c r="N3941" s="16"/>
      <c r="O3941" s="16"/>
      <c r="P3941" s="16"/>
      <c r="Q3941" s="16"/>
      <c r="R3941" s="16"/>
      <c r="S3941" s="16"/>
      <c r="T3941" s="16"/>
      <c r="U3941" s="16"/>
      <c r="V3941" s="16"/>
      <c r="W3941" s="16"/>
      <c r="X3941" s="16"/>
      <c r="Y3941" s="16"/>
    </row>
    <row r="3942" spans="1:25" ht="12.75">
      <c r="A3942" s="14" t="s">
        <v>5</v>
      </c>
      <c r="B3942" s="17" t="s">
        <v>358</v>
      </c>
      <c r="C3942" s="21" t="s">
        <v>323</v>
      </c>
      <c r="D3942" s="22" t="s">
        <v>344</v>
      </c>
      <c r="E3942" s="23" t="s">
        <v>347</v>
      </c>
      <c r="F3942" s="16"/>
      <c r="G3942" s="16"/>
      <c r="H3942" s="16"/>
      <c r="I3942" s="16"/>
      <c r="J3942" s="16"/>
      <c r="K3942" s="16"/>
      <c r="L3942" s="16"/>
      <c r="M3942" s="16"/>
      <c r="N3942" s="16"/>
      <c r="O3942" s="16"/>
      <c r="P3942" s="16"/>
      <c r="Q3942" s="16"/>
      <c r="R3942" s="16"/>
      <c r="S3942" s="16"/>
      <c r="T3942" s="16"/>
      <c r="U3942" s="16"/>
      <c r="V3942" s="16"/>
      <c r="W3942" s="16"/>
      <c r="X3942" s="16"/>
      <c r="Y3942" s="16"/>
    </row>
    <row r="3943" spans="1:25" ht="12.75">
      <c r="A3943" s="14" t="s">
        <v>5</v>
      </c>
      <c r="B3943" s="17" t="s">
        <v>358</v>
      </c>
      <c r="C3943" s="21" t="s">
        <v>323</v>
      </c>
      <c r="D3943" s="22" t="s">
        <v>344</v>
      </c>
      <c r="E3943" s="23" t="s">
        <v>432</v>
      </c>
      <c r="F3943" s="16"/>
      <c r="G3943" s="16"/>
      <c r="H3943" s="16"/>
      <c r="I3943" s="16"/>
      <c r="J3943" s="16"/>
      <c r="K3943" s="16"/>
      <c r="L3943" s="16"/>
      <c r="M3943" s="16"/>
      <c r="N3943" s="16"/>
      <c r="O3943" s="16"/>
      <c r="P3943" s="16"/>
      <c r="Q3943" s="16"/>
      <c r="R3943" s="16"/>
      <c r="S3943" s="16"/>
      <c r="T3943" s="16"/>
      <c r="U3943" s="16"/>
      <c r="V3943" s="16"/>
      <c r="W3943" s="16"/>
      <c r="X3943" s="16"/>
      <c r="Y3943" s="16"/>
    </row>
    <row r="3944" spans="1:25" ht="12.75">
      <c r="A3944" s="14" t="s">
        <v>5</v>
      </c>
      <c r="B3944" s="17" t="s">
        <v>358</v>
      </c>
      <c r="C3944" s="21" t="s">
        <v>323</v>
      </c>
      <c r="D3944" s="22" t="s">
        <v>344</v>
      </c>
      <c r="E3944" s="23" t="s">
        <v>1590</v>
      </c>
      <c r="F3944" s="16"/>
      <c r="G3944" s="16"/>
      <c r="H3944" s="16"/>
      <c r="I3944" s="16"/>
      <c r="J3944" s="16"/>
      <c r="K3944" s="16"/>
      <c r="L3944" s="16"/>
      <c r="M3944" s="16"/>
      <c r="N3944" s="16"/>
      <c r="O3944" s="16"/>
      <c r="P3944" s="16"/>
      <c r="Q3944" s="16"/>
      <c r="R3944" s="16"/>
      <c r="S3944" s="16"/>
      <c r="T3944" s="16"/>
      <c r="U3944" s="16"/>
      <c r="V3944" s="16"/>
      <c r="W3944" s="16"/>
      <c r="X3944" s="16"/>
      <c r="Y3944" s="16"/>
    </row>
    <row r="3945" spans="1:25" ht="12.75">
      <c r="A3945" s="3" t="s">
        <v>5</v>
      </c>
      <c r="B3945" s="11" t="s">
        <v>868</v>
      </c>
      <c r="C3945" s="5" t="s">
        <v>323</v>
      </c>
      <c r="D3945" s="6" t="s">
        <v>324</v>
      </c>
      <c r="E3945" s="7" t="s">
        <v>325</v>
      </c>
    </row>
    <row r="3946" spans="1:25" ht="12.75">
      <c r="A3946" s="3" t="s">
        <v>5</v>
      </c>
      <c r="B3946" s="11" t="s">
        <v>868</v>
      </c>
      <c r="C3946" s="5" t="s">
        <v>323</v>
      </c>
      <c r="D3946" s="6" t="s">
        <v>326</v>
      </c>
      <c r="E3946" s="7" t="s">
        <v>327</v>
      </c>
    </row>
    <row r="3947" spans="1:25" ht="12.75">
      <c r="A3947" s="3" t="s">
        <v>5</v>
      </c>
      <c r="B3947" s="11" t="s">
        <v>868</v>
      </c>
      <c r="C3947" s="5" t="s">
        <v>323</v>
      </c>
      <c r="D3947" s="6" t="s">
        <v>328</v>
      </c>
      <c r="E3947" s="7" t="s">
        <v>329</v>
      </c>
    </row>
    <row r="3948" spans="1:25" ht="12.75">
      <c r="A3948" s="3" t="s">
        <v>5</v>
      </c>
      <c r="B3948" s="11" t="s">
        <v>868</v>
      </c>
      <c r="C3948" s="5" t="s">
        <v>323</v>
      </c>
      <c r="D3948" s="6" t="s">
        <v>330</v>
      </c>
      <c r="E3948" s="7" t="s">
        <v>331</v>
      </c>
    </row>
    <row r="3949" spans="1:25" ht="12.75">
      <c r="A3949" s="3" t="s">
        <v>5</v>
      </c>
      <c r="B3949" s="11" t="s">
        <v>868</v>
      </c>
      <c r="C3949" s="5" t="s">
        <v>323</v>
      </c>
      <c r="D3949" s="6" t="s">
        <v>330</v>
      </c>
      <c r="E3949" s="7" t="s">
        <v>332</v>
      </c>
    </row>
    <row r="3950" spans="1:25" ht="12.75">
      <c r="A3950" s="3" t="s">
        <v>5</v>
      </c>
      <c r="B3950" s="11" t="s">
        <v>868</v>
      </c>
      <c r="C3950" s="5" t="s">
        <v>323</v>
      </c>
      <c r="D3950" s="6" t="s">
        <v>330</v>
      </c>
      <c r="E3950" s="7" t="s">
        <v>333</v>
      </c>
    </row>
    <row r="3951" spans="1:25" ht="12.75">
      <c r="A3951" s="3" t="s">
        <v>5</v>
      </c>
      <c r="B3951" s="11" t="s">
        <v>868</v>
      </c>
      <c r="C3951" s="8" t="s">
        <v>323</v>
      </c>
      <c r="D3951" s="5" t="s">
        <v>334</v>
      </c>
      <c r="E3951" s="7" t="s">
        <v>335</v>
      </c>
    </row>
    <row r="3952" spans="1:25" ht="12.75">
      <c r="A3952" s="3" t="s">
        <v>5</v>
      </c>
      <c r="B3952" s="11" t="s">
        <v>868</v>
      </c>
      <c r="C3952" s="8" t="s">
        <v>323</v>
      </c>
      <c r="D3952" s="5" t="s">
        <v>334</v>
      </c>
      <c r="E3952" s="7" t="s">
        <v>336</v>
      </c>
    </row>
    <row r="3953" spans="1:25" ht="12.75">
      <c r="A3953" s="3" t="s">
        <v>5</v>
      </c>
      <c r="B3953" s="11" t="s">
        <v>868</v>
      </c>
      <c r="C3953" s="8" t="s">
        <v>323</v>
      </c>
      <c r="D3953" s="5" t="s">
        <v>334</v>
      </c>
      <c r="E3953" s="7" t="s">
        <v>337</v>
      </c>
    </row>
    <row r="3954" spans="1:25" ht="12.75">
      <c r="A3954" s="3" t="s">
        <v>5</v>
      </c>
      <c r="B3954" s="11" t="s">
        <v>868</v>
      </c>
      <c r="C3954" s="8" t="s">
        <v>323</v>
      </c>
      <c r="D3954" s="5" t="s">
        <v>338</v>
      </c>
      <c r="E3954" s="7" t="s">
        <v>339</v>
      </c>
    </row>
    <row r="3955" spans="1:25" ht="12.75">
      <c r="A3955" s="3" t="s">
        <v>5</v>
      </c>
      <c r="B3955" s="11" t="s">
        <v>868</v>
      </c>
      <c r="C3955" s="8" t="s">
        <v>323</v>
      </c>
      <c r="D3955" s="5" t="s">
        <v>338</v>
      </c>
      <c r="E3955" s="7" t="s">
        <v>340</v>
      </c>
    </row>
    <row r="3956" spans="1:25" ht="12.75">
      <c r="A3956" s="3" t="s">
        <v>5</v>
      </c>
      <c r="B3956" s="11" t="s">
        <v>868</v>
      </c>
      <c r="C3956" s="5" t="s">
        <v>323</v>
      </c>
      <c r="D3956" s="6" t="s">
        <v>341</v>
      </c>
      <c r="E3956" s="7" t="s">
        <v>342</v>
      </c>
    </row>
    <row r="3957" spans="1:25" ht="12.75">
      <c r="A3957" s="3" t="s">
        <v>5</v>
      </c>
      <c r="B3957" s="11" t="s">
        <v>868</v>
      </c>
      <c r="C3957" s="5" t="s">
        <v>323</v>
      </c>
      <c r="D3957" s="6" t="s">
        <v>341</v>
      </c>
      <c r="E3957" s="7" t="s">
        <v>343</v>
      </c>
    </row>
    <row r="3958" spans="1:25" ht="12.75">
      <c r="A3958" s="3" t="s">
        <v>5</v>
      </c>
      <c r="B3958" s="11" t="s">
        <v>868</v>
      </c>
      <c r="C3958" s="8" t="s">
        <v>323</v>
      </c>
      <c r="D3958" s="5" t="s">
        <v>344</v>
      </c>
      <c r="E3958" s="7" t="s">
        <v>345</v>
      </c>
    </row>
    <row r="3959" spans="1:25" ht="12.75">
      <c r="A3959" s="3" t="s">
        <v>5</v>
      </c>
      <c r="B3959" s="11" t="s">
        <v>868</v>
      </c>
      <c r="C3959" s="8" t="s">
        <v>323</v>
      </c>
      <c r="D3959" s="5" t="s">
        <v>344</v>
      </c>
      <c r="E3959" s="7" t="s">
        <v>346</v>
      </c>
    </row>
    <row r="3960" spans="1:25" ht="12.75">
      <c r="A3960" s="3" t="s">
        <v>5</v>
      </c>
      <c r="B3960" s="11" t="s">
        <v>868</v>
      </c>
      <c r="C3960" s="8" t="s">
        <v>323</v>
      </c>
      <c r="D3960" s="5" t="s">
        <v>344</v>
      </c>
      <c r="E3960" s="7" t="s">
        <v>347</v>
      </c>
    </row>
    <row r="3961" spans="1:25" ht="12.75">
      <c r="A3961" s="3" t="s">
        <v>5</v>
      </c>
      <c r="B3961" s="11" t="s">
        <v>868</v>
      </c>
      <c r="C3961" s="8" t="s">
        <v>323</v>
      </c>
      <c r="D3961" s="5" t="s">
        <v>344</v>
      </c>
      <c r="E3961" s="7" t="s">
        <v>432</v>
      </c>
    </row>
    <row r="3962" spans="1:25" ht="12.75">
      <c r="A3962" s="3" t="s">
        <v>5</v>
      </c>
      <c r="B3962" s="11" t="s">
        <v>868</v>
      </c>
      <c r="C3962" s="8" t="s">
        <v>323</v>
      </c>
      <c r="D3962" s="5" t="s">
        <v>344</v>
      </c>
      <c r="E3962" s="7" t="s">
        <v>1590</v>
      </c>
    </row>
    <row r="3963" spans="1:25" ht="12.75">
      <c r="A3963" s="14" t="s">
        <v>5</v>
      </c>
      <c r="B3963" s="17" t="s">
        <v>1983</v>
      </c>
      <c r="C3963" s="22" t="s">
        <v>323</v>
      </c>
      <c r="D3963" s="24" t="s">
        <v>324</v>
      </c>
      <c r="E3963" s="23" t="s">
        <v>325</v>
      </c>
      <c r="F3963" s="16"/>
      <c r="G3963" s="16"/>
      <c r="H3963" s="16"/>
      <c r="I3963" s="16"/>
      <c r="J3963" s="16"/>
      <c r="K3963" s="16"/>
      <c r="L3963" s="16"/>
      <c r="M3963" s="16"/>
      <c r="N3963" s="16"/>
      <c r="O3963" s="16"/>
      <c r="P3963" s="16"/>
      <c r="Q3963" s="16"/>
      <c r="R3963" s="16"/>
      <c r="S3963" s="16"/>
      <c r="T3963" s="16"/>
      <c r="U3963" s="16"/>
      <c r="V3963" s="16"/>
      <c r="W3963" s="16"/>
      <c r="X3963" s="16"/>
      <c r="Y3963" s="16"/>
    </row>
    <row r="3964" spans="1:25" ht="12.75">
      <c r="A3964" s="14" t="s">
        <v>5</v>
      </c>
      <c r="B3964" s="17" t="s">
        <v>1983</v>
      </c>
      <c r="C3964" s="22" t="s">
        <v>323</v>
      </c>
      <c r="D3964" s="24" t="s">
        <v>326</v>
      </c>
      <c r="E3964" s="23" t="s">
        <v>327</v>
      </c>
      <c r="F3964" s="16"/>
      <c r="G3964" s="16"/>
      <c r="H3964" s="16"/>
      <c r="I3964" s="16"/>
      <c r="J3964" s="16"/>
      <c r="K3964" s="16"/>
      <c r="L3964" s="16"/>
      <c r="M3964" s="16"/>
      <c r="N3964" s="16"/>
      <c r="O3964" s="16"/>
      <c r="P3964" s="16"/>
      <c r="Q3964" s="16"/>
      <c r="R3964" s="16"/>
      <c r="S3964" s="16"/>
      <c r="T3964" s="16"/>
      <c r="U3964" s="16"/>
      <c r="V3964" s="16"/>
      <c r="W3964" s="16"/>
      <c r="X3964" s="16"/>
      <c r="Y3964" s="16"/>
    </row>
    <row r="3965" spans="1:25" ht="12.75">
      <c r="A3965" s="14" t="s">
        <v>5</v>
      </c>
      <c r="B3965" s="17" t="s">
        <v>1983</v>
      </c>
      <c r="C3965" s="22" t="s">
        <v>323</v>
      </c>
      <c r="D3965" s="24" t="s">
        <v>328</v>
      </c>
      <c r="E3965" s="23" t="s">
        <v>329</v>
      </c>
      <c r="F3965" s="16"/>
      <c r="G3965" s="16"/>
      <c r="H3965" s="16"/>
      <c r="I3965" s="16"/>
      <c r="J3965" s="16"/>
      <c r="K3965" s="16"/>
      <c r="L3965" s="16"/>
      <c r="M3965" s="16"/>
      <c r="N3965" s="16"/>
      <c r="O3965" s="16"/>
      <c r="P3965" s="16"/>
      <c r="Q3965" s="16"/>
      <c r="R3965" s="16"/>
      <c r="S3965" s="16"/>
      <c r="T3965" s="16"/>
      <c r="U3965" s="16"/>
      <c r="V3965" s="16"/>
      <c r="W3965" s="16"/>
      <c r="X3965" s="16"/>
      <c r="Y3965" s="16"/>
    </row>
    <row r="3966" spans="1:25" ht="12.75">
      <c r="A3966" s="14" t="s">
        <v>5</v>
      </c>
      <c r="B3966" s="17" t="s">
        <v>1983</v>
      </c>
      <c r="C3966" s="22" t="s">
        <v>323</v>
      </c>
      <c r="D3966" s="24" t="s">
        <v>330</v>
      </c>
      <c r="E3966" s="23" t="s">
        <v>331</v>
      </c>
      <c r="F3966" s="16"/>
      <c r="G3966" s="16"/>
      <c r="H3966" s="16"/>
      <c r="I3966" s="16"/>
      <c r="J3966" s="16"/>
      <c r="K3966" s="16"/>
      <c r="L3966" s="16"/>
      <c r="M3966" s="16"/>
      <c r="N3966" s="16"/>
      <c r="O3966" s="16"/>
      <c r="P3966" s="16"/>
      <c r="Q3966" s="16"/>
      <c r="R3966" s="16"/>
      <c r="S3966" s="16"/>
      <c r="T3966" s="16"/>
      <c r="U3966" s="16"/>
      <c r="V3966" s="16"/>
      <c r="W3966" s="16"/>
      <c r="X3966" s="16"/>
      <c r="Y3966" s="16"/>
    </row>
    <row r="3967" spans="1:25" ht="12.75">
      <c r="A3967" s="14" t="s">
        <v>5</v>
      </c>
      <c r="B3967" s="17" t="s">
        <v>1983</v>
      </c>
      <c r="C3967" s="22" t="s">
        <v>323</v>
      </c>
      <c r="D3967" s="24" t="s">
        <v>330</v>
      </c>
      <c r="E3967" s="23" t="s">
        <v>332</v>
      </c>
      <c r="F3967" s="16"/>
      <c r="G3967" s="16"/>
      <c r="H3967" s="16"/>
      <c r="I3967" s="16"/>
      <c r="J3967" s="16"/>
      <c r="K3967" s="16"/>
      <c r="L3967" s="16"/>
      <c r="M3967" s="16"/>
      <c r="N3967" s="16"/>
      <c r="O3967" s="16"/>
      <c r="P3967" s="16"/>
      <c r="Q3967" s="16"/>
      <c r="R3967" s="16"/>
      <c r="S3967" s="16"/>
      <c r="T3967" s="16"/>
      <c r="U3967" s="16"/>
      <c r="V3967" s="16"/>
      <c r="W3967" s="16"/>
      <c r="X3967" s="16"/>
      <c r="Y3967" s="16"/>
    </row>
    <row r="3968" spans="1:25" ht="12.75">
      <c r="A3968" s="14" t="s">
        <v>5</v>
      </c>
      <c r="B3968" s="17" t="s">
        <v>1983</v>
      </c>
      <c r="C3968" s="22" t="s">
        <v>323</v>
      </c>
      <c r="D3968" s="24" t="s">
        <v>330</v>
      </c>
      <c r="E3968" s="23" t="s">
        <v>333</v>
      </c>
      <c r="F3968" s="16"/>
      <c r="G3968" s="16"/>
      <c r="H3968" s="16"/>
      <c r="I3968" s="16"/>
      <c r="J3968" s="16"/>
      <c r="K3968" s="16"/>
      <c r="L3968" s="16"/>
      <c r="M3968" s="16"/>
      <c r="N3968" s="16"/>
      <c r="O3968" s="16"/>
      <c r="P3968" s="16"/>
      <c r="Q3968" s="16"/>
      <c r="R3968" s="16"/>
      <c r="S3968" s="16"/>
      <c r="T3968" s="16"/>
      <c r="U3968" s="16"/>
      <c r="V3968" s="16"/>
      <c r="W3968" s="16"/>
      <c r="X3968" s="16"/>
      <c r="Y3968" s="16"/>
    </row>
    <row r="3969" spans="1:25" ht="12.75">
      <c r="A3969" s="14" t="s">
        <v>5</v>
      </c>
      <c r="B3969" s="17" t="s">
        <v>1983</v>
      </c>
      <c r="C3969" s="21" t="s">
        <v>323</v>
      </c>
      <c r="D3969" s="22" t="s">
        <v>334</v>
      </c>
      <c r="E3969" s="23" t="s">
        <v>335</v>
      </c>
      <c r="F3969" s="16"/>
      <c r="G3969" s="16"/>
      <c r="H3969" s="16"/>
      <c r="I3969" s="16"/>
      <c r="J3969" s="16"/>
      <c r="K3969" s="16"/>
      <c r="L3969" s="16"/>
      <c r="M3969" s="16"/>
      <c r="N3969" s="16"/>
      <c r="O3969" s="16"/>
      <c r="P3969" s="16"/>
      <c r="Q3969" s="16"/>
      <c r="R3969" s="16"/>
      <c r="S3969" s="16"/>
      <c r="T3969" s="16"/>
      <c r="U3969" s="16"/>
      <c r="V3969" s="16"/>
      <c r="W3969" s="16"/>
      <c r="X3969" s="16"/>
      <c r="Y3969" s="16"/>
    </row>
    <row r="3970" spans="1:25" ht="12.75">
      <c r="A3970" s="14" t="s">
        <v>5</v>
      </c>
      <c r="B3970" s="17" t="s">
        <v>1983</v>
      </c>
      <c r="C3970" s="21" t="s">
        <v>323</v>
      </c>
      <c r="D3970" s="22" t="s">
        <v>334</v>
      </c>
      <c r="E3970" s="23" t="s">
        <v>336</v>
      </c>
      <c r="F3970" s="16"/>
      <c r="G3970" s="16"/>
      <c r="H3970" s="16"/>
      <c r="I3970" s="16"/>
      <c r="J3970" s="16"/>
      <c r="K3970" s="16"/>
      <c r="L3970" s="16"/>
      <c r="M3970" s="16"/>
      <c r="N3970" s="16"/>
      <c r="O3970" s="16"/>
      <c r="P3970" s="16"/>
      <c r="Q3970" s="16"/>
      <c r="R3970" s="16"/>
      <c r="S3970" s="16"/>
      <c r="T3970" s="16"/>
      <c r="U3970" s="16"/>
      <c r="V3970" s="16"/>
      <c r="W3970" s="16"/>
      <c r="X3970" s="16"/>
      <c r="Y3970" s="16"/>
    </row>
    <row r="3971" spans="1:25" ht="12.75">
      <c r="A3971" s="14" t="s">
        <v>5</v>
      </c>
      <c r="B3971" s="17" t="s">
        <v>1983</v>
      </c>
      <c r="C3971" s="21" t="s">
        <v>323</v>
      </c>
      <c r="D3971" s="22" t="s">
        <v>334</v>
      </c>
      <c r="E3971" s="23" t="s">
        <v>337</v>
      </c>
      <c r="F3971" s="16"/>
      <c r="G3971" s="16"/>
      <c r="H3971" s="16"/>
      <c r="I3971" s="16"/>
      <c r="J3971" s="16"/>
      <c r="K3971" s="16"/>
      <c r="L3971" s="16"/>
      <c r="M3971" s="16"/>
      <c r="N3971" s="16"/>
      <c r="O3971" s="16"/>
      <c r="P3971" s="16"/>
      <c r="Q3971" s="16"/>
      <c r="R3971" s="16"/>
      <c r="S3971" s="16"/>
      <c r="T3971" s="16"/>
      <c r="U3971" s="16"/>
      <c r="V3971" s="16"/>
      <c r="W3971" s="16"/>
      <c r="X3971" s="16"/>
      <c r="Y3971" s="16"/>
    </row>
    <row r="3972" spans="1:25" ht="12.75">
      <c r="A3972" s="14" t="s">
        <v>5</v>
      </c>
      <c r="B3972" s="17" t="s">
        <v>1983</v>
      </c>
      <c r="C3972" s="21" t="s">
        <v>323</v>
      </c>
      <c r="D3972" s="22" t="s">
        <v>338</v>
      </c>
      <c r="E3972" s="23" t="s">
        <v>339</v>
      </c>
      <c r="F3972" s="16"/>
      <c r="G3972" s="16"/>
      <c r="H3972" s="16"/>
      <c r="I3972" s="16"/>
      <c r="J3972" s="16"/>
      <c r="K3972" s="16"/>
      <c r="L3972" s="16"/>
      <c r="M3972" s="16"/>
      <c r="N3972" s="16"/>
      <c r="O3972" s="16"/>
      <c r="P3972" s="16"/>
      <c r="Q3972" s="16"/>
      <c r="R3972" s="16"/>
      <c r="S3972" s="16"/>
      <c r="T3972" s="16"/>
      <c r="U3972" s="16"/>
      <c r="V3972" s="16"/>
      <c r="W3972" s="16"/>
      <c r="X3972" s="16"/>
      <c r="Y3972" s="16"/>
    </row>
    <row r="3973" spans="1:25" ht="12.75">
      <c r="A3973" s="14" t="s">
        <v>5</v>
      </c>
      <c r="B3973" s="17" t="s">
        <v>1983</v>
      </c>
      <c r="C3973" s="21" t="s">
        <v>323</v>
      </c>
      <c r="D3973" s="22" t="s">
        <v>338</v>
      </c>
      <c r="E3973" s="23" t="s">
        <v>340</v>
      </c>
      <c r="F3973" s="16"/>
      <c r="G3973" s="16"/>
      <c r="H3973" s="16"/>
      <c r="I3973" s="16"/>
      <c r="J3973" s="16"/>
      <c r="K3973" s="16"/>
      <c r="L3973" s="16"/>
      <c r="M3973" s="16"/>
      <c r="N3973" s="16"/>
      <c r="O3973" s="16"/>
      <c r="P3973" s="16"/>
      <c r="Q3973" s="16"/>
      <c r="R3973" s="16"/>
      <c r="S3973" s="16"/>
      <c r="T3973" s="16"/>
      <c r="U3973" s="16"/>
      <c r="V3973" s="16"/>
      <c r="W3973" s="16"/>
      <c r="X3973" s="16"/>
      <c r="Y3973" s="16"/>
    </row>
    <row r="3974" spans="1:25" ht="12.75">
      <c r="A3974" s="14" t="s">
        <v>5</v>
      </c>
      <c r="B3974" s="17" t="s">
        <v>1983</v>
      </c>
      <c r="C3974" s="22" t="s">
        <v>323</v>
      </c>
      <c r="D3974" s="24" t="s">
        <v>341</v>
      </c>
      <c r="E3974" s="23" t="s">
        <v>342</v>
      </c>
      <c r="F3974" s="16"/>
      <c r="G3974" s="16"/>
      <c r="H3974" s="16"/>
      <c r="I3974" s="16"/>
      <c r="J3974" s="16"/>
      <c r="K3974" s="16"/>
      <c r="L3974" s="16"/>
      <c r="M3974" s="16"/>
      <c r="N3974" s="16"/>
      <c r="O3974" s="16"/>
      <c r="P3974" s="16"/>
      <c r="Q3974" s="16"/>
      <c r="R3974" s="16"/>
      <c r="S3974" s="16"/>
      <c r="T3974" s="16"/>
      <c r="U3974" s="16"/>
      <c r="V3974" s="16"/>
      <c r="W3974" s="16"/>
      <c r="X3974" s="16"/>
      <c r="Y3974" s="16"/>
    </row>
    <row r="3975" spans="1:25" ht="12.75">
      <c r="A3975" s="14" t="s">
        <v>5</v>
      </c>
      <c r="B3975" s="17" t="s">
        <v>1983</v>
      </c>
      <c r="C3975" s="22" t="s">
        <v>323</v>
      </c>
      <c r="D3975" s="24" t="s">
        <v>341</v>
      </c>
      <c r="E3975" s="23" t="s">
        <v>343</v>
      </c>
      <c r="F3975" s="16"/>
      <c r="G3975" s="16"/>
      <c r="H3975" s="16"/>
      <c r="I3975" s="16"/>
      <c r="J3975" s="16"/>
      <c r="K3975" s="16"/>
      <c r="L3975" s="16"/>
      <c r="M3975" s="16"/>
      <c r="N3975" s="16"/>
      <c r="O3975" s="16"/>
      <c r="P3975" s="16"/>
      <c r="Q3975" s="16"/>
      <c r="R3975" s="16"/>
      <c r="S3975" s="16"/>
      <c r="T3975" s="16"/>
      <c r="U3975" s="16"/>
      <c r="V3975" s="16"/>
      <c r="W3975" s="16"/>
      <c r="X3975" s="16"/>
      <c r="Y3975" s="16"/>
    </row>
    <row r="3976" spans="1:25" ht="12.75">
      <c r="A3976" s="14" t="s">
        <v>5</v>
      </c>
      <c r="B3976" s="17" t="s">
        <v>1983</v>
      </c>
      <c r="C3976" s="21" t="s">
        <v>323</v>
      </c>
      <c r="D3976" s="22" t="s">
        <v>344</v>
      </c>
      <c r="E3976" s="23" t="s">
        <v>345</v>
      </c>
      <c r="F3976" s="16"/>
      <c r="G3976" s="16"/>
      <c r="H3976" s="16"/>
      <c r="I3976" s="16"/>
      <c r="J3976" s="16"/>
      <c r="K3976" s="16"/>
      <c r="L3976" s="16"/>
      <c r="M3976" s="16"/>
      <c r="N3976" s="16"/>
      <c r="O3976" s="16"/>
      <c r="P3976" s="16"/>
      <c r="Q3976" s="16"/>
      <c r="R3976" s="16"/>
      <c r="S3976" s="16"/>
      <c r="T3976" s="16"/>
      <c r="U3976" s="16"/>
      <c r="V3976" s="16"/>
      <c r="W3976" s="16"/>
      <c r="X3976" s="16"/>
      <c r="Y3976" s="16"/>
    </row>
    <row r="3977" spans="1:25" ht="12.75">
      <c r="A3977" s="14" t="s">
        <v>5</v>
      </c>
      <c r="B3977" s="17" t="s">
        <v>1983</v>
      </c>
      <c r="C3977" s="21" t="s">
        <v>323</v>
      </c>
      <c r="D3977" s="22" t="s">
        <v>344</v>
      </c>
      <c r="E3977" s="23" t="s">
        <v>346</v>
      </c>
      <c r="F3977" s="16"/>
      <c r="G3977" s="16"/>
      <c r="H3977" s="16"/>
      <c r="I3977" s="16"/>
      <c r="J3977" s="16"/>
      <c r="K3977" s="16"/>
      <c r="L3977" s="16"/>
      <c r="M3977" s="16"/>
      <c r="N3977" s="16"/>
      <c r="O3977" s="16"/>
      <c r="P3977" s="16"/>
      <c r="Q3977" s="16"/>
      <c r="R3977" s="16"/>
      <c r="S3977" s="16"/>
      <c r="T3977" s="16"/>
      <c r="U3977" s="16"/>
      <c r="V3977" s="16"/>
      <c r="W3977" s="16"/>
      <c r="X3977" s="16"/>
      <c r="Y3977" s="16"/>
    </row>
    <row r="3978" spans="1:25" ht="12.75">
      <c r="A3978" s="14" t="s">
        <v>5</v>
      </c>
      <c r="B3978" s="17" t="s">
        <v>1983</v>
      </c>
      <c r="C3978" s="21" t="s">
        <v>323</v>
      </c>
      <c r="D3978" s="22" t="s">
        <v>344</v>
      </c>
      <c r="E3978" s="23" t="s">
        <v>347</v>
      </c>
      <c r="F3978" s="16"/>
      <c r="G3978" s="16"/>
      <c r="H3978" s="16"/>
      <c r="I3978" s="16"/>
      <c r="J3978" s="16"/>
      <c r="K3978" s="16"/>
      <c r="L3978" s="16"/>
      <c r="M3978" s="16"/>
      <c r="N3978" s="16"/>
      <c r="O3978" s="16"/>
      <c r="P3978" s="16"/>
      <c r="Q3978" s="16"/>
      <c r="R3978" s="16"/>
      <c r="S3978" s="16"/>
      <c r="T3978" s="16"/>
      <c r="U3978" s="16"/>
      <c r="V3978" s="16"/>
      <c r="W3978" s="16"/>
      <c r="X3978" s="16"/>
      <c r="Y3978" s="16"/>
    </row>
    <row r="3979" spans="1:25" ht="12.75">
      <c r="A3979" s="14" t="s">
        <v>5</v>
      </c>
      <c r="B3979" s="17" t="s">
        <v>1983</v>
      </c>
      <c r="C3979" s="21" t="s">
        <v>323</v>
      </c>
      <c r="D3979" s="22" t="s">
        <v>344</v>
      </c>
      <c r="E3979" s="23" t="s">
        <v>432</v>
      </c>
      <c r="F3979" s="16"/>
      <c r="G3979" s="16"/>
      <c r="H3979" s="16"/>
      <c r="I3979" s="16"/>
      <c r="J3979" s="16"/>
      <c r="K3979" s="16"/>
      <c r="L3979" s="16"/>
      <c r="M3979" s="16"/>
      <c r="N3979" s="16"/>
      <c r="O3979" s="16"/>
      <c r="P3979" s="16"/>
      <c r="Q3979" s="16"/>
      <c r="R3979" s="16"/>
      <c r="S3979" s="16"/>
      <c r="T3979" s="16"/>
      <c r="U3979" s="16"/>
      <c r="V3979" s="16"/>
      <c r="W3979" s="16"/>
      <c r="X3979" s="16"/>
      <c r="Y3979" s="16"/>
    </row>
    <row r="3980" spans="1:25" ht="12.75">
      <c r="A3980" s="14" t="s">
        <v>5</v>
      </c>
      <c r="B3980" s="17" t="s">
        <v>1983</v>
      </c>
      <c r="C3980" s="21" t="s">
        <v>323</v>
      </c>
      <c r="D3980" s="22" t="s">
        <v>344</v>
      </c>
      <c r="E3980" s="23" t="s">
        <v>1590</v>
      </c>
      <c r="F3980" s="16"/>
      <c r="G3980" s="16"/>
      <c r="H3980" s="16"/>
      <c r="I3980" s="16"/>
      <c r="J3980" s="16"/>
      <c r="K3980" s="16"/>
      <c r="L3980" s="16"/>
      <c r="M3980" s="16"/>
      <c r="N3980" s="16"/>
      <c r="O3980" s="16"/>
      <c r="P3980" s="16"/>
      <c r="Q3980" s="16"/>
      <c r="R3980" s="16"/>
      <c r="S3980" s="16"/>
      <c r="T3980" s="16"/>
      <c r="U3980" s="16"/>
      <c r="V3980" s="16"/>
      <c r="W3980" s="16"/>
      <c r="X3980" s="16"/>
      <c r="Y3980" s="16"/>
    </row>
    <row r="3981" spans="1:25" ht="12.75">
      <c r="A3981" s="3" t="s">
        <v>5</v>
      </c>
      <c r="B3981" s="11" t="s">
        <v>558</v>
      </c>
      <c r="C3981" s="5" t="s">
        <v>323</v>
      </c>
      <c r="D3981" s="6" t="s">
        <v>324</v>
      </c>
      <c r="E3981" s="7" t="s">
        <v>325</v>
      </c>
    </row>
    <row r="3982" spans="1:25" ht="12.75">
      <c r="A3982" s="3" t="s">
        <v>5</v>
      </c>
      <c r="B3982" s="11" t="s">
        <v>558</v>
      </c>
      <c r="C3982" s="5" t="s">
        <v>323</v>
      </c>
      <c r="D3982" s="6" t="s">
        <v>326</v>
      </c>
      <c r="E3982" s="7" t="s">
        <v>327</v>
      </c>
    </row>
    <row r="3983" spans="1:25" ht="12.75">
      <c r="A3983" s="3" t="s">
        <v>5</v>
      </c>
      <c r="B3983" s="11" t="s">
        <v>558</v>
      </c>
      <c r="C3983" s="5" t="s">
        <v>323</v>
      </c>
      <c r="D3983" s="6" t="s">
        <v>328</v>
      </c>
      <c r="E3983" s="7" t="s">
        <v>329</v>
      </c>
    </row>
    <row r="3984" spans="1:25" ht="12.75">
      <c r="A3984" s="3" t="s">
        <v>5</v>
      </c>
      <c r="B3984" s="11" t="s">
        <v>558</v>
      </c>
      <c r="C3984" s="5" t="s">
        <v>323</v>
      </c>
      <c r="D3984" s="6" t="s">
        <v>330</v>
      </c>
      <c r="E3984" s="7" t="s">
        <v>331</v>
      </c>
    </row>
    <row r="3985" spans="1:25" ht="12.75">
      <c r="A3985" s="3" t="s">
        <v>5</v>
      </c>
      <c r="B3985" s="11" t="s">
        <v>558</v>
      </c>
      <c r="C3985" s="5" t="s">
        <v>323</v>
      </c>
      <c r="D3985" s="6" t="s">
        <v>330</v>
      </c>
      <c r="E3985" s="7" t="s">
        <v>332</v>
      </c>
    </row>
    <row r="3986" spans="1:25" ht="12.75">
      <c r="A3986" s="3" t="s">
        <v>5</v>
      </c>
      <c r="B3986" s="11" t="s">
        <v>558</v>
      </c>
      <c r="C3986" s="5" t="s">
        <v>323</v>
      </c>
      <c r="D3986" s="6" t="s">
        <v>330</v>
      </c>
      <c r="E3986" s="7" t="s">
        <v>333</v>
      </c>
    </row>
    <row r="3987" spans="1:25" ht="12.75">
      <c r="A3987" s="3" t="s">
        <v>5</v>
      </c>
      <c r="B3987" s="11" t="s">
        <v>558</v>
      </c>
      <c r="C3987" s="8" t="s">
        <v>323</v>
      </c>
      <c r="D3987" s="5" t="s">
        <v>334</v>
      </c>
      <c r="E3987" s="7" t="s">
        <v>335</v>
      </c>
    </row>
    <row r="3988" spans="1:25" ht="12.75">
      <c r="A3988" s="3" t="s">
        <v>5</v>
      </c>
      <c r="B3988" s="11" t="s">
        <v>558</v>
      </c>
      <c r="C3988" s="8" t="s">
        <v>323</v>
      </c>
      <c r="D3988" s="5" t="s">
        <v>334</v>
      </c>
      <c r="E3988" s="7" t="s">
        <v>336</v>
      </c>
    </row>
    <row r="3989" spans="1:25" ht="12.75">
      <c r="A3989" s="3" t="s">
        <v>5</v>
      </c>
      <c r="B3989" s="11" t="s">
        <v>558</v>
      </c>
      <c r="C3989" s="8" t="s">
        <v>323</v>
      </c>
      <c r="D3989" s="5" t="s">
        <v>334</v>
      </c>
      <c r="E3989" s="7" t="s">
        <v>337</v>
      </c>
    </row>
    <row r="3990" spans="1:25" ht="12.75">
      <c r="A3990" s="3" t="s">
        <v>5</v>
      </c>
      <c r="B3990" s="11" t="s">
        <v>558</v>
      </c>
      <c r="C3990" s="8" t="s">
        <v>323</v>
      </c>
      <c r="D3990" s="5" t="s">
        <v>338</v>
      </c>
      <c r="E3990" s="7" t="s">
        <v>339</v>
      </c>
    </row>
    <row r="3991" spans="1:25" ht="12.75">
      <c r="A3991" s="3" t="s">
        <v>5</v>
      </c>
      <c r="B3991" s="11" t="s">
        <v>558</v>
      </c>
      <c r="C3991" s="8" t="s">
        <v>323</v>
      </c>
      <c r="D3991" s="5" t="s">
        <v>338</v>
      </c>
      <c r="E3991" s="7" t="s">
        <v>340</v>
      </c>
    </row>
    <row r="3992" spans="1:25" ht="12.75">
      <c r="A3992" s="3" t="s">
        <v>5</v>
      </c>
      <c r="B3992" s="11" t="s">
        <v>558</v>
      </c>
      <c r="C3992" s="5" t="s">
        <v>323</v>
      </c>
      <c r="D3992" s="6" t="s">
        <v>341</v>
      </c>
      <c r="E3992" s="7" t="s">
        <v>342</v>
      </c>
    </row>
    <row r="3993" spans="1:25" ht="12.75">
      <c r="A3993" s="3" t="s">
        <v>5</v>
      </c>
      <c r="B3993" s="11" t="s">
        <v>558</v>
      </c>
      <c r="C3993" s="5" t="s">
        <v>323</v>
      </c>
      <c r="D3993" s="6" t="s">
        <v>341</v>
      </c>
      <c r="E3993" s="7" t="s">
        <v>343</v>
      </c>
    </row>
    <row r="3994" spans="1:25" ht="12.75">
      <c r="A3994" s="3" t="s">
        <v>5</v>
      </c>
      <c r="B3994" s="11" t="s">
        <v>558</v>
      </c>
      <c r="C3994" s="8" t="s">
        <v>323</v>
      </c>
      <c r="D3994" s="5" t="s">
        <v>344</v>
      </c>
      <c r="E3994" s="7" t="s">
        <v>345</v>
      </c>
    </row>
    <row r="3995" spans="1:25" ht="12.75">
      <c r="A3995" s="3" t="s">
        <v>5</v>
      </c>
      <c r="B3995" s="11" t="s">
        <v>558</v>
      </c>
      <c r="C3995" s="8" t="s">
        <v>323</v>
      </c>
      <c r="D3995" s="5" t="s">
        <v>344</v>
      </c>
      <c r="E3995" s="7" t="s">
        <v>346</v>
      </c>
    </row>
    <row r="3996" spans="1:25" ht="12.75">
      <c r="A3996" s="3" t="s">
        <v>5</v>
      </c>
      <c r="B3996" s="11" t="s">
        <v>558</v>
      </c>
      <c r="C3996" s="8" t="s">
        <v>323</v>
      </c>
      <c r="D3996" s="5" t="s">
        <v>344</v>
      </c>
      <c r="E3996" s="7" t="s">
        <v>347</v>
      </c>
    </row>
    <row r="3997" spans="1:25" ht="12.75">
      <c r="A3997" s="3" t="s">
        <v>5</v>
      </c>
      <c r="B3997" s="11" t="s">
        <v>558</v>
      </c>
      <c r="C3997" s="8" t="s">
        <v>323</v>
      </c>
      <c r="D3997" s="5" t="s">
        <v>344</v>
      </c>
      <c r="E3997" s="7" t="s">
        <v>432</v>
      </c>
    </row>
    <row r="3998" spans="1:25" ht="12.75">
      <c r="A3998" s="3" t="s">
        <v>5</v>
      </c>
      <c r="B3998" s="11" t="s">
        <v>558</v>
      </c>
      <c r="C3998" s="8" t="s">
        <v>323</v>
      </c>
      <c r="D3998" s="5" t="s">
        <v>344</v>
      </c>
      <c r="E3998" s="7" t="s">
        <v>1590</v>
      </c>
    </row>
    <row r="3999" spans="1:25" ht="12.75">
      <c r="A3999" s="14" t="s">
        <v>5</v>
      </c>
      <c r="B3999" s="14" t="s">
        <v>1271</v>
      </c>
      <c r="C3999" s="22" t="s">
        <v>348</v>
      </c>
      <c r="D3999" s="24" t="s">
        <v>349</v>
      </c>
      <c r="E3999" s="23" t="s">
        <v>350</v>
      </c>
      <c r="F3999" s="16"/>
      <c r="G3999" s="16"/>
      <c r="H3999" s="16"/>
      <c r="I3999" s="16"/>
      <c r="J3999" s="16"/>
      <c r="K3999" s="16"/>
      <c r="L3999" s="16"/>
      <c r="M3999" s="16"/>
      <c r="N3999" s="16"/>
      <c r="O3999" s="16"/>
      <c r="P3999" s="16"/>
      <c r="Q3999" s="16"/>
      <c r="R3999" s="16"/>
      <c r="S3999" s="16"/>
      <c r="T3999" s="16"/>
      <c r="U3999" s="16"/>
      <c r="V3999" s="16"/>
      <c r="W3999" s="16"/>
      <c r="X3999" s="16"/>
      <c r="Y3999" s="16"/>
    </row>
    <row r="4000" spans="1:25" ht="12.75">
      <c r="A4000" s="14" t="s">
        <v>5</v>
      </c>
      <c r="B4000" s="14" t="s">
        <v>1271</v>
      </c>
      <c r="C4000" s="22" t="s">
        <v>348</v>
      </c>
      <c r="D4000" s="24" t="s">
        <v>351</v>
      </c>
      <c r="E4000" s="23" t="s">
        <v>352</v>
      </c>
      <c r="F4000" s="16"/>
      <c r="G4000" s="16"/>
      <c r="H4000" s="16"/>
      <c r="I4000" s="16"/>
      <c r="J4000" s="16"/>
      <c r="K4000" s="16"/>
      <c r="L4000" s="16"/>
      <c r="M4000" s="16"/>
      <c r="N4000" s="16"/>
      <c r="O4000" s="16"/>
      <c r="P4000" s="16"/>
      <c r="Q4000" s="16"/>
      <c r="R4000" s="16"/>
      <c r="S4000" s="16"/>
      <c r="T4000" s="16"/>
      <c r="U4000" s="16"/>
      <c r="V4000" s="16"/>
      <c r="W4000" s="16"/>
      <c r="X4000" s="16"/>
      <c r="Y4000" s="16"/>
    </row>
    <row r="4001" spans="1:25" ht="12.75">
      <c r="A4001" s="14" t="s">
        <v>5</v>
      </c>
      <c r="B4001" s="14" t="s">
        <v>1271</v>
      </c>
      <c r="C4001" s="22" t="s">
        <v>348</v>
      </c>
      <c r="D4001" s="24" t="s">
        <v>353</v>
      </c>
      <c r="E4001" s="23" t="s">
        <v>354</v>
      </c>
      <c r="F4001" s="16"/>
      <c r="G4001" s="16"/>
      <c r="H4001" s="16"/>
      <c r="I4001" s="16"/>
      <c r="J4001" s="16"/>
      <c r="K4001" s="16"/>
      <c r="L4001" s="16"/>
      <c r="M4001" s="16"/>
      <c r="N4001" s="16"/>
      <c r="O4001" s="16"/>
      <c r="P4001" s="16"/>
      <c r="Q4001" s="16"/>
      <c r="R4001" s="16"/>
      <c r="S4001" s="16"/>
      <c r="T4001" s="16"/>
      <c r="U4001" s="16"/>
      <c r="V4001" s="16"/>
      <c r="W4001" s="16"/>
      <c r="X4001" s="16"/>
      <c r="Y4001" s="16"/>
    </row>
    <row r="4002" spans="1:25" ht="12.75">
      <c r="A4002" s="14" t="s">
        <v>5</v>
      </c>
      <c r="B4002" s="14" t="s">
        <v>1271</v>
      </c>
      <c r="C4002" s="22" t="s">
        <v>348</v>
      </c>
      <c r="D4002" s="24" t="s">
        <v>353</v>
      </c>
      <c r="E4002" s="23" t="s">
        <v>355</v>
      </c>
      <c r="F4002" s="16"/>
      <c r="G4002" s="16"/>
      <c r="H4002" s="16"/>
      <c r="I4002" s="16"/>
      <c r="J4002" s="16"/>
      <c r="K4002" s="16"/>
      <c r="L4002" s="16"/>
      <c r="M4002" s="16"/>
      <c r="N4002" s="16"/>
      <c r="O4002" s="16"/>
      <c r="P4002" s="16"/>
      <c r="Q4002" s="16"/>
      <c r="R4002" s="16"/>
      <c r="S4002" s="16"/>
      <c r="T4002" s="16"/>
      <c r="U4002" s="16"/>
      <c r="V4002" s="16"/>
      <c r="W4002" s="16"/>
      <c r="X4002" s="16"/>
      <c r="Y4002" s="16"/>
    </row>
    <row r="4003" spans="1:25" ht="12.75">
      <c r="A4003" s="14" t="s">
        <v>5</v>
      </c>
      <c r="B4003" s="14" t="s">
        <v>1271</v>
      </c>
      <c r="C4003" s="22" t="s">
        <v>348</v>
      </c>
      <c r="D4003" s="24" t="s">
        <v>353</v>
      </c>
      <c r="E4003" s="23" t="s">
        <v>356</v>
      </c>
      <c r="F4003" s="16"/>
      <c r="G4003" s="16"/>
      <c r="H4003" s="16"/>
      <c r="I4003" s="16"/>
      <c r="J4003" s="16"/>
      <c r="K4003" s="16"/>
      <c r="L4003" s="16"/>
      <c r="M4003" s="16"/>
      <c r="N4003" s="16"/>
      <c r="O4003" s="16"/>
      <c r="P4003" s="16"/>
      <c r="Q4003" s="16"/>
      <c r="R4003" s="16"/>
      <c r="S4003" s="16"/>
      <c r="T4003" s="16"/>
      <c r="U4003" s="16"/>
      <c r="V4003" s="16"/>
      <c r="W4003" s="16"/>
      <c r="X4003" s="16"/>
      <c r="Y4003" s="16"/>
    </row>
    <row r="4004" spans="1:25" ht="12.75">
      <c r="A4004" s="14" t="s">
        <v>5</v>
      </c>
      <c r="B4004" s="14" t="s">
        <v>1271</v>
      </c>
      <c r="C4004" s="22" t="s">
        <v>348</v>
      </c>
      <c r="D4004" s="24" t="s">
        <v>353</v>
      </c>
      <c r="E4004" s="23" t="s">
        <v>357</v>
      </c>
      <c r="F4004" s="16"/>
      <c r="G4004" s="16"/>
      <c r="H4004" s="16"/>
      <c r="I4004" s="16"/>
      <c r="J4004" s="16"/>
      <c r="K4004" s="16"/>
      <c r="L4004" s="16"/>
      <c r="M4004" s="16"/>
      <c r="N4004" s="16"/>
      <c r="O4004" s="16"/>
      <c r="P4004" s="16"/>
      <c r="Q4004" s="16"/>
      <c r="R4004" s="16"/>
      <c r="S4004" s="16"/>
      <c r="T4004" s="16"/>
      <c r="U4004" s="16"/>
      <c r="V4004" s="16"/>
      <c r="W4004" s="16"/>
      <c r="X4004" s="16"/>
      <c r="Y4004" s="16"/>
    </row>
    <row r="4005" spans="1:25" ht="12.75">
      <c r="A4005" s="14" t="s">
        <v>5</v>
      </c>
      <c r="B4005" s="14" t="s">
        <v>1271</v>
      </c>
      <c r="C4005" s="22" t="s">
        <v>348</v>
      </c>
      <c r="D4005" s="24" t="s">
        <v>353</v>
      </c>
      <c r="E4005" s="23" t="s">
        <v>433</v>
      </c>
      <c r="F4005" s="16"/>
      <c r="G4005" s="16"/>
      <c r="H4005" s="16"/>
      <c r="I4005" s="16"/>
      <c r="J4005" s="16"/>
      <c r="K4005" s="16"/>
      <c r="L4005" s="16"/>
      <c r="M4005" s="16"/>
      <c r="N4005" s="16"/>
      <c r="O4005" s="16"/>
      <c r="P4005" s="16"/>
      <c r="Q4005" s="16"/>
      <c r="R4005" s="16"/>
      <c r="S4005" s="16"/>
      <c r="T4005" s="16"/>
      <c r="U4005" s="16"/>
      <c r="V4005" s="16"/>
      <c r="W4005" s="16"/>
      <c r="X4005" s="16"/>
      <c r="Y4005" s="16"/>
    </row>
    <row r="4006" spans="1:25" ht="12.75">
      <c r="A4006" s="14" t="s">
        <v>5</v>
      </c>
      <c r="B4006" s="14" t="s">
        <v>1271</v>
      </c>
      <c r="C4006" s="22" t="s">
        <v>348</v>
      </c>
      <c r="D4006" s="24" t="s">
        <v>353</v>
      </c>
      <c r="E4006" s="23" t="s">
        <v>1591</v>
      </c>
      <c r="F4006" s="16"/>
      <c r="G4006" s="16"/>
      <c r="H4006" s="16"/>
      <c r="I4006" s="16"/>
      <c r="J4006" s="16"/>
      <c r="K4006" s="16"/>
      <c r="L4006" s="16"/>
      <c r="M4006" s="16"/>
      <c r="N4006" s="16"/>
      <c r="O4006" s="16"/>
      <c r="P4006" s="16"/>
      <c r="Q4006" s="16"/>
      <c r="R4006" s="16"/>
      <c r="S4006" s="16"/>
      <c r="T4006" s="16"/>
      <c r="U4006" s="16"/>
      <c r="V4006" s="16"/>
      <c r="W4006" s="16"/>
      <c r="X4006" s="16"/>
      <c r="Y4006" s="16"/>
    </row>
    <row r="4007" spans="1:25" ht="12.75">
      <c r="A4007" s="3" t="s">
        <v>5</v>
      </c>
      <c r="B4007" s="3" t="s">
        <v>185</v>
      </c>
      <c r="C4007" s="5" t="s">
        <v>348</v>
      </c>
      <c r="D4007" s="6" t="s">
        <v>349</v>
      </c>
      <c r="E4007" s="7" t="s">
        <v>350</v>
      </c>
    </row>
    <row r="4008" spans="1:25" ht="12.75">
      <c r="A4008" s="3" t="s">
        <v>5</v>
      </c>
      <c r="B4008" s="3" t="s">
        <v>185</v>
      </c>
      <c r="C4008" s="5" t="s">
        <v>348</v>
      </c>
      <c r="D4008" s="6" t="s">
        <v>351</v>
      </c>
      <c r="E4008" s="7" t="s">
        <v>352</v>
      </c>
    </row>
    <row r="4009" spans="1:25" ht="12.75">
      <c r="A4009" s="3" t="s">
        <v>5</v>
      </c>
      <c r="B4009" s="3" t="s">
        <v>185</v>
      </c>
      <c r="C4009" s="5" t="s">
        <v>348</v>
      </c>
      <c r="D4009" s="6" t="s">
        <v>353</v>
      </c>
      <c r="E4009" s="7" t="s">
        <v>354</v>
      </c>
    </row>
    <row r="4010" spans="1:25" ht="12.75">
      <c r="A4010" s="3" t="s">
        <v>5</v>
      </c>
      <c r="B4010" s="3" t="s">
        <v>185</v>
      </c>
      <c r="C4010" s="5" t="s">
        <v>348</v>
      </c>
      <c r="D4010" s="6" t="s">
        <v>353</v>
      </c>
      <c r="E4010" s="7" t="s">
        <v>355</v>
      </c>
    </row>
    <row r="4011" spans="1:25" ht="12.75">
      <c r="A4011" s="3" t="s">
        <v>5</v>
      </c>
      <c r="B4011" s="3" t="s">
        <v>185</v>
      </c>
      <c r="C4011" s="5" t="s">
        <v>348</v>
      </c>
      <c r="D4011" s="6" t="s">
        <v>353</v>
      </c>
      <c r="E4011" s="7" t="s">
        <v>356</v>
      </c>
    </row>
    <row r="4012" spans="1:25" ht="12.75">
      <c r="A4012" s="3" t="s">
        <v>5</v>
      </c>
      <c r="B4012" s="3" t="s">
        <v>185</v>
      </c>
      <c r="C4012" s="5" t="s">
        <v>348</v>
      </c>
      <c r="D4012" s="6" t="s">
        <v>353</v>
      </c>
      <c r="E4012" s="7" t="s">
        <v>357</v>
      </c>
    </row>
    <row r="4013" spans="1:25" ht="12.75">
      <c r="A4013" s="3" t="s">
        <v>5</v>
      </c>
      <c r="B4013" s="3" t="s">
        <v>185</v>
      </c>
      <c r="C4013" s="5" t="s">
        <v>348</v>
      </c>
      <c r="D4013" s="6" t="s">
        <v>353</v>
      </c>
      <c r="E4013" s="7" t="s">
        <v>433</v>
      </c>
    </row>
    <row r="4014" spans="1:25" ht="12.75">
      <c r="A4014" s="3" t="s">
        <v>5</v>
      </c>
      <c r="B4014" s="3" t="s">
        <v>185</v>
      </c>
      <c r="C4014" s="5" t="s">
        <v>348</v>
      </c>
      <c r="D4014" s="6" t="s">
        <v>353</v>
      </c>
      <c r="E4014" s="7" t="s">
        <v>1591</v>
      </c>
    </row>
    <row r="4015" spans="1:25" ht="12.75">
      <c r="A4015" s="14" t="s">
        <v>5</v>
      </c>
      <c r="B4015" s="17" t="s">
        <v>5995</v>
      </c>
      <c r="C4015" s="22" t="s">
        <v>388</v>
      </c>
      <c r="D4015" s="24" t="s">
        <v>389</v>
      </c>
      <c r="E4015" s="23" t="s">
        <v>390</v>
      </c>
      <c r="F4015" s="16"/>
      <c r="G4015" s="16"/>
      <c r="H4015" s="16"/>
      <c r="I4015" s="16"/>
      <c r="J4015" s="16"/>
      <c r="K4015" s="16"/>
      <c r="L4015" s="16"/>
      <c r="M4015" s="16"/>
      <c r="N4015" s="16"/>
      <c r="O4015" s="16"/>
      <c r="P4015" s="16"/>
      <c r="Q4015" s="16"/>
      <c r="R4015" s="16"/>
      <c r="S4015" s="16"/>
      <c r="T4015" s="16"/>
      <c r="U4015" s="16"/>
      <c r="V4015" s="16"/>
      <c r="W4015" s="16"/>
      <c r="X4015" s="16"/>
      <c r="Y4015" s="16"/>
    </row>
    <row r="4016" spans="1:25" ht="12.75">
      <c r="A4016" s="14" t="s">
        <v>5</v>
      </c>
      <c r="B4016" s="17" t="s">
        <v>5995</v>
      </c>
      <c r="C4016" s="21" t="s">
        <v>388</v>
      </c>
      <c r="D4016" s="22" t="s">
        <v>391</v>
      </c>
      <c r="E4016" s="23" t="s">
        <v>392</v>
      </c>
      <c r="F4016" s="16"/>
      <c r="G4016" s="16"/>
      <c r="H4016" s="16"/>
      <c r="I4016" s="16"/>
      <c r="J4016" s="16"/>
      <c r="K4016" s="16"/>
      <c r="L4016" s="16"/>
      <c r="M4016" s="16"/>
      <c r="N4016" s="16"/>
      <c r="O4016" s="16"/>
      <c r="P4016" s="16"/>
      <c r="Q4016" s="16"/>
      <c r="R4016" s="16"/>
      <c r="S4016" s="16"/>
      <c r="T4016" s="16"/>
      <c r="U4016" s="16"/>
      <c r="V4016" s="16"/>
      <c r="W4016" s="16"/>
      <c r="X4016" s="16"/>
      <c r="Y4016" s="16"/>
    </row>
    <row r="4017" spans="1:25" ht="12.75">
      <c r="A4017" s="14" t="s">
        <v>5</v>
      </c>
      <c r="B4017" s="17" t="s">
        <v>5995</v>
      </c>
      <c r="C4017" s="21" t="s">
        <v>388</v>
      </c>
      <c r="D4017" s="22" t="s">
        <v>391</v>
      </c>
      <c r="E4017" s="26" t="s">
        <v>393</v>
      </c>
      <c r="F4017" s="16"/>
      <c r="G4017" s="16"/>
      <c r="H4017" s="16"/>
      <c r="I4017" s="16"/>
      <c r="J4017" s="16"/>
      <c r="K4017" s="16"/>
      <c r="L4017" s="16"/>
      <c r="M4017" s="16"/>
      <c r="N4017" s="16"/>
      <c r="O4017" s="16"/>
      <c r="P4017" s="16"/>
      <c r="Q4017" s="16"/>
      <c r="R4017" s="16"/>
      <c r="S4017" s="16"/>
      <c r="T4017" s="16"/>
      <c r="U4017" s="16"/>
      <c r="V4017" s="16"/>
      <c r="W4017" s="16"/>
      <c r="X4017" s="16"/>
      <c r="Y4017" s="16"/>
    </row>
    <row r="4018" spans="1:25" ht="12.75">
      <c r="A4018" s="14" t="s">
        <v>5</v>
      </c>
      <c r="B4018" s="17" t="s">
        <v>5995</v>
      </c>
      <c r="C4018" s="22" t="s">
        <v>388</v>
      </c>
      <c r="D4018" s="24" t="s">
        <v>394</v>
      </c>
      <c r="E4018" s="23" t="s">
        <v>395</v>
      </c>
      <c r="F4018" s="16"/>
      <c r="G4018" s="16"/>
      <c r="H4018" s="16"/>
      <c r="I4018" s="16"/>
      <c r="J4018" s="16"/>
      <c r="K4018" s="16"/>
      <c r="L4018" s="16"/>
      <c r="M4018" s="16"/>
      <c r="N4018" s="16"/>
      <c r="O4018" s="16"/>
      <c r="P4018" s="16"/>
      <c r="Q4018" s="16"/>
      <c r="R4018" s="16"/>
      <c r="S4018" s="16"/>
      <c r="T4018" s="16"/>
      <c r="U4018" s="16"/>
      <c r="V4018" s="16"/>
      <c r="W4018" s="16"/>
      <c r="X4018" s="16"/>
      <c r="Y4018" s="16"/>
    </row>
    <row r="4019" spans="1:25" ht="12.75">
      <c r="A4019" s="14" t="s">
        <v>5</v>
      </c>
      <c r="B4019" s="17" t="s">
        <v>5995</v>
      </c>
      <c r="C4019" s="22" t="s">
        <v>388</v>
      </c>
      <c r="D4019" s="24" t="s">
        <v>396</v>
      </c>
      <c r="E4019" s="23" t="s">
        <v>397</v>
      </c>
      <c r="F4019" s="16"/>
      <c r="G4019" s="16"/>
      <c r="H4019" s="16"/>
      <c r="I4019" s="16"/>
      <c r="J4019" s="16"/>
      <c r="K4019" s="16"/>
      <c r="L4019" s="16"/>
      <c r="M4019" s="16"/>
      <c r="N4019" s="16"/>
      <c r="O4019" s="16"/>
      <c r="P4019" s="16"/>
      <c r="Q4019" s="16"/>
      <c r="R4019" s="16"/>
      <c r="S4019" s="16"/>
      <c r="T4019" s="16"/>
      <c r="U4019" s="16"/>
      <c r="V4019" s="16"/>
      <c r="W4019" s="16"/>
      <c r="X4019" s="16"/>
      <c r="Y4019" s="16"/>
    </row>
    <row r="4020" spans="1:25" ht="12.75">
      <c r="A4020" s="14" t="s">
        <v>5</v>
      </c>
      <c r="B4020" s="17" t="s">
        <v>5995</v>
      </c>
      <c r="C4020" s="22" t="s">
        <v>388</v>
      </c>
      <c r="D4020" s="24" t="s">
        <v>398</v>
      </c>
      <c r="E4020" s="23" t="s">
        <v>399</v>
      </c>
      <c r="F4020" s="16"/>
      <c r="G4020" s="16"/>
      <c r="H4020" s="16"/>
      <c r="I4020" s="16"/>
      <c r="J4020" s="16"/>
      <c r="K4020" s="16"/>
      <c r="L4020" s="16"/>
      <c r="M4020" s="16"/>
      <c r="N4020" s="16"/>
      <c r="O4020" s="16"/>
      <c r="P4020" s="16"/>
      <c r="Q4020" s="16"/>
      <c r="R4020" s="16"/>
      <c r="S4020" s="16"/>
      <c r="T4020" s="16"/>
      <c r="U4020" s="16"/>
      <c r="V4020" s="16"/>
      <c r="W4020" s="16"/>
      <c r="X4020" s="16"/>
      <c r="Y4020" s="16"/>
    </row>
    <row r="4021" spans="1:25" ht="12.75">
      <c r="A4021" s="14" t="s">
        <v>5</v>
      </c>
      <c r="B4021" s="17" t="s">
        <v>5995</v>
      </c>
      <c r="C4021" s="22" t="s">
        <v>388</v>
      </c>
      <c r="D4021" s="24" t="s">
        <v>398</v>
      </c>
      <c r="E4021" s="23" t="s">
        <v>400</v>
      </c>
      <c r="F4021" s="16"/>
      <c r="G4021" s="16"/>
      <c r="H4021" s="16"/>
      <c r="I4021" s="16"/>
      <c r="J4021" s="16"/>
      <c r="K4021" s="16"/>
      <c r="L4021" s="16"/>
      <c r="M4021" s="16"/>
      <c r="N4021" s="16"/>
      <c r="O4021" s="16"/>
      <c r="P4021" s="16"/>
      <c r="Q4021" s="16"/>
      <c r="R4021" s="16"/>
      <c r="S4021" s="16"/>
      <c r="T4021" s="16"/>
      <c r="U4021" s="16"/>
      <c r="V4021" s="16"/>
      <c r="W4021" s="16"/>
      <c r="X4021" s="16"/>
      <c r="Y4021" s="16"/>
    </row>
    <row r="4022" spans="1:25" ht="12.75">
      <c r="A4022" s="14" t="s">
        <v>5</v>
      </c>
      <c r="B4022" s="17" t="s">
        <v>5995</v>
      </c>
      <c r="C4022" s="22" t="s">
        <v>388</v>
      </c>
      <c r="D4022" s="24" t="s">
        <v>401</v>
      </c>
      <c r="E4022" s="23" t="s">
        <v>402</v>
      </c>
      <c r="F4022" s="16"/>
      <c r="G4022" s="16"/>
      <c r="H4022" s="16"/>
      <c r="I4022" s="16"/>
      <c r="J4022" s="16"/>
      <c r="K4022" s="16"/>
      <c r="L4022" s="16"/>
      <c r="M4022" s="16"/>
      <c r="N4022" s="16"/>
      <c r="O4022" s="16"/>
      <c r="P4022" s="16"/>
      <c r="Q4022" s="16"/>
      <c r="R4022" s="16"/>
      <c r="S4022" s="16"/>
      <c r="T4022" s="16"/>
      <c r="U4022" s="16"/>
      <c r="V4022" s="16"/>
      <c r="W4022" s="16"/>
      <c r="X4022" s="16"/>
      <c r="Y4022" s="16"/>
    </row>
    <row r="4023" spans="1:25" ht="12.75">
      <c r="A4023" s="14" t="s">
        <v>5</v>
      </c>
      <c r="B4023" s="17" t="s">
        <v>5995</v>
      </c>
      <c r="C4023" s="22" t="s">
        <v>388</v>
      </c>
      <c r="D4023" s="24" t="s">
        <v>403</v>
      </c>
      <c r="E4023" s="23" t="s">
        <v>404</v>
      </c>
      <c r="F4023" s="16"/>
      <c r="G4023" s="16"/>
      <c r="H4023" s="16"/>
      <c r="I4023" s="16"/>
      <c r="J4023" s="16"/>
      <c r="K4023" s="16"/>
      <c r="L4023" s="16"/>
      <c r="M4023" s="16"/>
      <c r="N4023" s="16"/>
      <c r="O4023" s="16"/>
      <c r="P4023" s="16"/>
      <c r="Q4023" s="16"/>
      <c r="R4023" s="16"/>
      <c r="S4023" s="16"/>
      <c r="T4023" s="16"/>
      <c r="U4023" s="16"/>
      <c r="V4023" s="16"/>
      <c r="W4023" s="16"/>
      <c r="X4023" s="16"/>
      <c r="Y4023" s="16"/>
    </row>
    <row r="4024" spans="1:25" ht="12.75">
      <c r="A4024" s="14" t="s">
        <v>5</v>
      </c>
      <c r="B4024" s="17" t="s">
        <v>5995</v>
      </c>
      <c r="C4024" s="22" t="s">
        <v>388</v>
      </c>
      <c r="D4024" s="24" t="s">
        <v>403</v>
      </c>
      <c r="E4024" s="26" t="s">
        <v>405</v>
      </c>
      <c r="F4024" s="16"/>
      <c r="G4024" s="16"/>
      <c r="H4024" s="16"/>
      <c r="I4024" s="16"/>
      <c r="J4024" s="16"/>
      <c r="K4024" s="16"/>
      <c r="L4024" s="16"/>
      <c r="M4024" s="16"/>
      <c r="N4024" s="16"/>
      <c r="O4024" s="16"/>
      <c r="P4024" s="16"/>
      <c r="Q4024" s="16"/>
      <c r="R4024" s="16"/>
      <c r="S4024" s="16"/>
      <c r="T4024" s="16"/>
      <c r="U4024" s="16"/>
      <c r="V4024" s="16"/>
      <c r="W4024" s="16"/>
      <c r="X4024" s="16"/>
      <c r="Y4024" s="16"/>
    </row>
    <row r="4025" spans="1:25" ht="12.75">
      <c r="A4025" s="14" t="s">
        <v>5</v>
      </c>
      <c r="B4025" s="17" t="s">
        <v>5995</v>
      </c>
      <c r="C4025" s="21" t="s">
        <v>388</v>
      </c>
      <c r="D4025" s="22" t="s">
        <v>406</v>
      </c>
      <c r="E4025" s="23" t="s">
        <v>407</v>
      </c>
      <c r="F4025" s="16"/>
      <c r="G4025" s="16"/>
      <c r="H4025" s="16"/>
      <c r="I4025" s="16"/>
      <c r="J4025" s="16"/>
      <c r="K4025" s="16"/>
      <c r="L4025" s="16"/>
      <c r="M4025" s="16"/>
      <c r="N4025" s="16"/>
      <c r="O4025" s="16"/>
      <c r="P4025" s="16"/>
      <c r="Q4025" s="16"/>
      <c r="R4025" s="16"/>
      <c r="S4025" s="16"/>
      <c r="T4025" s="16"/>
      <c r="U4025" s="16"/>
      <c r="V4025" s="16"/>
      <c r="W4025" s="16"/>
      <c r="X4025" s="16"/>
      <c r="Y4025" s="16"/>
    </row>
    <row r="4026" spans="1:25" ht="12.75">
      <c r="A4026" s="14" t="s">
        <v>5</v>
      </c>
      <c r="B4026" s="17" t="s">
        <v>5995</v>
      </c>
      <c r="C4026" s="22" t="s">
        <v>388</v>
      </c>
      <c r="D4026" s="24" t="s">
        <v>398</v>
      </c>
      <c r="E4026" s="23" t="s">
        <v>435</v>
      </c>
      <c r="F4026" s="16"/>
      <c r="G4026" s="16"/>
      <c r="H4026" s="16"/>
      <c r="I4026" s="16"/>
      <c r="J4026" s="16"/>
      <c r="K4026" s="16"/>
      <c r="L4026" s="16"/>
      <c r="M4026" s="16"/>
      <c r="N4026" s="16"/>
      <c r="O4026" s="16"/>
      <c r="P4026" s="16"/>
      <c r="Q4026" s="16"/>
      <c r="R4026" s="16"/>
      <c r="S4026" s="16"/>
      <c r="T4026" s="16"/>
      <c r="U4026" s="16"/>
      <c r="V4026" s="16"/>
      <c r="W4026" s="16"/>
      <c r="X4026" s="16"/>
      <c r="Y4026" s="16"/>
    </row>
    <row r="4027" spans="1:25" ht="12.75">
      <c r="A4027" s="14" t="s">
        <v>5</v>
      </c>
      <c r="B4027" s="17" t="s">
        <v>5995</v>
      </c>
      <c r="C4027" s="22" t="s">
        <v>388</v>
      </c>
      <c r="D4027" s="24" t="s">
        <v>398</v>
      </c>
      <c r="E4027" s="23" t="s">
        <v>1592</v>
      </c>
      <c r="F4027" s="16"/>
      <c r="G4027" s="16"/>
      <c r="H4027" s="16"/>
      <c r="I4027" s="16"/>
      <c r="J4027" s="16"/>
      <c r="K4027" s="16"/>
      <c r="L4027" s="16"/>
      <c r="M4027" s="16"/>
      <c r="N4027" s="16"/>
      <c r="O4027" s="16"/>
      <c r="P4027" s="16"/>
      <c r="Q4027" s="16"/>
      <c r="R4027" s="16"/>
      <c r="S4027" s="16"/>
      <c r="T4027" s="16"/>
      <c r="U4027" s="16"/>
      <c r="V4027" s="16"/>
      <c r="W4027" s="16"/>
      <c r="X4027" s="16"/>
      <c r="Y4027" s="16"/>
    </row>
    <row r="4028" spans="1:25" ht="12.75">
      <c r="A4028" s="14" t="s">
        <v>5</v>
      </c>
      <c r="B4028" s="17" t="s">
        <v>5995</v>
      </c>
      <c r="C4028" s="22" t="s">
        <v>388</v>
      </c>
      <c r="D4028" s="24" t="s">
        <v>403</v>
      </c>
      <c r="E4028" s="26" t="s">
        <v>1593</v>
      </c>
      <c r="F4028" s="16"/>
      <c r="G4028" s="16"/>
      <c r="H4028" s="16"/>
      <c r="I4028" s="16"/>
      <c r="J4028" s="16"/>
      <c r="K4028" s="16"/>
      <c r="L4028" s="16"/>
      <c r="M4028" s="16"/>
      <c r="N4028" s="16"/>
      <c r="O4028" s="16"/>
      <c r="P4028" s="16"/>
      <c r="Q4028" s="16"/>
      <c r="R4028" s="16"/>
      <c r="S4028" s="16"/>
      <c r="T4028" s="16"/>
      <c r="U4028" s="16"/>
      <c r="V4028" s="16"/>
      <c r="W4028" s="16"/>
      <c r="X4028" s="16"/>
      <c r="Y4028" s="16"/>
    </row>
    <row r="4029" spans="1:25" ht="12.75">
      <c r="A4029" s="14" t="s">
        <v>5</v>
      </c>
      <c r="B4029" s="17" t="s">
        <v>558</v>
      </c>
      <c r="C4029" s="22" t="s">
        <v>583</v>
      </c>
      <c r="D4029" s="24" t="s">
        <v>584</v>
      </c>
      <c r="E4029" s="23" t="s">
        <v>585</v>
      </c>
      <c r="F4029" s="16"/>
      <c r="G4029" s="16"/>
      <c r="H4029" s="16"/>
      <c r="I4029" s="16"/>
      <c r="J4029" s="16"/>
      <c r="K4029" s="16"/>
      <c r="L4029" s="16"/>
      <c r="M4029" s="16"/>
      <c r="N4029" s="16"/>
      <c r="O4029" s="16"/>
      <c r="P4029" s="16"/>
      <c r="Q4029" s="16"/>
      <c r="R4029" s="16"/>
      <c r="S4029" s="16"/>
      <c r="T4029" s="16"/>
      <c r="U4029" s="16"/>
      <c r="V4029" s="16"/>
      <c r="W4029" s="16"/>
      <c r="X4029" s="16"/>
      <c r="Y4029" s="16"/>
    </row>
    <row r="4030" spans="1:25" ht="12.75">
      <c r="A4030" s="14" t="s">
        <v>5</v>
      </c>
      <c r="B4030" s="17" t="s">
        <v>558</v>
      </c>
      <c r="C4030" s="22" t="s">
        <v>583</v>
      </c>
      <c r="D4030" s="24" t="s">
        <v>584</v>
      </c>
      <c r="E4030" s="23" t="s">
        <v>586</v>
      </c>
      <c r="F4030" s="16"/>
      <c r="G4030" s="16"/>
      <c r="H4030" s="16"/>
      <c r="I4030" s="16"/>
      <c r="J4030" s="16"/>
      <c r="K4030" s="16"/>
      <c r="L4030" s="16"/>
      <c r="M4030" s="16"/>
      <c r="N4030" s="16"/>
      <c r="O4030" s="16"/>
      <c r="P4030" s="16"/>
      <c r="Q4030" s="16"/>
      <c r="R4030" s="16"/>
      <c r="S4030" s="16"/>
      <c r="T4030" s="16"/>
      <c r="U4030" s="16"/>
      <c r="V4030" s="16"/>
      <c r="W4030" s="16"/>
      <c r="X4030" s="16"/>
      <c r="Y4030" s="16"/>
    </row>
    <row r="4031" spans="1:25" ht="12.75">
      <c r="A4031" s="14" t="s">
        <v>5</v>
      </c>
      <c r="B4031" s="17" t="s">
        <v>558</v>
      </c>
      <c r="C4031" s="22" t="s">
        <v>583</v>
      </c>
      <c r="D4031" s="24" t="s">
        <v>587</v>
      </c>
      <c r="E4031" s="23" t="s">
        <v>588</v>
      </c>
      <c r="F4031" s="16"/>
      <c r="G4031" s="16"/>
      <c r="H4031" s="16"/>
      <c r="I4031" s="16"/>
      <c r="J4031" s="16"/>
      <c r="K4031" s="16"/>
      <c r="L4031" s="16"/>
      <c r="M4031" s="16"/>
      <c r="N4031" s="16"/>
      <c r="O4031" s="16"/>
      <c r="P4031" s="16"/>
      <c r="Q4031" s="16"/>
      <c r="R4031" s="16"/>
      <c r="S4031" s="16"/>
      <c r="T4031" s="16"/>
      <c r="U4031" s="16"/>
      <c r="V4031" s="16"/>
      <c r="W4031" s="16"/>
      <c r="X4031" s="16"/>
      <c r="Y4031" s="16"/>
    </row>
    <row r="4032" spans="1:25" ht="12.75">
      <c r="A4032" s="14" t="s">
        <v>5</v>
      </c>
      <c r="B4032" s="17" t="s">
        <v>558</v>
      </c>
      <c r="C4032" s="22" t="s">
        <v>583</v>
      </c>
      <c r="D4032" s="24" t="s">
        <v>587</v>
      </c>
      <c r="E4032" s="23" t="s">
        <v>589</v>
      </c>
      <c r="F4032" s="16"/>
      <c r="G4032" s="16"/>
      <c r="H4032" s="16"/>
      <c r="I4032" s="16"/>
      <c r="J4032" s="16"/>
      <c r="K4032" s="16"/>
      <c r="L4032" s="16"/>
      <c r="M4032" s="16"/>
      <c r="N4032" s="16"/>
      <c r="O4032" s="16"/>
      <c r="P4032" s="16"/>
      <c r="Q4032" s="16"/>
      <c r="R4032" s="16"/>
      <c r="S4032" s="16"/>
      <c r="T4032" s="16"/>
      <c r="U4032" s="16"/>
      <c r="V4032" s="16"/>
      <c r="W4032" s="16"/>
      <c r="X4032" s="16"/>
      <c r="Y4032" s="16"/>
    </row>
    <row r="4033" spans="1:25" ht="12.75">
      <c r="A4033" s="14" t="s">
        <v>5</v>
      </c>
      <c r="B4033" s="17" t="s">
        <v>558</v>
      </c>
      <c r="C4033" s="22" t="s">
        <v>583</v>
      </c>
      <c r="D4033" s="24" t="s">
        <v>587</v>
      </c>
      <c r="E4033" s="23" t="s">
        <v>590</v>
      </c>
      <c r="F4033" s="16"/>
      <c r="G4033" s="16"/>
      <c r="H4033" s="16"/>
      <c r="I4033" s="16"/>
      <c r="J4033" s="16"/>
      <c r="K4033" s="16"/>
      <c r="L4033" s="16"/>
      <c r="M4033" s="16"/>
      <c r="N4033" s="16"/>
      <c r="O4033" s="16"/>
      <c r="P4033" s="16"/>
      <c r="Q4033" s="16"/>
      <c r="R4033" s="16"/>
      <c r="S4033" s="16"/>
      <c r="T4033" s="16"/>
      <c r="U4033" s="16"/>
      <c r="V4033" s="16"/>
      <c r="W4033" s="16"/>
      <c r="X4033" s="16"/>
      <c r="Y4033" s="16"/>
    </row>
    <row r="4034" spans="1:25" ht="12.75">
      <c r="A4034" s="14" t="s">
        <v>5</v>
      </c>
      <c r="B4034" s="17" t="s">
        <v>558</v>
      </c>
      <c r="C4034" s="22" t="s">
        <v>583</v>
      </c>
      <c r="D4034" s="24" t="s">
        <v>587</v>
      </c>
      <c r="E4034" s="23" t="s">
        <v>591</v>
      </c>
      <c r="F4034" s="16"/>
      <c r="G4034" s="16"/>
      <c r="H4034" s="16"/>
      <c r="I4034" s="16"/>
      <c r="J4034" s="16"/>
      <c r="K4034" s="16"/>
      <c r="L4034" s="16"/>
      <c r="M4034" s="16"/>
      <c r="N4034" s="16"/>
      <c r="O4034" s="16"/>
      <c r="P4034" s="16"/>
      <c r="Q4034" s="16"/>
      <c r="R4034" s="16"/>
      <c r="S4034" s="16"/>
      <c r="T4034" s="16"/>
      <c r="U4034" s="16"/>
      <c r="V4034" s="16"/>
      <c r="W4034" s="16"/>
      <c r="X4034" s="16"/>
      <c r="Y4034" s="16"/>
    </row>
    <row r="4035" spans="1:25" ht="12.75">
      <c r="A4035" s="14" t="s">
        <v>5</v>
      </c>
      <c r="B4035" s="17" t="s">
        <v>558</v>
      </c>
      <c r="C4035" s="22" t="s">
        <v>583</v>
      </c>
      <c r="D4035" s="24" t="s">
        <v>587</v>
      </c>
      <c r="E4035" s="23" t="s">
        <v>592</v>
      </c>
      <c r="F4035" s="16"/>
      <c r="G4035" s="16"/>
      <c r="H4035" s="16"/>
      <c r="I4035" s="16"/>
      <c r="J4035" s="16"/>
      <c r="K4035" s="16"/>
      <c r="L4035" s="16"/>
      <c r="M4035" s="16"/>
      <c r="N4035" s="16"/>
      <c r="O4035" s="16"/>
      <c r="P4035" s="16"/>
      <c r="Q4035" s="16"/>
      <c r="R4035" s="16"/>
      <c r="S4035" s="16"/>
      <c r="T4035" s="16"/>
      <c r="U4035" s="16"/>
      <c r="V4035" s="16"/>
      <c r="W4035" s="16"/>
      <c r="X4035" s="16"/>
      <c r="Y4035" s="16"/>
    </row>
    <row r="4036" spans="1:25" ht="12.75">
      <c r="A4036" s="14" t="s">
        <v>5</v>
      </c>
      <c r="B4036" s="17" t="s">
        <v>558</v>
      </c>
      <c r="C4036" s="22" t="s">
        <v>583</v>
      </c>
      <c r="D4036" s="24" t="s">
        <v>593</v>
      </c>
      <c r="E4036" s="23" t="s">
        <v>594</v>
      </c>
      <c r="F4036" s="16"/>
      <c r="G4036" s="16"/>
      <c r="H4036" s="16"/>
      <c r="I4036" s="16"/>
      <c r="J4036" s="16"/>
      <c r="K4036" s="16"/>
      <c r="L4036" s="16"/>
      <c r="M4036" s="16"/>
      <c r="N4036" s="16"/>
      <c r="O4036" s="16"/>
      <c r="P4036" s="16"/>
      <c r="Q4036" s="16"/>
      <c r="R4036" s="16"/>
      <c r="S4036" s="16"/>
      <c r="T4036" s="16"/>
      <c r="U4036" s="16"/>
      <c r="V4036" s="16"/>
      <c r="W4036" s="16"/>
      <c r="X4036" s="16"/>
      <c r="Y4036" s="16"/>
    </row>
    <row r="4037" spans="1:25" ht="12.75">
      <c r="A4037" s="14" t="s">
        <v>5</v>
      </c>
      <c r="B4037" s="17" t="s">
        <v>558</v>
      </c>
      <c r="C4037" s="22" t="s">
        <v>583</v>
      </c>
      <c r="D4037" s="24" t="s">
        <v>593</v>
      </c>
      <c r="E4037" s="23" t="s">
        <v>595</v>
      </c>
      <c r="F4037" s="16"/>
      <c r="G4037" s="16"/>
      <c r="H4037" s="16"/>
      <c r="I4037" s="16"/>
      <c r="J4037" s="16"/>
      <c r="K4037" s="16"/>
      <c r="L4037" s="16"/>
      <c r="M4037" s="16"/>
      <c r="N4037" s="16"/>
      <c r="O4037" s="16"/>
      <c r="P4037" s="16"/>
      <c r="Q4037" s="16"/>
      <c r="R4037" s="16"/>
      <c r="S4037" s="16"/>
      <c r="T4037" s="16"/>
      <c r="U4037" s="16"/>
      <c r="V4037" s="16"/>
      <c r="W4037" s="16"/>
      <c r="X4037" s="16"/>
      <c r="Y4037" s="16"/>
    </row>
    <row r="4038" spans="1:25" ht="12.75">
      <c r="A4038" s="14" t="s">
        <v>5</v>
      </c>
      <c r="B4038" s="17" t="s">
        <v>558</v>
      </c>
      <c r="C4038" s="22" t="s">
        <v>583</v>
      </c>
      <c r="D4038" s="24" t="s">
        <v>596</v>
      </c>
      <c r="E4038" s="23" t="s">
        <v>597</v>
      </c>
      <c r="F4038" s="16"/>
      <c r="G4038" s="16"/>
      <c r="H4038" s="16"/>
      <c r="I4038" s="16"/>
      <c r="J4038" s="16"/>
      <c r="K4038" s="16"/>
      <c r="L4038" s="16"/>
      <c r="M4038" s="16"/>
      <c r="N4038" s="16"/>
      <c r="O4038" s="16"/>
      <c r="P4038" s="16"/>
      <c r="Q4038" s="16"/>
      <c r="R4038" s="16"/>
      <c r="S4038" s="16"/>
      <c r="T4038" s="16"/>
      <c r="U4038" s="16"/>
      <c r="V4038" s="16"/>
      <c r="W4038" s="16"/>
      <c r="X4038" s="16"/>
      <c r="Y4038" s="16"/>
    </row>
    <row r="4039" spans="1:25" ht="12.75">
      <c r="A4039" s="14" t="s">
        <v>5</v>
      </c>
      <c r="B4039" s="17" t="s">
        <v>558</v>
      </c>
      <c r="C4039" s="22" t="s">
        <v>583</v>
      </c>
      <c r="D4039" s="24" t="s">
        <v>596</v>
      </c>
      <c r="E4039" s="23" t="s">
        <v>598</v>
      </c>
      <c r="F4039" s="16"/>
      <c r="G4039" s="16"/>
      <c r="H4039" s="16"/>
      <c r="I4039" s="16"/>
      <c r="J4039" s="16"/>
      <c r="K4039" s="16"/>
      <c r="L4039" s="16"/>
      <c r="M4039" s="16"/>
      <c r="N4039" s="16"/>
      <c r="O4039" s="16"/>
      <c r="P4039" s="16"/>
      <c r="Q4039" s="16"/>
      <c r="R4039" s="16"/>
      <c r="S4039" s="16"/>
      <c r="T4039" s="16"/>
      <c r="U4039" s="16"/>
      <c r="V4039" s="16"/>
      <c r="W4039" s="16"/>
      <c r="X4039" s="16"/>
      <c r="Y4039" s="16"/>
    </row>
    <row r="4040" spans="1:25" ht="12.75">
      <c r="A4040" s="14" t="s">
        <v>5</v>
      </c>
      <c r="B4040" s="17" t="s">
        <v>558</v>
      </c>
      <c r="C4040" s="22" t="s">
        <v>583</v>
      </c>
      <c r="D4040" s="24" t="s">
        <v>596</v>
      </c>
      <c r="E4040" s="23" t="s">
        <v>599</v>
      </c>
      <c r="F4040" s="16"/>
      <c r="G4040" s="16"/>
      <c r="H4040" s="16"/>
      <c r="I4040" s="16"/>
      <c r="J4040" s="16"/>
      <c r="K4040" s="16"/>
      <c r="L4040" s="16"/>
      <c r="M4040" s="16"/>
      <c r="N4040" s="16"/>
      <c r="O4040" s="16"/>
      <c r="P4040" s="16"/>
      <c r="Q4040" s="16"/>
      <c r="R4040" s="16"/>
      <c r="S4040" s="16"/>
      <c r="T4040" s="16"/>
      <c r="U4040" s="16"/>
      <c r="V4040" s="16"/>
      <c r="W4040" s="16"/>
      <c r="X4040" s="16"/>
      <c r="Y4040" s="16"/>
    </row>
    <row r="4041" spans="1:25" ht="12.75">
      <c r="A4041" s="14" t="s">
        <v>5</v>
      </c>
      <c r="B4041" s="17" t="s">
        <v>558</v>
      </c>
      <c r="C4041" s="22" t="s">
        <v>583</v>
      </c>
      <c r="D4041" s="24" t="s">
        <v>600</v>
      </c>
      <c r="E4041" s="23" t="s">
        <v>601</v>
      </c>
      <c r="F4041" s="16"/>
      <c r="G4041" s="16"/>
      <c r="H4041" s="16"/>
      <c r="I4041" s="16"/>
      <c r="J4041" s="16"/>
      <c r="K4041" s="16"/>
      <c r="L4041" s="16"/>
      <c r="M4041" s="16"/>
      <c r="N4041" s="16"/>
      <c r="O4041" s="16"/>
      <c r="P4041" s="16"/>
      <c r="Q4041" s="16"/>
      <c r="R4041" s="16"/>
      <c r="S4041" s="16"/>
      <c r="T4041" s="16"/>
      <c r="U4041" s="16"/>
      <c r="V4041" s="16"/>
      <c r="W4041" s="16"/>
      <c r="X4041" s="16"/>
      <c r="Y4041" s="16"/>
    </row>
    <row r="4042" spans="1:25" ht="12.75">
      <c r="A4042" s="14" t="s">
        <v>5</v>
      </c>
      <c r="B4042" s="17" t="s">
        <v>558</v>
      </c>
      <c r="C4042" s="22" t="s">
        <v>583</v>
      </c>
      <c r="D4042" s="24" t="s">
        <v>600</v>
      </c>
      <c r="E4042" s="23" t="s">
        <v>602</v>
      </c>
      <c r="F4042" s="16"/>
      <c r="G4042" s="16"/>
      <c r="H4042" s="16"/>
      <c r="I4042" s="16"/>
      <c r="J4042" s="16"/>
      <c r="K4042" s="16"/>
      <c r="L4042" s="16"/>
      <c r="M4042" s="16"/>
      <c r="N4042" s="16"/>
      <c r="O4042" s="16"/>
      <c r="P4042" s="16"/>
      <c r="Q4042" s="16"/>
      <c r="R4042" s="16"/>
      <c r="S4042" s="16"/>
      <c r="T4042" s="16"/>
      <c r="U4042" s="16"/>
      <c r="V4042" s="16"/>
      <c r="W4042" s="16"/>
      <c r="X4042" s="16"/>
      <c r="Y4042" s="16"/>
    </row>
    <row r="4043" spans="1:25" ht="12.75">
      <c r="A4043" s="14" t="s">
        <v>5</v>
      </c>
      <c r="B4043" s="17" t="s">
        <v>558</v>
      </c>
      <c r="C4043" s="22" t="s">
        <v>583</v>
      </c>
      <c r="D4043" s="24" t="s">
        <v>603</v>
      </c>
      <c r="E4043" s="23" t="s">
        <v>604</v>
      </c>
      <c r="F4043" s="16"/>
      <c r="G4043" s="16"/>
      <c r="H4043" s="16"/>
      <c r="I4043" s="16"/>
      <c r="J4043" s="16"/>
      <c r="K4043" s="16"/>
      <c r="L4043" s="16"/>
      <c r="M4043" s="16"/>
      <c r="N4043" s="16"/>
      <c r="O4043" s="16"/>
      <c r="P4043" s="16"/>
      <c r="Q4043" s="16"/>
      <c r="R4043" s="16"/>
      <c r="S4043" s="16"/>
      <c r="T4043" s="16"/>
      <c r="U4043" s="16"/>
      <c r="V4043" s="16"/>
      <c r="W4043" s="16"/>
      <c r="X4043" s="16"/>
      <c r="Y4043" s="16"/>
    </row>
    <row r="4044" spans="1:25" ht="12.75">
      <c r="A4044" s="14" t="s">
        <v>5</v>
      </c>
      <c r="B4044" s="17" t="s">
        <v>558</v>
      </c>
      <c r="C4044" s="22" t="s">
        <v>583</v>
      </c>
      <c r="D4044" s="24" t="s">
        <v>603</v>
      </c>
      <c r="E4044" s="23" t="s">
        <v>605</v>
      </c>
      <c r="F4044" s="16"/>
      <c r="G4044" s="16"/>
      <c r="H4044" s="16"/>
      <c r="I4044" s="16"/>
      <c r="J4044" s="16"/>
      <c r="K4044" s="16"/>
      <c r="L4044" s="16"/>
      <c r="M4044" s="16"/>
      <c r="N4044" s="16"/>
      <c r="O4044" s="16"/>
      <c r="P4044" s="16"/>
      <c r="Q4044" s="16"/>
      <c r="R4044" s="16"/>
      <c r="S4044" s="16"/>
      <c r="T4044" s="16"/>
      <c r="U4044" s="16"/>
      <c r="V4044" s="16"/>
      <c r="W4044" s="16"/>
      <c r="X4044" s="16"/>
      <c r="Y4044" s="16"/>
    </row>
    <row r="4045" spans="1:25" ht="12.75">
      <c r="A4045" s="14" t="s">
        <v>5</v>
      </c>
      <c r="B4045" s="17" t="s">
        <v>558</v>
      </c>
      <c r="C4045" s="22" t="s">
        <v>583</v>
      </c>
      <c r="D4045" s="24" t="s">
        <v>606</v>
      </c>
      <c r="E4045" s="23" t="s">
        <v>607</v>
      </c>
      <c r="F4045" s="16"/>
      <c r="G4045" s="16"/>
      <c r="H4045" s="16"/>
      <c r="I4045" s="16"/>
      <c r="J4045" s="16"/>
      <c r="K4045" s="16"/>
      <c r="L4045" s="16"/>
      <c r="M4045" s="16"/>
      <c r="N4045" s="16"/>
      <c r="O4045" s="16"/>
      <c r="P4045" s="16"/>
      <c r="Q4045" s="16"/>
      <c r="R4045" s="16"/>
      <c r="S4045" s="16"/>
      <c r="T4045" s="16"/>
      <c r="U4045" s="16"/>
      <c r="V4045" s="16"/>
      <c r="W4045" s="16"/>
      <c r="X4045" s="16"/>
      <c r="Y4045" s="16"/>
    </row>
    <row r="4046" spans="1:25" ht="12.75">
      <c r="A4046" s="14" t="s">
        <v>5</v>
      </c>
      <c r="B4046" s="17" t="s">
        <v>558</v>
      </c>
      <c r="C4046" s="22" t="s">
        <v>583</v>
      </c>
      <c r="D4046" s="24" t="s">
        <v>606</v>
      </c>
      <c r="E4046" s="23" t="s">
        <v>608</v>
      </c>
      <c r="F4046" s="16"/>
      <c r="G4046" s="16"/>
      <c r="H4046" s="16"/>
      <c r="I4046" s="16"/>
      <c r="J4046" s="16"/>
      <c r="K4046" s="16"/>
      <c r="L4046" s="16"/>
      <c r="M4046" s="16"/>
      <c r="N4046" s="16"/>
      <c r="O4046" s="16"/>
      <c r="P4046" s="16"/>
      <c r="Q4046" s="16"/>
      <c r="R4046" s="16"/>
      <c r="S4046" s="16"/>
      <c r="T4046" s="16"/>
      <c r="U4046" s="16"/>
      <c r="V4046" s="16"/>
      <c r="W4046" s="16"/>
      <c r="X4046" s="16"/>
      <c r="Y4046" s="16"/>
    </row>
    <row r="4047" spans="1:25" ht="12.75">
      <c r="A4047" s="14" t="s">
        <v>5</v>
      </c>
      <c r="B4047" s="17" t="s">
        <v>558</v>
      </c>
      <c r="C4047" s="22" t="s">
        <v>583</v>
      </c>
      <c r="D4047" s="24" t="s">
        <v>609</v>
      </c>
      <c r="E4047" s="23" t="s">
        <v>610</v>
      </c>
      <c r="F4047" s="16"/>
      <c r="G4047" s="16"/>
      <c r="H4047" s="16"/>
      <c r="I4047" s="16"/>
      <c r="J4047" s="16"/>
      <c r="K4047" s="16"/>
      <c r="L4047" s="16"/>
      <c r="M4047" s="16"/>
      <c r="N4047" s="16"/>
      <c r="O4047" s="16"/>
      <c r="P4047" s="16"/>
      <c r="Q4047" s="16"/>
      <c r="R4047" s="16"/>
      <c r="S4047" s="16"/>
      <c r="T4047" s="16"/>
      <c r="U4047" s="16"/>
      <c r="V4047" s="16"/>
      <c r="W4047" s="16"/>
      <c r="X4047" s="16"/>
      <c r="Y4047" s="16"/>
    </row>
    <row r="4048" spans="1:25" ht="12.75">
      <c r="A4048" s="14" t="s">
        <v>5</v>
      </c>
      <c r="B4048" s="17" t="s">
        <v>558</v>
      </c>
      <c r="C4048" s="22" t="s">
        <v>583</v>
      </c>
      <c r="D4048" s="24" t="s">
        <v>609</v>
      </c>
      <c r="E4048" s="23" t="s">
        <v>611</v>
      </c>
      <c r="F4048" s="16"/>
      <c r="G4048" s="16"/>
      <c r="H4048" s="16"/>
      <c r="I4048" s="16"/>
      <c r="J4048" s="16"/>
      <c r="K4048" s="16"/>
      <c r="L4048" s="16"/>
      <c r="M4048" s="16"/>
      <c r="N4048" s="16"/>
      <c r="O4048" s="16"/>
      <c r="P4048" s="16"/>
      <c r="Q4048" s="16"/>
      <c r="R4048" s="16"/>
      <c r="S4048" s="16"/>
      <c r="T4048" s="16"/>
      <c r="U4048" s="16"/>
      <c r="V4048" s="16"/>
      <c r="W4048" s="16"/>
      <c r="X4048" s="16"/>
      <c r="Y4048" s="16"/>
    </row>
    <row r="4049" spans="1:25" ht="12.75">
      <c r="A4049" s="14" t="s">
        <v>5</v>
      </c>
      <c r="B4049" s="17" t="s">
        <v>558</v>
      </c>
      <c r="C4049" s="22" t="s">
        <v>583</v>
      </c>
      <c r="D4049" s="24" t="s">
        <v>587</v>
      </c>
      <c r="E4049" s="23" t="s">
        <v>1604</v>
      </c>
      <c r="F4049" s="16"/>
      <c r="G4049" s="16"/>
      <c r="H4049" s="16"/>
      <c r="I4049" s="16"/>
      <c r="J4049" s="16"/>
      <c r="K4049" s="16"/>
      <c r="L4049" s="16"/>
      <c r="M4049" s="16"/>
      <c r="N4049" s="16"/>
      <c r="O4049" s="16"/>
      <c r="P4049" s="16"/>
      <c r="Q4049" s="16"/>
      <c r="R4049" s="16"/>
      <c r="S4049" s="16"/>
      <c r="T4049" s="16"/>
      <c r="U4049" s="16"/>
      <c r="V4049" s="16"/>
      <c r="W4049" s="16"/>
      <c r="X4049" s="16"/>
      <c r="Y4049" s="16"/>
    </row>
    <row r="4050" spans="1:25" ht="12.75">
      <c r="A4050" s="14" t="s">
        <v>5</v>
      </c>
      <c r="B4050" s="17" t="s">
        <v>558</v>
      </c>
      <c r="C4050" s="22" t="s">
        <v>583</v>
      </c>
      <c r="D4050" s="24" t="s">
        <v>596</v>
      </c>
      <c r="E4050" s="23" t="s">
        <v>1605</v>
      </c>
      <c r="F4050" s="16"/>
      <c r="G4050" s="16"/>
      <c r="H4050" s="16"/>
      <c r="I4050" s="16"/>
      <c r="J4050" s="16"/>
      <c r="K4050" s="16"/>
      <c r="L4050" s="16"/>
      <c r="M4050" s="16"/>
      <c r="N4050" s="16"/>
      <c r="O4050" s="16"/>
      <c r="P4050" s="16"/>
      <c r="Q4050" s="16"/>
      <c r="R4050" s="16"/>
      <c r="S4050" s="16"/>
      <c r="T4050" s="16"/>
      <c r="U4050" s="16"/>
      <c r="V4050" s="16"/>
      <c r="W4050" s="16"/>
      <c r="X4050" s="16"/>
      <c r="Y4050" s="16"/>
    </row>
    <row r="4051" spans="1:25" ht="12.75">
      <c r="A4051" s="14" t="s">
        <v>5</v>
      </c>
      <c r="B4051" s="17" t="s">
        <v>558</v>
      </c>
      <c r="C4051" s="22" t="s">
        <v>583</v>
      </c>
      <c r="D4051" s="24" t="s">
        <v>603</v>
      </c>
      <c r="E4051" s="23" t="s">
        <v>1606</v>
      </c>
      <c r="F4051" s="16"/>
      <c r="G4051" s="16"/>
      <c r="H4051" s="16"/>
      <c r="I4051" s="16"/>
      <c r="J4051" s="16"/>
      <c r="K4051" s="16"/>
      <c r="L4051" s="16"/>
      <c r="M4051" s="16"/>
      <c r="N4051" s="16"/>
      <c r="O4051" s="16"/>
      <c r="P4051" s="16"/>
      <c r="Q4051" s="16"/>
      <c r="R4051" s="16"/>
      <c r="S4051" s="16"/>
      <c r="T4051" s="16"/>
      <c r="U4051" s="16"/>
      <c r="V4051" s="16"/>
      <c r="W4051" s="16"/>
      <c r="X4051" s="16"/>
      <c r="Y4051" s="16"/>
    </row>
    <row r="4052" spans="1:25" ht="12.75">
      <c r="A4052" s="14" t="s">
        <v>5</v>
      </c>
      <c r="B4052" s="17" t="s">
        <v>558</v>
      </c>
      <c r="C4052" s="22" t="s">
        <v>583</v>
      </c>
      <c r="D4052" s="24" t="s">
        <v>1607</v>
      </c>
      <c r="E4052" s="23" t="s">
        <v>1608</v>
      </c>
      <c r="F4052" s="16"/>
      <c r="G4052" s="16"/>
      <c r="H4052" s="16"/>
      <c r="I4052" s="16"/>
      <c r="J4052" s="16"/>
      <c r="K4052" s="16"/>
      <c r="L4052" s="16"/>
      <c r="M4052" s="16"/>
      <c r="N4052" s="16"/>
      <c r="O4052" s="16"/>
      <c r="P4052" s="16"/>
      <c r="Q4052" s="16"/>
      <c r="R4052" s="16"/>
      <c r="S4052" s="16"/>
      <c r="T4052" s="16"/>
      <c r="U4052" s="16"/>
      <c r="V4052" s="16"/>
      <c r="W4052" s="16"/>
      <c r="X4052" s="16"/>
      <c r="Y4052" s="16"/>
    </row>
    <row r="4053" spans="1:25" ht="12.75">
      <c r="A4053" s="14" t="s">
        <v>5</v>
      </c>
      <c r="B4053" s="17" t="s">
        <v>558</v>
      </c>
      <c r="C4053" s="22" t="s">
        <v>583</v>
      </c>
      <c r="D4053" s="24" t="s">
        <v>1607</v>
      </c>
      <c r="E4053" s="23" t="s">
        <v>1609</v>
      </c>
      <c r="F4053" s="16"/>
      <c r="G4053" s="16"/>
      <c r="H4053" s="16"/>
      <c r="I4053" s="16"/>
      <c r="J4053" s="16"/>
      <c r="K4053" s="16"/>
      <c r="L4053" s="16"/>
      <c r="M4053" s="16"/>
      <c r="N4053" s="16"/>
      <c r="O4053" s="16"/>
      <c r="P4053" s="16"/>
      <c r="Q4053" s="16"/>
      <c r="R4053" s="16"/>
      <c r="S4053" s="16"/>
      <c r="T4053" s="16"/>
      <c r="U4053" s="16"/>
      <c r="V4053" s="16"/>
      <c r="W4053" s="16"/>
      <c r="X4053" s="16"/>
      <c r="Y4053" s="16"/>
    </row>
    <row r="4054" spans="1:25" ht="12.75">
      <c r="A4054" s="14" t="s">
        <v>5</v>
      </c>
      <c r="B4054" s="17" t="s">
        <v>558</v>
      </c>
      <c r="C4054" s="22" t="s">
        <v>583</v>
      </c>
      <c r="D4054" s="24" t="s">
        <v>609</v>
      </c>
      <c r="E4054" s="23" t="s">
        <v>1610</v>
      </c>
      <c r="F4054" s="16"/>
      <c r="G4054" s="16"/>
      <c r="H4054" s="16"/>
      <c r="I4054" s="16"/>
      <c r="J4054" s="16"/>
      <c r="K4054" s="16"/>
      <c r="L4054" s="16"/>
      <c r="M4054" s="16"/>
      <c r="N4054" s="16"/>
      <c r="O4054" s="16"/>
      <c r="P4054" s="16"/>
      <c r="Q4054" s="16"/>
      <c r="R4054" s="16"/>
      <c r="S4054" s="16"/>
      <c r="T4054" s="16"/>
      <c r="U4054" s="16"/>
      <c r="V4054" s="16"/>
      <c r="W4054" s="16"/>
      <c r="X4054" s="16"/>
      <c r="Y4054" s="16"/>
    </row>
    <row r="4055" spans="1:25" ht="12.75">
      <c r="A4055" s="3" t="s">
        <v>5</v>
      </c>
      <c r="B4055" s="11" t="s">
        <v>525</v>
      </c>
      <c r="C4055" s="5" t="s">
        <v>583</v>
      </c>
      <c r="D4055" s="6" t="s">
        <v>584</v>
      </c>
      <c r="E4055" s="7" t="s">
        <v>585</v>
      </c>
    </row>
    <row r="4056" spans="1:25" ht="12.75">
      <c r="A4056" s="3" t="s">
        <v>5</v>
      </c>
      <c r="B4056" s="11" t="s">
        <v>525</v>
      </c>
      <c r="C4056" s="5" t="s">
        <v>583</v>
      </c>
      <c r="D4056" s="6" t="s">
        <v>584</v>
      </c>
      <c r="E4056" s="7" t="s">
        <v>586</v>
      </c>
    </row>
    <row r="4057" spans="1:25" ht="12.75">
      <c r="A4057" s="3" t="s">
        <v>5</v>
      </c>
      <c r="B4057" s="11" t="s">
        <v>525</v>
      </c>
      <c r="C4057" s="5" t="s">
        <v>583</v>
      </c>
      <c r="D4057" s="6" t="s">
        <v>587</v>
      </c>
      <c r="E4057" s="7" t="s">
        <v>588</v>
      </c>
    </row>
    <row r="4058" spans="1:25" ht="12.75">
      <c r="A4058" s="3" t="s">
        <v>5</v>
      </c>
      <c r="B4058" s="11" t="s">
        <v>525</v>
      </c>
      <c r="C4058" s="5" t="s">
        <v>583</v>
      </c>
      <c r="D4058" s="6" t="s">
        <v>587</v>
      </c>
      <c r="E4058" s="7" t="s">
        <v>589</v>
      </c>
    </row>
    <row r="4059" spans="1:25" ht="12.75">
      <c r="A4059" s="3" t="s">
        <v>5</v>
      </c>
      <c r="B4059" s="11" t="s">
        <v>525</v>
      </c>
      <c r="C4059" s="5" t="s">
        <v>583</v>
      </c>
      <c r="D4059" s="6" t="s">
        <v>587</v>
      </c>
      <c r="E4059" s="7" t="s">
        <v>590</v>
      </c>
    </row>
    <row r="4060" spans="1:25" ht="12.75">
      <c r="A4060" s="3" t="s">
        <v>5</v>
      </c>
      <c r="B4060" s="11" t="s">
        <v>525</v>
      </c>
      <c r="C4060" s="5" t="s">
        <v>583</v>
      </c>
      <c r="D4060" s="6" t="s">
        <v>587</v>
      </c>
      <c r="E4060" s="7" t="s">
        <v>591</v>
      </c>
    </row>
    <row r="4061" spans="1:25" ht="12.75">
      <c r="A4061" s="3" t="s">
        <v>5</v>
      </c>
      <c r="B4061" s="11" t="s">
        <v>525</v>
      </c>
      <c r="C4061" s="5" t="s">
        <v>583</v>
      </c>
      <c r="D4061" s="6" t="s">
        <v>587</v>
      </c>
      <c r="E4061" s="7" t="s">
        <v>592</v>
      </c>
    </row>
    <row r="4062" spans="1:25" ht="12.75">
      <c r="A4062" s="3" t="s">
        <v>5</v>
      </c>
      <c r="B4062" s="11" t="s">
        <v>525</v>
      </c>
      <c r="C4062" s="5" t="s">
        <v>583</v>
      </c>
      <c r="D4062" s="6" t="s">
        <v>593</v>
      </c>
      <c r="E4062" s="7" t="s">
        <v>594</v>
      </c>
    </row>
    <row r="4063" spans="1:25" ht="12.75">
      <c r="A4063" s="3" t="s">
        <v>5</v>
      </c>
      <c r="B4063" s="11" t="s">
        <v>525</v>
      </c>
      <c r="C4063" s="5" t="s">
        <v>583</v>
      </c>
      <c r="D4063" s="6" t="s">
        <v>593</v>
      </c>
      <c r="E4063" s="7" t="s">
        <v>595</v>
      </c>
    </row>
    <row r="4064" spans="1:25" ht="12.75">
      <c r="A4064" s="3" t="s">
        <v>5</v>
      </c>
      <c r="B4064" s="11" t="s">
        <v>525</v>
      </c>
      <c r="C4064" s="5" t="s">
        <v>583</v>
      </c>
      <c r="D4064" s="6" t="s">
        <v>596</v>
      </c>
      <c r="E4064" s="7" t="s">
        <v>597</v>
      </c>
    </row>
    <row r="4065" spans="1:5" ht="12.75">
      <c r="A4065" s="3" t="s">
        <v>5</v>
      </c>
      <c r="B4065" s="11" t="s">
        <v>525</v>
      </c>
      <c r="C4065" s="5" t="s">
        <v>583</v>
      </c>
      <c r="D4065" s="6" t="s">
        <v>596</v>
      </c>
      <c r="E4065" s="7" t="s">
        <v>598</v>
      </c>
    </row>
    <row r="4066" spans="1:5" ht="12.75">
      <c r="A4066" s="3" t="s">
        <v>5</v>
      </c>
      <c r="B4066" s="11" t="s">
        <v>525</v>
      </c>
      <c r="C4066" s="5" t="s">
        <v>583</v>
      </c>
      <c r="D4066" s="6" t="s">
        <v>596</v>
      </c>
      <c r="E4066" s="7" t="s">
        <v>599</v>
      </c>
    </row>
    <row r="4067" spans="1:5" ht="12.75">
      <c r="A4067" s="3" t="s">
        <v>5</v>
      </c>
      <c r="B4067" s="11" t="s">
        <v>525</v>
      </c>
      <c r="C4067" s="5" t="s">
        <v>583</v>
      </c>
      <c r="D4067" s="6" t="s">
        <v>600</v>
      </c>
      <c r="E4067" s="7" t="s">
        <v>601</v>
      </c>
    </row>
    <row r="4068" spans="1:5" ht="12.75">
      <c r="A4068" s="3" t="s">
        <v>5</v>
      </c>
      <c r="B4068" s="11" t="s">
        <v>525</v>
      </c>
      <c r="C4068" s="5" t="s">
        <v>583</v>
      </c>
      <c r="D4068" s="6" t="s">
        <v>600</v>
      </c>
      <c r="E4068" s="7" t="s">
        <v>602</v>
      </c>
    </row>
    <row r="4069" spans="1:5" ht="12.75">
      <c r="A4069" s="3" t="s">
        <v>5</v>
      </c>
      <c r="B4069" s="11" t="s">
        <v>525</v>
      </c>
      <c r="C4069" s="5" t="s">
        <v>583</v>
      </c>
      <c r="D4069" s="6" t="s">
        <v>603</v>
      </c>
      <c r="E4069" s="7" t="s">
        <v>604</v>
      </c>
    </row>
    <row r="4070" spans="1:5" ht="12.75">
      <c r="A4070" s="3" t="s">
        <v>5</v>
      </c>
      <c r="B4070" s="11" t="s">
        <v>525</v>
      </c>
      <c r="C4070" s="5" t="s">
        <v>583</v>
      </c>
      <c r="D4070" s="6" t="s">
        <v>603</v>
      </c>
      <c r="E4070" s="7" t="s">
        <v>605</v>
      </c>
    </row>
    <row r="4071" spans="1:5" ht="12.75">
      <c r="A4071" s="3" t="s">
        <v>5</v>
      </c>
      <c r="B4071" s="11" t="s">
        <v>525</v>
      </c>
      <c r="C4071" s="5" t="s">
        <v>583</v>
      </c>
      <c r="D4071" s="6" t="s">
        <v>606</v>
      </c>
      <c r="E4071" s="7" t="s">
        <v>607</v>
      </c>
    </row>
    <row r="4072" spans="1:5" ht="12.75">
      <c r="A4072" s="3" t="s">
        <v>5</v>
      </c>
      <c r="B4072" s="11" t="s">
        <v>525</v>
      </c>
      <c r="C4072" s="5" t="s">
        <v>583</v>
      </c>
      <c r="D4072" s="6" t="s">
        <v>606</v>
      </c>
      <c r="E4072" s="7" t="s">
        <v>608</v>
      </c>
    </row>
    <row r="4073" spans="1:5" ht="12.75">
      <c r="A4073" s="3" t="s">
        <v>5</v>
      </c>
      <c r="B4073" s="11" t="s">
        <v>525</v>
      </c>
      <c r="C4073" s="5" t="s">
        <v>583</v>
      </c>
      <c r="D4073" s="6" t="s">
        <v>609</v>
      </c>
      <c r="E4073" s="7" t="s">
        <v>610</v>
      </c>
    </row>
    <row r="4074" spans="1:5" ht="12.75">
      <c r="A4074" s="3" t="s">
        <v>5</v>
      </c>
      <c r="B4074" s="11" t="s">
        <v>525</v>
      </c>
      <c r="C4074" s="5" t="s">
        <v>583</v>
      </c>
      <c r="D4074" s="6" t="s">
        <v>609</v>
      </c>
      <c r="E4074" s="7" t="s">
        <v>611</v>
      </c>
    </row>
    <row r="4075" spans="1:5" ht="12.75">
      <c r="A4075" s="3" t="s">
        <v>5</v>
      </c>
      <c r="B4075" s="11" t="s">
        <v>525</v>
      </c>
      <c r="C4075" s="5" t="s">
        <v>583</v>
      </c>
      <c r="D4075" s="6" t="s">
        <v>587</v>
      </c>
      <c r="E4075" s="7" t="s">
        <v>1604</v>
      </c>
    </row>
    <row r="4076" spans="1:5" ht="12.75">
      <c r="A4076" s="3" t="s">
        <v>5</v>
      </c>
      <c r="B4076" s="11" t="s">
        <v>525</v>
      </c>
      <c r="C4076" s="5" t="s">
        <v>583</v>
      </c>
      <c r="D4076" s="6" t="s">
        <v>596</v>
      </c>
      <c r="E4076" s="7" t="s">
        <v>1605</v>
      </c>
    </row>
    <row r="4077" spans="1:5" ht="12.75">
      <c r="A4077" s="3" t="s">
        <v>5</v>
      </c>
      <c r="B4077" s="11" t="s">
        <v>525</v>
      </c>
      <c r="C4077" s="5" t="s">
        <v>583</v>
      </c>
      <c r="D4077" s="6" t="s">
        <v>603</v>
      </c>
      <c r="E4077" s="7" t="s">
        <v>1606</v>
      </c>
    </row>
    <row r="4078" spans="1:5" ht="12.75">
      <c r="A4078" s="3" t="s">
        <v>5</v>
      </c>
      <c r="B4078" s="11" t="s">
        <v>525</v>
      </c>
      <c r="C4078" s="5" t="s">
        <v>583</v>
      </c>
      <c r="D4078" s="6" t="s">
        <v>1607</v>
      </c>
      <c r="E4078" s="7" t="s">
        <v>1608</v>
      </c>
    </row>
    <row r="4079" spans="1:5" ht="12.75">
      <c r="A4079" s="3" t="s">
        <v>5</v>
      </c>
      <c r="B4079" s="11" t="s">
        <v>525</v>
      </c>
      <c r="C4079" s="5" t="s">
        <v>583</v>
      </c>
      <c r="D4079" s="6" t="s">
        <v>1607</v>
      </c>
      <c r="E4079" s="7" t="s">
        <v>1609</v>
      </c>
    </row>
    <row r="4080" spans="1:5" ht="12.75">
      <c r="A4080" s="3" t="s">
        <v>5</v>
      </c>
      <c r="B4080" s="11" t="s">
        <v>525</v>
      </c>
      <c r="C4080" s="5" t="s">
        <v>583</v>
      </c>
      <c r="D4080" s="6" t="s">
        <v>609</v>
      </c>
      <c r="E4080" s="7" t="s">
        <v>1610</v>
      </c>
    </row>
    <row r="4081" spans="1:25" ht="12.75">
      <c r="A4081" s="14" t="s">
        <v>5</v>
      </c>
      <c r="B4081" s="17" t="s">
        <v>216</v>
      </c>
      <c r="C4081" s="22" t="s">
        <v>583</v>
      </c>
      <c r="D4081" s="24" t="s">
        <v>584</v>
      </c>
      <c r="E4081" s="23" t="s">
        <v>585</v>
      </c>
      <c r="F4081" s="16"/>
      <c r="G4081" s="16"/>
      <c r="H4081" s="16"/>
      <c r="I4081" s="16"/>
      <c r="J4081" s="16"/>
      <c r="K4081" s="16"/>
      <c r="L4081" s="16"/>
      <c r="M4081" s="16"/>
      <c r="N4081" s="16"/>
      <c r="O4081" s="16"/>
      <c r="P4081" s="16"/>
      <c r="Q4081" s="16"/>
      <c r="R4081" s="16"/>
      <c r="S4081" s="16"/>
      <c r="T4081" s="16"/>
      <c r="U4081" s="16"/>
      <c r="V4081" s="16"/>
      <c r="W4081" s="16"/>
      <c r="X4081" s="16"/>
      <c r="Y4081" s="16"/>
    </row>
    <row r="4082" spans="1:25" ht="12.75">
      <c r="A4082" s="14" t="s">
        <v>5</v>
      </c>
      <c r="B4082" s="17" t="s">
        <v>216</v>
      </c>
      <c r="C4082" s="22" t="s">
        <v>583</v>
      </c>
      <c r="D4082" s="24" t="s">
        <v>584</v>
      </c>
      <c r="E4082" s="23" t="s">
        <v>586</v>
      </c>
      <c r="F4082" s="16"/>
      <c r="G4082" s="16"/>
      <c r="H4082" s="16"/>
      <c r="I4082" s="16"/>
      <c r="J4082" s="16"/>
      <c r="K4082" s="16"/>
      <c r="L4082" s="16"/>
      <c r="M4082" s="16"/>
      <c r="N4082" s="16"/>
      <c r="O4082" s="16"/>
      <c r="P4082" s="16"/>
      <c r="Q4082" s="16"/>
      <c r="R4082" s="16"/>
      <c r="S4082" s="16"/>
      <c r="T4082" s="16"/>
      <c r="U4082" s="16"/>
      <c r="V4082" s="16"/>
      <c r="W4082" s="16"/>
      <c r="X4082" s="16"/>
      <c r="Y4082" s="16"/>
    </row>
    <row r="4083" spans="1:25" ht="12.75">
      <c r="A4083" s="14" t="s">
        <v>5</v>
      </c>
      <c r="B4083" s="17" t="s">
        <v>216</v>
      </c>
      <c r="C4083" s="22" t="s">
        <v>583</v>
      </c>
      <c r="D4083" s="24" t="s">
        <v>587</v>
      </c>
      <c r="E4083" s="23" t="s">
        <v>588</v>
      </c>
      <c r="F4083" s="16"/>
      <c r="G4083" s="16"/>
      <c r="H4083" s="16"/>
      <c r="I4083" s="16"/>
      <c r="J4083" s="16"/>
      <c r="K4083" s="16"/>
      <c r="L4083" s="16"/>
      <c r="M4083" s="16"/>
      <c r="N4083" s="16"/>
      <c r="O4083" s="16"/>
      <c r="P4083" s="16"/>
      <c r="Q4083" s="16"/>
      <c r="R4083" s="16"/>
      <c r="S4083" s="16"/>
      <c r="T4083" s="16"/>
      <c r="U4083" s="16"/>
      <c r="V4083" s="16"/>
      <c r="W4083" s="16"/>
      <c r="X4083" s="16"/>
      <c r="Y4083" s="16"/>
    </row>
    <row r="4084" spans="1:25" ht="12.75">
      <c r="A4084" s="14" t="s">
        <v>5</v>
      </c>
      <c r="B4084" s="17" t="s">
        <v>216</v>
      </c>
      <c r="C4084" s="22" t="s">
        <v>583</v>
      </c>
      <c r="D4084" s="24" t="s">
        <v>587</v>
      </c>
      <c r="E4084" s="23" t="s">
        <v>589</v>
      </c>
      <c r="F4084" s="16"/>
      <c r="G4084" s="16"/>
      <c r="H4084" s="16"/>
      <c r="I4084" s="16"/>
      <c r="J4084" s="16"/>
      <c r="K4084" s="16"/>
      <c r="L4084" s="16"/>
      <c r="M4084" s="16"/>
      <c r="N4084" s="16"/>
      <c r="O4084" s="16"/>
      <c r="P4084" s="16"/>
      <c r="Q4084" s="16"/>
      <c r="R4084" s="16"/>
      <c r="S4084" s="16"/>
      <c r="T4084" s="16"/>
      <c r="U4084" s="16"/>
      <c r="V4084" s="16"/>
      <c r="W4084" s="16"/>
      <c r="X4084" s="16"/>
      <c r="Y4084" s="16"/>
    </row>
    <row r="4085" spans="1:25" ht="12.75">
      <c r="A4085" s="14" t="s">
        <v>5</v>
      </c>
      <c r="B4085" s="17" t="s">
        <v>216</v>
      </c>
      <c r="C4085" s="22" t="s">
        <v>583</v>
      </c>
      <c r="D4085" s="24" t="s">
        <v>587</v>
      </c>
      <c r="E4085" s="23" t="s">
        <v>590</v>
      </c>
      <c r="F4085" s="16"/>
      <c r="G4085" s="16"/>
      <c r="H4085" s="16"/>
      <c r="I4085" s="16"/>
      <c r="J4085" s="16"/>
      <c r="K4085" s="16"/>
      <c r="L4085" s="16"/>
      <c r="M4085" s="16"/>
      <c r="N4085" s="16"/>
      <c r="O4085" s="16"/>
      <c r="P4085" s="16"/>
      <c r="Q4085" s="16"/>
      <c r="R4085" s="16"/>
      <c r="S4085" s="16"/>
      <c r="T4085" s="16"/>
      <c r="U4085" s="16"/>
      <c r="V4085" s="16"/>
      <c r="W4085" s="16"/>
      <c r="X4085" s="16"/>
      <c r="Y4085" s="16"/>
    </row>
    <row r="4086" spans="1:25" ht="12.75">
      <c r="A4086" s="14" t="s">
        <v>5</v>
      </c>
      <c r="B4086" s="17" t="s">
        <v>216</v>
      </c>
      <c r="C4086" s="22" t="s">
        <v>583</v>
      </c>
      <c r="D4086" s="24" t="s">
        <v>587</v>
      </c>
      <c r="E4086" s="23" t="s">
        <v>591</v>
      </c>
      <c r="F4086" s="16"/>
      <c r="G4086" s="16"/>
      <c r="H4086" s="16"/>
      <c r="I4086" s="16"/>
      <c r="J4086" s="16"/>
      <c r="K4086" s="16"/>
      <c r="L4086" s="16"/>
      <c r="M4086" s="16"/>
      <c r="N4086" s="16"/>
      <c r="O4086" s="16"/>
      <c r="P4086" s="16"/>
      <c r="Q4086" s="16"/>
      <c r="R4086" s="16"/>
      <c r="S4086" s="16"/>
      <c r="T4086" s="16"/>
      <c r="U4086" s="16"/>
      <c r="V4086" s="16"/>
      <c r="W4086" s="16"/>
      <c r="X4086" s="16"/>
      <c r="Y4086" s="16"/>
    </row>
    <row r="4087" spans="1:25" ht="12.75">
      <c r="A4087" s="14" t="s">
        <v>5</v>
      </c>
      <c r="B4087" s="17" t="s">
        <v>216</v>
      </c>
      <c r="C4087" s="22" t="s">
        <v>583</v>
      </c>
      <c r="D4087" s="24" t="s">
        <v>587</v>
      </c>
      <c r="E4087" s="23" t="s">
        <v>592</v>
      </c>
      <c r="F4087" s="16"/>
      <c r="G4087" s="16"/>
      <c r="H4087" s="16"/>
      <c r="I4087" s="16"/>
      <c r="J4087" s="16"/>
      <c r="K4087" s="16"/>
      <c r="L4087" s="16"/>
      <c r="M4087" s="16"/>
      <c r="N4087" s="16"/>
      <c r="O4087" s="16"/>
      <c r="P4087" s="16"/>
      <c r="Q4087" s="16"/>
      <c r="R4087" s="16"/>
      <c r="S4087" s="16"/>
      <c r="T4087" s="16"/>
      <c r="U4087" s="16"/>
      <c r="V4087" s="16"/>
      <c r="W4087" s="16"/>
      <c r="X4087" s="16"/>
      <c r="Y4087" s="16"/>
    </row>
    <row r="4088" spans="1:25" ht="12.75">
      <c r="A4088" s="14" t="s">
        <v>5</v>
      </c>
      <c r="B4088" s="17" t="s">
        <v>216</v>
      </c>
      <c r="C4088" s="22" t="s">
        <v>583</v>
      </c>
      <c r="D4088" s="24" t="s">
        <v>593</v>
      </c>
      <c r="E4088" s="23" t="s">
        <v>594</v>
      </c>
      <c r="F4088" s="16"/>
      <c r="G4088" s="16"/>
      <c r="H4088" s="16"/>
      <c r="I4088" s="16"/>
      <c r="J4088" s="16"/>
      <c r="K4088" s="16"/>
      <c r="L4088" s="16"/>
      <c r="M4088" s="16"/>
      <c r="N4088" s="16"/>
      <c r="O4088" s="16"/>
      <c r="P4088" s="16"/>
      <c r="Q4088" s="16"/>
      <c r="R4088" s="16"/>
      <c r="S4088" s="16"/>
      <c r="T4088" s="16"/>
      <c r="U4088" s="16"/>
      <c r="V4088" s="16"/>
      <c r="W4088" s="16"/>
      <c r="X4088" s="16"/>
      <c r="Y4088" s="16"/>
    </row>
    <row r="4089" spans="1:25" ht="12.75">
      <c r="A4089" s="14" t="s">
        <v>5</v>
      </c>
      <c r="B4089" s="17" t="s">
        <v>216</v>
      </c>
      <c r="C4089" s="22" t="s">
        <v>583</v>
      </c>
      <c r="D4089" s="24" t="s">
        <v>593</v>
      </c>
      <c r="E4089" s="23" t="s">
        <v>595</v>
      </c>
      <c r="F4089" s="16"/>
      <c r="G4089" s="16"/>
      <c r="H4089" s="16"/>
      <c r="I4089" s="16"/>
      <c r="J4089" s="16"/>
      <c r="K4089" s="16"/>
      <c r="L4089" s="16"/>
      <c r="M4089" s="16"/>
      <c r="N4089" s="16"/>
      <c r="O4089" s="16"/>
      <c r="P4089" s="16"/>
      <c r="Q4089" s="16"/>
      <c r="R4089" s="16"/>
      <c r="S4089" s="16"/>
      <c r="T4089" s="16"/>
      <c r="U4089" s="16"/>
      <c r="V4089" s="16"/>
      <c r="W4089" s="16"/>
      <c r="X4089" s="16"/>
      <c r="Y4089" s="16"/>
    </row>
    <row r="4090" spans="1:25" ht="12.75">
      <c r="A4090" s="14" t="s">
        <v>5</v>
      </c>
      <c r="B4090" s="17" t="s">
        <v>216</v>
      </c>
      <c r="C4090" s="22" t="s">
        <v>583</v>
      </c>
      <c r="D4090" s="24" t="s">
        <v>596</v>
      </c>
      <c r="E4090" s="23" t="s">
        <v>597</v>
      </c>
      <c r="F4090" s="16"/>
      <c r="G4090" s="16"/>
      <c r="H4090" s="16"/>
      <c r="I4090" s="16"/>
      <c r="J4090" s="16"/>
      <c r="K4090" s="16"/>
      <c r="L4090" s="16"/>
      <c r="M4090" s="16"/>
      <c r="N4090" s="16"/>
      <c r="O4090" s="16"/>
      <c r="P4090" s="16"/>
      <c r="Q4090" s="16"/>
      <c r="R4090" s="16"/>
      <c r="S4090" s="16"/>
      <c r="T4090" s="16"/>
      <c r="U4090" s="16"/>
      <c r="V4090" s="16"/>
      <c r="W4090" s="16"/>
      <c r="X4090" s="16"/>
      <c r="Y4090" s="16"/>
    </row>
    <row r="4091" spans="1:25" ht="12.75">
      <c r="A4091" s="14" t="s">
        <v>5</v>
      </c>
      <c r="B4091" s="17" t="s">
        <v>216</v>
      </c>
      <c r="C4091" s="22" t="s">
        <v>583</v>
      </c>
      <c r="D4091" s="24" t="s">
        <v>596</v>
      </c>
      <c r="E4091" s="23" t="s">
        <v>598</v>
      </c>
      <c r="F4091" s="16"/>
      <c r="G4091" s="16"/>
      <c r="H4091" s="16"/>
      <c r="I4091" s="16"/>
      <c r="J4091" s="16"/>
      <c r="K4091" s="16"/>
      <c r="L4091" s="16"/>
      <c r="M4091" s="16"/>
      <c r="N4091" s="16"/>
      <c r="O4091" s="16"/>
      <c r="P4091" s="16"/>
      <c r="Q4091" s="16"/>
      <c r="R4091" s="16"/>
      <c r="S4091" s="16"/>
      <c r="T4091" s="16"/>
      <c r="U4091" s="16"/>
      <c r="V4091" s="16"/>
      <c r="W4091" s="16"/>
      <c r="X4091" s="16"/>
      <c r="Y4091" s="16"/>
    </row>
    <row r="4092" spans="1:25" ht="12.75">
      <c r="A4092" s="14" t="s">
        <v>5</v>
      </c>
      <c r="B4092" s="17" t="s">
        <v>216</v>
      </c>
      <c r="C4092" s="22" t="s">
        <v>583</v>
      </c>
      <c r="D4092" s="24" t="s">
        <v>596</v>
      </c>
      <c r="E4092" s="23" t="s">
        <v>599</v>
      </c>
      <c r="F4092" s="16"/>
      <c r="G4092" s="16"/>
      <c r="H4092" s="16"/>
      <c r="I4092" s="16"/>
      <c r="J4092" s="16"/>
      <c r="K4092" s="16"/>
      <c r="L4092" s="16"/>
      <c r="M4092" s="16"/>
      <c r="N4092" s="16"/>
      <c r="O4092" s="16"/>
      <c r="P4092" s="16"/>
      <c r="Q4092" s="16"/>
      <c r="R4092" s="16"/>
      <c r="S4092" s="16"/>
      <c r="T4092" s="16"/>
      <c r="U4092" s="16"/>
      <c r="V4092" s="16"/>
      <c r="W4092" s="16"/>
      <c r="X4092" s="16"/>
      <c r="Y4092" s="16"/>
    </row>
    <row r="4093" spans="1:25" ht="12.75">
      <c r="A4093" s="14" t="s">
        <v>5</v>
      </c>
      <c r="B4093" s="17" t="s">
        <v>216</v>
      </c>
      <c r="C4093" s="22" t="s">
        <v>583</v>
      </c>
      <c r="D4093" s="24" t="s">
        <v>600</v>
      </c>
      <c r="E4093" s="23" t="s">
        <v>601</v>
      </c>
      <c r="F4093" s="16"/>
      <c r="G4093" s="16"/>
      <c r="H4093" s="16"/>
      <c r="I4093" s="16"/>
      <c r="J4093" s="16"/>
      <c r="K4093" s="16"/>
      <c r="L4093" s="16"/>
      <c r="M4093" s="16"/>
      <c r="N4093" s="16"/>
      <c r="O4093" s="16"/>
      <c r="P4093" s="16"/>
      <c r="Q4093" s="16"/>
      <c r="R4093" s="16"/>
      <c r="S4093" s="16"/>
      <c r="T4093" s="16"/>
      <c r="U4093" s="16"/>
      <c r="V4093" s="16"/>
      <c r="W4093" s="16"/>
      <c r="X4093" s="16"/>
      <c r="Y4093" s="16"/>
    </row>
    <row r="4094" spans="1:25" ht="12.75">
      <c r="A4094" s="14" t="s">
        <v>5</v>
      </c>
      <c r="B4094" s="17" t="s">
        <v>216</v>
      </c>
      <c r="C4094" s="22" t="s">
        <v>583</v>
      </c>
      <c r="D4094" s="24" t="s">
        <v>600</v>
      </c>
      <c r="E4094" s="23" t="s">
        <v>602</v>
      </c>
      <c r="F4094" s="16"/>
      <c r="G4094" s="16"/>
      <c r="H4094" s="16"/>
      <c r="I4094" s="16"/>
      <c r="J4094" s="16"/>
      <c r="K4094" s="16"/>
      <c r="L4094" s="16"/>
      <c r="M4094" s="16"/>
      <c r="N4094" s="16"/>
      <c r="O4094" s="16"/>
      <c r="P4094" s="16"/>
      <c r="Q4094" s="16"/>
      <c r="R4094" s="16"/>
      <c r="S4094" s="16"/>
      <c r="T4094" s="16"/>
      <c r="U4094" s="16"/>
      <c r="V4094" s="16"/>
      <c r="W4094" s="16"/>
      <c r="X4094" s="16"/>
      <c r="Y4094" s="16"/>
    </row>
    <row r="4095" spans="1:25" ht="12.75">
      <c r="A4095" s="14" t="s">
        <v>5</v>
      </c>
      <c r="B4095" s="17" t="s">
        <v>216</v>
      </c>
      <c r="C4095" s="22" t="s">
        <v>583</v>
      </c>
      <c r="D4095" s="24" t="s">
        <v>603</v>
      </c>
      <c r="E4095" s="23" t="s">
        <v>604</v>
      </c>
      <c r="F4095" s="16"/>
      <c r="G4095" s="16"/>
      <c r="H4095" s="16"/>
      <c r="I4095" s="16"/>
      <c r="J4095" s="16"/>
      <c r="K4095" s="16"/>
      <c r="L4095" s="16"/>
      <c r="M4095" s="16"/>
      <c r="N4095" s="16"/>
      <c r="O4095" s="16"/>
      <c r="P4095" s="16"/>
      <c r="Q4095" s="16"/>
      <c r="R4095" s="16"/>
      <c r="S4095" s="16"/>
      <c r="T4095" s="16"/>
      <c r="U4095" s="16"/>
      <c r="V4095" s="16"/>
      <c r="W4095" s="16"/>
      <c r="X4095" s="16"/>
      <c r="Y4095" s="16"/>
    </row>
    <row r="4096" spans="1:25" ht="12.75">
      <c r="A4096" s="14" t="s">
        <v>5</v>
      </c>
      <c r="B4096" s="17" t="s">
        <v>216</v>
      </c>
      <c r="C4096" s="22" t="s">
        <v>583</v>
      </c>
      <c r="D4096" s="24" t="s">
        <v>603</v>
      </c>
      <c r="E4096" s="23" t="s">
        <v>605</v>
      </c>
      <c r="F4096" s="16"/>
      <c r="G4096" s="16"/>
      <c r="H4096" s="16"/>
      <c r="I4096" s="16"/>
      <c r="J4096" s="16"/>
      <c r="K4096" s="16"/>
      <c r="L4096" s="16"/>
      <c r="M4096" s="16"/>
      <c r="N4096" s="16"/>
      <c r="O4096" s="16"/>
      <c r="P4096" s="16"/>
      <c r="Q4096" s="16"/>
      <c r="R4096" s="16"/>
      <c r="S4096" s="16"/>
      <c r="T4096" s="16"/>
      <c r="U4096" s="16"/>
      <c r="V4096" s="16"/>
      <c r="W4096" s="16"/>
      <c r="X4096" s="16"/>
      <c r="Y4096" s="16"/>
    </row>
    <row r="4097" spans="1:25" ht="12.75">
      <c r="A4097" s="14" t="s">
        <v>5</v>
      </c>
      <c r="B4097" s="17" t="s">
        <v>216</v>
      </c>
      <c r="C4097" s="22" t="s">
        <v>583</v>
      </c>
      <c r="D4097" s="24" t="s">
        <v>606</v>
      </c>
      <c r="E4097" s="23" t="s">
        <v>607</v>
      </c>
      <c r="F4097" s="16"/>
      <c r="G4097" s="16"/>
      <c r="H4097" s="16"/>
      <c r="I4097" s="16"/>
      <c r="J4097" s="16"/>
      <c r="K4097" s="16"/>
      <c r="L4097" s="16"/>
      <c r="M4097" s="16"/>
      <c r="N4097" s="16"/>
      <c r="O4097" s="16"/>
      <c r="P4097" s="16"/>
      <c r="Q4097" s="16"/>
      <c r="R4097" s="16"/>
      <c r="S4097" s="16"/>
      <c r="T4097" s="16"/>
      <c r="U4097" s="16"/>
      <c r="V4097" s="16"/>
      <c r="W4097" s="16"/>
      <c r="X4097" s="16"/>
      <c r="Y4097" s="16"/>
    </row>
    <row r="4098" spans="1:25" ht="12.75">
      <c r="A4098" s="14" t="s">
        <v>5</v>
      </c>
      <c r="B4098" s="17" t="s">
        <v>216</v>
      </c>
      <c r="C4098" s="22" t="s">
        <v>583</v>
      </c>
      <c r="D4098" s="24" t="s">
        <v>606</v>
      </c>
      <c r="E4098" s="23" t="s">
        <v>608</v>
      </c>
      <c r="F4098" s="16"/>
      <c r="G4098" s="16"/>
      <c r="H4098" s="16"/>
      <c r="I4098" s="16"/>
      <c r="J4098" s="16"/>
      <c r="K4098" s="16"/>
      <c r="L4098" s="16"/>
      <c r="M4098" s="16"/>
      <c r="N4098" s="16"/>
      <c r="O4098" s="16"/>
      <c r="P4098" s="16"/>
      <c r="Q4098" s="16"/>
      <c r="R4098" s="16"/>
      <c r="S4098" s="16"/>
      <c r="T4098" s="16"/>
      <c r="U4098" s="16"/>
      <c r="V4098" s="16"/>
      <c r="W4098" s="16"/>
      <c r="X4098" s="16"/>
      <c r="Y4098" s="16"/>
    </row>
    <row r="4099" spans="1:25" ht="12.75">
      <c r="A4099" s="14" t="s">
        <v>5</v>
      </c>
      <c r="B4099" s="17" t="s">
        <v>216</v>
      </c>
      <c r="C4099" s="22" t="s">
        <v>583</v>
      </c>
      <c r="D4099" s="24" t="s">
        <v>609</v>
      </c>
      <c r="E4099" s="23" t="s">
        <v>610</v>
      </c>
      <c r="F4099" s="16"/>
      <c r="G4099" s="16"/>
      <c r="H4099" s="16"/>
      <c r="I4099" s="16"/>
      <c r="J4099" s="16"/>
      <c r="K4099" s="16"/>
      <c r="L4099" s="16"/>
      <c r="M4099" s="16"/>
      <c r="N4099" s="16"/>
      <c r="O4099" s="16"/>
      <c r="P4099" s="16"/>
      <c r="Q4099" s="16"/>
      <c r="R4099" s="16"/>
      <c r="S4099" s="16"/>
      <c r="T4099" s="16"/>
      <c r="U4099" s="16"/>
      <c r="V4099" s="16"/>
      <c r="W4099" s="16"/>
      <c r="X4099" s="16"/>
      <c r="Y4099" s="16"/>
    </row>
    <row r="4100" spans="1:25" ht="12.75">
      <c r="A4100" s="14" t="s">
        <v>5</v>
      </c>
      <c r="B4100" s="17" t="s">
        <v>216</v>
      </c>
      <c r="C4100" s="22" t="s">
        <v>583</v>
      </c>
      <c r="D4100" s="24" t="s">
        <v>609</v>
      </c>
      <c r="E4100" s="23" t="s">
        <v>611</v>
      </c>
      <c r="F4100" s="16"/>
      <c r="G4100" s="16"/>
      <c r="H4100" s="16"/>
      <c r="I4100" s="16"/>
      <c r="J4100" s="16"/>
      <c r="K4100" s="16"/>
      <c r="L4100" s="16"/>
      <c r="M4100" s="16"/>
      <c r="N4100" s="16"/>
      <c r="O4100" s="16"/>
      <c r="P4100" s="16"/>
      <c r="Q4100" s="16"/>
      <c r="R4100" s="16"/>
      <c r="S4100" s="16"/>
      <c r="T4100" s="16"/>
      <c r="U4100" s="16"/>
      <c r="V4100" s="16"/>
      <c r="W4100" s="16"/>
      <c r="X4100" s="16"/>
      <c r="Y4100" s="16"/>
    </row>
    <row r="4101" spans="1:25" ht="12.75">
      <c r="A4101" s="14" t="s">
        <v>5</v>
      </c>
      <c r="B4101" s="17" t="s">
        <v>216</v>
      </c>
      <c r="C4101" s="22" t="s">
        <v>583</v>
      </c>
      <c r="D4101" s="24" t="s">
        <v>587</v>
      </c>
      <c r="E4101" s="23" t="s">
        <v>1604</v>
      </c>
      <c r="F4101" s="16"/>
      <c r="G4101" s="16"/>
      <c r="H4101" s="16"/>
      <c r="I4101" s="16"/>
      <c r="J4101" s="16"/>
      <c r="K4101" s="16"/>
      <c r="L4101" s="16"/>
      <c r="M4101" s="16"/>
      <c r="N4101" s="16"/>
      <c r="O4101" s="16"/>
      <c r="P4101" s="16"/>
      <c r="Q4101" s="16"/>
      <c r="R4101" s="16"/>
      <c r="S4101" s="16"/>
      <c r="T4101" s="16"/>
      <c r="U4101" s="16"/>
      <c r="V4101" s="16"/>
      <c r="W4101" s="16"/>
      <c r="X4101" s="16"/>
      <c r="Y4101" s="16"/>
    </row>
    <row r="4102" spans="1:25" ht="12.75">
      <c r="A4102" s="14" t="s">
        <v>5</v>
      </c>
      <c r="B4102" s="17" t="s">
        <v>216</v>
      </c>
      <c r="C4102" s="22" t="s">
        <v>583</v>
      </c>
      <c r="D4102" s="24" t="s">
        <v>596</v>
      </c>
      <c r="E4102" s="23" t="s">
        <v>1605</v>
      </c>
      <c r="F4102" s="16"/>
      <c r="G4102" s="16"/>
      <c r="H4102" s="16"/>
      <c r="I4102" s="16"/>
      <c r="J4102" s="16"/>
      <c r="K4102" s="16"/>
      <c r="L4102" s="16"/>
      <c r="M4102" s="16"/>
      <c r="N4102" s="16"/>
      <c r="O4102" s="16"/>
      <c r="P4102" s="16"/>
      <c r="Q4102" s="16"/>
      <c r="R4102" s="16"/>
      <c r="S4102" s="16"/>
      <c r="T4102" s="16"/>
      <c r="U4102" s="16"/>
      <c r="V4102" s="16"/>
      <c r="W4102" s="16"/>
      <c r="X4102" s="16"/>
      <c r="Y4102" s="16"/>
    </row>
    <row r="4103" spans="1:25" ht="12.75">
      <c r="A4103" s="14" t="s">
        <v>5</v>
      </c>
      <c r="B4103" s="17" t="s">
        <v>216</v>
      </c>
      <c r="C4103" s="22" t="s">
        <v>583</v>
      </c>
      <c r="D4103" s="24" t="s">
        <v>603</v>
      </c>
      <c r="E4103" s="23" t="s">
        <v>1606</v>
      </c>
      <c r="F4103" s="16"/>
      <c r="G4103" s="16"/>
      <c r="H4103" s="16"/>
      <c r="I4103" s="16"/>
      <c r="J4103" s="16"/>
      <c r="K4103" s="16"/>
      <c r="L4103" s="16"/>
      <c r="M4103" s="16"/>
      <c r="N4103" s="16"/>
      <c r="O4103" s="16"/>
      <c r="P4103" s="16"/>
      <c r="Q4103" s="16"/>
      <c r="R4103" s="16"/>
      <c r="S4103" s="16"/>
      <c r="T4103" s="16"/>
      <c r="U4103" s="16"/>
      <c r="V4103" s="16"/>
      <c r="W4103" s="16"/>
      <c r="X4103" s="16"/>
      <c r="Y4103" s="16"/>
    </row>
    <row r="4104" spans="1:25" ht="12.75">
      <c r="A4104" s="14" t="s">
        <v>5</v>
      </c>
      <c r="B4104" s="17" t="s">
        <v>216</v>
      </c>
      <c r="C4104" s="22" t="s">
        <v>583</v>
      </c>
      <c r="D4104" s="24" t="s">
        <v>1607</v>
      </c>
      <c r="E4104" s="23" t="s">
        <v>1608</v>
      </c>
      <c r="F4104" s="16"/>
      <c r="G4104" s="16"/>
      <c r="H4104" s="16"/>
      <c r="I4104" s="16"/>
      <c r="J4104" s="16"/>
      <c r="K4104" s="16"/>
      <c r="L4104" s="16"/>
      <c r="M4104" s="16"/>
      <c r="N4104" s="16"/>
      <c r="O4104" s="16"/>
      <c r="P4104" s="16"/>
      <c r="Q4104" s="16"/>
      <c r="R4104" s="16"/>
      <c r="S4104" s="16"/>
      <c r="T4104" s="16"/>
      <c r="U4104" s="16"/>
      <c r="V4104" s="16"/>
      <c r="W4104" s="16"/>
      <c r="X4104" s="16"/>
      <c r="Y4104" s="16"/>
    </row>
    <row r="4105" spans="1:25" ht="12.75">
      <c r="A4105" s="14" t="s">
        <v>5</v>
      </c>
      <c r="B4105" s="17" t="s">
        <v>216</v>
      </c>
      <c r="C4105" s="22" t="s">
        <v>583</v>
      </c>
      <c r="D4105" s="24" t="s">
        <v>1607</v>
      </c>
      <c r="E4105" s="23" t="s">
        <v>1609</v>
      </c>
      <c r="F4105" s="16"/>
      <c r="G4105" s="16"/>
      <c r="H4105" s="16"/>
      <c r="I4105" s="16"/>
      <c r="J4105" s="16"/>
      <c r="K4105" s="16"/>
      <c r="L4105" s="16"/>
      <c r="M4105" s="16"/>
      <c r="N4105" s="16"/>
      <c r="O4105" s="16"/>
      <c r="P4105" s="16"/>
      <c r="Q4105" s="16"/>
      <c r="R4105" s="16"/>
      <c r="S4105" s="16"/>
      <c r="T4105" s="16"/>
      <c r="U4105" s="16"/>
      <c r="V4105" s="16"/>
      <c r="W4105" s="16"/>
      <c r="X4105" s="16"/>
      <c r="Y4105" s="16"/>
    </row>
    <row r="4106" spans="1:25" ht="12.75">
      <c r="A4106" s="14" t="s">
        <v>5</v>
      </c>
      <c r="B4106" s="17" t="s">
        <v>216</v>
      </c>
      <c r="C4106" s="22" t="s">
        <v>583</v>
      </c>
      <c r="D4106" s="24" t="s">
        <v>609</v>
      </c>
      <c r="E4106" s="23" t="s">
        <v>1610</v>
      </c>
      <c r="F4106" s="16"/>
      <c r="G4106" s="16"/>
      <c r="H4106" s="16"/>
      <c r="I4106" s="16"/>
      <c r="J4106" s="16"/>
      <c r="K4106" s="16"/>
      <c r="L4106" s="16"/>
      <c r="M4106" s="16"/>
      <c r="N4106" s="16"/>
      <c r="O4106" s="16"/>
      <c r="P4106" s="16"/>
      <c r="Q4106" s="16"/>
      <c r="R4106" s="16"/>
      <c r="S4106" s="16"/>
      <c r="T4106" s="16"/>
      <c r="U4106" s="16"/>
      <c r="V4106" s="16"/>
      <c r="W4106" s="16"/>
      <c r="X4106" s="16"/>
      <c r="Y4106" s="16"/>
    </row>
    <row r="4107" spans="1:25" ht="12.75">
      <c r="A4107" s="3" t="s">
        <v>5</v>
      </c>
      <c r="B4107" s="11" t="s">
        <v>35</v>
      </c>
      <c r="C4107" s="5" t="s">
        <v>583</v>
      </c>
      <c r="D4107" s="6" t="s">
        <v>584</v>
      </c>
      <c r="E4107" s="7" t="s">
        <v>585</v>
      </c>
    </row>
    <row r="4108" spans="1:25" ht="12.75">
      <c r="A4108" s="3" t="s">
        <v>5</v>
      </c>
      <c r="B4108" s="11" t="s">
        <v>35</v>
      </c>
      <c r="C4108" s="5" t="s">
        <v>583</v>
      </c>
      <c r="D4108" s="6" t="s">
        <v>584</v>
      </c>
      <c r="E4108" s="7" t="s">
        <v>586</v>
      </c>
    </row>
    <row r="4109" spans="1:25" ht="12.75">
      <c r="A4109" s="3" t="s">
        <v>5</v>
      </c>
      <c r="B4109" s="11" t="s">
        <v>35</v>
      </c>
      <c r="C4109" s="5" t="s">
        <v>583</v>
      </c>
      <c r="D4109" s="6" t="s">
        <v>587</v>
      </c>
      <c r="E4109" s="7" t="s">
        <v>588</v>
      </c>
    </row>
    <row r="4110" spans="1:25" ht="12.75">
      <c r="A4110" s="3" t="s">
        <v>5</v>
      </c>
      <c r="B4110" s="11" t="s">
        <v>35</v>
      </c>
      <c r="C4110" s="5" t="s">
        <v>583</v>
      </c>
      <c r="D4110" s="6" t="s">
        <v>587</v>
      </c>
      <c r="E4110" s="7" t="s">
        <v>589</v>
      </c>
    </row>
    <row r="4111" spans="1:25" ht="12.75">
      <c r="A4111" s="3" t="s">
        <v>5</v>
      </c>
      <c r="B4111" s="11" t="s">
        <v>35</v>
      </c>
      <c r="C4111" s="5" t="s">
        <v>583</v>
      </c>
      <c r="D4111" s="6" t="s">
        <v>587</v>
      </c>
      <c r="E4111" s="7" t="s">
        <v>590</v>
      </c>
    </row>
    <row r="4112" spans="1:25" ht="12.75">
      <c r="A4112" s="3" t="s">
        <v>5</v>
      </c>
      <c r="B4112" s="11" t="s">
        <v>35</v>
      </c>
      <c r="C4112" s="5" t="s">
        <v>583</v>
      </c>
      <c r="D4112" s="6" t="s">
        <v>587</v>
      </c>
      <c r="E4112" s="7" t="s">
        <v>591</v>
      </c>
    </row>
    <row r="4113" spans="1:5" ht="12.75">
      <c r="A4113" s="3" t="s">
        <v>5</v>
      </c>
      <c r="B4113" s="11" t="s">
        <v>35</v>
      </c>
      <c r="C4113" s="5" t="s">
        <v>583</v>
      </c>
      <c r="D4113" s="6" t="s">
        <v>587</v>
      </c>
      <c r="E4113" s="7" t="s">
        <v>592</v>
      </c>
    </row>
    <row r="4114" spans="1:5" ht="12.75">
      <c r="A4114" s="3" t="s">
        <v>5</v>
      </c>
      <c r="B4114" s="11" t="s">
        <v>35</v>
      </c>
      <c r="C4114" s="5" t="s">
        <v>583</v>
      </c>
      <c r="D4114" s="6" t="s">
        <v>593</v>
      </c>
      <c r="E4114" s="7" t="s">
        <v>594</v>
      </c>
    </row>
    <row r="4115" spans="1:5" ht="12.75">
      <c r="A4115" s="3" t="s">
        <v>5</v>
      </c>
      <c r="B4115" s="11" t="s">
        <v>35</v>
      </c>
      <c r="C4115" s="5" t="s">
        <v>583</v>
      </c>
      <c r="D4115" s="6" t="s">
        <v>593</v>
      </c>
      <c r="E4115" s="7" t="s">
        <v>595</v>
      </c>
    </row>
    <row r="4116" spans="1:5" ht="12.75">
      <c r="A4116" s="3" t="s">
        <v>5</v>
      </c>
      <c r="B4116" s="11" t="s">
        <v>35</v>
      </c>
      <c r="C4116" s="5" t="s">
        <v>583</v>
      </c>
      <c r="D4116" s="6" t="s">
        <v>596</v>
      </c>
      <c r="E4116" s="7" t="s">
        <v>597</v>
      </c>
    </row>
    <row r="4117" spans="1:5" ht="12.75">
      <c r="A4117" s="3" t="s">
        <v>5</v>
      </c>
      <c r="B4117" s="11" t="s">
        <v>35</v>
      </c>
      <c r="C4117" s="5" t="s">
        <v>583</v>
      </c>
      <c r="D4117" s="6" t="s">
        <v>596</v>
      </c>
      <c r="E4117" s="7" t="s">
        <v>598</v>
      </c>
    </row>
    <row r="4118" spans="1:5" ht="12.75">
      <c r="A4118" s="3" t="s">
        <v>5</v>
      </c>
      <c r="B4118" s="11" t="s">
        <v>35</v>
      </c>
      <c r="C4118" s="5" t="s">
        <v>583</v>
      </c>
      <c r="D4118" s="6" t="s">
        <v>596</v>
      </c>
      <c r="E4118" s="7" t="s">
        <v>599</v>
      </c>
    </row>
    <row r="4119" spans="1:5" ht="12.75">
      <c r="A4119" s="3" t="s">
        <v>5</v>
      </c>
      <c r="B4119" s="11" t="s">
        <v>35</v>
      </c>
      <c r="C4119" s="5" t="s">
        <v>583</v>
      </c>
      <c r="D4119" s="6" t="s">
        <v>600</v>
      </c>
      <c r="E4119" s="7" t="s">
        <v>601</v>
      </c>
    </row>
    <row r="4120" spans="1:5" ht="12.75">
      <c r="A4120" s="3" t="s">
        <v>5</v>
      </c>
      <c r="B4120" s="11" t="s">
        <v>35</v>
      </c>
      <c r="C4120" s="5" t="s">
        <v>583</v>
      </c>
      <c r="D4120" s="6" t="s">
        <v>600</v>
      </c>
      <c r="E4120" s="7" t="s">
        <v>602</v>
      </c>
    </row>
    <row r="4121" spans="1:5" ht="12.75">
      <c r="A4121" s="3" t="s">
        <v>5</v>
      </c>
      <c r="B4121" s="11" t="s">
        <v>35</v>
      </c>
      <c r="C4121" s="5" t="s">
        <v>583</v>
      </c>
      <c r="D4121" s="6" t="s">
        <v>603</v>
      </c>
      <c r="E4121" s="7" t="s">
        <v>604</v>
      </c>
    </row>
    <row r="4122" spans="1:5" ht="12.75">
      <c r="A4122" s="3" t="s">
        <v>5</v>
      </c>
      <c r="B4122" s="11" t="s">
        <v>35</v>
      </c>
      <c r="C4122" s="5" t="s">
        <v>583</v>
      </c>
      <c r="D4122" s="6" t="s">
        <v>603</v>
      </c>
      <c r="E4122" s="7" t="s">
        <v>605</v>
      </c>
    </row>
    <row r="4123" spans="1:5" ht="12.75">
      <c r="A4123" s="3" t="s">
        <v>5</v>
      </c>
      <c r="B4123" s="11" t="s">
        <v>35</v>
      </c>
      <c r="C4123" s="5" t="s">
        <v>583</v>
      </c>
      <c r="D4123" s="6" t="s">
        <v>606</v>
      </c>
      <c r="E4123" s="7" t="s">
        <v>607</v>
      </c>
    </row>
    <row r="4124" spans="1:5" ht="12.75">
      <c r="A4124" s="3" t="s">
        <v>5</v>
      </c>
      <c r="B4124" s="11" t="s">
        <v>35</v>
      </c>
      <c r="C4124" s="5" t="s">
        <v>583</v>
      </c>
      <c r="D4124" s="6" t="s">
        <v>606</v>
      </c>
      <c r="E4124" s="7" t="s">
        <v>608</v>
      </c>
    </row>
    <row r="4125" spans="1:5" ht="12.75">
      <c r="A4125" s="3" t="s">
        <v>5</v>
      </c>
      <c r="B4125" s="11" t="s">
        <v>35</v>
      </c>
      <c r="C4125" s="5" t="s">
        <v>583</v>
      </c>
      <c r="D4125" s="6" t="s">
        <v>609</v>
      </c>
      <c r="E4125" s="7" t="s">
        <v>610</v>
      </c>
    </row>
    <row r="4126" spans="1:5" ht="12.75">
      <c r="A4126" s="3" t="s">
        <v>5</v>
      </c>
      <c r="B4126" s="11" t="s">
        <v>35</v>
      </c>
      <c r="C4126" s="5" t="s">
        <v>583</v>
      </c>
      <c r="D4126" s="6" t="s">
        <v>609</v>
      </c>
      <c r="E4126" s="7" t="s">
        <v>611</v>
      </c>
    </row>
    <row r="4127" spans="1:5" ht="12.75">
      <c r="A4127" s="3" t="s">
        <v>5</v>
      </c>
      <c r="B4127" s="11" t="s">
        <v>35</v>
      </c>
      <c r="C4127" s="5" t="s">
        <v>583</v>
      </c>
      <c r="D4127" s="6" t="s">
        <v>587</v>
      </c>
      <c r="E4127" s="7" t="s">
        <v>1604</v>
      </c>
    </row>
    <row r="4128" spans="1:5" ht="12.75">
      <c r="A4128" s="3" t="s">
        <v>5</v>
      </c>
      <c r="B4128" s="11" t="s">
        <v>35</v>
      </c>
      <c r="C4128" s="5" t="s">
        <v>583</v>
      </c>
      <c r="D4128" s="6" t="s">
        <v>596</v>
      </c>
      <c r="E4128" s="7" t="s">
        <v>1605</v>
      </c>
    </row>
    <row r="4129" spans="1:25" ht="12.75">
      <c r="A4129" s="3" t="s">
        <v>5</v>
      </c>
      <c r="B4129" s="11" t="s">
        <v>35</v>
      </c>
      <c r="C4129" s="5" t="s">
        <v>583</v>
      </c>
      <c r="D4129" s="6" t="s">
        <v>603</v>
      </c>
      <c r="E4129" s="7" t="s">
        <v>1606</v>
      </c>
    </row>
    <row r="4130" spans="1:25" ht="12.75">
      <c r="A4130" s="3" t="s">
        <v>5</v>
      </c>
      <c r="B4130" s="11" t="s">
        <v>35</v>
      </c>
      <c r="C4130" s="5" t="s">
        <v>583</v>
      </c>
      <c r="D4130" s="6" t="s">
        <v>1607</v>
      </c>
      <c r="E4130" s="7" t="s">
        <v>1608</v>
      </c>
    </row>
    <row r="4131" spans="1:25" ht="12.75">
      <c r="A4131" s="3" t="s">
        <v>5</v>
      </c>
      <c r="B4131" s="11" t="s">
        <v>35</v>
      </c>
      <c r="C4131" s="5" t="s">
        <v>583</v>
      </c>
      <c r="D4131" s="6" t="s">
        <v>1607</v>
      </c>
      <c r="E4131" s="7" t="s">
        <v>1609</v>
      </c>
    </row>
    <row r="4132" spans="1:25" ht="12.75">
      <c r="A4132" s="3" t="s">
        <v>5</v>
      </c>
      <c r="B4132" s="11" t="s">
        <v>35</v>
      </c>
      <c r="C4132" s="5" t="s">
        <v>583</v>
      </c>
      <c r="D4132" s="6" t="s">
        <v>609</v>
      </c>
      <c r="E4132" s="7" t="s">
        <v>1610</v>
      </c>
    </row>
    <row r="4133" spans="1:25" ht="12.75">
      <c r="A4133" s="14" t="s">
        <v>5</v>
      </c>
      <c r="B4133" s="17" t="s">
        <v>358</v>
      </c>
      <c r="C4133" s="22" t="s">
        <v>583</v>
      </c>
      <c r="D4133" s="24" t="s">
        <v>584</v>
      </c>
      <c r="E4133" s="23" t="s">
        <v>585</v>
      </c>
      <c r="F4133" s="16"/>
      <c r="G4133" s="16"/>
      <c r="H4133" s="16"/>
      <c r="I4133" s="16"/>
      <c r="J4133" s="16"/>
      <c r="K4133" s="16"/>
      <c r="L4133" s="16"/>
      <c r="M4133" s="16"/>
      <c r="N4133" s="16"/>
      <c r="O4133" s="16"/>
      <c r="P4133" s="16"/>
      <c r="Q4133" s="16"/>
      <c r="R4133" s="16"/>
      <c r="S4133" s="16"/>
      <c r="T4133" s="16"/>
      <c r="U4133" s="16"/>
      <c r="V4133" s="16"/>
      <c r="W4133" s="16"/>
      <c r="X4133" s="16"/>
      <c r="Y4133" s="16"/>
    </row>
    <row r="4134" spans="1:25" ht="12.75">
      <c r="A4134" s="14" t="s">
        <v>5</v>
      </c>
      <c r="B4134" s="17" t="s">
        <v>358</v>
      </c>
      <c r="C4134" s="22" t="s">
        <v>583</v>
      </c>
      <c r="D4134" s="24" t="s">
        <v>584</v>
      </c>
      <c r="E4134" s="23" t="s">
        <v>586</v>
      </c>
      <c r="F4134" s="16"/>
      <c r="G4134" s="16"/>
      <c r="H4134" s="16"/>
      <c r="I4134" s="16"/>
      <c r="J4134" s="16"/>
      <c r="K4134" s="16"/>
      <c r="L4134" s="16"/>
      <c r="M4134" s="16"/>
      <c r="N4134" s="16"/>
      <c r="O4134" s="16"/>
      <c r="P4134" s="16"/>
      <c r="Q4134" s="16"/>
      <c r="R4134" s="16"/>
      <c r="S4134" s="16"/>
      <c r="T4134" s="16"/>
      <c r="U4134" s="16"/>
      <c r="V4134" s="16"/>
      <c r="W4134" s="16"/>
      <c r="X4134" s="16"/>
      <c r="Y4134" s="16"/>
    </row>
    <row r="4135" spans="1:25" ht="12.75">
      <c r="A4135" s="14" t="s">
        <v>5</v>
      </c>
      <c r="B4135" s="17" t="s">
        <v>358</v>
      </c>
      <c r="C4135" s="22" t="s">
        <v>583</v>
      </c>
      <c r="D4135" s="24" t="s">
        <v>587</v>
      </c>
      <c r="E4135" s="23" t="s">
        <v>588</v>
      </c>
      <c r="F4135" s="16"/>
      <c r="G4135" s="16"/>
      <c r="H4135" s="16"/>
      <c r="I4135" s="16"/>
      <c r="J4135" s="16"/>
      <c r="K4135" s="16"/>
      <c r="L4135" s="16"/>
      <c r="M4135" s="16"/>
      <c r="N4135" s="16"/>
      <c r="O4135" s="16"/>
      <c r="P4135" s="16"/>
      <c r="Q4135" s="16"/>
      <c r="R4135" s="16"/>
      <c r="S4135" s="16"/>
      <c r="T4135" s="16"/>
      <c r="U4135" s="16"/>
      <c r="V4135" s="16"/>
      <c r="W4135" s="16"/>
      <c r="X4135" s="16"/>
      <c r="Y4135" s="16"/>
    </row>
    <row r="4136" spans="1:25" ht="12.75">
      <c r="A4136" s="14" t="s">
        <v>5</v>
      </c>
      <c r="B4136" s="17" t="s">
        <v>358</v>
      </c>
      <c r="C4136" s="22" t="s">
        <v>583</v>
      </c>
      <c r="D4136" s="24" t="s">
        <v>587</v>
      </c>
      <c r="E4136" s="23" t="s">
        <v>589</v>
      </c>
      <c r="F4136" s="16"/>
      <c r="G4136" s="16"/>
      <c r="H4136" s="16"/>
      <c r="I4136" s="16"/>
      <c r="J4136" s="16"/>
      <c r="K4136" s="16"/>
      <c r="L4136" s="16"/>
      <c r="M4136" s="16"/>
      <c r="N4136" s="16"/>
      <c r="O4136" s="16"/>
      <c r="P4136" s="16"/>
      <c r="Q4136" s="16"/>
      <c r="R4136" s="16"/>
      <c r="S4136" s="16"/>
      <c r="T4136" s="16"/>
      <c r="U4136" s="16"/>
      <c r="V4136" s="16"/>
      <c r="W4136" s="16"/>
      <c r="X4136" s="16"/>
      <c r="Y4136" s="16"/>
    </row>
    <row r="4137" spans="1:25" ht="12.75">
      <c r="A4137" s="14" t="s">
        <v>5</v>
      </c>
      <c r="B4137" s="17" t="s">
        <v>358</v>
      </c>
      <c r="C4137" s="22" t="s">
        <v>583</v>
      </c>
      <c r="D4137" s="24" t="s">
        <v>587</v>
      </c>
      <c r="E4137" s="23" t="s">
        <v>590</v>
      </c>
      <c r="F4137" s="16"/>
      <c r="G4137" s="16"/>
      <c r="H4137" s="16"/>
      <c r="I4137" s="16"/>
      <c r="J4137" s="16"/>
      <c r="K4137" s="16"/>
      <c r="L4137" s="16"/>
      <c r="M4137" s="16"/>
      <c r="N4137" s="16"/>
      <c r="O4137" s="16"/>
      <c r="P4137" s="16"/>
      <c r="Q4137" s="16"/>
      <c r="R4137" s="16"/>
      <c r="S4137" s="16"/>
      <c r="T4137" s="16"/>
      <c r="U4137" s="16"/>
      <c r="V4137" s="16"/>
      <c r="W4137" s="16"/>
      <c r="X4137" s="16"/>
      <c r="Y4137" s="16"/>
    </row>
    <row r="4138" spans="1:25" ht="12.75">
      <c r="A4138" s="14" t="s">
        <v>5</v>
      </c>
      <c r="B4138" s="17" t="s">
        <v>358</v>
      </c>
      <c r="C4138" s="22" t="s">
        <v>583</v>
      </c>
      <c r="D4138" s="24" t="s">
        <v>587</v>
      </c>
      <c r="E4138" s="23" t="s">
        <v>591</v>
      </c>
      <c r="F4138" s="16"/>
      <c r="G4138" s="16"/>
      <c r="H4138" s="16"/>
      <c r="I4138" s="16"/>
      <c r="J4138" s="16"/>
      <c r="K4138" s="16"/>
      <c r="L4138" s="16"/>
      <c r="M4138" s="16"/>
      <c r="N4138" s="16"/>
      <c r="O4138" s="16"/>
      <c r="P4138" s="16"/>
      <c r="Q4138" s="16"/>
      <c r="R4138" s="16"/>
      <c r="S4138" s="16"/>
      <c r="T4138" s="16"/>
      <c r="U4138" s="16"/>
      <c r="V4138" s="16"/>
      <c r="W4138" s="16"/>
      <c r="X4138" s="16"/>
      <c r="Y4138" s="16"/>
    </row>
    <row r="4139" spans="1:25" ht="12.75">
      <c r="A4139" s="14" t="s">
        <v>5</v>
      </c>
      <c r="B4139" s="17" t="s">
        <v>358</v>
      </c>
      <c r="C4139" s="22" t="s">
        <v>583</v>
      </c>
      <c r="D4139" s="24" t="s">
        <v>587</v>
      </c>
      <c r="E4139" s="23" t="s">
        <v>592</v>
      </c>
      <c r="F4139" s="16"/>
      <c r="G4139" s="16"/>
      <c r="H4139" s="16"/>
      <c r="I4139" s="16"/>
      <c r="J4139" s="16"/>
      <c r="K4139" s="16"/>
      <c r="L4139" s="16"/>
      <c r="M4139" s="16"/>
      <c r="N4139" s="16"/>
      <c r="O4139" s="16"/>
      <c r="P4139" s="16"/>
      <c r="Q4139" s="16"/>
      <c r="R4139" s="16"/>
      <c r="S4139" s="16"/>
      <c r="T4139" s="16"/>
      <c r="U4139" s="16"/>
      <c r="V4139" s="16"/>
      <c r="W4139" s="16"/>
      <c r="X4139" s="16"/>
      <c r="Y4139" s="16"/>
    </row>
    <row r="4140" spans="1:25" ht="12.75">
      <c r="A4140" s="14" t="s">
        <v>5</v>
      </c>
      <c r="B4140" s="17" t="s">
        <v>358</v>
      </c>
      <c r="C4140" s="22" t="s">
        <v>583</v>
      </c>
      <c r="D4140" s="24" t="s">
        <v>593</v>
      </c>
      <c r="E4140" s="23" t="s">
        <v>594</v>
      </c>
      <c r="F4140" s="16"/>
      <c r="G4140" s="16"/>
      <c r="H4140" s="16"/>
      <c r="I4140" s="16"/>
      <c r="J4140" s="16"/>
      <c r="K4140" s="16"/>
      <c r="L4140" s="16"/>
      <c r="M4140" s="16"/>
      <c r="N4140" s="16"/>
      <c r="O4140" s="16"/>
      <c r="P4140" s="16"/>
      <c r="Q4140" s="16"/>
      <c r="R4140" s="16"/>
      <c r="S4140" s="16"/>
      <c r="T4140" s="16"/>
      <c r="U4140" s="16"/>
      <c r="V4140" s="16"/>
      <c r="W4140" s="16"/>
      <c r="X4140" s="16"/>
      <c r="Y4140" s="16"/>
    </row>
    <row r="4141" spans="1:25" ht="12.75">
      <c r="A4141" s="14" t="s">
        <v>5</v>
      </c>
      <c r="B4141" s="17" t="s">
        <v>358</v>
      </c>
      <c r="C4141" s="22" t="s">
        <v>583</v>
      </c>
      <c r="D4141" s="24" t="s">
        <v>593</v>
      </c>
      <c r="E4141" s="23" t="s">
        <v>595</v>
      </c>
      <c r="F4141" s="16"/>
      <c r="G4141" s="16"/>
      <c r="H4141" s="16"/>
      <c r="I4141" s="16"/>
      <c r="J4141" s="16"/>
      <c r="K4141" s="16"/>
      <c r="L4141" s="16"/>
      <c r="M4141" s="16"/>
      <c r="N4141" s="16"/>
      <c r="O4141" s="16"/>
      <c r="P4141" s="16"/>
      <c r="Q4141" s="16"/>
      <c r="R4141" s="16"/>
      <c r="S4141" s="16"/>
      <c r="T4141" s="16"/>
      <c r="U4141" s="16"/>
      <c r="V4141" s="16"/>
      <c r="W4141" s="16"/>
      <c r="X4141" s="16"/>
      <c r="Y4141" s="16"/>
    </row>
    <row r="4142" spans="1:25" ht="12.75">
      <c r="A4142" s="14" t="s">
        <v>5</v>
      </c>
      <c r="B4142" s="17" t="s">
        <v>358</v>
      </c>
      <c r="C4142" s="22" t="s">
        <v>583</v>
      </c>
      <c r="D4142" s="24" t="s">
        <v>596</v>
      </c>
      <c r="E4142" s="23" t="s">
        <v>597</v>
      </c>
      <c r="F4142" s="16"/>
      <c r="G4142" s="16"/>
      <c r="H4142" s="16"/>
      <c r="I4142" s="16"/>
      <c r="J4142" s="16"/>
      <c r="K4142" s="16"/>
      <c r="L4142" s="16"/>
      <c r="M4142" s="16"/>
      <c r="N4142" s="16"/>
      <c r="O4142" s="16"/>
      <c r="P4142" s="16"/>
      <c r="Q4142" s="16"/>
      <c r="R4142" s="16"/>
      <c r="S4142" s="16"/>
      <c r="T4142" s="16"/>
      <c r="U4142" s="16"/>
      <c r="V4142" s="16"/>
      <c r="W4142" s="16"/>
      <c r="X4142" s="16"/>
      <c r="Y4142" s="16"/>
    </row>
    <row r="4143" spans="1:25" ht="12.75">
      <c r="A4143" s="14" t="s">
        <v>5</v>
      </c>
      <c r="B4143" s="17" t="s">
        <v>358</v>
      </c>
      <c r="C4143" s="22" t="s">
        <v>583</v>
      </c>
      <c r="D4143" s="24" t="s">
        <v>596</v>
      </c>
      <c r="E4143" s="23" t="s">
        <v>598</v>
      </c>
      <c r="F4143" s="16"/>
      <c r="G4143" s="16"/>
      <c r="H4143" s="16"/>
      <c r="I4143" s="16"/>
      <c r="J4143" s="16"/>
      <c r="K4143" s="16"/>
      <c r="L4143" s="16"/>
      <c r="M4143" s="16"/>
      <c r="N4143" s="16"/>
      <c r="O4143" s="16"/>
      <c r="P4143" s="16"/>
      <c r="Q4143" s="16"/>
      <c r="R4143" s="16"/>
      <c r="S4143" s="16"/>
      <c r="T4143" s="16"/>
      <c r="U4143" s="16"/>
      <c r="V4143" s="16"/>
      <c r="W4143" s="16"/>
      <c r="X4143" s="16"/>
      <c r="Y4143" s="16"/>
    </row>
    <row r="4144" spans="1:25" ht="12.75">
      <c r="A4144" s="14" t="s">
        <v>5</v>
      </c>
      <c r="B4144" s="17" t="s">
        <v>358</v>
      </c>
      <c r="C4144" s="22" t="s">
        <v>583</v>
      </c>
      <c r="D4144" s="24" t="s">
        <v>596</v>
      </c>
      <c r="E4144" s="23" t="s">
        <v>599</v>
      </c>
      <c r="F4144" s="16"/>
      <c r="G4144" s="16"/>
      <c r="H4144" s="16"/>
      <c r="I4144" s="16"/>
      <c r="J4144" s="16"/>
      <c r="K4144" s="16"/>
      <c r="L4144" s="16"/>
      <c r="M4144" s="16"/>
      <c r="N4144" s="16"/>
      <c r="O4144" s="16"/>
      <c r="P4144" s="16"/>
      <c r="Q4144" s="16"/>
      <c r="R4144" s="16"/>
      <c r="S4144" s="16"/>
      <c r="T4144" s="16"/>
      <c r="U4144" s="16"/>
      <c r="V4144" s="16"/>
      <c r="W4144" s="16"/>
      <c r="X4144" s="16"/>
      <c r="Y4144" s="16"/>
    </row>
    <row r="4145" spans="1:25" ht="12.75">
      <c r="A4145" s="14" t="s">
        <v>5</v>
      </c>
      <c r="B4145" s="17" t="s">
        <v>358</v>
      </c>
      <c r="C4145" s="22" t="s">
        <v>583</v>
      </c>
      <c r="D4145" s="24" t="s">
        <v>600</v>
      </c>
      <c r="E4145" s="23" t="s">
        <v>601</v>
      </c>
      <c r="F4145" s="16"/>
      <c r="G4145" s="16"/>
      <c r="H4145" s="16"/>
      <c r="I4145" s="16"/>
      <c r="J4145" s="16"/>
      <c r="K4145" s="16"/>
      <c r="L4145" s="16"/>
      <c r="M4145" s="16"/>
      <c r="N4145" s="16"/>
      <c r="O4145" s="16"/>
      <c r="P4145" s="16"/>
      <c r="Q4145" s="16"/>
      <c r="R4145" s="16"/>
      <c r="S4145" s="16"/>
      <c r="T4145" s="16"/>
      <c r="U4145" s="16"/>
      <c r="V4145" s="16"/>
      <c r="W4145" s="16"/>
      <c r="X4145" s="16"/>
      <c r="Y4145" s="16"/>
    </row>
    <row r="4146" spans="1:25" ht="12.75">
      <c r="A4146" s="14" t="s">
        <v>5</v>
      </c>
      <c r="B4146" s="17" t="s">
        <v>358</v>
      </c>
      <c r="C4146" s="22" t="s">
        <v>583</v>
      </c>
      <c r="D4146" s="24" t="s">
        <v>600</v>
      </c>
      <c r="E4146" s="23" t="s">
        <v>602</v>
      </c>
      <c r="F4146" s="16"/>
      <c r="G4146" s="16"/>
      <c r="H4146" s="16"/>
      <c r="I4146" s="16"/>
      <c r="J4146" s="16"/>
      <c r="K4146" s="16"/>
      <c r="L4146" s="16"/>
      <c r="M4146" s="16"/>
      <c r="N4146" s="16"/>
      <c r="O4146" s="16"/>
      <c r="P4146" s="16"/>
      <c r="Q4146" s="16"/>
      <c r="R4146" s="16"/>
      <c r="S4146" s="16"/>
      <c r="T4146" s="16"/>
      <c r="U4146" s="16"/>
      <c r="V4146" s="16"/>
      <c r="W4146" s="16"/>
      <c r="X4146" s="16"/>
      <c r="Y4146" s="16"/>
    </row>
    <row r="4147" spans="1:25" ht="12.75">
      <c r="A4147" s="14" t="s">
        <v>5</v>
      </c>
      <c r="B4147" s="17" t="s">
        <v>358</v>
      </c>
      <c r="C4147" s="22" t="s">
        <v>583</v>
      </c>
      <c r="D4147" s="24" t="s">
        <v>603</v>
      </c>
      <c r="E4147" s="23" t="s">
        <v>604</v>
      </c>
      <c r="F4147" s="16"/>
      <c r="G4147" s="16"/>
      <c r="H4147" s="16"/>
      <c r="I4147" s="16"/>
      <c r="J4147" s="16"/>
      <c r="K4147" s="16"/>
      <c r="L4147" s="16"/>
      <c r="M4147" s="16"/>
      <c r="N4147" s="16"/>
      <c r="O4147" s="16"/>
      <c r="P4147" s="16"/>
      <c r="Q4147" s="16"/>
      <c r="R4147" s="16"/>
      <c r="S4147" s="16"/>
      <c r="T4147" s="16"/>
      <c r="U4147" s="16"/>
      <c r="V4147" s="16"/>
      <c r="W4147" s="16"/>
      <c r="X4147" s="16"/>
      <c r="Y4147" s="16"/>
    </row>
    <row r="4148" spans="1:25" ht="12.75">
      <c r="A4148" s="14" t="s">
        <v>5</v>
      </c>
      <c r="B4148" s="17" t="s">
        <v>358</v>
      </c>
      <c r="C4148" s="22" t="s">
        <v>583</v>
      </c>
      <c r="D4148" s="24" t="s">
        <v>603</v>
      </c>
      <c r="E4148" s="23" t="s">
        <v>605</v>
      </c>
      <c r="F4148" s="16"/>
      <c r="G4148" s="16"/>
      <c r="H4148" s="16"/>
      <c r="I4148" s="16"/>
      <c r="J4148" s="16"/>
      <c r="K4148" s="16"/>
      <c r="L4148" s="16"/>
      <c r="M4148" s="16"/>
      <c r="N4148" s="16"/>
      <c r="O4148" s="16"/>
      <c r="P4148" s="16"/>
      <c r="Q4148" s="16"/>
      <c r="R4148" s="16"/>
      <c r="S4148" s="16"/>
      <c r="T4148" s="16"/>
      <c r="U4148" s="16"/>
      <c r="V4148" s="16"/>
      <c r="W4148" s="16"/>
      <c r="X4148" s="16"/>
      <c r="Y4148" s="16"/>
    </row>
    <row r="4149" spans="1:25" ht="12.75">
      <c r="A4149" s="14" t="s">
        <v>5</v>
      </c>
      <c r="B4149" s="17" t="s">
        <v>358</v>
      </c>
      <c r="C4149" s="22" t="s">
        <v>583</v>
      </c>
      <c r="D4149" s="24" t="s">
        <v>606</v>
      </c>
      <c r="E4149" s="23" t="s">
        <v>607</v>
      </c>
      <c r="F4149" s="16"/>
      <c r="G4149" s="16"/>
      <c r="H4149" s="16"/>
      <c r="I4149" s="16"/>
      <c r="J4149" s="16"/>
      <c r="K4149" s="16"/>
      <c r="L4149" s="16"/>
      <c r="M4149" s="16"/>
      <c r="N4149" s="16"/>
      <c r="O4149" s="16"/>
      <c r="P4149" s="16"/>
      <c r="Q4149" s="16"/>
      <c r="R4149" s="16"/>
      <c r="S4149" s="16"/>
      <c r="T4149" s="16"/>
      <c r="U4149" s="16"/>
      <c r="V4149" s="16"/>
      <c r="W4149" s="16"/>
      <c r="X4149" s="16"/>
      <c r="Y4149" s="16"/>
    </row>
    <row r="4150" spans="1:25" ht="12.75">
      <c r="A4150" s="14" t="s">
        <v>5</v>
      </c>
      <c r="B4150" s="17" t="s">
        <v>358</v>
      </c>
      <c r="C4150" s="22" t="s">
        <v>583</v>
      </c>
      <c r="D4150" s="24" t="s">
        <v>606</v>
      </c>
      <c r="E4150" s="23" t="s">
        <v>608</v>
      </c>
      <c r="F4150" s="16"/>
      <c r="G4150" s="16"/>
      <c r="H4150" s="16"/>
      <c r="I4150" s="16"/>
      <c r="J4150" s="16"/>
      <c r="K4150" s="16"/>
      <c r="L4150" s="16"/>
      <c r="M4150" s="16"/>
      <c r="N4150" s="16"/>
      <c r="O4150" s="16"/>
      <c r="P4150" s="16"/>
      <c r="Q4150" s="16"/>
      <c r="R4150" s="16"/>
      <c r="S4150" s="16"/>
      <c r="T4150" s="16"/>
      <c r="U4150" s="16"/>
      <c r="V4150" s="16"/>
      <c r="W4150" s="16"/>
      <c r="X4150" s="16"/>
      <c r="Y4150" s="16"/>
    </row>
    <row r="4151" spans="1:25" ht="12.75">
      <c r="A4151" s="14" t="s">
        <v>5</v>
      </c>
      <c r="B4151" s="17" t="s">
        <v>358</v>
      </c>
      <c r="C4151" s="22" t="s">
        <v>583</v>
      </c>
      <c r="D4151" s="24" t="s">
        <v>609</v>
      </c>
      <c r="E4151" s="23" t="s">
        <v>610</v>
      </c>
      <c r="F4151" s="16"/>
      <c r="G4151" s="16"/>
      <c r="H4151" s="16"/>
      <c r="I4151" s="16"/>
      <c r="J4151" s="16"/>
      <c r="K4151" s="16"/>
      <c r="L4151" s="16"/>
      <c r="M4151" s="16"/>
      <c r="N4151" s="16"/>
      <c r="O4151" s="16"/>
      <c r="P4151" s="16"/>
      <c r="Q4151" s="16"/>
      <c r="R4151" s="16"/>
      <c r="S4151" s="16"/>
      <c r="T4151" s="16"/>
      <c r="U4151" s="16"/>
      <c r="V4151" s="16"/>
      <c r="W4151" s="16"/>
      <c r="X4151" s="16"/>
      <c r="Y4151" s="16"/>
    </row>
    <row r="4152" spans="1:25" ht="12.75">
      <c r="A4152" s="14" t="s">
        <v>5</v>
      </c>
      <c r="B4152" s="17" t="s">
        <v>358</v>
      </c>
      <c r="C4152" s="22" t="s">
        <v>583</v>
      </c>
      <c r="D4152" s="24" t="s">
        <v>609</v>
      </c>
      <c r="E4152" s="23" t="s">
        <v>611</v>
      </c>
      <c r="F4152" s="16"/>
      <c r="G4152" s="16"/>
      <c r="H4152" s="16"/>
      <c r="I4152" s="16"/>
      <c r="J4152" s="16"/>
      <c r="K4152" s="16"/>
      <c r="L4152" s="16"/>
      <c r="M4152" s="16"/>
      <c r="N4152" s="16"/>
      <c r="O4152" s="16"/>
      <c r="P4152" s="16"/>
      <c r="Q4152" s="16"/>
      <c r="R4152" s="16"/>
      <c r="S4152" s="16"/>
      <c r="T4152" s="16"/>
      <c r="U4152" s="16"/>
      <c r="V4152" s="16"/>
      <c r="W4152" s="16"/>
      <c r="X4152" s="16"/>
      <c r="Y4152" s="16"/>
    </row>
    <row r="4153" spans="1:25" ht="12.75">
      <c r="A4153" s="14" t="s">
        <v>5</v>
      </c>
      <c r="B4153" s="17" t="s">
        <v>358</v>
      </c>
      <c r="C4153" s="22" t="s">
        <v>583</v>
      </c>
      <c r="D4153" s="24" t="s">
        <v>587</v>
      </c>
      <c r="E4153" s="23" t="s">
        <v>1604</v>
      </c>
      <c r="F4153" s="16"/>
      <c r="G4153" s="16"/>
      <c r="H4153" s="16"/>
      <c r="I4153" s="16"/>
      <c r="J4153" s="16"/>
      <c r="K4153" s="16"/>
      <c r="L4153" s="16"/>
      <c r="M4153" s="16"/>
      <c r="N4153" s="16"/>
      <c r="O4153" s="16"/>
      <c r="P4153" s="16"/>
      <c r="Q4153" s="16"/>
      <c r="R4153" s="16"/>
      <c r="S4153" s="16"/>
      <c r="T4153" s="16"/>
      <c r="U4153" s="16"/>
      <c r="V4153" s="16"/>
      <c r="W4153" s="16"/>
      <c r="X4153" s="16"/>
      <c r="Y4153" s="16"/>
    </row>
    <row r="4154" spans="1:25" ht="12.75">
      <c r="A4154" s="14" t="s">
        <v>5</v>
      </c>
      <c r="B4154" s="17" t="s">
        <v>358</v>
      </c>
      <c r="C4154" s="22" t="s">
        <v>583</v>
      </c>
      <c r="D4154" s="24" t="s">
        <v>596</v>
      </c>
      <c r="E4154" s="23" t="s">
        <v>1605</v>
      </c>
      <c r="F4154" s="16"/>
      <c r="G4154" s="16"/>
      <c r="H4154" s="16"/>
      <c r="I4154" s="16"/>
      <c r="J4154" s="16"/>
      <c r="K4154" s="16"/>
      <c r="L4154" s="16"/>
      <c r="M4154" s="16"/>
      <c r="N4154" s="16"/>
      <c r="O4154" s="16"/>
      <c r="P4154" s="16"/>
      <c r="Q4154" s="16"/>
      <c r="R4154" s="16"/>
      <c r="S4154" s="16"/>
      <c r="T4154" s="16"/>
      <c r="U4154" s="16"/>
      <c r="V4154" s="16"/>
      <c r="W4154" s="16"/>
      <c r="X4154" s="16"/>
      <c r="Y4154" s="16"/>
    </row>
    <row r="4155" spans="1:25" ht="12.75">
      <c r="A4155" s="14" t="s">
        <v>5</v>
      </c>
      <c r="B4155" s="17" t="s">
        <v>358</v>
      </c>
      <c r="C4155" s="22" t="s">
        <v>583</v>
      </c>
      <c r="D4155" s="24" t="s">
        <v>603</v>
      </c>
      <c r="E4155" s="23" t="s">
        <v>1606</v>
      </c>
      <c r="F4155" s="16"/>
      <c r="G4155" s="16"/>
      <c r="H4155" s="16"/>
      <c r="I4155" s="16"/>
      <c r="J4155" s="16"/>
      <c r="K4155" s="16"/>
      <c r="L4155" s="16"/>
      <c r="M4155" s="16"/>
      <c r="N4155" s="16"/>
      <c r="O4155" s="16"/>
      <c r="P4155" s="16"/>
      <c r="Q4155" s="16"/>
      <c r="R4155" s="16"/>
      <c r="S4155" s="16"/>
      <c r="T4155" s="16"/>
      <c r="U4155" s="16"/>
      <c r="V4155" s="16"/>
      <c r="W4155" s="16"/>
      <c r="X4155" s="16"/>
      <c r="Y4155" s="16"/>
    </row>
    <row r="4156" spans="1:25" ht="12.75">
      <c r="A4156" s="14" t="s">
        <v>5</v>
      </c>
      <c r="B4156" s="17" t="s">
        <v>358</v>
      </c>
      <c r="C4156" s="22" t="s">
        <v>583</v>
      </c>
      <c r="D4156" s="24" t="s">
        <v>1607</v>
      </c>
      <c r="E4156" s="23" t="s">
        <v>1608</v>
      </c>
      <c r="F4156" s="16"/>
      <c r="G4156" s="16"/>
      <c r="H4156" s="16"/>
      <c r="I4156" s="16"/>
      <c r="J4156" s="16"/>
      <c r="K4156" s="16"/>
      <c r="L4156" s="16"/>
      <c r="M4156" s="16"/>
      <c r="N4156" s="16"/>
      <c r="O4156" s="16"/>
      <c r="P4156" s="16"/>
      <c r="Q4156" s="16"/>
      <c r="R4156" s="16"/>
      <c r="S4156" s="16"/>
      <c r="T4156" s="16"/>
      <c r="U4156" s="16"/>
      <c r="V4156" s="16"/>
      <c r="W4156" s="16"/>
      <c r="X4156" s="16"/>
      <c r="Y4156" s="16"/>
    </row>
    <row r="4157" spans="1:25" ht="12.75">
      <c r="A4157" s="14" t="s">
        <v>5</v>
      </c>
      <c r="B4157" s="17" t="s">
        <v>358</v>
      </c>
      <c r="C4157" s="22" t="s">
        <v>583</v>
      </c>
      <c r="D4157" s="24" t="s">
        <v>1607</v>
      </c>
      <c r="E4157" s="23" t="s">
        <v>1609</v>
      </c>
      <c r="F4157" s="16"/>
      <c r="G4157" s="16"/>
      <c r="H4157" s="16"/>
      <c r="I4157" s="16"/>
      <c r="J4157" s="16"/>
      <c r="K4157" s="16"/>
      <c r="L4157" s="16"/>
      <c r="M4157" s="16"/>
      <c r="N4157" s="16"/>
      <c r="O4157" s="16"/>
      <c r="P4157" s="16"/>
      <c r="Q4157" s="16"/>
      <c r="R4157" s="16"/>
      <c r="S4157" s="16"/>
      <c r="T4157" s="16"/>
      <c r="U4157" s="16"/>
      <c r="V4157" s="16"/>
      <c r="W4157" s="16"/>
      <c r="X4157" s="16"/>
      <c r="Y4157" s="16"/>
    </row>
    <row r="4158" spans="1:25" ht="12.75">
      <c r="A4158" s="14" t="s">
        <v>5</v>
      </c>
      <c r="B4158" s="17" t="s">
        <v>358</v>
      </c>
      <c r="C4158" s="22" t="s">
        <v>583</v>
      </c>
      <c r="D4158" s="24" t="s">
        <v>609</v>
      </c>
      <c r="E4158" s="23" t="s">
        <v>1610</v>
      </c>
      <c r="F4158" s="16"/>
      <c r="G4158" s="16"/>
      <c r="H4158" s="16"/>
      <c r="I4158" s="16"/>
      <c r="J4158" s="16"/>
      <c r="K4158" s="16"/>
      <c r="L4158" s="16"/>
      <c r="M4158" s="16"/>
      <c r="N4158" s="16"/>
      <c r="O4158" s="16"/>
      <c r="P4158" s="16"/>
      <c r="Q4158" s="16"/>
      <c r="R4158" s="16"/>
      <c r="S4158" s="16"/>
      <c r="T4158" s="16"/>
      <c r="U4158" s="16"/>
      <c r="V4158" s="16"/>
      <c r="W4158" s="16"/>
      <c r="X4158" s="16"/>
      <c r="Y4158" s="16"/>
    </row>
    <row r="4159" spans="1:25" ht="12.75">
      <c r="A4159" s="3" t="s">
        <v>5</v>
      </c>
      <c r="B4159" s="11" t="s">
        <v>868</v>
      </c>
      <c r="C4159" s="5" t="s">
        <v>583</v>
      </c>
      <c r="D4159" s="6" t="s">
        <v>584</v>
      </c>
      <c r="E4159" s="7" t="s">
        <v>585</v>
      </c>
    </row>
    <row r="4160" spans="1:25" ht="12.75">
      <c r="A4160" s="3" t="s">
        <v>5</v>
      </c>
      <c r="B4160" s="11" t="s">
        <v>868</v>
      </c>
      <c r="C4160" s="5" t="s">
        <v>583</v>
      </c>
      <c r="D4160" s="6" t="s">
        <v>584</v>
      </c>
      <c r="E4160" s="7" t="s">
        <v>586</v>
      </c>
    </row>
    <row r="4161" spans="1:5" ht="12.75">
      <c r="A4161" s="3" t="s">
        <v>5</v>
      </c>
      <c r="B4161" s="11" t="s">
        <v>868</v>
      </c>
      <c r="C4161" s="5" t="s">
        <v>583</v>
      </c>
      <c r="D4161" s="6" t="s">
        <v>587</v>
      </c>
      <c r="E4161" s="7" t="s">
        <v>588</v>
      </c>
    </row>
    <row r="4162" spans="1:5" ht="12.75">
      <c r="A4162" s="3" t="s">
        <v>5</v>
      </c>
      <c r="B4162" s="11" t="s">
        <v>868</v>
      </c>
      <c r="C4162" s="5" t="s">
        <v>583</v>
      </c>
      <c r="D4162" s="6" t="s">
        <v>587</v>
      </c>
      <c r="E4162" s="7" t="s">
        <v>589</v>
      </c>
    </row>
    <row r="4163" spans="1:5" ht="12.75">
      <c r="A4163" s="3" t="s">
        <v>5</v>
      </c>
      <c r="B4163" s="11" t="s">
        <v>868</v>
      </c>
      <c r="C4163" s="5" t="s">
        <v>583</v>
      </c>
      <c r="D4163" s="6" t="s">
        <v>587</v>
      </c>
      <c r="E4163" s="7" t="s">
        <v>590</v>
      </c>
    </row>
    <row r="4164" spans="1:5" ht="12.75">
      <c r="A4164" s="3" t="s">
        <v>5</v>
      </c>
      <c r="B4164" s="11" t="s">
        <v>868</v>
      </c>
      <c r="C4164" s="5" t="s">
        <v>583</v>
      </c>
      <c r="D4164" s="6" t="s">
        <v>587</v>
      </c>
      <c r="E4164" s="7" t="s">
        <v>591</v>
      </c>
    </row>
    <row r="4165" spans="1:5" ht="12.75">
      <c r="A4165" s="3" t="s">
        <v>5</v>
      </c>
      <c r="B4165" s="11" t="s">
        <v>868</v>
      </c>
      <c r="C4165" s="5" t="s">
        <v>583</v>
      </c>
      <c r="D4165" s="6" t="s">
        <v>587</v>
      </c>
      <c r="E4165" s="7" t="s">
        <v>592</v>
      </c>
    </row>
    <row r="4166" spans="1:5" ht="12.75">
      <c r="A4166" s="3" t="s">
        <v>5</v>
      </c>
      <c r="B4166" s="11" t="s">
        <v>868</v>
      </c>
      <c r="C4166" s="5" t="s">
        <v>583</v>
      </c>
      <c r="D4166" s="6" t="s">
        <v>593</v>
      </c>
      <c r="E4166" s="7" t="s">
        <v>594</v>
      </c>
    </row>
    <row r="4167" spans="1:5" ht="12.75">
      <c r="A4167" s="3" t="s">
        <v>5</v>
      </c>
      <c r="B4167" s="11" t="s">
        <v>868</v>
      </c>
      <c r="C4167" s="5" t="s">
        <v>583</v>
      </c>
      <c r="D4167" s="6" t="s">
        <v>593</v>
      </c>
      <c r="E4167" s="7" t="s">
        <v>595</v>
      </c>
    </row>
    <row r="4168" spans="1:5" ht="12.75">
      <c r="A4168" s="3" t="s">
        <v>5</v>
      </c>
      <c r="B4168" s="11" t="s">
        <v>868</v>
      </c>
      <c r="C4168" s="5" t="s">
        <v>583</v>
      </c>
      <c r="D4168" s="6" t="s">
        <v>596</v>
      </c>
      <c r="E4168" s="7" t="s">
        <v>597</v>
      </c>
    </row>
    <row r="4169" spans="1:5" ht="12.75">
      <c r="A4169" s="3" t="s">
        <v>5</v>
      </c>
      <c r="B4169" s="11" t="s">
        <v>868</v>
      </c>
      <c r="C4169" s="5" t="s">
        <v>583</v>
      </c>
      <c r="D4169" s="6" t="s">
        <v>596</v>
      </c>
      <c r="E4169" s="7" t="s">
        <v>598</v>
      </c>
    </row>
    <row r="4170" spans="1:5" ht="12.75">
      <c r="A4170" s="3" t="s">
        <v>5</v>
      </c>
      <c r="B4170" s="11" t="s">
        <v>868</v>
      </c>
      <c r="C4170" s="5" t="s">
        <v>583</v>
      </c>
      <c r="D4170" s="6" t="s">
        <v>596</v>
      </c>
      <c r="E4170" s="7" t="s">
        <v>599</v>
      </c>
    </row>
    <row r="4171" spans="1:5" ht="12.75">
      <c r="A4171" s="3" t="s">
        <v>5</v>
      </c>
      <c r="B4171" s="11" t="s">
        <v>868</v>
      </c>
      <c r="C4171" s="5" t="s">
        <v>583</v>
      </c>
      <c r="D4171" s="6" t="s">
        <v>600</v>
      </c>
      <c r="E4171" s="7" t="s">
        <v>601</v>
      </c>
    </row>
    <row r="4172" spans="1:5" ht="12.75">
      <c r="A4172" s="3" t="s">
        <v>5</v>
      </c>
      <c r="B4172" s="11" t="s">
        <v>868</v>
      </c>
      <c r="C4172" s="5" t="s">
        <v>583</v>
      </c>
      <c r="D4172" s="6" t="s">
        <v>600</v>
      </c>
      <c r="E4172" s="7" t="s">
        <v>602</v>
      </c>
    </row>
    <row r="4173" spans="1:5" ht="12.75">
      <c r="A4173" s="3" t="s">
        <v>5</v>
      </c>
      <c r="B4173" s="11" t="s">
        <v>868</v>
      </c>
      <c r="C4173" s="5" t="s">
        <v>583</v>
      </c>
      <c r="D4173" s="6" t="s">
        <v>603</v>
      </c>
      <c r="E4173" s="7" t="s">
        <v>604</v>
      </c>
    </row>
    <row r="4174" spans="1:5" ht="12.75">
      <c r="A4174" s="3" t="s">
        <v>5</v>
      </c>
      <c r="B4174" s="11" t="s">
        <v>868</v>
      </c>
      <c r="C4174" s="5" t="s">
        <v>583</v>
      </c>
      <c r="D4174" s="6" t="s">
        <v>603</v>
      </c>
      <c r="E4174" s="7" t="s">
        <v>605</v>
      </c>
    </row>
    <row r="4175" spans="1:5" ht="12.75">
      <c r="A4175" s="3" t="s">
        <v>5</v>
      </c>
      <c r="B4175" s="11" t="s">
        <v>868</v>
      </c>
      <c r="C4175" s="5" t="s">
        <v>583</v>
      </c>
      <c r="D4175" s="6" t="s">
        <v>606</v>
      </c>
      <c r="E4175" s="7" t="s">
        <v>607</v>
      </c>
    </row>
    <row r="4176" spans="1:5" ht="12.75">
      <c r="A4176" s="3" t="s">
        <v>5</v>
      </c>
      <c r="B4176" s="11" t="s">
        <v>868</v>
      </c>
      <c r="C4176" s="5" t="s">
        <v>583</v>
      </c>
      <c r="D4176" s="6" t="s">
        <v>606</v>
      </c>
      <c r="E4176" s="7" t="s">
        <v>608</v>
      </c>
    </row>
    <row r="4177" spans="1:25" ht="12.75">
      <c r="A4177" s="3" t="s">
        <v>5</v>
      </c>
      <c r="B4177" s="11" t="s">
        <v>868</v>
      </c>
      <c r="C4177" s="5" t="s">
        <v>583</v>
      </c>
      <c r="D4177" s="6" t="s">
        <v>609</v>
      </c>
      <c r="E4177" s="7" t="s">
        <v>610</v>
      </c>
    </row>
    <row r="4178" spans="1:25" ht="12.75">
      <c r="A4178" s="3" t="s">
        <v>5</v>
      </c>
      <c r="B4178" s="11" t="s">
        <v>868</v>
      </c>
      <c r="C4178" s="5" t="s">
        <v>583</v>
      </c>
      <c r="D4178" s="6" t="s">
        <v>609</v>
      </c>
      <c r="E4178" s="7" t="s">
        <v>611</v>
      </c>
    </row>
    <row r="4179" spans="1:25" ht="12.75">
      <c r="A4179" s="3" t="s">
        <v>5</v>
      </c>
      <c r="B4179" s="11" t="s">
        <v>868</v>
      </c>
      <c r="C4179" s="5" t="s">
        <v>583</v>
      </c>
      <c r="D4179" s="6" t="s">
        <v>587</v>
      </c>
      <c r="E4179" s="7" t="s">
        <v>1604</v>
      </c>
    </row>
    <row r="4180" spans="1:25" ht="12.75">
      <c r="A4180" s="3" t="s">
        <v>5</v>
      </c>
      <c r="B4180" s="11" t="s">
        <v>868</v>
      </c>
      <c r="C4180" s="5" t="s">
        <v>583</v>
      </c>
      <c r="D4180" s="6" t="s">
        <v>596</v>
      </c>
      <c r="E4180" s="7" t="s">
        <v>1605</v>
      </c>
    </row>
    <row r="4181" spans="1:25" ht="12.75">
      <c r="A4181" s="3" t="s">
        <v>5</v>
      </c>
      <c r="B4181" s="11" t="s">
        <v>868</v>
      </c>
      <c r="C4181" s="5" t="s">
        <v>583</v>
      </c>
      <c r="D4181" s="6" t="s">
        <v>603</v>
      </c>
      <c r="E4181" s="7" t="s">
        <v>1606</v>
      </c>
    </row>
    <row r="4182" spans="1:25" ht="12.75">
      <c r="A4182" s="3" t="s">
        <v>5</v>
      </c>
      <c r="B4182" s="11" t="s">
        <v>868</v>
      </c>
      <c r="C4182" s="5" t="s">
        <v>583</v>
      </c>
      <c r="D4182" s="6" t="s">
        <v>1607</v>
      </c>
      <c r="E4182" s="7" t="s">
        <v>1608</v>
      </c>
    </row>
    <row r="4183" spans="1:25" ht="12.75">
      <c r="A4183" s="3" t="s">
        <v>5</v>
      </c>
      <c r="B4183" s="11" t="s">
        <v>868</v>
      </c>
      <c r="C4183" s="5" t="s">
        <v>583</v>
      </c>
      <c r="D4183" s="6" t="s">
        <v>1607</v>
      </c>
      <c r="E4183" s="7" t="s">
        <v>1609</v>
      </c>
    </row>
    <row r="4184" spans="1:25" ht="12.75">
      <c r="A4184" s="3" t="s">
        <v>5</v>
      </c>
      <c r="B4184" s="11" t="s">
        <v>868</v>
      </c>
      <c r="C4184" s="5" t="s">
        <v>583</v>
      </c>
      <c r="D4184" s="6" t="s">
        <v>609</v>
      </c>
      <c r="E4184" s="7" t="s">
        <v>1610</v>
      </c>
    </row>
    <row r="4185" spans="1:25" ht="12.75">
      <c r="A4185" s="14" t="s">
        <v>5</v>
      </c>
      <c r="B4185" s="17" t="s">
        <v>1983</v>
      </c>
      <c r="C4185" s="22" t="s">
        <v>583</v>
      </c>
      <c r="D4185" s="24" t="s">
        <v>584</v>
      </c>
      <c r="E4185" s="23" t="s">
        <v>585</v>
      </c>
      <c r="F4185" s="16"/>
      <c r="G4185" s="16"/>
      <c r="H4185" s="16"/>
      <c r="I4185" s="16"/>
      <c r="J4185" s="16"/>
      <c r="K4185" s="16"/>
      <c r="L4185" s="16"/>
      <c r="M4185" s="16"/>
      <c r="N4185" s="16"/>
      <c r="O4185" s="16"/>
      <c r="P4185" s="16"/>
      <c r="Q4185" s="16"/>
      <c r="R4185" s="16"/>
      <c r="S4185" s="16"/>
      <c r="T4185" s="16"/>
      <c r="U4185" s="16"/>
      <c r="V4185" s="16"/>
      <c r="W4185" s="16"/>
      <c r="X4185" s="16"/>
      <c r="Y4185" s="16"/>
    </row>
    <row r="4186" spans="1:25" ht="12.75">
      <c r="A4186" s="14" t="s">
        <v>5</v>
      </c>
      <c r="B4186" s="17" t="s">
        <v>1983</v>
      </c>
      <c r="C4186" s="22" t="s">
        <v>583</v>
      </c>
      <c r="D4186" s="24" t="s">
        <v>584</v>
      </c>
      <c r="E4186" s="23" t="s">
        <v>586</v>
      </c>
      <c r="F4186" s="16"/>
      <c r="G4186" s="16"/>
      <c r="H4186" s="16"/>
      <c r="I4186" s="16"/>
      <c r="J4186" s="16"/>
      <c r="K4186" s="16"/>
      <c r="L4186" s="16"/>
      <c r="M4186" s="16"/>
      <c r="N4186" s="16"/>
      <c r="O4186" s="16"/>
      <c r="P4186" s="16"/>
      <c r="Q4186" s="16"/>
      <c r="R4186" s="16"/>
      <c r="S4186" s="16"/>
      <c r="T4186" s="16"/>
      <c r="U4186" s="16"/>
      <c r="V4186" s="16"/>
      <c r="W4186" s="16"/>
      <c r="X4186" s="16"/>
      <c r="Y4186" s="16"/>
    </row>
    <row r="4187" spans="1:25" ht="12.75">
      <c r="A4187" s="14" t="s">
        <v>5</v>
      </c>
      <c r="B4187" s="17" t="s">
        <v>1983</v>
      </c>
      <c r="C4187" s="22" t="s">
        <v>583</v>
      </c>
      <c r="D4187" s="24" t="s">
        <v>587</v>
      </c>
      <c r="E4187" s="23" t="s">
        <v>588</v>
      </c>
      <c r="F4187" s="16"/>
      <c r="G4187" s="16"/>
      <c r="H4187" s="16"/>
      <c r="I4187" s="16"/>
      <c r="J4187" s="16"/>
      <c r="K4187" s="16"/>
      <c r="L4187" s="16"/>
      <c r="M4187" s="16"/>
      <c r="N4187" s="16"/>
      <c r="O4187" s="16"/>
      <c r="P4187" s="16"/>
      <c r="Q4187" s="16"/>
      <c r="R4187" s="16"/>
      <c r="S4187" s="16"/>
      <c r="T4187" s="16"/>
      <c r="U4187" s="16"/>
      <c r="V4187" s="16"/>
      <c r="W4187" s="16"/>
      <c r="X4187" s="16"/>
      <c r="Y4187" s="16"/>
    </row>
    <row r="4188" spans="1:25" ht="12.75">
      <c r="A4188" s="14" t="s">
        <v>5</v>
      </c>
      <c r="B4188" s="17" t="s">
        <v>1983</v>
      </c>
      <c r="C4188" s="22" t="s">
        <v>583</v>
      </c>
      <c r="D4188" s="24" t="s">
        <v>587</v>
      </c>
      <c r="E4188" s="23" t="s">
        <v>589</v>
      </c>
      <c r="F4188" s="16"/>
      <c r="G4188" s="16"/>
      <c r="H4188" s="16"/>
      <c r="I4188" s="16"/>
      <c r="J4188" s="16"/>
      <c r="K4188" s="16"/>
      <c r="L4188" s="16"/>
      <c r="M4188" s="16"/>
      <c r="N4188" s="16"/>
      <c r="O4188" s="16"/>
      <c r="P4188" s="16"/>
      <c r="Q4188" s="16"/>
      <c r="R4188" s="16"/>
      <c r="S4188" s="16"/>
      <c r="T4188" s="16"/>
      <c r="U4188" s="16"/>
      <c r="V4188" s="16"/>
      <c r="W4188" s="16"/>
      <c r="X4188" s="16"/>
      <c r="Y4188" s="16"/>
    </row>
    <row r="4189" spans="1:25" ht="12.75">
      <c r="A4189" s="14" t="s">
        <v>5</v>
      </c>
      <c r="B4189" s="17" t="s">
        <v>1983</v>
      </c>
      <c r="C4189" s="22" t="s">
        <v>583</v>
      </c>
      <c r="D4189" s="24" t="s">
        <v>587</v>
      </c>
      <c r="E4189" s="23" t="s">
        <v>590</v>
      </c>
      <c r="F4189" s="16"/>
      <c r="G4189" s="16"/>
      <c r="H4189" s="16"/>
      <c r="I4189" s="16"/>
      <c r="J4189" s="16"/>
      <c r="K4189" s="16"/>
      <c r="L4189" s="16"/>
      <c r="M4189" s="16"/>
      <c r="N4189" s="16"/>
      <c r="O4189" s="16"/>
      <c r="P4189" s="16"/>
      <c r="Q4189" s="16"/>
      <c r="R4189" s="16"/>
      <c r="S4189" s="16"/>
      <c r="T4189" s="16"/>
      <c r="U4189" s="16"/>
      <c r="V4189" s="16"/>
      <c r="W4189" s="16"/>
      <c r="X4189" s="16"/>
      <c r="Y4189" s="16"/>
    </row>
    <row r="4190" spans="1:25" ht="12.75">
      <c r="A4190" s="14" t="s">
        <v>5</v>
      </c>
      <c r="B4190" s="17" t="s">
        <v>1983</v>
      </c>
      <c r="C4190" s="22" t="s">
        <v>583</v>
      </c>
      <c r="D4190" s="24" t="s">
        <v>587</v>
      </c>
      <c r="E4190" s="23" t="s">
        <v>591</v>
      </c>
      <c r="F4190" s="16"/>
      <c r="G4190" s="16"/>
      <c r="H4190" s="16"/>
      <c r="I4190" s="16"/>
      <c r="J4190" s="16"/>
      <c r="K4190" s="16"/>
      <c r="L4190" s="16"/>
      <c r="M4190" s="16"/>
      <c r="N4190" s="16"/>
      <c r="O4190" s="16"/>
      <c r="P4190" s="16"/>
      <c r="Q4190" s="16"/>
      <c r="R4190" s="16"/>
      <c r="S4190" s="16"/>
      <c r="T4190" s="16"/>
      <c r="U4190" s="16"/>
      <c r="V4190" s="16"/>
      <c r="W4190" s="16"/>
      <c r="X4190" s="16"/>
      <c r="Y4190" s="16"/>
    </row>
    <row r="4191" spans="1:25" ht="12.75">
      <c r="A4191" s="14" t="s">
        <v>5</v>
      </c>
      <c r="B4191" s="17" t="s">
        <v>1983</v>
      </c>
      <c r="C4191" s="22" t="s">
        <v>583</v>
      </c>
      <c r="D4191" s="24" t="s">
        <v>587</v>
      </c>
      <c r="E4191" s="23" t="s">
        <v>592</v>
      </c>
      <c r="F4191" s="16"/>
      <c r="G4191" s="16"/>
      <c r="H4191" s="16"/>
      <c r="I4191" s="16"/>
      <c r="J4191" s="16"/>
      <c r="K4191" s="16"/>
      <c r="L4191" s="16"/>
      <c r="M4191" s="16"/>
      <c r="N4191" s="16"/>
      <c r="O4191" s="16"/>
      <c r="P4191" s="16"/>
      <c r="Q4191" s="16"/>
      <c r="R4191" s="16"/>
      <c r="S4191" s="16"/>
      <c r="T4191" s="16"/>
      <c r="U4191" s="16"/>
      <c r="V4191" s="16"/>
      <c r="W4191" s="16"/>
      <c r="X4191" s="16"/>
      <c r="Y4191" s="16"/>
    </row>
    <row r="4192" spans="1:25" ht="12.75">
      <c r="A4192" s="14" t="s">
        <v>5</v>
      </c>
      <c r="B4192" s="17" t="s">
        <v>1983</v>
      </c>
      <c r="C4192" s="22" t="s">
        <v>583</v>
      </c>
      <c r="D4192" s="24" t="s">
        <v>593</v>
      </c>
      <c r="E4192" s="23" t="s">
        <v>594</v>
      </c>
      <c r="F4192" s="16"/>
      <c r="G4192" s="16"/>
      <c r="H4192" s="16"/>
      <c r="I4192" s="16"/>
      <c r="J4192" s="16"/>
      <c r="K4192" s="16"/>
      <c r="L4192" s="16"/>
      <c r="M4192" s="16"/>
      <c r="N4192" s="16"/>
      <c r="O4192" s="16"/>
      <c r="P4192" s="16"/>
      <c r="Q4192" s="16"/>
      <c r="R4192" s="16"/>
      <c r="S4192" s="16"/>
      <c r="T4192" s="16"/>
      <c r="U4192" s="16"/>
      <c r="V4192" s="16"/>
      <c r="W4192" s="16"/>
      <c r="X4192" s="16"/>
      <c r="Y4192" s="16"/>
    </row>
    <row r="4193" spans="1:25" ht="12.75">
      <c r="A4193" s="14" t="s">
        <v>5</v>
      </c>
      <c r="B4193" s="17" t="s">
        <v>1983</v>
      </c>
      <c r="C4193" s="22" t="s">
        <v>583</v>
      </c>
      <c r="D4193" s="24" t="s">
        <v>593</v>
      </c>
      <c r="E4193" s="23" t="s">
        <v>595</v>
      </c>
      <c r="F4193" s="16"/>
      <c r="G4193" s="16"/>
      <c r="H4193" s="16"/>
      <c r="I4193" s="16"/>
      <c r="J4193" s="16"/>
      <c r="K4193" s="16"/>
      <c r="L4193" s="16"/>
      <c r="M4193" s="16"/>
      <c r="N4193" s="16"/>
      <c r="O4193" s="16"/>
      <c r="P4193" s="16"/>
      <c r="Q4193" s="16"/>
      <c r="R4193" s="16"/>
      <c r="S4193" s="16"/>
      <c r="T4193" s="16"/>
      <c r="U4193" s="16"/>
      <c r="V4193" s="16"/>
      <c r="W4193" s="16"/>
      <c r="X4193" s="16"/>
      <c r="Y4193" s="16"/>
    </row>
    <row r="4194" spans="1:25" ht="12.75">
      <c r="A4194" s="14" t="s">
        <v>5</v>
      </c>
      <c r="B4194" s="17" t="s">
        <v>1983</v>
      </c>
      <c r="C4194" s="22" t="s">
        <v>583</v>
      </c>
      <c r="D4194" s="24" t="s">
        <v>596</v>
      </c>
      <c r="E4194" s="23" t="s">
        <v>597</v>
      </c>
      <c r="F4194" s="16"/>
      <c r="G4194" s="16"/>
      <c r="H4194" s="16"/>
      <c r="I4194" s="16"/>
      <c r="J4194" s="16"/>
      <c r="K4194" s="16"/>
      <c r="L4194" s="16"/>
      <c r="M4194" s="16"/>
      <c r="N4194" s="16"/>
      <c r="O4194" s="16"/>
      <c r="P4194" s="16"/>
      <c r="Q4194" s="16"/>
      <c r="R4194" s="16"/>
      <c r="S4194" s="16"/>
      <c r="T4194" s="16"/>
      <c r="U4194" s="16"/>
      <c r="V4194" s="16"/>
      <c r="W4194" s="16"/>
      <c r="X4194" s="16"/>
      <c r="Y4194" s="16"/>
    </row>
    <row r="4195" spans="1:25" ht="12.75">
      <c r="A4195" s="14" t="s">
        <v>5</v>
      </c>
      <c r="B4195" s="17" t="s">
        <v>1983</v>
      </c>
      <c r="C4195" s="22" t="s">
        <v>583</v>
      </c>
      <c r="D4195" s="24" t="s">
        <v>596</v>
      </c>
      <c r="E4195" s="23" t="s">
        <v>598</v>
      </c>
      <c r="F4195" s="16"/>
      <c r="G4195" s="16"/>
      <c r="H4195" s="16"/>
      <c r="I4195" s="16"/>
      <c r="J4195" s="16"/>
      <c r="K4195" s="16"/>
      <c r="L4195" s="16"/>
      <c r="M4195" s="16"/>
      <c r="N4195" s="16"/>
      <c r="O4195" s="16"/>
      <c r="P4195" s="16"/>
      <c r="Q4195" s="16"/>
      <c r="R4195" s="16"/>
      <c r="S4195" s="16"/>
      <c r="T4195" s="16"/>
      <c r="U4195" s="16"/>
      <c r="V4195" s="16"/>
      <c r="W4195" s="16"/>
      <c r="X4195" s="16"/>
      <c r="Y4195" s="16"/>
    </row>
    <row r="4196" spans="1:25" ht="12.75">
      <c r="A4196" s="14" t="s">
        <v>5</v>
      </c>
      <c r="B4196" s="17" t="s">
        <v>1983</v>
      </c>
      <c r="C4196" s="22" t="s">
        <v>583</v>
      </c>
      <c r="D4196" s="24" t="s">
        <v>596</v>
      </c>
      <c r="E4196" s="23" t="s">
        <v>599</v>
      </c>
      <c r="F4196" s="16"/>
      <c r="G4196" s="16"/>
      <c r="H4196" s="16"/>
      <c r="I4196" s="16"/>
      <c r="J4196" s="16"/>
      <c r="K4196" s="16"/>
      <c r="L4196" s="16"/>
      <c r="M4196" s="16"/>
      <c r="N4196" s="16"/>
      <c r="O4196" s="16"/>
      <c r="P4196" s="16"/>
      <c r="Q4196" s="16"/>
      <c r="R4196" s="16"/>
      <c r="S4196" s="16"/>
      <c r="T4196" s="16"/>
      <c r="U4196" s="16"/>
      <c r="V4196" s="16"/>
      <c r="W4196" s="16"/>
      <c r="X4196" s="16"/>
      <c r="Y4196" s="16"/>
    </row>
    <row r="4197" spans="1:25" ht="12.75">
      <c r="A4197" s="14" t="s">
        <v>5</v>
      </c>
      <c r="B4197" s="17" t="s">
        <v>1983</v>
      </c>
      <c r="C4197" s="22" t="s">
        <v>583</v>
      </c>
      <c r="D4197" s="24" t="s">
        <v>600</v>
      </c>
      <c r="E4197" s="23" t="s">
        <v>601</v>
      </c>
      <c r="F4197" s="16"/>
      <c r="G4197" s="16"/>
      <c r="H4197" s="16"/>
      <c r="I4197" s="16"/>
      <c r="J4197" s="16"/>
      <c r="K4197" s="16"/>
      <c r="L4197" s="16"/>
      <c r="M4197" s="16"/>
      <c r="N4197" s="16"/>
      <c r="O4197" s="16"/>
      <c r="P4197" s="16"/>
      <c r="Q4197" s="16"/>
      <c r="R4197" s="16"/>
      <c r="S4197" s="16"/>
      <c r="T4197" s="16"/>
      <c r="U4197" s="16"/>
      <c r="V4197" s="16"/>
      <c r="W4197" s="16"/>
      <c r="X4197" s="16"/>
      <c r="Y4197" s="16"/>
    </row>
    <row r="4198" spans="1:25" ht="12.75">
      <c r="A4198" s="14" t="s">
        <v>5</v>
      </c>
      <c r="B4198" s="17" t="s">
        <v>1983</v>
      </c>
      <c r="C4198" s="22" t="s">
        <v>583</v>
      </c>
      <c r="D4198" s="24" t="s">
        <v>600</v>
      </c>
      <c r="E4198" s="23" t="s">
        <v>602</v>
      </c>
      <c r="F4198" s="16"/>
      <c r="G4198" s="16"/>
      <c r="H4198" s="16"/>
      <c r="I4198" s="16"/>
      <c r="J4198" s="16"/>
      <c r="K4198" s="16"/>
      <c r="L4198" s="16"/>
      <c r="M4198" s="16"/>
      <c r="N4198" s="16"/>
      <c r="O4198" s="16"/>
      <c r="P4198" s="16"/>
      <c r="Q4198" s="16"/>
      <c r="R4198" s="16"/>
      <c r="S4198" s="16"/>
      <c r="T4198" s="16"/>
      <c r="U4198" s="16"/>
      <c r="V4198" s="16"/>
      <c r="W4198" s="16"/>
      <c r="X4198" s="16"/>
      <c r="Y4198" s="16"/>
    </row>
    <row r="4199" spans="1:25" ht="12.75">
      <c r="A4199" s="14" t="s">
        <v>5</v>
      </c>
      <c r="B4199" s="17" t="s">
        <v>1983</v>
      </c>
      <c r="C4199" s="22" t="s">
        <v>583</v>
      </c>
      <c r="D4199" s="24" t="s">
        <v>603</v>
      </c>
      <c r="E4199" s="23" t="s">
        <v>604</v>
      </c>
      <c r="F4199" s="16"/>
      <c r="G4199" s="16"/>
      <c r="H4199" s="16"/>
      <c r="I4199" s="16"/>
      <c r="J4199" s="16"/>
      <c r="K4199" s="16"/>
      <c r="L4199" s="16"/>
      <c r="M4199" s="16"/>
      <c r="N4199" s="16"/>
      <c r="O4199" s="16"/>
      <c r="P4199" s="16"/>
      <c r="Q4199" s="16"/>
      <c r="R4199" s="16"/>
      <c r="S4199" s="16"/>
      <c r="T4199" s="16"/>
      <c r="U4199" s="16"/>
      <c r="V4199" s="16"/>
      <c r="W4199" s="16"/>
      <c r="X4199" s="16"/>
      <c r="Y4199" s="16"/>
    </row>
    <row r="4200" spans="1:25" ht="12.75">
      <c r="A4200" s="14" t="s">
        <v>5</v>
      </c>
      <c r="B4200" s="17" t="s">
        <v>1983</v>
      </c>
      <c r="C4200" s="22" t="s">
        <v>583</v>
      </c>
      <c r="D4200" s="24" t="s">
        <v>603</v>
      </c>
      <c r="E4200" s="23" t="s">
        <v>605</v>
      </c>
      <c r="F4200" s="16"/>
      <c r="G4200" s="16"/>
      <c r="H4200" s="16"/>
      <c r="I4200" s="16"/>
      <c r="J4200" s="16"/>
      <c r="K4200" s="16"/>
      <c r="L4200" s="16"/>
      <c r="M4200" s="16"/>
      <c r="N4200" s="16"/>
      <c r="O4200" s="16"/>
      <c r="P4200" s="16"/>
      <c r="Q4200" s="16"/>
      <c r="R4200" s="16"/>
      <c r="S4200" s="16"/>
      <c r="T4200" s="16"/>
      <c r="U4200" s="16"/>
      <c r="V4200" s="16"/>
      <c r="W4200" s="16"/>
      <c r="X4200" s="16"/>
      <c r="Y4200" s="16"/>
    </row>
    <row r="4201" spans="1:25" ht="12.75">
      <c r="A4201" s="14" t="s">
        <v>5</v>
      </c>
      <c r="B4201" s="17" t="s">
        <v>1983</v>
      </c>
      <c r="C4201" s="22" t="s">
        <v>583</v>
      </c>
      <c r="D4201" s="24" t="s">
        <v>606</v>
      </c>
      <c r="E4201" s="23" t="s">
        <v>607</v>
      </c>
      <c r="F4201" s="16"/>
      <c r="G4201" s="16"/>
      <c r="H4201" s="16"/>
      <c r="I4201" s="16"/>
      <c r="J4201" s="16"/>
      <c r="K4201" s="16"/>
      <c r="L4201" s="16"/>
      <c r="M4201" s="16"/>
      <c r="N4201" s="16"/>
      <c r="O4201" s="16"/>
      <c r="P4201" s="16"/>
      <c r="Q4201" s="16"/>
      <c r="R4201" s="16"/>
      <c r="S4201" s="16"/>
      <c r="T4201" s="16"/>
      <c r="U4201" s="16"/>
      <c r="V4201" s="16"/>
      <c r="W4201" s="16"/>
      <c r="X4201" s="16"/>
      <c r="Y4201" s="16"/>
    </row>
    <row r="4202" spans="1:25" ht="12.75">
      <c r="A4202" s="14" t="s">
        <v>5</v>
      </c>
      <c r="B4202" s="17" t="s">
        <v>1983</v>
      </c>
      <c r="C4202" s="22" t="s">
        <v>583</v>
      </c>
      <c r="D4202" s="24" t="s">
        <v>606</v>
      </c>
      <c r="E4202" s="23" t="s">
        <v>608</v>
      </c>
      <c r="F4202" s="16"/>
      <c r="G4202" s="16"/>
      <c r="H4202" s="16"/>
      <c r="I4202" s="16"/>
      <c r="J4202" s="16"/>
      <c r="K4202" s="16"/>
      <c r="L4202" s="16"/>
      <c r="M4202" s="16"/>
      <c r="N4202" s="16"/>
      <c r="O4202" s="16"/>
      <c r="P4202" s="16"/>
      <c r="Q4202" s="16"/>
      <c r="R4202" s="16"/>
      <c r="S4202" s="16"/>
      <c r="T4202" s="16"/>
      <c r="U4202" s="16"/>
      <c r="V4202" s="16"/>
      <c r="W4202" s="16"/>
      <c r="X4202" s="16"/>
      <c r="Y4202" s="16"/>
    </row>
    <row r="4203" spans="1:25" ht="12.75">
      <c r="A4203" s="14" t="s">
        <v>5</v>
      </c>
      <c r="B4203" s="17" t="s">
        <v>1983</v>
      </c>
      <c r="C4203" s="22" t="s">
        <v>583</v>
      </c>
      <c r="D4203" s="24" t="s">
        <v>609</v>
      </c>
      <c r="E4203" s="23" t="s">
        <v>610</v>
      </c>
      <c r="F4203" s="16"/>
      <c r="G4203" s="16"/>
      <c r="H4203" s="16"/>
      <c r="I4203" s="16"/>
      <c r="J4203" s="16"/>
      <c r="K4203" s="16"/>
      <c r="L4203" s="16"/>
      <c r="M4203" s="16"/>
      <c r="N4203" s="16"/>
      <c r="O4203" s="16"/>
      <c r="P4203" s="16"/>
      <c r="Q4203" s="16"/>
      <c r="R4203" s="16"/>
      <c r="S4203" s="16"/>
      <c r="T4203" s="16"/>
      <c r="U4203" s="16"/>
      <c r="V4203" s="16"/>
      <c r="W4203" s="16"/>
      <c r="X4203" s="16"/>
      <c r="Y4203" s="16"/>
    </row>
    <row r="4204" spans="1:25" ht="12.75">
      <c r="A4204" s="14" t="s">
        <v>5</v>
      </c>
      <c r="B4204" s="17" t="s">
        <v>1983</v>
      </c>
      <c r="C4204" s="22" t="s">
        <v>583</v>
      </c>
      <c r="D4204" s="24" t="s">
        <v>609</v>
      </c>
      <c r="E4204" s="23" t="s">
        <v>611</v>
      </c>
      <c r="F4204" s="16"/>
      <c r="G4204" s="16"/>
      <c r="H4204" s="16"/>
      <c r="I4204" s="16"/>
      <c r="J4204" s="16"/>
      <c r="K4204" s="16"/>
      <c r="L4204" s="16"/>
      <c r="M4204" s="16"/>
      <c r="N4204" s="16"/>
      <c r="O4204" s="16"/>
      <c r="P4204" s="16"/>
      <c r="Q4204" s="16"/>
      <c r="R4204" s="16"/>
      <c r="S4204" s="16"/>
      <c r="T4204" s="16"/>
      <c r="U4204" s="16"/>
      <c r="V4204" s="16"/>
      <c r="W4204" s="16"/>
      <c r="X4204" s="16"/>
      <c r="Y4204" s="16"/>
    </row>
    <row r="4205" spans="1:25" ht="12.75">
      <c r="A4205" s="14" t="s">
        <v>5</v>
      </c>
      <c r="B4205" s="17" t="s">
        <v>1983</v>
      </c>
      <c r="C4205" s="22" t="s">
        <v>583</v>
      </c>
      <c r="D4205" s="24" t="s">
        <v>587</v>
      </c>
      <c r="E4205" s="23" t="s">
        <v>1604</v>
      </c>
      <c r="F4205" s="16"/>
      <c r="G4205" s="16"/>
      <c r="H4205" s="16"/>
      <c r="I4205" s="16"/>
      <c r="J4205" s="16"/>
      <c r="K4205" s="16"/>
      <c r="L4205" s="16"/>
      <c r="M4205" s="16"/>
      <c r="N4205" s="16"/>
      <c r="O4205" s="16"/>
      <c r="P4205" s="16"/>
      <c r="Q4205" s="16"/>
      <c r="R4205" s="16"/>
      <c r="S4205" s="16"/>
      <c r="T4205" s="16"/>
      <c r="U4205" s="16"/>
      <c r="V4205" s="16"/>
      <c r="W4205" s="16"/>
      <c r="X4205" s="16"/>
      <c r="Y4205" s="16"/>
    </row>
    <row r="4206" spans="1:25" ht="12.75">
      <c r="A4206" s="14" t="s">
        <v>5</v>
      </c>
      <c r="B4206" s="17" t="s">
        <v>1983</v>
      </c>
      <c r="C4206" s="22" t="s">
        <v>583</v>
      </c>
      <c r="D4206" s="24" t="s">
        <v>596</v>
      </c>
      <c r="E4206" s="23" t="s">
        <v>1605</v>
      </c>
      <c r="F4206" s="16"/>
      <c r="G4206" s="16"/>
      <c r="H4206" s="16"/>
      <c r="I4206" s="16"/>
      <c r="J4206" s="16"/>
      <c r="K4206" s="16"/>
      <c r="L4206" s="16"/>
      <c r="M4206" s="16"/>
      <c r="N4206" s="16"/>
      <c r="O4206" s="16"/>
      <c r="P4206" s="16"/>
      <c r="Q4206" s="16"/>
      <c r="R4206" s="16"/>
      <c r="S4206" s="16"/>
      <c r="T4206" s="16"/>
      <c r="U4206" s="16"/>
      <c r="V4206" s="16"/>
      <c r="W4206" s="16"/>
      <c r="X4206" s="16"/>
      <c r="Y4206" s="16"/>
    </row>
    <row r="4207" spans="1:25" ht="12.75">
      <c r="A4207" s="14" t="s">
        <v>5</v>
      </c>
      <c r="B4207" s="17" t="s">
        <v>1983</v>
      </c>
      <c r="C4207" s="22" t="s">
        <v>583</v>
      </c>
      <c r="D4207" s="24" t="s">
        <v>603</v>
      </c>
      <c r="E4207" s="23" t="s">
        <v>1606</v>
      </c>
      <c r="F4207" s="16"/>
      <c r="G4207" s="16"/>
      <c r="H4207" s="16"/>
      <c r="I4207" s="16"/>
      <c r="J4207" s="16"/>
      <c r="K4207" s="16"/>
      <c r="L4207" s="16"/>
      <c r="M4207" s="16"/>
      <c r="N4207" s="16"/>
      <c r="O4207" s="16"/>
      <c r="P4207" s="16"/>
      <c r="Q4207" s="16"/>
      <c r="R4207" s="16"/>
      <c r="S4207" s="16"/>
      <c r="T4207" s="16"/>
      <c r="U4207" s="16"/>
      <c r="V4207" s="16"/>
      <c r="W4207" s="16"/>
      <c r="X4207" s="16"/>
      <c r="Y4207" s="16"/>
    </row>
    <row r="4208" spans="1:25" ht="12.75">
      <c r="A4208" s="14" t="s">
        <v>5</v>
      </c>
      <c r="B4208" s="17" t="s">
        <v>1983</v>
      </c>
      <c r="C4208" s="22" t="s">
        <v>583</v>
      </c>
      <c r="D4208" s="24" t="s">
        <v>1607</v>
      </c>
      <c r="E4208" s="23" t="s">
        <v>1608</v>
      </c>
      <c r="F4208" s="16"/>
      <c r="G4208" s="16"/>
      <c r="H4208" s="16"/>
      <c r="I4208" s="16"/>
      <c r="J4208" s="16"/>
      <c r="K4208" s="16"/>
      <c r="L4208" s="16"/>
      <c r="M4208" s="16"/>
      <c r="N4208" s="16"/>
      <c r="O4208" s="16"/>
      <c r="P4208" s="16"/>
      <c r="Q4208" s="16"/>
      <c r="R4208" s="16"/>
      <c r="S4208" s="16"/>
      <c r="T4208" s="16"/>
      <c r="U4208" s="16"/>
      <c r="V4208" s="16"/>
      <c r="W4208" s="16"/>
      <c r="X4208" s="16"/>
      <c r="Y4208" s="16"/>
    </row>
    <row r="4209" spans="1:25" ht="12.75">
      <c r="A4209" s="14" t="s">
        <v>5</v>
      </c>
      <c r="B4209" s="17" t="s">
        <v>1983</v>
      </c>
      <c r="C4209" s="22" t="s">
        <v>583</v>
      </c>
      <c r="D4209" s="24" t="s">
        <v>1607</v>
      </c>
      <c r="E4209" s="23" t="s">
        <v>1609</v>
      </c>
      <c r="F4209" s="16"/>
      <c r="G4209" s="16"/>
      <c r="H4209" s="16"/>
      <c r="I4209" s="16"/>
      <c r="J4209" s="16"/>
      <c r="K4209" s="16"/>
      <c r="L4209" s="16"/>
      <c r="M4209" s="16"/>
      <c r="N4209" s="16"/>
      <c r="O4209" s="16"/>
      <c r="P4209" s="16"/>
      <c r="Q4209" s="16"/>
      <c r="R4209" s="16"/>
      <c r="S4209" s="16"/>
      <c r="T4209" s="16"/>
      <c r="U4209" s="16"/>
      <c r="V4209" s="16"/>
      <c r="W4209" s="16"/>
      <c r="X4209" s="16"/>
      <c r="Y4209" s="16"/>
    </row>
    <row r="4210" spans="1:25" ht="12.75">
      <c r="A4210" s="14" t="s">
        <v>5</v>
      </c>
      <c r="B4210" s="17" t="s">
        <v>1983</v>
      </c>
      <c r="C4210" s="22" t="s">
        <v>583</v>
      </c>
      <c r="D4210" s="24" t="s">
        <v>609</v>
      </c>
      <c r="E4210" s="23" t="s">
        <v>1610</v>
      </c>
      <c r="F4210" s="16"/>
      <c r="G4210" s="16"/>
      <c r="H4210" s="16"/>
      <c r="I4210" s="16"/>
      <c r="J4210" s="16"/>
      <c r="K4210" s="16"/>
      <c r="L4210" s="16"/>
      <c r="M4210" s="16"/>
      <c r="N4210" s="16"/>
      <c r="O4210" s="16"/>
      <c r="P4210" s="16"/>
      <c r="Q4210" s="16"/>
      <c r="R4210" s="16"/>
      <c r="S4210" s="16"/>
      <c r="T4210" s="16"/>
      <c r="U4210" s="16"/>
      <c r="V4210" s="16"/>
      <c r="W4210" s="16"/>
      <c r="X4210" s="16"/>
      <c r="Y4210" s="16"/>
    </row>
    <row r="4211" spans="1:25" ht="12.75">
      <c r="A4211" s="3" t="s">
        <v>5</v>
      </c>
      <c r="B4211" s="11" t="s">
        <v>2415</v>
      </c>
      <c r="C4211" s="5" t="s">
        <v>583</v>
      </c>
      <c r="D4211" s="6" t="s">
        <v>584</v>
      </c>
      <c r="E4211" s="7" t="s">
        <v>585</v>
      </c>
    </row>
    <row r="4212" spans="1:25" ht="12.75">
      <c r="A4212" s="3" t="s">
        <v>5</v>
      </c>
      <c r="B4212" s="11" t="s">
        <v>2415</v>
      </c>
      <c r="C4212" s="5" t="s">
        <v>583</v>
      </c>
      <c r="D4212" s="6" t="s">
        <v>584</v>
      </c>
      <c r="E4212" s="7" t="s">
        <v>586</v>
      </c>
    </row>
    <row r="4213" spans="1:25" ht="12.75">
      <c r="A4213" s="3" t="s">
        <v>5</v>
      </c>
      <c r="B4213" s="11" t="s">
        <v>2415</v>
      </c>
      <c r="C4213" s="5" t="s">
        <v>583</v>
      </c>
      <c r="D4213" s="6" t="s">
        <v>587</v>
      </c>
      <c r="E4213" s="7" t="s">
        <v>588</v>
      </c>
    </row>
    <row r="4214" spans="1:25" ht="12.75">
      <c r="A4214" s="3" t="s">
        <v>5</v>
      </c>
      <c r="B4214" s="11" t="s">
        <v>2415</v>
      </c>
      <c r="C4214" s="5" t="s">
        <v>583</v>
      </c>
      <c r="D4214" s="6" t="s">
        <v>587</v>
      </c>
      <c r="E4214" s="7" t="s">
        <v>589</v>
      </c>
    </row>
    <row r="4215" spans="1:25" ht="12.75">
      <c r="A4215" s="3" t="s">
        <v>5</v>
      </c>
      <c r="B4215" s="11" t="s">
        <v>2415</v>
      </c>
      <c r="C4215" s="5" t="s">
        <v>583</v>
      </c>
      <c r="D4215" s="6" t="s">
        <v>587</v>
      </c>
      <c r="E4215" s="7" t="s">
        <v>590</v>
      </c>
    </row>
    <row r="4216" spans="1:25" ht="12.75">
      <c r="A4216" s="3" t="s">
        <v>5</v>
      </c>
      <c r="B4216" s="11" t="s">
        <v>2415</v>
      </c>
      <c r="C4216" s="5" t="s">
        <v>583</v>
      </c>
      <c r="D4216" s="6" t="s">
        <v>587</v>
      </c>
      <c r="E4216" s="7" t="s">
        <v>591</v>
      </c>
    </row>
    <row r="4217" spans="1:25" ht="12.75">
      <c r="A4217" s="3" t="s">
        <v>5</v>
      </c>
      <c r="B4217" s="11" t="s">
        <v>2415</v>
      </c>
      <c r="C4217" s="5" t="s">
        <v>583</v>
      </c>
      <c r="D4217" s="6" t="s">
        <v>587</v>
      </c>
      <c r="E4217" s="7" t="s">
        <v>592</v>
      </c>
    </row>
    <row r="4218" spans="1:25" ht="12.75">
      <c r="A4218" s="3" t="s">
        <v>5</v>
      </c>
      <c r="B4218" s="11" t="s">
        <v>2415</v>
      </c>
      <c r="C4218" s="5" t="s">
        <v>583</v>
      </c>
      <c r="D4218" s="6" t="s">
        <v>593</v>
      </c>
      <c r="E4218" s="7" t="s">
        <v>594</v>
      </c>
    </row>
    <row r="4219" spans="1:25" ht="12.75">
      <c r="A4219" s="3" t="s">
        <v>5</v>
      </c>
      <c r="B4219" s="11" t="s">
        <v>2415</v>
      </c>
      <c r="C4219" s="5" t="s">
        <v>583</v>
      </c>
      <c r="D4219" s="6" t="s">
        <v>593</v>
      </c>
      <c r="E4219" s="7" t="s">
        <v>595</v>
      </c>
    </row>
    <row r="4220" spans="1:25" ht="12.75">
      <c r="A4220" s="3" t="s">
        <v>5</v>
      </c>
      <c r="B4220" s="11" t="s">
        <v>2415</v>
      </c>
      <c r="C4220" s="5" t="s">
        <v>583</v>
      </c>
      <c r="D4220" s="6" t="s">
        <v>596</v>
      </c>
      <c r="E4220" s="7" t="s">
        <v>597</v>
      </c>
    </row>
    <row r="4221" spans="1:25" ht="12.75">
      <c r="A4221" s="3" t="s">
        <v>5</v>
      </c>
      <c r="B4221" s="11" t="s">
        <v>2415</v>
      </c>
      <c r="C4221" s="5" t="s">
        <v>583</v>
      </c>
      <c r="D4221" s="6" t="s">
        <v>596</v>
      </c>
      <c r="E4221" s="7" t="s">
        <v>598</v>
      </c>
    </row>
    <row r="4222" spans="1:25" ht="12.75">
      <c r="A4222" s="3" t="s">
        <v>5</v>
      </c>
      <c r="B4222" s="11" t="s">
        <v>2415</v>
      </c>
      <c r="C4222" s="5" t="s">
        <v>583</v>
      </c>
      <c r="D4222" s="6" t="s">
        <v>596</v>
      </c>
      <c r="E4222" s="7" t="s">
        <v>599</v>
      </c>
    </row>
    <row r="4223" spans="1:25" ht="12.75">
      <c r="A4223" s="3" t="s">
        <v>5</v>
      </c>
      <c r="B4223" s="11" t="s">
        <v>2415</v>
      </c>
      <c r="C4223" s="5" t="s">
        <v>583</v>
      </c>
      <c r="D4223" s="6" t="s">
        <v>600</v>
      </c>
      <c r="E4223" s="7" t="s">
        <v>601</v>
      </c>
    </row>
    <row r="4224" spans="1:25" ht="12.75">
      <c r="A4224" s="3" t="s">
        <v>5</v>
      </c>
      <c r="B4224" s="11" t="s">
        <v>2415</v>
      </c>
      <c r="C4224" s="5" t="s">
        <v>583</v>
      </c>
      <c r="D4224" s="6" t="s">
        <v>600</v>
      </c>
      <c r="E4224" s="7" t="s">
        <v>602</v>
      </c>
    </row>
    <row r="4225" spans="1:25" ht="12.75">
      <c r="A4225" s="3" t="s">
        <v>5</v>
      </c>
      <c r="B4225" s="11" t="s">
        <v>2415</v>
      </c>
      <c r="C4225" s="5" t="s">
        <v>583</v>
      </c>
      <c r="D4225" s="6" t="s">
        <v>603</v>
      </c>
      <c r="E4225" s="7" t="s">
        <v>604</v>
      </c>
    </row>
    <row r="4226" spans="1:25" ht="12.75">
      <c r="A4226" s="3" t="s">
        <v>5</v>
      </c>
      <c r="B4226" s="11" t="s">
        <v>2415</v>
      </c>
      <c r="C4226" s="5" t="s">
        <v>583</v>
      </c>
      <c r="D4226" s="6" t="s">
        <v>603</v>
      </c>
      <c r="E4226" s="7" t="s">
        <v>605</v>
      </c>
    </row>
    <row r="4227" spans="1:25" ht="12.75">
      <c r="A4227" s="3" t="s">
        <v>5</v>
      </c>
      <c r="B4227" s="11" t="s">
        <v>2415</v>
      </c>
      <c r="C4227" s="5" t="s">
        <v>583</v>
      </c>
      <c r="D4227" s="6" t="s">
        <v>606</v>
      </c>
      <c r="E4227" s="7" t="s">
        <v>607</v>
      </c>
    </row>
    <row r="4228" spans="1:25" ht="12.75">
      <c r="A4228" s="3" t="s">
        <v>5</v>
      </c>
      <c r="B4228" s="11" t="s">
        <v>2415</v>
      </c>
      <c r="C4228" s="5" t="s">
        <v>583</v>
      </c>
      <c r="D4228" s="6" t="s">
        <v>606</v>
      </c>
      <c r="E4228" s="7" t="s">
        <v>608</v>
      </c>
    </row>
    <row r="4229" spans="1:25" ht="12.75">
      <c r="A4229" s="3" t="s">
        <v>5</v>
      </c>
      <c r="B4229" s="11" t="s">
        <v>2415</v>
      </c>
      <c r="C4229" s="5" t="s">
        <v>583</v>
      </c>
      <c r="D4229" s="6" t="s">
        <v>609</v>
      </c>
      <c r="E4229" s="7" t="s">
        <v>610</v>
      </c>
    </row>
    <row r="4230" spans="1:25" ht="12.75">
      <c r="A4230" s="3" t="s">
        <v>5</v>
      </c>
      <c r="B4230" s="11" t="s">
        <v>2415</v>
      </c>
      <c r="C4230" s="5" t="s">
        <v>583</v>
      </c>
      <c r="D4230" s="6" t="s">
        <v>609</v>
      </c>
      <c r="E4230" s="7" t="s">
        <v>611</v>
      </c>
    </row>
    <row r="4231" spans="1:25" ht="12.75">
      <c r="A4231" s="3" t="s">
        <v>5</v>
      </c>
      <c r="B4231" s="11" t="s">
        <v>2415</v>
      </c>
      <c r="C4231" s="5" t="s">
        <v>583</v>
      </c>
      <c r="D4231" s="6" t="s">
        <v>587</v>
      </c>
      <c r="E4231" s="7" t="s">
        <v>1604</v>
      </c>
    </row>
    <row r="4232" spans="1:25" ht="12.75">
      <c r="A4232" s="3" t="s">
        <v>5</v>
      </c>
      <c r="B4232" s="11" t="s">
        <v>2415</v>
      </c>
      <c r="C4232" s="5" t="s">
        <v>583</v>
      </c>
      <c r="D4232" s="6" t="s">
        <v>596</v>
      </c>
      <c r="E4232" s="7" t="s">
        <v>1605</v>
      </c>
    </row>
    <row r="4233" spans="1:25" ht="12.75">
      <c r="A4233" s="3" t="s">
        <v>5</v>
      </c>
      <c r="B4233" s="11" t="s">
        <v>2415</v>
      </c>
      <c r="C4233" s="5" t="s">
        <v>583</v>
      </c>
      <c r="D4233" s="6" t="s">
        <v>603</v>
      </c>
      <c r="E4233" s="7" t="s">
        <v>1606</v>
      </c>
    </row>
    <row r="4234" spans="1:25" ht="12.75">
      <c r="A4234" s="3" t="s">
        <v>5</v>
      </c>
      <c r="B4234" s="11" t="s">
        <v>2415</v>
      </c>
      <c r="C4234" s="5" t="s">
        <v>583</v>
      </c>
      <c r="D4234" s="6" t="s">
        <v>1607</v>
      </c>
      <c r="E4234" s="7" t="s">
        <v>1608</v>
      </c>
    </row>
    <row r="4235" spans="1:25" ht="12.75">
      <c r="A4235" s="3" t="s">
        <v>5</v>
      </c>
      <c r="B4235" s="11" t="s">
        <v>2415</v>
      </c>
      <c r="C4235" s="5" t="s">
        <v>583</v>
      </c>
      <c r="D4235" s="6" t="s">
        <v>1607</v>
      </c>
      <c r="E4235" s="7" t="s">
        <v>1609</v>
      </c>
    </row>
    <row r="4236" spans="1:25" ht="12.75">
      <c r="A4236" s="3" t="s">
        <v>5</v>
      </c>
      <c r="B4236" s="11" t="s">
        <v>2415</v>
      </c>
      <c r="C4236" s="5" t="s">
        <v>583</v>
      </c>
      <c r="D4236" s="6" t="s">
        <v>609</v>
      </c>
      <c r="E4236" s="7" t="s">
        <v>1610</v>
      </c>
    </row>
    <row r="4237" spans="1:25" ht="12.75">
      <c r="A4237" s="14" t="s">
        <v>5</v>
      </c>
      <c r="B4237" s="17" t="s">
        <v>1393</v>
      </c>
      <c r="C4237" s="22" t="s">
        <v>583</v>
      </c>
      <c r="D4237" s="24" t="s">
        <v>584</v>
      </c>
      <c r="E4237" s="23" t="s">
        <v>585</v>
      </c>
      <c r="F4237" s="16"/>
      <c r="G4237" s="16"/>
      <c r="H4237" s="16"/>
      <c r="I4237" s="16"/>
      <c r="J4237" s="16"/>
      <c r="K4237" s="16"/>
      <c r="L4237" s="16"/>
      <c r="M4237" s="16"/>
      <c r="N4237" s="16"/>
      <c r="O4237" s="16"/>
      <c r="P4237" s="16"/>
      <c r="Q4237" s="16"/>
      <c r="R4237" s="16"/>
      <c r="S4237" s="16"/>
      <c r="T4237" s="16"/>
      <c r="U4237" s="16"/>
      <c r="V4237" s="16"/>
      <c r="W4237" s="16"/>
      <c r="X4237" s="16"/>
      <c r="Y4237" s="16"/>
    </row>
    <row r="4238" spans="1:25" ht="12.75">
      <c r="A4238" s="14" t="s">
        <v>5</v>
      </c>
      <c r="B4238" s="17" t="s">
        <v>1393</v>
      </c>
      <c r="C4238" s="22" t="s">
        <v>583</v>
      </c>
      <c r="D4238" s="24" t="s">
        <v>584</v>
      </c>
      <c r="E4238" s="23" t="s">
        <v>586</v>
      </c>
      <c r="F4238" s="16"/>
      <c r="G4238" s="16"/>
      <c r="H4238" s="16"/>
      <c r="I4238" s="16"/>
      <c r="J4238" s="16"/>
      <c r="K4238" s="16"/>
      <c r="L4238" s="16"/>
      <c r="M4238" s="16"/>
      <c r="N4238" s="16"/>
      <c r="O4238" s="16"/>
      <c r="P4238" s="16"/>
      <c r="Q4238" s="16"/>
      <c r="R4238" s="16"/>
      <c r="S4238" s="16"/>
      <c r="T4238" s="16"/>
      <c r="U4238" s="16"/>
      <c r="V4238" s="16"/>
      <c r="W4238" s="16"/>
      <c r="X4238" s="16"/>
      <c r="Y4238" s="16"/>
    </row>
    <row r="4239" spans="1:25" ht="12.75">
      <c r="A4239" s="14" t="s">
        <v>5</v>
      </c>
      <c r="B4239" s="17" t="s">
        <v>1393</v>
      </c>
      <c r="C4239" s="22" t="s">
        <v>583</v>
      </c>
      <c r="D4239" s="24" t="s">
        <v>587</v>
      </c>
      <c r="E4239" s="23" t="s">
        <v>588</v>
      </c>
      <c r="F4239" s="16"/>
      <c r="G4239" s="16"/>
      <c r="H4239" s="16"/>
      <c r="I4239" s="16"/>
      <c r="J4239" s="16"/>
      <c r="K4239" s="16"/>
      <c r="L4239" s="16"/>
      <c r="M4239" s="16"/>
      <c r="N4239" s="16"/>
      <c r="O4239" s="16"/>
      <c r="P4239" s="16"/>
      <c r="Q4239" s="16"/>
      <c r="R4239" s="16"/>
      <c r="S4239" s="16"/>
      <c r="T4239" s="16"/>
      <c r="U4239" s="16"/>
      <c r="V4239" s="16"/>
      <c r="W4239" s="16"/>
      <c r="X4239" s="16"/>
      <c r="Y4239" s="16"/>
    </row>
    <row r="4240" spans="1:25" ht="12.75">
      <c r="A4240" s="14" t="s">
        <v>5</v>
      </c>
      <c r="B4240" s="17" t="s">
        <v>1393</v>
      </c>
      <c r="C4240" s="22" t="s">
        <v>583</v>
      </c>
      <c r="D4240" s="24" t="s">
        <v>587</v>
      </c>
      <c r="E4240" s="23" t="s">
        <v>589</v>
      </c>
      <c r="F4240" s="16"/>
      <c r="G4240" s="16"/>
      <c r="H4240" s="16"/>
      <c r="I4240" s="16"/>
      <c r="J4240" s="16"/>
      <c r="K4240" s="16"/>
      <c r="L4240" s="16"/>
      <c r="M4240" s="16"/>
      <c r="N4240" s="16"/>
      <c r="O4240" s="16"/>
      <c r="P4240" s="16"/>
      <c r="Q4240" s="16"/>
      <c r="R4240" s="16"/>
      <c r="S4240" s="16"/>
      <c r="T4240" s="16"/>
      <c r="U4240" s="16"/>
      <c r="V4240" s="16"/>
      <c r="W4240" s="16"/>
      <c r="X4240" s="16"/>
      <c r="Y4240" s="16"/>
    </row>
    <row r="4241" spans="1:25" ht="12.75">
      <c r="A4241" s="14" t="s">
        <v>5</v>
      </c>
      <c r="B4241" s="17" t="s">
        <v>1393</v>
      </c>
      <c r="C4241" s="22" t="s">
        <v>583</v>
      </c>
      <c r="D4241" s="24" t="s">
        <v>587</v>
      </c>
      <c r="E4241" s="23" t="s">
        <v>590</v>
      </c>
      <c r="F4241" s="16"/>
      <c r="G4241" s="16"/>
      <c r="H4241" s="16"/>
      <c r="I4241" s="16"/>
      <c r="J4241" s="16"/>
      <c r="K4241" s="16"/>
      <c r="L4241" s="16"/>
      <c r="M4241" s="16"/>
      <c r="N4241" s="16"/>
      <c r="O4241" s="16"/>
      <c r="P4241" s="16"/>
      <c r="Q4241" s="16"/>
      <c r="R4241" s="16"/>
      <c r="S4241" s="16"/>
      <c r="T4241" s="16"/>
      <c r="U4241" s="16"/>
      <c r="V4241" s="16"/>
      <c r="W4241" s="16"/>
      <c r="X4241" s="16"/>
      <c r="Y4241" s="16"/>
    </row>
    <row r="4242" spans="1:25" ht="12.75">
      <c r="A4242" s="14" t="s">
        <v>5</v>
      </c>
      <c r="B4242" s="17" t="s">
        <v>1393</v>
      </c>
      <c r="C4242" s="22" t="s">
        <v>583</v>
      </c>
      <c r="D4242" s="24" t="s">
        <v>587</v>
      </c>
      <c r="E4242" s="23" t="s">
        <v>591</v>
      </c>
      <c r="F4242" s="16"/>
      <c r="G4242" s="16"/>
      <c r="H4242" s="16"/>
      <c r="I4242" s="16"/>
      <c r="J4242" s="16"/>
      <c r="K4242" s="16"/>
      <c r="L4242" s="16"/>
      <c r="M4242" s="16"/>
      <c r="N4242" s="16"/>
      <c r="O4242" s="16"/>
      <c r="P4242" s="16"/>
      <c r="Q4242" s="16"/>
      <c r="R4242" s="16"/>
      <c r="S4242" s="16"/>
      <c r="T4242" s="16"/>
      <c r="U4242" s="16"/>
      <c r="V4242" s="16"/>
      <c r="W4242" s="16"/>
      <c r="X4242" s="16"/>
      <c r="Y4242" s="16"/>
    </row>
    <row r="4243" spans="1:25" ht="12.75">
      <c r="A4243" s="14" t="s">
        <v>5</v>
      </c>
      <c r="B4243" s="17" t="s">
        <v>1393</v>
      </c>
      <c r="C4243" s="22" t="s">
        <v>583</v>
      </c>
      <c r="D4243" s="24" t="s">
        <v>587</v>
      </c>
      <c r="E4243" s="23" t="s">
        <v>592</v>
      </c>
      <c r="F4243" s="16"/>
      <c r="G4243" s="16"/>
      <c r="H4243" s="16"/>
      <c r="I4243" s="16"/>
      <c r="J4243" s="16"/>
      <c r="K4243" s="16"/>
      <c r="L4243" s="16"/>
      <c r="M4243" s="16"/>
      <c r="N4243" s="16"/>
      <c r="O4243" s="16"/>
      <c r="P4243" s="16"/>
      <c r="Q4243" s="16"/>
      <c r="R4243" s="16"/>
      <c r="S4243" s="16"/>
      <c r="T4243" s="16"/>
      <c r="U4243" s="16"/>
      <c r="V4243" s="16"/>
      <c r="W4243" s="16"/>
      <c r="X4243" s="16"/>
      <c r="Y4243" s="16"/>
    </row>
    <row r="4244" spans="1:25" ht="12.75">
      <c r="A4244" s="14" t="s">
        <v>5</v>
      </c>
      <c r="B4244" s="17" t="s">
        <v>1393</v>
      </c>
      <c r="C4244" s="22" t="s">
        <v>583</v>
      </c>
      <c r="D4244" s="24" t="s">
        <v>593</v>
      </c>
      <c r="E4244" s="23" t="s">
        <v>594</v>
      </c>
      <c r="F4244" s="16"/>
      <c r="G4244" s="16"/>
      <c r="H4244" s="16"/>
      <c r="I4244" s="16"/>
      <c r="J4244" s="16"/>
      <c r="K4244" s="16"/>
      <c r="L4244" s="16"/>
      <c r="M4244" s="16"/>
      <c r="N4244" s="16"/>
      <c r="O4244" s="16"/>
      <c r="P4244" s="16"/>
      <c r="Q4244" s="16"/>
      <c r="R4244" s="16"/>
      <c r="S4244" s="16"/>
      <c r="T4244" s="16"/>
      <c r="U4244" s="16"/>
      <c r="V4244" s="16"/>
      <c r="W4244" s="16"/>
      <c r="X4244" s="16"/>
      <c r="Y4244" s="16"/>
    </row>
    <row r="4245" spans="1:25" ht="12.75">
      <c r="A4245" s="14" t="s">
        <v>5</v>
      </c>
      <c r="B4245" s="17" t="s">
        <v>1393</v>
      </c>
      <c r="C4245" s="22" t="s">
        <v>583</v>
      </c>
      <c r="D4245" s="24" t="s">
        <v>593</v>
      </c>
      <c r="E4245" s="23" t="s">
        <v>595</v>
      </c>
      <c r="F4245" s="16"/>
      <c r="G4245" s="16"/>
      <c r="H4245" s="16"/>
      <c r="I4245" s="16"/>
      <c r="J4245" s="16"/>
      <c r="K4245" s="16"/>
      <c r="L4245" s="16"/>
      <c r="M4245" s="16"/>
      <c r="N4245" s="16"/>
      <c r="O4245" s="16"/>
      <c r="P4245" s="16"/>
      <c r="Q4245" s="16"/>
      <c r="R4245" s="16"/>
      <c r="S4245" s="16"/>
      <c r="T4245" s="16"/>
      <c r="U4245" s="16"/>
      <c r="V4245" s="16"/>
      <c r="W4245" s="16"/>
      <c r="X4245" s="16"/>
      <c r="Y4245" s="16"/>
    </row>
    <row r="4246" spans="1:25" ht="12.75">
      <c r="A4246" s="14" t="s">
        <v>5</v>
      </c>
      <c r="B4246" s="17" t="s">
        <v>1393</v>
      </c>
      <c r="C4246" s="22" t="s">
        <v>583</v>
      </c>
      <c r="D4246" s="24" t="s">
        <v>596</v>
      </c>
      <c r="E4246" s="23" t="s">
        <v>597</v>
      </c>
      <c r="F4246" s="16"/>
      <c r="G4246" s="16"/>
      <c r="H4246" s="16"/>
      <c r="I4246" s="16"/>
      <c r="J4246" s="16"/>
      <c r="K4246" s="16"/>
      <c r="L4246" s="16"/>
      <c r="M4246" s="16"/>
      <c r="N4246" s="16"/>
      <c r="O4246" s="16"/>
      <c r="P4246" s="16"/>
      <c r="Q4246" s="16"/>
      <c r="R4246" s="16"/>
      <c r="S4246" s="16"/>
      <c r="T4246" s="16"/>
      <c r="U4246" s="16"/>
      <c r="V4246" s="16"/>
      <c r="W4246" s="16"/>
      <c r="X4246" s="16"/>
      <c r="Y4246" s="16"/>
    </row>
    <row r="4247" spans="1:25" ht="12.75">
      <c r="A4247" s="14" t="s">
        <v>5</v>
      </c>
      <c r="B4247" s="17" t="s">
        <v>1393</v>
      </c>
      <c r="C4247" s="22" t="s">
        <v>583</v>
      </c>
      <c r="D4247" s="24" t="s">
        <v>596</v>
      </c>
      <c r="E4247" s="23" t="s">
        <v>598</v>
      </c>
      <c r="F4247" s="16"/>
      <c r="G4247" s="16"/>
      <c r="H4247" s="16"/>
      <c r="I4247" s="16"/>
      <c r="J4247" s="16"/>
      <c r="K4247" s="16"/>
      <c r="L4247" s="16"/>
      <c r="M4247" s="16"/>
      <c r="N4247" s="16"/>
      <c r="O4247" s="16"/>
      <c r="P4247" s="16"/>
      <c r="Q4247" s="16"/>
      <c r="R4247" s="16"/>
      <c r="S4247" s="16"/>
      <c r="T4247" s="16"/>
      <c r="U4247" s="16"/>
      <c r="V4247" s="16"/>
      <c r="W4247" s="16"/>
      <c r="X4247" s="16"/>
      <c r="Y4247" s="16"/>
    </row>
    <row r="4248" spans="1:25" ht="12.75">
      <c r="A4248" s="14" t="s">
        <v>5</v>
      </c>
      <c r="B4248" s="17" t="s">
        <v>1393</v>
      </c>
      <c r="C4248" s="22" t="s">
        <v>583</v>
      </c>
      <c r="D4248" s="24" t="s">
        <v>596</v>
      </c>
      <c r="E4248" s="23" t="s">
        <v>599</v>
      </c>
      <c r="F4248" s="16"/>
      <c r="G4248" s="16"/>
      <c r="H4248" s="16"/>
      <c r="I4248" s="16"/>
      <c r="J4248" s="16"/>
      <c r="K4248" s="16"/>
      <c r="L4248" s="16"/>
      <c r="M4248" s="16"/>
      <c r="N4248" s="16"/>
      <c r="O4248" s="16"/>
      <c r="P4248" s="16"/>
      <c r="Q4248" s="16"/>
      <c r="R4248" s="16"/>
      <c r="S4248" s="16"/>
      <c r="T4248" s="16"/>
      <c r="U4248" s="16"/>
      <c r="V4248" s="16"/>
      <c r="W4248" s="16"/>
      <c r="X4248" s="16"/>
      <c r="Y4248" s="16"/>
    </row>
    <row r="4249" spans="1:25" ht="12.75">
      <c r="A4249" s="14" t="s">
        <v>5</v>
      </c>
      <c r="B4249" s="17" t="s">
        <v>1393</v>
      </c>
      <c r="C4249" s="22" t="s">
        <v>583</v>
      </c>
      <c r="D4249" s="24" t="s">
        <v>600</v>
      </c>
      <c r="E4249" s="23" t="s">
        <v>601</v>
      </c>
      <c r="F4249" s="16"/>
      <c r="G4249" s="16"/>
      <c r="H4249" s="16"/>
      <c r="I4249" s="16"/>
      <c r="J4249" s="16"/>
      <c r="K4249" s="16"/>
      <c r="L4249" s="16"/>
      <c r="M4249" s="16"/>
      <c r="N4249" s="16"/>
      <c r="O4249" s="16"/>
      <c r="P4249" s="16"/>
      <c r="Q4249" s="16"/>
      <c r="R4249" s="16"/>
      <c r="S4249" s="16"/>
      <c r="T4249" s="16"/>
      <c r="U4249" s="16"/>
      <c r="V4249" s="16"/>
      <c r="W4249" s="16"/>
      <c r="X4249" s="16"/>
      <c r="Y4249" s="16"/>
    </row>
    <row r="4250" spans="1:25" ht="12.75">
      <c r="A4250" s="14" t="s">
        <v>5</v>
      </c>
      <c r="B4250" s="17" t="s">
        <v>1393</v>
      </c>
      <c r="C4250" s="22" t="s">
        <v>583</v>
      </c>
      <c r="D4250" s="24" t="s">
        <v>600</v>
      </c>
      <c r="E4250" s="23" t="s">
        <v>602</v>
      </c>
      <c r="F4250" s="16"/>
      <c r="G4250" s="16"/>
      <c r="H4250" s="16"/>
      <c r="I4250" s="16"/>
      <c r="J4250" s="16"/>
      <c r="K4250" s="16"/>
      <c r="L4250" s="16"/>
      <c r="M4250" s="16"/>
      <c r="N4250" s="16"/>
      <c r="O4250" s="16"/>
      <c r="P4250" s="16"/>
      <c r="Q4250" s="16"/>
      <c r="R4250" s="16"/>
      <c r="S4250" s="16"/>
      <c r="T4250" s="16"/>
      <c r="U4250" s="16"/>
      <c r="V4250" s="16"/>
      <c r="W4250" s="16"/>
      <c r="X4250" s="16"/>
      <c r="Y4250" s="16"/>
    </row>
    <row r="4251" spans="1:25" ht="12.75">
      <c r="A4251" s="14" t="s">
        <v>5</v>
      </c>
      <c r="B4251" s="17" t="s">
        <v>1393</v>
      </c>
      <c r="C4251" s="22" t="s">
        <v>583</v>
      </c>
      <c r="D4251" s="24" t="s">
        <v>603</v>
      </c>
      <c r="E4251" s="23" t="s">
        <v>604</v>
      </c>
      <c r="F4251" s="16"/>
      <c r="G4251" s="16"/>
      <c r="H4251" s="16"/>
      <c r="I4251" s="16"/>
      <c r="J4251" s="16"/>
      <c r="K4251" s="16"/>
      <c r="L4251" s="16"/>
      <c r="M4251" s="16"/>
      <c r="N4251" s="16"/>
      <c r="O4251" s="16"/>
      <c r="P4251" s="16"/>
      <c r="Q4251" s="16"/>
      <c r="R4251" s="16"/>
      <c r="S4251" s="16"/>
      <c r="T4251" s="16"/>
      <c r="U4251" s="16"/>
      <c r="V4251" s="16"/>
      <c r="W4251" s="16"/>
      <c r="X4251" s="16"/>
      <c r="Y4251" s="16"/>
    </row>
    <row r="4252" spans="1:25" ht="12.75">
      <c r="A4252" s="14" t="s">
        <v>5</v>
      </c>
      <c r="B4252" s="17" t="s">
        <v>1393</v>
      </c>
      <c r="C4252" s="22" t="s">
        <v>583</v>
      </c>
      <c r="D4252" s="24" t="s">
        <v>603</v>
      </c>
      <c r="E4252" s="23" t="s">
        <v>605</v>
      </c>
      <c r="F4252" s="16"/>
      <c r="G4252" s="16"/>
      <c r="H4252" s="16"/>
      <c r="I4252" s="16"/>
      <c r="J4252" s="16"/>
      <c r="K4252" s="16"/>
      <c r="L4252" s="16"/>
      <c r="M4252" s="16"/>
      <c r="N4252" s="16"/>
      <c r="O4252" s="16"/>
      <c r="P4252" s="16"/>
      <c r="Q4252" s="16"/>
      <c r="R4252" s="16"/>
      <c r="S4252" s="16"/>
      <c r="T4252" s="16"/>
      <c r="U4252" s="16"/>
      <c r="V4252" s="16"/>
      <c r="W4252" s="16"/>
      <c r="X4252" s="16"/>
      <c r="Y4252" s="16"/>
    </row>
    <row r="4253" spans="1:25" ht="12.75">
      <c r="A4253" s="14" t="s">
        <v>5</v>
      </c>
      <c r="B4253" s="17" t="s">
        <v>1393</v>
      </c>
      <c r="C4253" s="22" t="s">
        <v>583</v>
      </c>
      <c r="D4253" s="24" t="s">
        <v>606</v>
      </c>
      <c r="E4253" s="23" t="s">
        <v>607</v>
      </c>
      <c r="F4253" s="16"/>
      <c r="G4253" s="16"/>
      <c r="H4253" s="16"/>
      <c r="I4253" s="16"/>
      <c r="J4253" s="16"/>
      <c r="K4253" s="16"/>
      <c r="L4253" s="16"/>
      <c r="M4253" s="16"/>
      <c r="N4253" s="16"/>
      <c r="O4253" s="16"/>
      <c r="P4253" s="16"/>
      <c r="Q4253" s="16"/>
      <c r="R4253" s="16"/>
      <c r="S4253" s="16"/>
      <c r="T4253" s="16"/>
      <c r="U4253" s="16"/>
      <c r="V4253" s="16"/>
      <c r="W4253" s="16"/>
      <c r="X4253" s="16"/>
      <c r="Y4253" s="16"/>
    </row>
    <row r="4254" spans="1:25" ht="12.75">
      <c r="A4254" s="14" t="s">
        <v>5</v>
      </c>
      <c r="B4254" s="17" t="s">
        <v>1393</v>
      </c>
      <c r="C4254" s="22" t="s">
        <v>583</v>
      </c>
      <c r="D4254" s="24" t="s">
        <v>606</v>
      </c>
      <c r="E4254" s="23" t="s">
        <v>608</v>
      </c>
      <c r="F4254" s="16"/>
      <c r="G4254" s="16"/>
      <c r="H4254" s="16"/>
      <c r="I4254" s="16"/>
      <c r="J4254" s="16"/>
      <c r="K4254" s="16"/>
      <c r="L4254" s="16"/>
      <c r="M4254" s="16"/>
      <c r="N4254" s="16"/>
      <c r="O4254" s="16"/>
      <c r="P4254" s="16"/>
      <c r="Q4254" s="16"/>
      <c r="R4254" s="16"/>
      <c r="S4254" s="16"/>
      <c r="T4254" s="16"/>
      <c r="U4254" s="16"/>
      <c r="V4254" s="16"/>
      <c r="W4254" s="16"/>
      <c r="X4254" s="16"/>
      <c r="Y4254" s="16"/>
    </row>
    <row r="4255" spans="1:25" ht="12.75">
      <c r="A4255" s="14" t="s">
        <v>5</v>
      </c>
      <c r="B4255" s="17" t="s">
        <v>1393</v>
      </c>
      <c r="C4255" s="22" t="s">
        <v>583</v>
      </c>
      <c r="D4255" s="24" t="s">
        <v>609</v>
      </c>
      <c r="E4255" s="23" t="s">
        <v>610</v>
      </c>
      <c r="F4255" s="16"/>
      <c r="G4255" s="16"/>
      <c r="H4255" s="16"/>
      <c r="I4255" s="16"/>
      <c r="J4255" s="16"/>
      <c r="K4255" s="16"/>
      <c r="L4255" s="16"/>
      <c r="M4255" s="16"/>
      <c r="N4255" s="16"/>
      <c r="O4255" s="16"/>
      <c r="P4255" s="16"/>
      <c r="Q4255" s="16"/>
      <c r="R4255" s="16"/>
      <c r="S4255" s="16"/>
      <c r="T4255" s="16"/>
      <c r="U4255" s="16"/>
      <c r="V4255" s="16"/>
      <c r="W4255" s="16"/>
      <c r="X4255" s="16"/>
      <c r="Y4255" s="16"/>
    </row>
    <row r="4256" spans="1:25" ht="12.75">
      <c r="A4256" s="14" t="s">
        <v>5</v>
      </c>
      <c r="B4256" s="17" t="s">
        <v>1393</v>
      </c>
      <c r="C4256" s="22" t="s">
        <v>583</v>
      </c>
      <c r="D4256" s="24" t="s">
        <v>609</v>
      </c>
      <c r="E4256" s="23" t="s">
        <v>611</v>
      </c>
      <c r="F4256" s="16"/>
      <c r="G4256" s="16"/>
      <c r="H4256" s="16"/>
      <c r="I4256" s="16"/>
      <c r="J4256" s="16"/>
      <c r="K4256" s="16"/>
      <c r="L4256" s="16"/>
      <c r="M4256" s="16"/>
      <c r="N4256" s="16"/>
      <c r="O4256" s="16"/>
      <c r="P4256" s="16"/>
      <c r="Q4256" s="16"/>
      <c r="R4256" s="16"/>
      <c r="S4256" s="16"/>
      <c r="T4256" s="16"/>
      <c r="U4256" s="16"/>
      <c r="V4256" s="16"/>
      <c r="W4256" s="16"/>
      <c r="X4256" s="16"/>
      <c r="Y4256" s="16"/>
    </row>
    <row r="4257" spans="1:25" ht="12.75">
      <c r="A4257" s="14" t="s">
        <v>5</v>
      </c>
      <c r="B4257" s="17" t="s">
        <v>1393</v>
      </c>
      <c r="C4257" s="22" t="s">
        <v>583</v>
      </c>
      <c r="D4257" s="24" t="s">
        <v>587</v>
      </c>
      <c r="E4257" s="23" t="s">
        <v>1604</v>
      </c>
      <c r="F4257" s="16"/>
      <c r="G4257" s="16"/>
      <c r="H4257" s="16"/>
      <c r="I4257" s="16"/>
      <c r="J4257" s="16"/>
      <c r="K4257" s="16"/>
      <c r="L4257" s="16"/>
      <c r="M4257" s="16"/>
      <c r="N4257" s="16"/>
      <c r="O4257" s="16"/>
      <c r="P4257" s="16"/>
      <c r="Q4257" s="16"/>
      <c r="R4257" s="16"/>
      <c r="S4257" s="16"/>
      <c r="T4257" s="16"/>
      <c r="U4257" s="16"/>
      <c r="V4257" s="16"/>
      <c r="W4257" s="16"/>
      <c r="X4257" s="16"/>
      <c r="Y4257" s="16"/>
    </row>
    <row r="4258" spans="1:25" ht="12.75">
      <c r="A4258" s="14" t="s">
        <v>5</v>
      </c>
      <c r="B4258" s="17" t="s">
        <v>1393</v>
      </c>
      <c r="C4258" s="22" t="s">
        <v>583</v>
      </c>
      <c r="D4258" s="24" t="s">
        <v>596</v>
      </c>
      <c r="E4258" s="23" t="s">
        <v>1605</v>
      </c>
      <c r="F4258" s="16"/>
      <c r="G4258" s="16"/>
      <c r="H4258" s="16"/>
      <c r="I4258" s="16"/>
      <c r="J4258" s="16"/>
      <c r="K4258" s="16"/>
      <c r="L4258" s="16"/>
      <c r="M4258" s="16"/>
      <c r="N4258" s="16"/>
      <c r="O4258" s="16"/>
      <c r="P4258" s="16"/>
      <c r="Q4258" s="16"/>
      <c r="R4258" s="16"/>
      <c r="S4258" s="16"/>
      <c r="T4258" s="16"/>
      <c r="U4258" s="16"/>
      <c r="V4258" s="16"/>
      <c r="W4258" s="16"/>
      <c r="X4258" s="16"/>
      <c r="Y4258" s="16"/>
    </row>
    <row r="4259" spans="1:25" ht="12.75">
      <c r="A4259" s="14" t="s">
        <v>5</v>
      </c>
      <c r="B4259" s="17" t="s">
        <v>1393</v>
      </c>
      <c r="C4259" s="22" t="s">
        <v>583</v>
      </c>
      <c r="D4259" s="24" t="s">
        <v>603</v>
      </c>
      <c r="E4259" s="23" t="s">
        <v>1606</v>
      </c>
      <c r="F4259" s="16"/>
      <c r="G4259" s="16"/>
      <c r="H4259" s="16"/>
      <c r="I4259" s="16"/>
      <c r="J4259" s="16"/>
      <c r="K4259" s="16"/>
      <c r="L4259" s="16"/>
      <c r="M4259" s="16"/>
      <c r="N4259" s="16"/>
      <c r="O4259" s="16"/>
      <c r="P4259" s="16"/>
      <c r="Q4259" s="16"/>
      <c r="R4259" s="16"/>
      <c r="S4259" s="16"/>
      <c r="T4259" s="16"/>
      <c r="U4259" s="16"/>
      <c r="V4259" s="16"/>
      <c r="W4259" s="16"/>
      <c r="X4259" s="16"/>
      <c r="Y4259" s="16"/>
    </row>
    <row r="4260" spans="1:25" ht="12.75">
      <c r="A4260" s="14" t="s">
        <v>5</v>
      </c>
      <c r="B4260" s="17" t="s">
        <v>1393</v>
      </c>
      <c r="C4260" s="22" t="s">
        <v>583</v>
      </c>
      <c r="D4260" s="24" t="s">
        <v>1607</v>
      </c>
      <c r="E4260" s="23" t="s">
        <v>1608</v>
      </c>
      <c r="F4260" s="16"/>
      <c r="G4260" s="16"/>
      <c r="H4260" s="16"/>
      <c r="I4260" s="16"/>
      <c r="J4260" s="16"/>
      <c r="K4260" s="16"/>
      <c r="L4260" s="16"/>
      <c r="M4260" s="16"/>
      <c r="N4260" s="16"/>
      <c r="O4260" s="16"/>
      <c r="P4260" s="16"/>
      <c r="Q4260" s="16"/>
      <c r="R4260" s="16"/>
      <c r="S4260" s="16"/>
      <c r="T4260" s="16"/>
      <c r="U4260" s="16"/>
      <c r="V4260" s="16"/>
      <c r="W4260" s="16"/>
      <c r="X4260" s="16"/>
      <c r="Y4260" s="16"/>
    </row>
    <row r="4261" spans="1:25" ht="12.75">
      <c r="A4261" s="14" t="s">
        <v>5</v>
      </c>
      <c r="B4261" s="17" t="s">
        <v>1393</v>
      </c>
      <c r="C4261" s="22" t="s">
        <v>583</v>
      </c>
      <c r="D4261" s="24" t="s">
        <v>1607</v>
      </c>
      <c r="E4261" s="23" t="s">
        <v>1609</v>
      </c>
      <c r="F4261" s="16"/>
      <c r="G4261" s="16"/>
      <c r="H4261" s="16"/>
      <c r="I4261" s="16"/>
      <c r="J4261" s="16"/>
      <c r="K4261" s="16"/>
      <c r="L4261" s="16"/>
      <c r="M4261" s="16"/>
      <c r="N4261" s="16"/>
      <c r="O4261" s="16"/>
      <c r="P4261" s="16"/>
      <c r="Q4261" s="16"/>
      <c r="R4261" s="16"/>
      <c r="S4261" s="16"/>
      <c r="T4261" s="16"/>
      <c r="U4261" s="16"/>
      <c r="V4261" s="16"/>
      <c r="W4261" s="16"/>
      <c r="X4261" s="16"/>
      <c r="Y4261" s="16"/>
    </row>
    <row r="4262" spans="1:25" ht="12.75">
      <c r="A4262" s="14" t="s">
        <v>5</v>
      </c>
      <c r="B4262" s="17" t="s">
        <v>1393</v>
      </c>
      <c r="C4262" s="22" t="s">
        <v>583</v>
      </c>
      <c r="D4262" s="24" t="s">
        <v>609</v>
      </c>
      <c r="E4262" s="23" t="s">
        <v>1610</v>
      </c>
      <c r="F4262" s="16"/>
      <c r="G4262" s="16"/>
      <c r="H4262" s="16"/>
      <c r="I4262" s="16"/>
      <c r="J4262" s="16"/>
      <c r="K4262" s="16"/>
      <c r="L4262" s="16"/>
      <c r="M4262" s="16"/>
      <c r="N4262" s="16"/>
      <c r="O4262" s="16"/>
      <c r="P4262" s="16"/>
      <c r="Q4262" s="16"/>
      <c r="R4262" s="16"/>
      <c r="S4262" s="16"/>
      <c r="T4262" s="16"/>
      <c r="U4262" s="16"/>
      <c r="V4262" s="16"/>
      <c r="W4262" s="16"/>
      <c r="X4262" s="16"/>
      <c r="Y4262" s="16"/>
    </row>
    <row r="4263" spans="1:25" ht="12.75">
      <c r="A4263" s="3" t="s">
        <v>5</v>
      </c>
      <c r="B4263" s="11" t="s">
        <v>5996</v>
      </c>
      <c r="C4263" s="5" t="s">
        <v>583</v>
      </c>
      <c r="D4263" s="6" t="s">
        <v>584</v>
      </c>
      <c r="E4263" s="7" t="s">
        <v>585</v>
      </c>
    </row>
    <row r="4264" spans="1:25" ht="12.75">
      <c r="A4264" s="3" t="s">
        <v>5</v>
      </c>
      <c r="B4264" s="11" t="s">
        <v>5996</v>
      </c>
      <c r="C4264" s="5" t="s">
        <v>583</v>
      </c>
      <c r="D4264" s="6" t="s">
        <v>584</v>
      </c>
      <c r="E4264" s="7" t="s">
        <v>586</v>
      </c>
    </row>
    <row r="4265" spans="1:25" ht="12.75">
      <c r="A4265" s="3" t="s">
        <v>5</v>
      </c>
      <c r="B4265" s="11" t="s">
        <v>5996</v>
      </c>
      <c r="C4265" s="5" t="s">
        <v>583</v>
      </c>
      <c r="D4265" s="6" t="s">
        <v>587</v>
      </c>
      <c r="E4265" s="7" t="s">
        <v>588</v>
      </c>
    </row>
    <row r="4266" spans="1:25" ht="12.75">
      <c r="A4266" s="3" t="s">
        <v>5</v>
      </c>
      <c r="B4266" s="11" t="s">
        <v>5996</v>
      </c>
      <c r="C4266" s="5" t="s">
        <v>583</v>
      </c>
      <c r="D4266" s="6" t="s">
        <v>587</v>
      </c>
      <c r="E4266" s="7" t="s">
        <v>589</v>
      </c>
    </row>
    <row r="4267" spans="1:25" ht="12.75">
      <c r="A4267" s="3" t="s">
        <v>5</v>
      </c>
      <c r="B4267" s="11" t="s">
        <v>5996</v>
      </c>
      <c r="C4267" s="5" t="s">
        <v>583</v>
      </c>
      <c r="D4267" s="6" t="s">
        <v>587</v>
      </c>
      <c r="E4267" s="7" t="s">
        <v>590</v>
      </c>
    </row>
    <row r="4268" spans="1:25" ht="12.75">
      <c r="A4268" s="3" t="s">
        <v>5</v>
      </c>
      <c r="B4268" s="11" t="s">
        <v>5996</v>
      </c>
      <c r="C4268" s="5" t="s">
        <v>583</v>
      </c>
      <c r="D4268" s="6" t="s">
        <v>587</v>
      </c>
      <c r="E4268" s="7" t="s">
        <v>591</v>
      </c>
    </row>
    <row r="4269" spans="1:25" ht="12.75">
      <c r="A4269" s="3" t="s">
        <v>5</v>
      </c>
      <c r="B4269" s="11" t="s">
        <v>5996</v>
      </c>
      <c r="C4269" s="5" t="s">
        <v>583</v>
      </c>
      <c r="D4269" s="6" t="s">
        <v>587</v>
      </c>
      <c r="E4269" s="7" t="s">
        <v>592</v>
      </c>
    </row>
    <row r="4270" spans="1:25" ht="12.75">
      <c r="A4270" s="3" t="s">
        <v>5</v>
      </c>
      <c r="B4270" s="11" t="s">
        <v>5996</v>
      </c>
      <c r="C4270" s="5" t="s">
        <v>583</v>
      </c>
      <c r="D4270" s="6" t="s">
        <v>593</v>
      </c>
      <c r="E4270" s="7" t="s">
        <v>594</v>
      </c>
    </row>
    <row r="4271" spans="1:25" ht="12.75">
      <c r="A4271" s="3" t="s">
        <v>5</v>
      </c>
      <c r="B4271" s="11" t="s">
        <v>5996</v>
      </c>
      <c r="C4271" s="5" t="s">
        <v>583</v>
      </c>
      <c r="D4271" s="6" t="s">
        <v>593</v>
      </c>
      <c r="E4271" s="7" t="s">
        <v>595</v>
      </c>
    </row>
    <row r="4272" spans="1:25" ht="12.75">
      <c r="A4272" s="3" t="s">
        <v>5</v>
      </c>
      <c r="B4272" s="11" t="s">
        <v>5996</v>
      </c>
      <c r="C4272" s="5" t="s">
        <v>583</v>
      </c>
      <c r="D4272" s="6" t="s">
        <v>596</v>
      </c>
      <c r="E4272" s="7" t="s">
        <v>597</v>
      </c>
    </row>
    <row r="4273" spans="1:5" ht="12.75">
      <c r="A4273" s="3" t="s">
        <v>5</v>
      </c>
      <c r="B4273" s="11" t="s">
        <v>5996</v>
      </c>
      <c r="C4273" s="5" t="s">
        <v>583</v>
      </c>
      <c r="D4273" s="6" t="s">
        <v>596</v>
      </c>
      <c r="E4273" s="7" t="s">
        <v>598</v>
      </c>
    </row>
    <row r="4274" spans="1:5" ht="12.75">
      <c r="A4274" s="3" t="s">
        <v>5</v>
      </c>
      <c r="B4274" s="11" t="s">
        <v>5996</v>
      </c>
      <c r="C4274" s="5" t="s">
        <v>583</v>
      </c>
      <c r="D4274" s="6" t="s">
        <v>596</v>
      </c>
      <c r="E4274" s="7" t="s">
        <v>599</v>
      </c>
    </row>
    <row r="4275" spans="1:5" ht="12.75">
      <c r="A4275" s="3" t="s">
        <v>5</v>
      </c>
      <c r="B4275" s="11" t="s">
        <v>5996</v>
      </c>
      <c r="C4275" s="5" t="s">
        <v>583</v>
      </c>
      <c r="D4275" s="6" t="s">
        <v>600</v>
      </c>
      <c r="E4275" s="7" t="s">
        <v>601</v>
      </c>
    </row>
    <row r="4276" spans="1:5" ht="12.75">
      <c r="A4276" s="3" t="s">
        <v>5</v>
      </c>
      <c r="B4276" s="11" t="s">
        <v>5996</v>
      </c>
      <c r="C4276" s="5" t="s">
        <v>583</v>
      </c>
      <c r="D4276" s="6" t="s">
        <v>600</v>
      </c>
      <c r="E4276" s="7" t="s">
        <v>602</v>
      </c>
    </row>
    <row r="4277" spans="1:5" ht="12.75">
      <c r="A4277" s="3" t="s">
        <v>5</v>
      </c>
      <c r="B4277" s="11" t="s">
        <v>5996</v>
      </c>
      <c r="C4277" s="5" t="s">
        <v>583</v>
      </c>
      <c r="D4277" s="6" t="s">
        <v>603</v>
      </c>
      <c r="E4277" s="7" t="s">
        <v>604</v>
      </c>
    </row>
    <row r="4278" spans="1:5" ht="12.75">
      <c r="A4278" s="3" t="s">
        <v>5</v>
      </c>
      <c r="B4278" s="11" t="s">
        <v>5996</v>
      </c>
      <c r="C4278" s="5" t="s">
        <v>583</v>
      </c>
      <c r="D4278" s="6" t="s">
        <v>603</v>
      </c>
      <c r="E4278" s="7" t="s">
        <v>605</v>
      </c>
    </row>
    <row r="4279" spans="1:5" ht="12.75">
      <c r="A4279" s="3" t="s">
        <v>5</v>
      </c>
      <c r="B4279" s="11" t="s">
        <v>5996</v>
      </c>
      <c r="C4279" s="5" t="s">
        <v>583</v>
      </c>
      <c r="D4279" s="6" t="s">
        <v>606</v>
      </c>
      <c r="E4279" s="7" t="s">
        <v>607</v>
      </c>
    </row>
    <row r="4280" spans="1:5" ht="12.75">
      <c r="A4280" s="3" t="s">
        <v>5</v>
      </c>
      <c r="B4280" s="11" t="s">
        <v>5996</v>
      </c>
      <c r="C4280" s="5" t="s">
        <v>583</v>
      </c>
      <c r="D4280" s="6" t="s">
        <v>606</v>
      </c>
      <c r="E4280" s="7" t="s">
        <v>608</v>
      </c>
    </row>
    <row r="4281" spans="1:5" ht="12.75">
      <c r="A4281" s="3" t="s">
        <v>5</v>
      </c>
      <c r="B4281" s="11" t="s">
        <v>5996</v>
      </c>
      <c r="C4281" s="5" t="s">
        <v>583</v>
      </c>
      <c r="D4281" s="6" t="s">
        <v>609</v>
      </c>
      <c r="E4281" s="7" t="s">
        <v>610</v>
      </c>
    </row>
    <row r="4282" spans="1:5" ht="12.75">
      <c r="A4282" s="3" t="s">
        <v>5</v>
      </c>
      <c r="B4282" s="11" t="s">
        <v>5996</v>
      </c>
      <c r="C4282" s="5" t="s">
        <v>583</v>
      </c>
      <c r="D4282" s="6" t="s">
        <v>609</v>
      </c>
      <c r="E4282" s="7" t="s">
        <v>611</v>
      </c>
    </row>
    <row r="4283" spans="1:5" ht="12.75">
      <c r="A4283" s="3" t="s">
        <v>5</v>
      </c>
      <c r="B4283" s="11" t="s">
        <v>5996</v>
      </c>
      <c r="C4283" s="5" t="s">
        <v>583</v>
      </c>
      <c r="D4283" s="6" t="s">
        <v>587</v>
      </c>
      <c r="E4283" s="7" t="s">
        <v>1604</v>
      </c>
    </row>
    <row r="4284" spans="1:5" ht="12.75">
      <c r="A4284" s="3" t="s">
        <v>5</v>
      </c>
      <c r="B4284" s="11" t="s">
        <v>5996</v>
      </c>
      <c r="C4284" s="5" t="s">
        <v>583</v>
      </c>
      <c r="D4284" s="6" t="s">
        <v>596</v>
      </c>
      <c r="E4284" s="7" t="s">
        <v>1605</v>
      </c>
    </row>
    <row r="4285" spans="1:5" ht="12.75">
      <c r="A4285" s="3" t="s">
        <v>5</v>
      </c>
      <c r="B4285" s="11" t="s">
        <v>5996</v>
      </c>
      <c r="C4285" s="5" t="s">
        <v>583</v>
      </c>
      <c r="D4285" s="6" t="s">
        <v>603</v>
      </c>
      <c r="E4285" s="7" t="s">
        <v>1606</v>
      </c>
    </row>
    <row r="4286" spans="1:5" ht="12.75">
      <c r="A4286" s="3" t="s">
        <v>5</v>
      </c>
      <c r="B4286" s="11" t="s">
        <v>5996</v>
      </c>
      <c r="C4286" s="5" t="s">
        <v>583</v>
      </c>
      <c r="D4286" s="6" t="s">
        <v>1607</v>
      </c>
      <c r="E4286" s="7" t="s">
        <v>1608</v>
      </c>
    </row>
    <row r="4287" spans="1:5" ht="12.75">
      <c r="A4287" s="3" t="s">
        <v>5</v>
      </c>
      <c r="B4287" s="11" t="s">
        <v>5996</v>
      </c>
      <c r="C4287" s="5" t="s">
        <v>583</v>
      </c>
      <c r="D4287" s="6" t="s">
        <v>1607</v>
      </c>
      <c r="E4287" s="7" t="s">
        <v>1609</v>
      </c>
    </row>
    <row r="4288" spans="1:5" ht="12.75">
      <c r="A4288" s="3" t="s">
        <v>5</v>
      </c>
      <c r="B4288" s="11" t="s">
        <v>5996</v>
      </c>
      <c r="C4288" s="5" t="s">
        <v>583</v>
      </c>
      <c r="D4288" s="6" t="s">
        <v>609</v>
      </c>
      <c r="E4288" s="7" t="s">
        <v>1610</v>
      </c>
    </row>
    <row r="4289" spans="1:25" ht="12.75">
      <c r="A4289" s="14" t="s">
        <v>5</v>
      </c>
      <c r="B4289" s="14" t="s">
        <v>1393</v>
      </c>
      <c r="C4289" s="22" t="s">
        <v>835</v>
      </c>
      <c r="D4289" s="24" t="s">
        <v>836</v>
      </c>
      <c r="E4289" s="23" t="s">
        <v>837</v>
      </c>
      <c r="F4289" s="16"/>
      <c r="G4289" s="16"/>
      <c r="H4289" s="16"/>
      <c r="I4289" s="16"/>
      <c r="J4289" s="16"/>
      <c r="K4289" s="16"/>
      <c r="L4289" s="16"/>
      <c r="M4289" s="16"/>
      <c r="N4289" s="16"/>
      <c r="O4289" s="16"/>
      <c r="P4289" s="16"/>
      <c r="Q4289" s="16"/>
      <c r="R4289" s="16"/>
      <c r="S4289" s="16"/>
      <c r="T4289" s="16"/>
      <c r="U4289" s="16"/>
      <c r="V4289" s="16"/>
      <c r="W4289" s="16"/>
      <c r="X4289" s="16"/>
      <c r="Y4289" s="16"/>
    </row>
    <row r="4290" spans="1:25" ht="12.75">
      <c r="A4290" s="14" t="s">
        <v>5</v>
      </c>
      <c r="B4290" s="14" t="s">
        <v>1393</v>
      </c>
      <c r="C4290" s="22" t="s">
        <v>835</v>
      </c>
      <c r="D4290" s="24" t="s">
        <v>836</v>
      </c>
      <c r="E4290" s="23" t="s">
        <v>838</v>
      </c>
      <c r="F4290" s="16"/>
      <c r="G4290" s="16"/>
      <c r="H4290" s="16"/>
      <c r="I4290" s="16"/>
      <c r="J4290" s="16"/>
      <c r="K4290" s="16"/>
      <c r="L4290" s="16"/>
      <c r="M4290" s="16"/>
      <c r="N4290" s="16"/>
      <c r="O4290" s="16"/>
      <c r="P4290" s="16"/>
      <c r="Q4290" s="16"/>
      <c r="R4290" s="16"/>
      <c r="S4290" s="16"/>
      <c r="T4290" s="16"/>
      <c r="U4290" s="16"/>
      <c r="V4290" s="16"/>
      <c r="W4290" s="16"/>
      <c r="X4290" s="16"/>
      <c r="Y4290" s="16"/>
    </row>
    <row r="4291" spans="1:25" ht="12.75">
      <c r="A4291" s="14" t="s">
        <v>5</v>
      </c>
      <c r="B4291" s="14" t="s">
        <v>1393</v>
      </c>
      <c r="C4291" s="22" t="s">
        <v>835</v>
      </c>
      <c r="D4291" s="24" t="s">
        <v>839</v>
      </c>
      <c r="E4291" s="23" t="s">
        <v>840</v>
      </c>
      <c r="F4291" s="16"/>
      <c r="G4291" s="16"/>
      <c r="H4291" s="16"/>
      <c r="I4291" s="16"/>
      <c r="J4291" s="16"/>
      <c r="K4291" s="16"/>
      <c r="L4291" s="16"/>
      <c r="M4291" s="16"/>
      <c r="N4291" s="16"/>
      <c r="O4291" s="16"/>
      <c r="P4291" s="16"/>
      <c r="Q4291" s="16"/>
      <c r="R4291" s="16"/>
      <c r="S4291" s="16"/>
      <c r="T4291" s="16"/>
      <c r="U4291" s="16"/>
      <c r="V4291" s="16"/>
      <c r="W4291" s="16"/>
      <c r="X4291" s="16"/>
      <c r="Y4291" s="16"/>
    </row>
    <row r="4292" spans="1:25" ht="12.75">
      <c r="A4292" s="14" t="s">
        <v>5</v>
      </c>
      <c r="B4292" s="14" t="s">
        <v>1393</v>
      </c>
      <c r="C4292" s="22" t="s">
        <v>835</v>
      </c>
      <c r="D4292" s="24" t="s">
        <v>839</v>
      </c>
      <c r="E4292" s="23" t="s">
        <v>841</v>
      </c>
      <c r="F4292" s="16"/>
      <c r="G4292" s="16"/>
      <c r="H4292" s="16"/>
      <c r="I4292" s="16"/>
      <c r="J4292" s="16"/>
      <c r="K4292" s="16"/>
      <c r="L4292" s="16"/>
      <c r="M4292" s="16"/>
      <c r="N4292" s="16"/>
      <c r="O4292" s="16"/>
      <c r="P4292" s="16"/>
      <c r="Q4292" s="16"/>
      <c r="R4292" s="16"/>
      <c r="S4292" s="16"/>
      <c r="T4292" s="16"/>
      <c r="U4292" s="16"/>
      <c r="V4292" s="16"/>
      <c r="W4292" s="16"/>
      <c r="X4292" s="16"/>
      <c r="Y4292" s="16"/>
    </row>
    <row r="4293" spans="1:25" ht="12.75">
      <c r="A4293" s="14" t="s">
        <v>5</v>
      </c>
      <c r="B4293" s="14" t="s">
        <v>1393</v>
      </c>
      <c r="C4293" s="22" t="s">
        <v>835</v>
      </c>
      <c r="D4293" s="24" t="s">
        <v>842</v>
      </c>
      <c r="E4293" s="23" t="s">
        <v>843</v>
      </c>
      <c r="F4293" s="16"/>
      <c r="G4293" s="16"/>
      <c r="H4293" s="16"/>
      <c r="I4293" s="16"/>
      <c r="J4293" s="16"/>
      <c r="K4293" s="16"/>
      <c r="L4293" s="16"/>
      <c r="M4293" s="16"/>
      <c r="N4293" s="16"/>
      <c r="O4293" s="16"/>
      <c r="P4293" s="16"/>
      <c r="Q4293" s="16"/>
      <c r="R4293" s="16"/>
      <c r="S4293" s="16"/>
      <c r="T4293" s="16"/>
      <c r="U4293" s="16"/>
      <c r="V4293" s="16"/>
      <c r="W4293" s="16"/>
      <c r="X4293" s="16"/>
      <c r="Y4293" s="16"/>
    </row>
    <row r="4294" spans="1:25" ht="12.75">
      <c r="A4294" s="14" t="s">
        <v>5</v>
      </c>
      <c r="B4294" s="14" t="s">
        <v>1393</v>
      </c>
      <c r="C4294" s="22" t="s">
        <v>835</v>
      </c>
      <c r="D4294" s="24" t="s">
        <v>842</v>
      </c>
      <c r="E4294" s="23" t="s">
        <v>844</v>
      </c>
      <c r="F4294" s="16"/>
      <c r="G4294" s="16"/>
      <c r="H4294" s="16"/>
      <c r="I4294" s="16"/>
      <c r="J4294" s="16"/>
      <c r="K4294" s="16"/>
      <c r="L4294" s="16"/>
      <c r="M4294" s="16"/>
      <c r="N4294" s="16"/>
      <c r="O4294" s="16"/>
      <c r="P4294" s="16"/>
      <c r="Q4294" s="16"/>
      <c r="R4294" s="16"/>
      <c r="S4294" s="16"/>
      <c r="T4294" s="16"/>
      <c r="U4294" s="16"/>
      <c r="V4294" s="16"/>
      <c r="W4294" s="16"/>
      <c r="X4294" s="16"/>
      <c r="Y4294" s="16"/>
    </row>
    <row r="4295" spans="1:25" ht="12.75">
      <c r="A4295" s="14" t="s">
        <v>5</v>
      </c>
      <c r="B4295" s="14" t="s">
        <v>1393</v>
      </c>
      <c r="C4295" s="22" t="s">
        <v>835</v>
      </c>
      <c r="D4295" s="24" t="s">
        <v>845</v>
      </c>
      <c r="E4295" s="23" t="s">
        <v>846</v>
      </c>
      <c r="F4295" s="16"/>
      <c r="G4295" s="16"/>
      <c r="H4295" s="16"/>
      <c r="I4295" s="16"/>
      <c r="J4295" s="16"/>
      <c r="K4295" s="16"/>
      <c r="L4295" s="16"/>
      <c r="M4295" s="16"/>
      <c r="N4295" s="16"/>
      <c r="O4295" s="16"/>
      <c r="P4295" s="16"/>
      <c r="Q4295" s="16"/>
      <c r="R4295" s="16"/>
      <c r="S4295" s="16"/>
      <c r="T4295" s="16"/>
      <c r="U4295" s="16"/>
      <c r="V4295" s="16"/>
      <c r="W4295" s="16"/>
      <c r="X4295" s="16"/>
      <c r="Y4295" s="16"/>
    </row>
    <row r="4296" spans="1:25" ht="12.75">
      <c r="A4296" s="14" t="s">
        <v>5</v>
      </c>
      <c r="B4296" s="14" t="s">
        <v>1393</v>
      </c>
      <c r="C4296" s="22" t="s">
        <v>835</v>
      </c>
      <c r="D4296" s="24" t="s">
        <v>845</v>
      </c>
      <c r="E4296" s="23" t="s">
        <v>847</v>
      </c>
      <c r="F4296" s="16"/>
      <c r="G4296" s="16"/>
      <c r="H4296" s="16"/>
      <c r="I4296" s="16"/>
      <c r="J4296" s="16"/>
      <c r="K4296" s="16"/>
      <c r="L4296" s="16"/>
      <c r="M4296" s="16"/>
      <c r="N4296" s="16"/>
      <c r="O4296" s="16"/>
      <c r="P4296" s="16"/>
      <c r="Q4296" s="16"/>
      <c r="R4296" s="16"/>
      <c r="S4296" s="16"/>
      <c r="T4296" s="16"/>
      <c r="U4296" s="16"/>
      <c r="V4296" s="16"/>
      <c r="W4296" s="16"/>
      <c r="X4296" s="16"/>
      <c r="Y4296" s="16"/>
    </row>
    <row r="4297" spans="1:25" ht="12.75">
      <c r="A4297" s="14" t="s">
        <v>5</v>
      </c>
      <c r="B4297" s="14" t="s">
        <v>1393</v>
      </c>
      <c r="C4297" s="22" t="s">
        <v>835</v>
      </c>
      <c r="D4297" s="24" t="s">
        <v>848</v>
      </c>
      <c r="E4297" s="23" t="s">
        <v>849</v>
      </c>
      <c r="F4297" s="16"/>
      <c r="G4297" s="16"/>
      <c r="H4297" s="16"/>
      <c r="I4297" s="16"/>
      <c r="J4297" s="16"/>
      <c r="K4297" s="16"/>
      <c r="L4297" s="16"/>
      <c r="M4297" s="16"/>
      <c r="N4297" s="16"/>
      <c r="O4297" s="16"/>
      <c r="P4297" s="16"/>
      <c r="Q4297" s="16"/>
      <c r="R4297" s="16"/>
      <c r="S4297" s="16"/>
      <c r="T4297" s="16"/>
      <c r="U4297" s="16"/>
      <c r="V4297" s="16"/>
      <c r="W4297" s="16"/>
      <c r="X4297" s="16"/>
      <c r="Y4297" s="16"/>
    </row>
    <row r="4298" spans="1:25" ht="12.75">
      <c r="A4298" s="14" t="s">
        <v>5</v>
      </c>
      <c r="B4298" s="14" t="s">
        <v>1393</v>
      </c>
      <c r="C4298" s="21" t="s">
        <v>835</v>
      </c>
      <c r="D4298" s="22" t="s">
        <v>850</v>
      </c>
      <c r="E4298" s="23" t="s">
        <v>851</v>
      </c>
      <c r="F4298" s="16"/>
      <c r="G4298" s="16"/>
      <c r="H4298" s="16"/>
      <c r="I4298" s="16"/>
      <c r="J4298" s="16"/>
      <c r="K4298" s="16"/>
      <c r="L4298" s="16"/>
      <c r="M4298" s="16"/>
      <c r="N4298" s="16"/>
      <c r="O4298" s="16"/>
      <c r="P4298" s="16"/>
      <c r="Q4298" s="16"/>
      <c r="R4298" s="16"/>
      <c r="S4298" s="16"/>
      <c r="T4298" s="16"/>
      <c r="U4298" s="16"/>
      <c r="V4298" s="16"/>
      <c r="W4298" s="16"/>
      <c r="X4298" s="16"/>
      <c r="Y4298" s="16"/>
    </row>
    <row r="4299" spans="1:25" ht="12.75">
      <c r="A4299" s="14" t="s">
        <v>5</v>
      </c>
      <c r="B4299" s="14" t="s">
        <v>1393</v>
      </c>
      <c r="C4299" s="22" t="s">
        <v>835</v>
      </c>
      <c r="D4299" s="24" t="s">
        <v>852</v>
      </c>
      <c r="E4299" s="23" t="s">
        <v>853</v>
      </c>
      <c r="F4299" s="16"/>
      <c r="G4299" s="16"/>
      <c r="H4299" s="16"/>
      <c r="I4299" s="16"/>
      <c r="J4299" s="16"/>
      <c r="K4299" s="16"/>
      <c r="L4299" s="16"/>
      <c r="M4299" s="16"/>
      <c r="N4299" s="16"/>
      <c r="O4299" s="16"/>
      <c r="P4299" s="16"/>
      <c r="Q4299" s="16"/>
      <c r="R4299" s="16"/>
      <c r="S4299" s="16"/>
      <c r="T4299" s="16"/>
      <c r="U4299" s="16"/>
      <c r="V4299" s="16"/>
      <c r="W4299" s="16"/>
      <c r="X4299" s="16"/>
      <c r="Y4299" s="16"/>
    </row>
    <row r="4300" spans="1:25" ht="12.75">
      <c r="A4300" s="14" t="s">
        <v>5</v>
      </c>
      <c r="B4300" s="14" t="s">
        <v>1393</v>
      </c>
      <c r="C4300" s="22" t="s">
        <v>835</v>
      </c>
      <c r="D4300" s="24" t="s">
        <v>852</v>
      </c>
      <c r="E4300" s="23" t="s">
        <v>854</v>
      </c>
      <c r="F4300" s="16"/>
      <c r="G4300" s="16"/>
      <c r="H4300" s="16"/>
      <c r="I4300" s="16"/>
      <c r="J4300" s="16"/>
      <c r="K4300" s="16"/>
      <c r="L4300" s="16"/>
      <c r="M4300" s="16"/>
      <c r="N4300" s="16"/>
      <c r="O4300" s="16"/>
      <c r="P4300" s="16"/>
      <c r="Q4300" s="16"/>
      <c r="R4300" s="16"/>
      <c r="S4300" s="16"/>
      <c r="T4300" s="16"/>
      <c r="U4300" s="16"/>
      <c r="V4300" s="16"/>
      <c r="W4300" s="16"/>
      <c r="X4300" s="16"/>
      <c r="Y4300" s="16"/>
    </row>
    <row r="4301" spans="1:25" ht="12.75">
      <c r="A4301" s="14" t="s">
        <v>5</v>
      </c>
      <c r="B4301" s="14" t="s">
        <v>1393</v>
      </c>
      <c r="C4301" s="22" t="s">
        <v>835</v>
      </c>
      <c r="D4301" s="24" t="s">
        <v>855</v>
      </c>
      <c r="E4301" s="23" t="s">
        <v>856</v>
      </c>
      <c r="F4301" s="16"/>
      <c r="G4301" s="16"/>
      <c r="H4301" s="16"/>
      <c r="I4301" s="16"/>
      <c r="J4301" s="16"/>
      <c r="K4301" s="16"/>
      <c r="L4301" s="16"/>
      <c r="M4301" s="16"/>
      <c r="N4301" s="16"/>
      <c r="O4301" s="16"/>
      <c r="P4301" s="16"/>
      <c r="Q4301" s="16"/>
      <c r="R4301" s="16"/>
      <c r="S4301" s="16"/>
      <c r="T4301" s="16"/>
      <c r="U4301" s="16"/>
      <c r="V4301" s="16"/>
      <c r="W4301" s="16"/>
      <c r="X4301" s="16"/>
      <c r="Y4301" s="16"/>
    </row>
    <row r="4302" spans="1:25" ht="12.75">
      <c r="A4302" s="14" t="s">
        <v>5</v>
      </c>
      <c r="B4302" s="14" t="s">
        <v>1393</v>
      </c>
      <c r="C4302" s="22" t="s">
        <v>835</v>
      </c>
      <c r="D4302" s="24" t="s">
        <v>855</v>
      </c>
      <c r="E4302" s="23" t="s">
        <v>857</v>
      </c>
      <c r="F4302" s="16"/>
      <c r="G4302" s="16"/>
      <c r="H4302" s="16"/>
      <c r="I4302" s="16"/>
      <c r="J4302" s="16"/>
      <c r="K4302" s="16"/>
      <c r="L4302" s="16"/>
      <c r="M4302" s="16"/>
      <c r="N4302" s="16"/>
      <c r="O4302" s="16"/>
      <c r="P4302" s="16"/>
      <c r="Q4302" s="16"/>
      <c r="R4302" s="16"/>
      <c r="S4302" s="16"/>
      <c r="T4302" s="16"/>
      <c r="U4302" s="16"/>
      <c r="V4302" s="16"/>
      <c r="W4302" s="16"/>
      <c r="X4302" s="16"/>
      <c r="Y4302" s="16"/>
    </row>
    <row r="4303" spans="1:25" ht="12.75">
      <c r="A4303" s="14" t="s">
        <v>5</v>
      </c>
      <c r="B4303" s="14" t="s">
        <v>1393</v>
      </c>
      <c r="C4303" s="22" t="s">
        <v>835</v>
      </c>
      <c r="D4303" s="24" t="s">
        <v>858</v>
      </c>
      <c r="E4303" s="23" t="s">
        <v>859</v>
      </c>
      <c r="F4303" s="16"/>
      <c r="G4303" s="16"/>
      <c r="H4303" s="16"/>
      <c r="I4303" s="16"/>
      <c r="J4303" s="16"/>
      <c r="K4303" s="16"/>
      <c r="L4303" s="16"/>
      <c r="M4303" s="16"/>
      <c r="N4303" s="16"/>
      <c r="O4303" s="16"/>
      <c r="P4303" s="16"/>
      <c r="Q4303" s="16"/>
      <c r="R4303" s="16"/>
      <c r="S4303" s="16"/>
      <c r="T4303" s="16"/>
      <c r="U4303" s="16"/>
      <c r="V4303" s="16"/>
      <c r="W4303" s="16"/>
      <c r="X4303" s="16"/>
      <c r="Y4303" s="16"/>
    </row>
    <row r="4304" spans="1:25" ht="12.75">
      <c r="A4304" s="14" t="s">
        <v>5</v>
      </c>
      <c r="B4304" s="14" t="s">
        <v>1393</v>
      </c>
      <c r="C4304" s="22" t="s">
        <v>835</v>
      </c>
      <c r="D4304" s="24" t="s">
        <v>858</v>
      </c>
      <c r="E4304" s="23" t="s">
        <v>860</v>
      </c>
      <c r="F4304" s="16"/>
      <c r="G4304" s="16"/>
      <c r="H4304" s="16"/>
      <c r="I4304" s="16"/>
      <c r="J4304" s="16"/>
      <c r="K4304" s="16"/>
      <c r="L4304" s="16"/>
      <c r="M4304" s="16"/>
      <c r="N4304" s="16"/>
      <c r="O4304" s="16"/>
      <c r="P4304" s="16"/>
      <c r="Q4304" s="16"/>
      <c r="R4304" s="16"/>
      <c r="S4304" s="16"/>
      <c r="T4304" s="16"/>
      <c r="U4304" s="16"/>
      <c r="V4304" s="16"/>
      <c r="W4304" s="16"/>
      <c r="X4304" s="16"/>
      <c r="Y4304" s="16"/>
    </row>
    <row r="4305" spans="1:25" ht="12.75">
      <c r="A4305" s="14" t="s">
        <v>5</v>
      </c>
      <c r="B4305" s="14" t="s">
        <v>1393</v>
      </c>
      <c r="C4305" s="22" t="s">
        <v>835</v>
      </c>
      <c r="D4305" s="24" t="s">
        <v>861</v>
      </c>
      <c r="E4305" s="23" t="s">
        <v>862</v>
      </c>
      <c r="F4305" s="16"/>
      <c r="G4305" s="16"/>
      <c r="H4305" s="16"/>
      <c r="I4305" s="16"/>
      <c r="J4305" s="16"/>
      <c r="K4305" s="16"/>
      <c r="L4305" s="16"/>
      <c r="M4305" s="16"/>
      <c r="N4305" s="16"/>
      <c r="O4305" s="16"/>
      <c r="P4305" s="16"/>
      <c r="Q4305" s="16"/>
      <c r="R4305" s="16"/>
      <c r="S4305" s="16"/>
      <c r="T4305" s="16"/>
      <c r="U4305" s="16"/>
      <c r="V4305" s="16"/>
      <c r="W4305" s="16"/>
      <c r="X4305" s="16"/>
      <c r="Y4305" s="16"/>
    </row>
    <row r="4306" spans="1:25" ht="12.75">
      <c r="A4306" s="14" t="s">
        <v>5</v>
      </c>
      <c r="B4306" s="14" t="s">
        <v>1393</v>
      </c>
      <c r="C4306" s="22" t="s">
        <v>835</v>
      </c>
      <c r="D4306" s="24" t="s">
        <v>861</v>
      </c>
      <c r="E4306" s="23" t="s">
        <v>863</v>
      </c>
      <c r="F4306" s="16"/>
      <c r="G4306" s="16"/>
      <c r="H4306" s="16"/>
      <c r="I4306" s="16"/>
      <c r="J4306" s="16"/>
      <c r="K4306" s="16"/>
      <c r="L4306" s="16"/>
      <c r="M4306" s="16"/>
      <c r="N4306" s="16"/>
      <c r="O4306" s="16"/>
      <c r="P4306" s="16"/>
      <c r="Q4306" s="16"/>
      <c r="R4306" s="16"/>
      <c r="S4306" s="16"/>
      <c r="T4306" s="16"/>
      <c r="U4306" s="16"/>
      <c r="V4306" s="16"/>
      <c r="W4306" s="16"/>
      <c r="X4306" s="16"/>
      <c r="Y4306" s="16"/>
    </row>
    <row r="4307" spans="1:25" ht="12.75">
      <c r="A4307" s="14" t="s">
        <v>5</v>
      </c>
      <c r="B4307" s="14" t="s">
        <v>1393</v>
      </c>
      <c r="C4307" s="22" t="s">
        <v>835</v>
      </c>
      <c r="D4307" s="24" t="s">
        <v>861</v>
      </c>
      <c r="E4307" s="23" t="s">
        <v>864</v>
      </c>
      <c r="F4307" s="16"/>
      <c r="G4307" s="16"/>
      <c r="H4307" s="16"/>
      <c r="I4307" s="16"/>
      <c r="J4307" s="16"/>
      <c r="K4307" s="16"/>
      <c r="L4307" s="16"/>
      <c r="M4307" s="16"/>
      <c r="N4307" s="16"/>
      <c r="O4307" s="16"/>
      <c r="P4307" s="16"/>
      <c r="Q4307" s="16"/>
      <c r="R4307" s="16"/>
      <c r="S4307" s="16"/>
      <c r="T4307" s="16"/>
      <c r="U4307" s="16"/>
      <c r="V4307" s="16"/>
      <c r="W4307" s="16"/>
      <c r="X4307" s="16"/>
      <c r="Y4307" s="16"/>
    </row>
    <row r="4308" spans="1:25" ht="12.75">
      <c r="A4308" s="14" t="s">
        <v>5</v>
      </c>
      <c r="B4308" s="14" t="s">
        <v>1393</v>
      </c>
      <c r="C4308" s="22" t="s">
        <v>835</v>
      </c>
      <c r="D4308" s="24" t="s">
        <v>865</v>
      </c>
      <c r="E4308" s="23" t="s">
        <v>866</v>
      </c>
      <c r="F4308" s="16"/>
      <c r="G4308" s="16"/>
      <c r="H4308" s="16"/>
      <c r="I4308" s="16"/>
      <c r="J4308" s="16"/>
      <c r="K4308" s="16"/>
      <c r="L4308" s="16"/>
      <c r="M4308" s="16"/>
      <c r="N4308" s="16"/>
      <c r="O4308" s="16"/>
      <c r="P4308" s="16"/>
      <c r="Q4308" s="16"/>
      <c r="R4308" s="16"/>
      <c r="S4308" s="16"/>
      <c r="T4308" s="16"/>
      <c r="U4308" s="16"/>
      <c r="V4308" s="16"/>
      <c r="W4308" s="16"/>
      <c r="X4308" s="16"/>
      <c r="Y4308" s="16"/>
    </row>
    <row r="4309" spans="1:25" ht="12.75">
      <c r="A4309" s="14" t="s">
        <v>5</v>
      </c>
      <c r="B4309" s="14" t="s">
        <v>1393</v>
      </c>
      <c r="C4309" s="22" t="s">
        <v>835</v>
      </c>
      <c r="D4309" s="24" t="s">
        <v>865</v>
      </c>
      <c r="E4309" s="23" t="s">
        <v>867</v>
      </c>
      <c r="F4309" s="16"/>
      <c r="G4309" s="16"/>
      <c r="H4309" s="16"/>
      <c r="I4309" s="16"/>
      <c r="J4309" s="16"/>
      <c r="K4309" s="16"/>
      <c r="L4309" s="16"/>
      <c r="M4309" s="16"/>
      <c r="N4309" s="16"/>
      <c r="O4309" s="16"/>
      <c r="P4309" s="16"/>
      <c r="Q4309" s="16"/>
      <c r="R4309" s="16"/>
      <c r="S4309" s="16"/>
      <c r="T4309" s="16"/>
      <c r="U4309" s="16"/>
      <c r="V4309" s="16"/>
      <c r="W4309" s="16"/>
      <c r="X4309" s="16"/>
      <c r="Y4309" s="16"/>
    </row>
    <row r="4310" spans="1:25" ht="12.75">
      <c r="A4310" s="14" t="s">
        <v>5</v>
      </c>
      <c r="B4310" s="14" t="s">
        <v>1393</v>
      </c>
      <c r="C4310" s="22" t="s">
        <v>835</v>
      </c>
      <c r="D4310" s="24" t="s">
        <v>836</v>
      </c>
      <c r="E4310" s="23" t="s">
        <v>1629</v>
      </c>
      <c r="F4310" s="16"/>
      <c r="G4310" s="16"/>
      <c r="H4310" s="16"/>
      <c r="I4310" s="16"/>
      <c r="J4310" s="16"/>
      <c r="K4310" s="16"/>
      <c r="L4310" s="16"/>
      <c r="M4310" s="16"/>
      <c r="N4310" s="16"/>
      <c r="O4310" s="16"/>
      <c r="P4310" s="16"/>
      <c r="Q4310" s="16"/>
      <c r="R4310" s="16"/>
      <c r="S4310" s="16"/>
      <c r="T4310" s="16"/>
      <c r="U4310" s="16"/>
      <c r="V4310" s="16"/>
      <c r="W4310" s="16"/>
      <c r="X4310" s="16"/>
      <c r="Y4310" s="16"/>
    </row>
    <row r="4311" spans="1:25" ht="12.75">
      <c r="A4311" s="14" t="s">
        <v>5</v>
      </c>
      <c r="B4311" s="14" t="s">
        <v>1393</v>
      </c>
      <c r="C4311" s="22" t="s">
        <v>835</v>
      </c>
      <c r="D4311" s="24" t="s">
        <v>839</v>
      </c>
      <c r="E4311" s="23" t="s">
        <v>1630</v>
      </c>
      <c r="F4311" s="16"/>
      <c r="G4311" s="16"/>
      <c r="H4311" s="16"/>
      <c r="I4311" s="16"/>
      <c r="J4311" s="16"/>
      <c r="K4311" s="16"/>
      <c r="L4311" s="16"/>
      <c r="M4311" s="16"/>
      <c r="N4311" s="16"/>
      <c r="O4311" s="16"/>
      <c r="P4311" s="16"/>
      <c r="Q4311" s="16"/>
      <c r="R4311" s="16"/>
      <c r="S4311" s="16"/>
      <c r="T4311" s="16"/>
      <c r="U4311" s="16"/>
      <c r="V4311" s="16"/>
      <c r="W4311" s="16"/>
      <c r="X4311" s="16"/>
      <c r="Y4311" s="16"/>
    </row>
    <row r="4312" spans="1:25" ht="12.75">
      <c r="A4312" s="14" t="s">
        <v>5</v>
      </c>
      <c r="B4312" s="14" t="s">
        <v>1393</v>
      </c>
      <c r="C4312" s="22" t="s">
        <v>835</v>
      </c>
      <c r="D4312" s="24" t="s">
        <v>845</v>
      </c>
      <c r="E4312" s="23" t="s">
        <v>1631</v>
      </c>
      <c r="F4312" s="16"/>
      <c r="G4312" s="16"/>
      <c r="H4312" s="16"/>
      <c r="I4312" s="16"/>
      <c r="J4312" s="16"/>
      <c r="K4312" s="16"/>
      <c r="L4312" s="16"/>
      <c r="M4312" s="16"/>
      <c r="N4312" s="16"/>
      <c r="O4312" s="16"/>
      <c r="P4312" s="16"/>
      <c r="Q4312" s="16"/>
      <c r="R4312" s="16"/>
      <c r="S4312" s="16"/>
      <c r="T4312" s="16"/>
      <c r="U4312" s="16"/>
      <c r="V4312" s="16"/>
      <c r="W4312" s="16"/>
      <c r="X4312" s="16"/>
      <c r="Y4312" s="16"/>
    </row>
    <row r="4313" spans="1:25" ht="12.75">
      <c r="A4313" s="14" t="s">
        <v>5</v>
      </c>
      <c r="B4313" s="14" t="s">
        <v>1393</v>
      </c>
      <c r="C4313" s="22" t="s">
        <v>835</v>
      </c>
      <c r="D4313" s="24" t="s">
        <v>858</v>
      </c>
      <c r="E4313" s="23" t="s">
        <v>1632</v>
      </c>
      <c r="F4313" s="16"/>
      <c r="G4313" s="16"/>
      <c r="H4313" s="16"/>
      <c r="I4313" s="16"/>
      <c r="J4313" s="16"/>
      <c r="K4313" s="16"/>
      <c r="L4313" s="16"/>
      <c r="M4313" s="16"/>
      <c r="N4313" s="16"/>
      <c r="O4313" s="16"/>
      <c r="P4313" s="16"/>
      <c r="Q4313" s="16"/>
      <c r="R4313" s="16"/>
      <c r="S4313" s="16"/>
      <c r="T4313" s="16"/>
      <c r="U4313" s="16"/>
      <c r="V4313" s="16"/>
      <c r="W4313" s="16"/>
      <c r="X4313" s="16"/>
      <c r="Y4313" s="16"/>
    </row>
    <row r="4314" spans="1:25" ht="12.75">
      <c r="A4314" s="14" t="s">
        <v>5</v>
      </c>
      <c r="B4314" s="14" t="s">
        <v>1393</v>
      </c>
      <c r="C4314" s="22" t="s">
        <v>835</v>
      </c>
      <c r="D4314" s="24" t="s">
        <v>861</v>
      </c>
      <c r="E4314" s="23" t="s">
        <v>1633</v>
      </c>
      <c r="F4314" s="16"/>
      <c r="G4314" s="16"/>
      <c r="H4314" s="16"/>
      <c r="I4314" s="16"/>
      <c r="J4314" s="16"/>
      <c r="K4314" s="16"/>
      <c r="L4314" s="16"/>
      <c r="M4314" s="16"/>
      <c r="N4314" s="16"/>
      <c r="O4314" s="16"/>
      <c r="P4314" s="16"/>
      <c r="Q4314" s="16"/>
      <c r="R4314" s="16"/>
      <c r="S4314" s="16"/>
      <c r="T4314" s="16"/>
      <c r="U4314" s="16"/>
      <c r="V4314" s="16"/>
      <c r="W4314" s="16"/>
      <c r="X4314" s="16"/>
      <c r="Y4314" s="16"/>
    </row>
    <row r="4315" spans="1:25" ht="12.75">
      <c r="A4315" s="14" t="s">
        <v>5</v>
      </c>
      <c r="B4315" s="17" t="s">
        <v>285</v>
      </c>
      <c r="C4315" s="22" t="s">
        <v>899</v>
      </c>
      <c r="D4315" s="24" t="s">
        <v>900</v>
      </c>
      <c r="E4315" s="23" t="s">
        <v>901</v>
      </c>
      <c r="F4315" s="16"/>
      <c r="G4315" s="16"/>
      <c r="H4315" s="16"/>
      <c r="I4315" s="16"/>
      <c r="J4315" s="16"/>
      <c r="K4315" s="16"/>
      <c r="L4315" s="16"/>
      <c r="M4315" s="16"/>
      <c r="N4315" s="16"/>
      <c r="O4315" s="16"/>
      <c r="P4315" s="16"/>
      <c r="Q4315" s="16"/>
      <c r="R4315" s="16"/>
      <c r="S4315" s="16"/>
      <c r="T4315" s="16"/>
      <c r="U4315" s="16"/>
      <c r="V4315" s="16"/>
      <c r="W4315" s="16"/>
      <c r="X4315" s="16"/>
      <c r="Y4315" s="16"/>
    </row>
    <row r="4316" spans="1:25" ht="12.75">
      <c r="A4316" s="14" t="s">
        <v>5</v>
      </c>
      <c r="B4316" s="17" t="s">
        <v>285</v>
      </c>
      <c r="C4316" s="21" t="s">
        <v>899</v>
      </c>
      <c r="D4316" s="22" t="s">
        <v>1634</v>
      </c>
      <c r="E4316" s="23" t="s">
        <v>1635</v>
      </c>
      <c r="F4316" s="16"/>
      <c r="G4316" s="16"/>
      <c r="H4316" s="16"/>
      <c r="I4316" s="16"/>
      <c r="J4316" s="16"/>
      <c r="K4316" s="16"/>
      <c r="L4316" s="16"/>
      <c r="M4316" s="16"/>
      <c r="N4316" s="16"/>
      <c r="O4316" s="16"/>
      <c r="P4316" s="16"/>
      <c r="Q4316" s="16"/>
      <c r="R4316" s="16"/>
      <c r="S4316" s="16"/>
      <c r="T4316" s="16"/>
      <c r="U4316" s="16"/>
      <c r="V4316" s="16"/>
      <c r="W4316" s="16"/>
      <c r="X4316" s="16"/>
      <c r="Y4316" s="16"/>
    </row>
    <row r="4317" spans="1:25" ht="12.75">
      <c r="A4317" s="27" t="s">
        <v>5</v>
      </c>
      <c r="B4317" s="17" t="s">
        <v>2760</v>
      </c>
      <c r="C4317" s="27" t="s">
        <v>905</v>
      </c>
      <c r="D4317" s="25" t="s">
        <v>906</v>
      </c>
      <c r="E4317" s="23" t="s">
        <v>907</v>
      </c>
      <c r="F4317" s="16"/>
      <c r="G4317" s="16"/>
      <c r="H4317" s="16"/>
      <c r="I4317" s="16"/>
      <c r="J4317" s="16"/>
      <c r="K4317" s="16"/>
      <c r="L4317" s="16"/>
      <c r="M4317" s="16"/>
      <c r="N4317" s="16"/>
      <c r="O4317" s="16"/>
      <c r="P4317" s="16"/>
      <c r="Q4317" s="16"/>
      <c r="R4317" s="16"/>
      <c r="S4317" s="16"/>
      <c r="T4317" s="16"/>
      <c r="U4317" s="16"/>
      <c r="V4317" s="16"/>
      <c r="W4317" s="16"/>
      <c r="X4317" s="16"/>
      <c r="Y4317" s="16"/>
    </row>
    <row r="4318" spans="1:25" ht="12.75">
      <c r="A4318" s="27" t="s">
        <v>5</v>
      </c>
      <c r="B4318" s="17" t="s">
        <v>2760</v>
      </c>
      <c r="C4318" s="27" t="s">
        <v>905</v>
      </c>
      <c r="D4318" s="25" t="s">
        <v>906</v>
      </c>
      <c r="E4318" s="23" t="s">
        <v>908</v>
      </c>
      <c r="F4318" s="16"/>
      <c r="G4318" s="16"/>
      <c r="H4318" s="16"/>
      <c r="I4318" s="16"/>
      <c r="J4318" s="16"/>
      <c r="K4318" s="16"/>
      <c r="L4318" s="16"/>
      <c r="M4318" s="16"/>
      <c r="N4318" s="16"/>
      <c r="O4318" s="16"/>
      <c r="P4318" s="16"/>
      <c r="Q4318" s="16"/>
      <c r="R4318" s="16"/>
      <c r="S4318" s="16"/>
      <c r="T4318" s="16"/>
      <c r="U4318" s="16"/>
      <c r="V4318" s="16"/>
      <c r="W4318" s="16"/>
      <c r="X4318" s="16"/>
      <c r="Y4318" s="16"/>
    </row>
    <row r="4319" spans="1:25" ht="12.75">
      <c r="A4319" s="27" t="s">
        <v>5</v>
      </c>
      <c r="B4319" s="17" t="s">
        <v>2760</v>
      </c>
      <c r="C4319" s="27" t="s">
        <v>905</v>
      </c>
      <c r="D4319" s="25" t="s">
        <v>909</v>
      </c>
      <c r="E4319" s="23" t="s">
        <v>910</v>
      </c>
      <c r="F4319" s="16"/>
      <c r="G4319" s="16"/>
      <c r="H4319" s="16"/>
      <c r="I4319" s="16"/>
      <c r="J4319" s="16"/>
      <c r="K4319" s="16"/>
      <c r="L4319" s="16"/>
      <c r="M4319" s="16"/>
      <c r="N4319" s="16"/>
      <c r="O4319" s="16"/>
      <c r="P4319" s="16"/>
      <c r="Q4319" s="16"/>
      <c r="R4319" s="16"/>
      <c r="S4319" s="16"/>
      <c r="T4319" s="16"/>
      <c r="U4319" s="16"/>
      <c r="V4319" s="16"/>
      <c r="W4319" s="16"/>
      <c r="X4319" s="16"/>
      <c r="Y4319" s="16"/>
    </row>
    <row r="4320" spans="1:25" ht="12.75">
      <c r="A4320" s="27" t="s">
        <v>5</v>
      </c>
      <c r="B4320" s="17" t="s">
        <v>2760</v>
      </c>
      <c r="C4320" s="27" t="s">
        <v>905</v>
      </c>
      <c r="D4320" s="25" t="s">
        <v>909</v>
      </c>
      <c r="E4320" s="23" t="s">
        <v>911</v>
      </c>
      <c r="F4320" s="16"/>
      <c r="G4320" s="16"/>
      <c r="H4320" s="16"/>
      <c r="I4320" s="16"/>
      <c r="J4320" s="16"/>
      <c r="K4320" s="16"/>
      <c r="L4320" s="16"/>
      <c r="M4320" s="16"/>
      <c r="N4320" s="16"/>
      <c r="O4320" s="16"/>
      <c r="P4320" s="16"/>
      <c r="Q4320" s="16"/>
      <c r="R4320" s="16"/>
      <c r="S4320" s="16"/>
      <c r="T4320" s="16"/>
      <c r="U4320" s="16"/>
      <c r="V4320" s="16"/>
      <c r="W4320" s="16"/>
      <c r="X4320" s="16"/>
      <c r="Y4320" s="16"/>
    </row>
    <row r="4321" spans="1:25" ht="12.75">
      <c r="A4321" s="27" t="s">
        <v>5</v>
      </c>
      <c r="B4321" s="17" t="s">
        <v>2760</v>
      </c>
      <c r="C4321" s="27" t="s">
        <v>905</v>
      </c>
      <c r="D4321" s="25" t="s">
        <v>912</v>
      </c>
      <c r="E4321" s="26" t="s">
        <v>913</v>
      </c>
      <c r="F4321" s="16"/>
      <c r="G4321" s="16"/>
      <c r="H4321" s="16"/>
      <c r="I4321" s="16"/>
      <c r="J4321" s="16"/>
      <c r="K4321" s="16"/>
      <c r="L4321" s="16"/>
      <c r="M4321" s="16"/>
      <c r="N4321" s="16"/>
      <c r="O4321" s="16"/>
      <c r="P4321" s="16"/>
      <c r="Q4321" s="16"/>
      <c r="R4321" s="16"/>
      <c r="S4321" s="16"/>
      <c r="T4321" s="16"/>
      <c r="U4321" s="16"/>
      <c r="V4321" s="16"/>
      <c r="W4321" s="16"/>
      <c r="X4321" s="16"/>
      <c r="Y4321" s="16"/>
    </row>
    <row r="4322" spans="1:25" ht="12.75">
      <c r="A4322" s="27" t="s">
        <v>5</v>
      </c>
      <c r="B4322" s="17" t="s">
        <v>2760</v>
      </c>
      <c r="C4322" s="27" t="s">
        <v>905</v>
      </c>
      <c r="D4322" s="25" t="s">
        <v>914</v>
      </c>
      <c r="E4322" s="23" t="s">
        <v>915</v>
      </c>
      <c r="F4322" s="16"/>
      <c r="G4322" s="16"/>
      <c r="H4322" s="16"/>
      <c r="I4322" s="16"/>
      <c r="J4322" s="16"/>
      <c r="K4322" s="16"/>
      <c r="L4322" s="16"/>
      <c r="M4322" s="16"/>
      <c r="N4322" s="16"/>
      <c r="O4322" s="16"/>
      <c r="P4322" s="16"/>
      <c r="Q4322" s="16"/>
      <c r="R4322" s="16"/>
      <c r="S4322" s="16"/>
      <c r="T4322" s="16"/>
      <c r="U4322" s="16"/>
      <c r="V4322" s="16"/>
      <c r="W4322" s="16"/>
      <c r="X4322" s="16"/>
      <c r="Y4322" s="16"/>
    </row>
    <row r="4323" spans="1:25" ht="12.75">
      <c r="A4323" s="27" t="s">
        <v>5</v>
      </c>
      <c r="B4323" s="17" t="s">
        <v>2760</v>
      </c>
      <c r="C4323" s="27" t="s">
        <v>905</v>
      </c>
      <c r="D4323" s="25" t="s">
        <v>916</v>
      </c>
      <c r="E4323" s="23" t="s">
        <v>917</v>
      </c>
      <c r="F4323" s="16"/>
      <c r="G4323" s="16"/>
      <c r="H4323" s="16"/>
      <c r="I4323" s="16"/>
      <c r="J4323" s="16"/>
      <c r="K4323" s="16"/>
      <c r="L4323" s="16"/>
      <c r="M4323" s="16"/>
      <c r="N4323" s="16"/>
      <c r="O4323" s="16"/>
      <c r="P4323" s="16"/>
      <c r="Q4323" s="16"/>
      <c r="R4323" s="16"/>
      <c r="S4323" s="16"/>
      <c r="T4323" s="16"/>
      <c r="U4323" s="16"/>
      <c r="V4323" s="16"/>
      <c r="W4323" s="16"/>
      <c r="X4323" s="16"/>
      <c r="Y4323" s="16"/>
    </row>
    <row r="4324" spans="1:25" ht="12.75">
      <c r="A4324" s="27" t="s">
        <v>5</v>
      </c>
      <c r="B4324" s="17" t="s">
        <v>2760</v>
      </c>
      <c r="C4324" s="27" t="s">
        <v>905</v>
      </c>
      <c r="D4324" s="25" t="s">
        <v>916</v>
      </c>
      <c r="E4324" s="23" t="s">
        <v>918</v>
      </c>
      <c r="F4324" s="16"/>
      <c r="G4324" s="16"/>
      <c r="H4324" s="16"/>
      <c r="I4324" s="16"/>
      <c r="J4324" s="16"/>
      <c r="K4324" s="16"/>
      <c r="L4324" s="16"/>
      <c r="M4324" s="16"/>
      <c r="N4324" s="16"/>
      <c r="O4324" s="16"/>
      <c r="P4324" s="16"/>
      <c r="Q4324" s="16"/>
      <c r="R4324" s="16"/>
      <c r="S4324" s="16"/>
      <c r="T4324" s="16"/>
      <c r="U4324" s="16"/>
      <c r="V4324" s="16"/>
      <c r="W4324" s="16"/>
      <c r="X4324" s="16"/>
      <c r="Y4324" s="16"/>
    </row>
    <row r="4325" spans="1:25" ht="12.75">
      <c r="A4325" s="27" t="s">
        <v>5</v>
      </c>
      <c r="B4325" s="17" t="s">
        <v>2760</v>
      </c>
      <c r="C4325" s="27" t="s">
        <v>905</v>
      </c>
      <c r="D4325" s="25" t="s">
        <v>919</v>
      </c>
      <c r="E4325" s="23" t="s">
        <v>920</v>
      </c>
      <c r="F4325" s="16"/>
      <c r="G4325" s="16"/>
      <c r="H4325" s="16"/>
      <c r="I4325" s="16"/>
      <c r="J4325" s="16"/>
      <c r="K4325" s="16"/>
      <c r="L4325" s="16"/>
      <c r="M4325" s="16"/>
      <c r="N4325" s="16"/>
      <c r="O4325" s="16"/>
      <c r="P4325" s="16"/>
      <c r="Q4325" s="16"/>
      <c r="R4325" s="16"/>
      <c r="S4325" s="16"/>
      <c r="T4325" s="16"/>
      <c r="U4325" s="16"/>
      <c r="V4325" s="16"/>
      <c r="W4325" s="16"/>
      <c r="X4325" s="16"/>
      <c r="Y4325" s="16"/>
    </row>
    <row r="4326" spans="1:25" ht="12.75">
      <c r="A4326" s="27" t="s">
        <v>5</v>
      </c>
      <c r="B4326" s="17" t="s">
        <v>2760</v>
      </c>
      <c r="C4326" s="27" t="s">
        <v>905</v>
      </c>
      <c r="D4326" s="25" t="s">
        <v>919</v>
      </c>
      <c r="E4326" s="23" t="s">
        <v>921</v>
      </c>
      <c r="F4326" s="16"/>
      <c r="G4326" s="16"/>
      <c r="H4326" s="16"/>
      <c r="I4326" s="16"/>
      <c r="J4326" s="16"/>
      <c r="K4326" s="16"/>
      <c r="L4326" s="16"/>
      <c r="M4326" s="16"/>
      <c r="N4326" s="16"/>
      <c r="O4326" s="16"/>
      <c r="P4326" s="16"/>
      <c r="Q4326" s="16"/>
      <c r="R4326" s="16"/>
      <c r="S4326" s="16"/>
      <c r="T4326" s="16"/>
      <c r="U4326" s="16"/>
      <c r="V4326" s="16"/>
      <c r="W4326" s="16"/>
      <c r="X4326" s="16"/>
      <c r="Y4326" s="16"/>
    </row>
    <row r="4327" spans="1:25" ht="12.75">
      <c r="A4327" s="27" t="s">
        <v>5</v>
      </c>
      <c r="B4327" s="17" t="s">
        <v>2760</v>
      </c>
      <c r="C4327" s="27" t="s">
        <v>905</v>
      </c>
      <c r="D4327" s="25" t="s">
        <v>922</v>
      </c>
      <c r="E4327" s="23" t="s">
        <v>923</v>
      </c>
      <c r="F4327" s="16"/>
      <c r="G4327" s="16"/>
      <c r="H4327" s="16"/>
      <c r="I4327" s="16"/>
      <c r="J4327" s="16"/>
      <c r="K4327" s="16"/>
      <c r="L4327" s="16"/>
      <c r="M4327" s="16"/>
      <c r="N4327" s="16"/>
      <c r="O4327" s="16"/>
      <c r="P4327" s="16"/>
      <c r="Q4327" s="16"/>
      <c r="R4327" s="16"/>
      <c r="S4327" s="16"/>
      <c r="T4327" s="16"/>
      <c r="U4327" s="16"/>
      <c r="V4327" s="16"/>
      <c r="W4327" s="16"/>
      <c r="X4327" s="16"/>
      <c r="Y4327" s="16"/>
    </row>
    <row r="4328" spans="1:25" ht="12.75">
      <c r="A4328" s="27" t="s">
        <v>5</v>
      </c>
      <c r="B4328" s="17" t="s">
        <v>2760</v>
      </c>
      <c r="C4328" s="27" t="s">
        <v>905</v>
      </c>
      <c r="D4328" s="25" t="s">
        <v>922</v>
      </c>
      <c r="E4328" s="23" t="s">
        <v>924</v>
      </c>
      <c r="F4328" s="16"/>
      <c r="G4328" s="16"/>
      <c r="H4328" s="16"/>
      <c r="I4328" s="16"/>
      <c r="J4328" s="16"/>
      <c r="K4328" s="16"/>
      <c r="L4328" s="16"/>
      <c r="M4328" s="16"/>
      <c r="N4328" s="16"/>
      <c r="O4328" s="16"/>
      <c r="P4328" s="16"/>
      <c r="Q4328" s="16"/>
      <c r="R4328" s="16"/>
      <c r="S4328" s="16"/>
      <c r="T4328" s="16"/>
      <c r="U4328" s="16"/>
      <c r="V4328" s="16"/>
      <c r="W4328" s="16"/>
      <c r="X4328" s="16"/>
      <c r="Y4328" s="16"/>
    </row>
    <row r="4329" spans="1:25" ht="12.75">
      <c r="A4329" s="27" t="s">
        <v>5</v>
      </c>
      <c r="B4329" s="17" t="s">
        <v>2760</v>
      </c>
      <c r="C4329" s="27" t="s">
        <v>905</v>
      </c>
      <c r="D4329" s="25" t="s">
        <v>922</v>
      </c>
      <c r="E4329" s="23" t="s">
        <v>925</v>
      </c>
      <c r="F4329" s="16"/>
      <c r="G4329" s="16"/>
      <c r="H4329" s="16"/>
      <c r="I4329" s="16"/>
      <c r="J4329" s="16"/>
      <c r="K4329" s="16"/>
      <c r="L4329" s="16"/>
      <c r="M4329" s="16"/>
      <c r="N4329" s="16"/>
      <c r="O4329" s="16"/>
      <c r="P4329" s="16"/>
      <c r="Q4329" s="16"/>
      <c r="R4329" s="16"/>
      <c r="S4329" s="16"/>
      <c r="T4329" s="16"/>
      <c r="U4329" s="16"/>
      <c r="V4329" s="16"/>
      <c r="W4329" s="16"/>
      <c r="X4329" s="16"/>
      <c r="Y4329" s="16"/>
    </row>
    <row r="4330" spans="1:25" ht="12.75">
      <c r="A4330" s="27" t="s">
        <v>5</v>
      </c>
      <c r="B4330" s="17" t="s">
        <v>2760</v>
      </c>
      <c r="C4330" s="27" t="s">
        <v>905</v>
      </c>
      <c r="D4330" s="25" t="s">
        <v>926</v>
      </c>
      <c r="E4330" s="26" t="s">
        <v>927</v>
      </c>
      <c r="F4330" s="16"/>
      <c r="G4330" s="16"/>
      <c r="H4330" s="16"/>
      <c r="I4330" s="16"/>
      <c r="J4330" s="16"/>
      <c r="K4330" s="16"/>
      <c r="L4330" s="16"/>
      <c r="M4330" s="16"/>
      <c r="N4330" s="16"/>
      <c r="O4330" s="16"/>
      <c r="P4330" s="16"/>
      <c r="Q4330" s="16"/>
      <c r="R4330" s="16"/>
      <c r="S4330" s="16"/>
      <c r="T4330" s="16"/>
      <c r="U4330" s="16"/>
      <c r="V4330" s="16"/>
      <c r="W4330" s="16"/>
      <c r="X4330" s="16"/>
      <c r="Y4330" s="16"/>
    </row>
    <row r="4331" spans="1:25" ht="12.75">
      <c r="A4331" s="27" t="s">
        <v>5</v>
      </c>
      <c r="B4331" s="17" t="s">
        <v>2760</v>
      </c>
      <c r="C4331" s="27" t="s">
        <v>905</v>
      </c>
      <c r="D4331" s="25" t="s">
        <v>926</v>
      </c>
      <c r="E4331" s="26" t="s">
        <v>928</v>
      </c>
      <c r="F4331" s="16"/>
      <c r="G4331" s="16"/>
      <c r="H4331" s="16"/>
      <c r="I4331" s="16"/>
      <c r="J4331" s="16"/>
      <c r="K4331" s="16"/>
      <c r="L4331" s="16"/>
      <c r="M4331" s="16"/>
      <c r="N4331" s="16"/>
      <c r="O4331" s="16"/>
      <c r="P4331" s="16"/>
      <c r="Q4331" s="16"/>
      <c r="R4331" s="16"/>
      <c r="S4331" s="16"/>
      <c r="T4331" s="16"/>
      <c r="U4331" s="16"/>
      <c r="V4331" s="16"/>
      <c r="W4331" s="16"/>
      <c r="X4331" s="16"/>
      <c r="Y4331" s="16"/>
    </row>
    <row r="4332" spans="1:25" ht="12.75">
      <c r="A4332" s="27" t="s">
        <v>5</v>
      </c>
      <c r="B4332" s="17" t="s">
        <v>2760</v>
      </c>
      <c r="C4332" s="27" t="s">
        <v>905</v>
      </c>
      <c r="D4332" s="25" t="s">
        <v>929</v>
      </c>
      <c r="E4332" s="26" t="s">
        <v>930</v>
      </c>
      <c r="F4332" s="16"/>
      <c r="G4332" s="16"/>
      <c r="H4332" s="16"/>
      <c r="I4332" s="16"/>
      <c r="J4332" s="16"/>
      <c r="K4332" s="16"/>
      <c r="L4332" s="16"/>
      <c r="M4332" s="16"/>
      <c r="N4332" s="16"/>
      <c r="O4332" s="16"/>
      <c r="P4332" s="16"/>
      <c r="Q4332" s="16"/>
      <c r="R4332" s="16"/>
      <c r="S4332" s="16"/>
      <c r="T4332" s="16"/>
      <c r="U4332" s="16"/>
      <c r="V4332" s="16"/>
      <c r="W4332" s="16"/>
      <c r="X4332" s="16"/>
      <c r="Y4332" s="16"/>
    </row>
    <row r="4333" spans="1:25" ht="12.75">
      <c r="A4333" s="27" t="s">
        <v>5</v>
      </c>
      <c r="B4333" s="17" t="s">
        <v>2760</v>
      </c>
      <c r="C4333" s="27" t="s">
        <v>905</v>
      </c>
      <c r="D4333" s="25" t="s">
        <v>929</v>
      </c>
      <c r="E4333" s="23" t="s">
        <v>931</v>
      </c>
      <c r="F4333" s="16"/>
      <c r="G4333" s="16"/>
      <c r="H4333" s="16"/>
      <c r="I4333" s="16"/>
      <c r="J4333" s="16"/>
      <c r="K4333" s="16"/>
      <c r="L4333" s="16"/>
      <c r="M4333" s="16"/>
      <c r="N4333" s="16"/>
      <c r="O4333" s="16"/>
      <c r="P4333" s="16"/>
      <c r="Q4333" s="16"/>
      <c r="R4333" s="16"/>
      <c r="S4333" s="16"/>
      <c r="T4333" s="16"/>
      <c r="U4333" s="16"/>
      <c r="V4333" s="16"/>
      <c r="W4333" s="16"/>
      <c r="X4333" s="16"/>
      <c r="Y4333" s="16"/>
    </row>
    <row r="4334" spans="1:25" ht="12.75">
      <c r="A4334" s="27" t="s">
        <v>5</v>
      </c>
      <c r="B4334" s="17" t="s">
        <v>2760</v>
      </c>
      <c r="C4334" s="27" t="s">
        <v>905</v>
      </c>
      <c r="D4334" s="25" t="s">
        <v>932</v>
      </c>
      <c r="E4334" s="23" t="s">
        <v>933</v>
      </c>
      <c r="F4334" s="16"/>
      <c r="G4334" s="16"/>
      <c r="H4334" s="16"/>
      <c r="I4334" s="16"/>
      <c r="J4334" s="16"/>
      <c r="K4334" s="16"/>
      <c r="L4334" s="16"/>
      <c r="M4334" s="16"/>
      <c r="N4334" s="16"/>
      <c r="O4334" s="16"/>
      <c r="P4334" s="16"/>
      <c r="Q4334" s="16"/>
      <c r="R4334" s="16"/>
      <c r="S4334" s="16"/>
      <c r="T4334" s="16"/>
      <c r="U4334" s="16"/>
      <c r="V4334" s="16"/>
      <c r="W4334" s="16"/>
      <c r="X4334" s="16"/>
      <c r="Y4334" s="16"/>
    </row>
    <row r="4335" spans="1:25" ht="12.75">
      <c r="A4335" s="27" t="s">
        <v>5</v>
      </c>
      <c r="B4335" s="17" t="s">
        <v>2760</v>
      </c>
      <c r="C4335" s="27" t="s">
        <v>905</v>
      </c>
      <c r="D4335" s="25" t="s">
        <v>932</v>
      </c>
      <c r="E4335" s="23" t="s">
        <v>934</v>
      </c>
      <c r="F4335" s="16"/>
      <c r="G4335" s="16"/>
      <c r="H4335" s="16"/>
      <c r="I4335" s="16"/>
      <c r="J4335" s="16"/>
      <c r="K4335" s="16"/>
      <c r="L4335" s="16"/>
      <c r="M4335" s="16"/>
      <c r="N4335" s="16"/>
      <c r="O4335" s="16"/>
      <c r="P4335" s="16"/>
      <c r="Q4335" s="16"/>
      <c r="R4335" s="16"/>
      <c r="S4335" s="16"/>
      <c r="T4335" s="16"/>
      <c r="U4335" s="16"/>
      <c r="V4335" s="16"/>
      <c r="W4335" s="16"/>
      <c r="X4335" s="16"/>
      <c r="Y4335" s="16"/>
    </row>
    <row r="4336" spans="1:25" ht="12.75">
      <c r="A4336" s="27" t="s">
        <v>5</v>
      </c>
      <c r="B4336" s="17" t="s">
        <v>2760</v>
      </c>
      <c r="C4336" s="27" t="s">
        <v>905</v>
      </c>
      <c r="D4336" s="25" t="s">
        <v>935</v>
      </c>
      <c r="E4336" s="26" t="s">
        <v>936</v>
      </c>
      <c r="F4336" s="16"/>
      <c r="G4336" s="16"/>
      <c r="H4336" s="16"/>
      <c r="I4336" s="16"/>
      <c r="J4336" s="16"/>
      <c r="K4336" s="16"/>
      <c r="L4336" s="16"/>
      <c r="M4336" s="16"/>
      <c r="N4336" s="16"/>
      <c r="O4336" s="16"/>
      <c r="P4336" s="16"/>
      <c r="Q4336" s="16"/>
      <c r="R4336" s="16"/>
      <c r="S4336" s="16"/>
      <c r="T4336" s="16"/>
      <c r="U4336" s="16"/>
      <c r="V4336" s="16"/>
      <c r="W4336" s="16"/>
      <c r="X4336" s="16"/>
      <c r="Y4336" s="16"/>
    </row>
    <row r="4337" spans="1:25" ht="12.75">
      <c r="A4337" s="27" t="s">
        <v>5</v>
      </c>
      <c r="B4337" s="17" t="s">
        <v>2760</v>
      </c>
      <c r="C4337" s="27" t="s">
        <v>905</v>
      </c>
      <c r="D4337" s="25" t="s">
        <v>937</v>
      </c>
      <c r="E4337" s="26" t="s">
        <v>938</v>
      </c>
      <c r="F4337" s="16"/>
      <c r="G4337" s="16"/>
      <c r="H4337" s="16"/>
      <c r="I4337" s="16"/>
      <c r="J4337" s="16"/>
      <c r="K4337" s="16"/>
      <c r="L4337" s="16"/>
      <c r="M4337" s="16"/>
      <c r="N4337" s="16"/>
      <c r="O4337" s="16"/>
      <c r="P4337" s="16"/>
      <c r="Q4337" s="16"/>
      <c r="R4337" s="16"/>
      <c r="S4337" s="16"/>
      <c r="T4337" s="16"/>
      <c r="U4337" s="16"/>
      <c r="V4337" s="16"/>
      <c r="W4337" s="16"/>
      <c r="X4337" s="16"/>
      <c r="Y4337" s="16"/>
    </row>
    <row r="4338" spans="1:25" ht="12.75">
      <c r="A4338" s="27" t="s">
        <v>5</v>
      </c>
      <c r="B4338" s="17" t="s">
        <v>2760</v>
      </c>
      <c r="C4338" s="27" t="s">
        <v>905</v>
      </c>
      <c r="D4338" s="25" t="s">
        <v>939</v>
      </c>
      <c r="E4338" s="23" t="s">
        <v>940</v>
      </c>
      <c r="F4338" s="16"/>
      <c r="G4338" s="16"/>
      <c r="H4338" s="16"/>
      <c r="I4338" s="16"/>
      <c r="J4338" s="16"/>
      <c r="K4338" s="16"/>
      <c r="L4338" s="16"/>
      <c r="M4338" s="16"/>
      <c r="N4338" s="16"/>
      <c r="O4338" s="16"/>
      <c r="P4338" s="16"/>
      <c r="Q4338" s="16"/>
      <c r="R4338" s="16"/>
      <c r="S4338" s="16"/>
      <c r="T4338" s="16"/>
      <c r="U4338" s="16"/>
      <c r="V4338" s="16"/>
      <c r="W4338" s="16"/>
      <c r="X4338" s="16"/>
      <c r="Y4338" s="16"/>
    </row>
    <row r="4339" spans="1:25" ht="12.75">
      <c r="A4339" s="27" t="s">
        <v>5</v>
      </c>
      <c r="B4339" s="17" t="s">
        <v>2760</v>
      </c>
      <c r="C4339" s="27" t="s">
        <v>905</v>
      </c>
      <c r="D4339" s="25" t="s">
        <v>939</v>
      </c>
      <c r="E4339" s="23" t="s">
        <v>941</v>
      </c>
      <c r="F4339" s="16"/>
      <c r="G4339" s="16"/>
      <c r="H4339" s="16"/>
      <c r="I4339" s="16"/>
      <c r="J4339" s="16"/>
      <c r="K4339" s="16"/>
      <c r="L4339" s="16"/>
      <c r="M4339" s="16"/>
      <c r="N4339" s="16"/>
      <c r="O4339" s="16"/>
      <c r="P4339" s="16"/>
      <c r="Q4339" s="16"/>
      <c r="R4339" s="16"/>
      <c r="S4339" s="16"/>
      <c r="T4339" s="16"/>
      <c r="U4339" s="16"/>
      <c r="V4339" s="16"/>
      <c r="W4339" s="16"/>
      <c r="X4339" s="16"/>
      <c r="Y4339" s="16"/>
    </row>
    <row r="4340" spans="1:25" ht="12.75">
      <c r="A4340" s="27" t="s">
        <v>5</v>
      </c>
      <c r="B4340" s="17" t="s">
        <v>2760</v>
      </c>
      <c r="C4340" s="27" t="s">
        <v>905</v>
      </c>
      <c r="D4340" s="25" t="s">
        <v>939</v>
      </c>
      <c r="E4340" s="23" t="s">
        <v>942</v>
      </c>
      <c r="F4340" s="16"/>
      <c r="G4340" s="16"/>
      <c r="H4340" s="16"/>
      <c r="I4340" s="16"/>
      <c r="J4340" s="16"/>
      <c r="K4340" s="16"/>
      <c r="L4340" s="16"/>
      <c r="M4340" s="16"/>
      <c r="N4340" s="16"/>
      <c r="O4340" s="16"/>
      <c r="P4340" s="16"/>
      <c r="Q4340" s="16"/>
      <c r="R4340" s="16"/>
      <c r="S4340" s="16"/>
      <c r="T4340" s="16"/>
      <c r="U4340" s="16"/>
      <c r="V4340" s="16"/>
      <c r="W4340" s="16"/>
      <c r="X4340" s="16"/>
      <c r="Y4340" s="16"/>
    </row>
    <row r="4341" spans="1:25" ht="12.75">
      <c r="A4341" s="27" t="s">
        <v>5</v>
      </c>
      <c r="B4341" s="17" t="s">
        <v>2760</v>
      </c>
      <c r="C4341" s="27" t="s">
        <v>943</v>
      </c>
      <c r="D4341" s="25" t="s">
        <v>944</v>
      </c>
      <c r="E4341" s="23" t="s">
        <v>945</v>
      </c>
      <c r="F4341" s="16"/>
      <c r="G4341" s="16"/>
      <c r="H4341" s="16"/>
      <c r="I4341" s="16"/>
      <c r="J4341" s="16"/>
      <c r="K4341" s="16"/>
      <c r="L4341" s="16"/>
      <c r="M4341" s="16"/>
      <c r="N4341" s="16"/>
      <c r="O4341" s="16"/>
      <c r="P4341" s="16"/>
      <c r="Q4341" s="16"/>
      <c r="R4341" s="16"/>
      <c r="S4341" s="16"/>
      <c r="T4341" s="16"/>
      <c r="U4341" s="16"/>
      <c r="V4341" s="16"/>
      <c r="W4341" s="16"/>
      <c r="X4341" s="16"/>
      <c r="Y4341" s="16"/>
    </row>
    <row r="4342" spans="1:25" ht="12.75">
      <c r="A4342" s="27" t="s">
        <v>5</v>
      </c>
      <c r="B4342" s="17" t="s">
        <v>2760</v>
      </c>
      <c r="C4342" s="27" t="s">
        <v>943</v>
      </c>
      <c r="D4342" s="25" t="s">
        <v>946</v>
      </c>
      <c r="E4342" s="23" t="s">
        <v>947</v>
      </c>
      <c r="F4342" s="16"/>
      <c r="G4342" s="16"/>
      <c r="H4342" s="16"/>
      <c r="I4342" s="16"/>
      <c r="J4342" s="16"/>
      <c r="K4342" s="16"/>
      <c r="L4342" s="16"/>
      <c r="M4342" s="16"/>
      <c r="N4342" s="16"/>
      <c r="O4342" s="16"/>
      <c r="P4342" s="16"/>
      <c r="Q4342" s="16"/>
      <c r="R4342" s="16"/>
      <c r="S4342" s="16"/>
      <c r="T4342" s="16"/>
      <c r="U4342" s="16"/>
      <c r="V4342" s="16"/>
      <c r="W4342" s="16"/>
      <c r="X4342" s="16"/>
      <c r="Y4342" s="16"/>
    </row>
    <row r="4343" spans="1:25" ht="12.75">
      <c r="A4343" s="27" t="s">
        <v>5</v>
      </c>
      <c r="B4343" s="17" t="s">
        <v>2760</v>
      </c>
      <c r="C4343" s="27" t="s">
        <v>943</v>
      </c>
      <c r="D4343" s="25" t="s">
        <v>948</v>
      </c>
      <c r="E4343" s="23" t="s">
        <v>949</v>
      </c>
      <c r="F4343" s="16"/>
      <c r="G4343" s="16"/>
      <c r="H4343" s="16"/>
      <c r="I4343" s="16"/>
      <c r="J4343" s="16"/>
      <c r="K4343" s="16"/>
      <c r="L4343" s="16"/>
      <c r="M4343" s="16"/>
      <c r="N4343" s="16"/>
      <c r="O4343" s="16"/>
      <c r="P4343" s="16"/>
      <c r="Q4343" s="16"/>
      <c r="R4343" s="16"/>
      <c r="S4343" s="16"/>
      <c r="T4343" s="16"/>
      <c r="U4343" s="16"/>
      <c r="V4343" s="16"/>
      <c r="W4343" s="16"/>
      <c r="X4343" s="16"/>
      <c r="Y4343" s="16"/>
    </row>
    <row r="4344" spans="1:25" ht="12.75">
      <c r="A4344" s="27" t="s">
        <v>5</v>
      </c>
      <c r="B4344" s="17" t="s">
        <v>2760</v>
      </c>
      <c r="C4344" s="27" t="s">
        <v>943</v>
      </c>
      <c r="D4344" s="25" t="s">
        <v>948</v>
      </c>
      <c r="E4344" s="23" t="s">
        <v>950</v>
      </c>
      <c r="F4344" s="16"/>
      <c r="G4344" s="16"/>
      <c r="H4344" s="16"/>
      <c r="I4344" s="16"/>
      <c r="J4344" s="16"/>
      <c r="K4344" s="16"/>
      <c r="L4344" s="16"/>
      <c r="M4344" s="16"/>
      <c r="N4344" s="16"/>
      <c r="O4344" s="16"/>
      <c r="P4344" s="16"/>
      <c r="Q4344" s="16"/>
      <c r="R4344" s="16"/>
      <c r="S4344" s="16"/>
      <c r="T4344" s="16"/>
      <c r="U4344" s="16"/>
      <c r="V4344" s="16"/>
      <c r="W4344" s="16"/>
      <c r="X4344" s="16"/>
      <c r="Y4344" s="16"/>
    </row>
    <row r="4345" spans="1:25" ht="12.75">
      <c r="A4345" s="27" t="s">
        <v>5</v>
      </c>
      <c r="B4345" s="17" t="s">
        <v>2760</v>
      </c>
      <c r="C4345" s="27" t="s">
        <v>943</v>
      </c>
      <c r="D4345" s="25" t="s">
        <v>948</v>
      </c>
      <c r="E4345" s="23" t="s">
        <v>951</v>
      </c>
      <c r="F4345" s="16"/>
      <c r="G4345" s="16"/>
      <c r="H4345" s="16"/>
      <c r="I4345" s="16"/>
      <c r="J4345" s="16"/>
      <c r="K4345" s="16"/>
      <c r="L4345" s="16"/>
      <c r="M4345" s="16"/>
      <c r="N4345" s="16"/>
      <c r="O4345" s="16"/>
      <c r="P4345" s="16"/>
      <c r="Q4345" s="16"/>
      <c r="R4345" s="16"/>
      <c r="S4345" s="16"/>
      <c r="T4345" s="16"/>
      <c r="U4345" s="16"/>
      <c r="V4345" s="16"/>
      <c r="W4345" s="16"/>
      <c r="X4345" s="16"/>
      <c r="Y4345" s="16"/>
    </row>
    <row r="4346" spans="1:25" ht="12.75">
      <c r="A4346" s="27" t="s">
        <v>5</v>
      </c>
      <c r="B4346" s="17" t="s">
        <v>2760</v>
      </c>
      <c r="C4346" s="27" t="s">
        <v>943</v>
      </c>
      <c r="D4346" s="25" t="s">
        <v>952</v>
      </c>
      <c r="E4346" s="26" t="s">
        <v>953</v>
      </c>
      <c r="F4346" s="16"/>
      <c r="G4346" s="16"/>
      <c r="H4346" s="16"/>
      <c r="I4346" s="16"/>
      <c r="J4346" s="16"/>
      <c r="K4346" s="16"/>
      <c r="L4346" s="16"/>
      <c r="M4346" s="16"/>
      <c r="N4346" s="16"/>
      <c r="O4346" s="16"/>
      <c r="P4346" s="16"/>
      <c r="Q4346" s="16"/>
      <c r="R4346" s="16"/>
      <c r="S4346" s="16"/>
      <c r="T4346" s="16"/>
      <c r="U4346" s="16"/>
      <c r="V4346" s="16"/>
      <c r="W4346" s="16"/>
      <c r="X4346" s="16"/>
      <c r="Y4346" s="16"/>
    </row>
    <row r="4347" spans="1:25" ht="12.75">
      <c r="A4347" s="27" t="s">
        <v>5</v>
      </c>
      <c r="B4347" s="17" t="s">
        <v>2760</v>
      </c>
      <c r="C4347" s="27" t="s">
        <v>943</v>
      </c>
      <c r="D4347" s="25" t="s">
        <v>952</v>
      </c>
      <c r="E4347" s="26" t="s">
        <v>954</v>
      </c>
      <c r="F4347" s="16"/>
      <c r="G4347" s="16"/>
      <c r="H4347" s="16"/>
      <c r="I4347" s="16"/>
      <c r="J4347" s="16"/>
      <c r="K4347" s="16"/>
      <c r="L4347" s="16"/>
      <c r="M4347" s="16"/>
      <c r="N4347" s="16"/>
      <c r="O4347" s="16"/>
      <c r="P4347" s="16"/>
      <c r="Q4347" s="16"/>
      <c r="R4347" s="16"/>
      <c r="S4347" s="16"/>
      <c r="T4347" s="16"/>
      <c r="U4347" s="16"/>
      <c r="V4347" s="16"/>
      <c r="W4347" s="16"/>
      <c r="X4347" s="16"/>
      <c r="Y4347" s="16"/>
    </row>
    <row r="4348" spans="1:25" ht="12.75">
      <c r="A4348" s="27" t="s">
        <v>5</v>
      </c>
      <c r="B4348" s="17" t="s">
        <v>2760</v>
      </c>
      <c r="C4348" s="27" t="s">
        <v>943</v>
      </c>
      <c r="D4348" s="25" t="s">
        <v>952</v>
      </c>
      <c r="E4348" s="26" t="s">
        <v>955</v>
      </c>
      <c r="F4348" s="16"/>
      <c r="G4348" s="16"/>
      <c r="H4348" s="16"/>
      <c r="I4348" s="16"/>
      <c r="J4348" s="16"/>
      <c r="K4348" s="16"/>
      <c r="L4348" s="16"/>
      <c r="M4348" s="16"/>
      <c r="N4348" s="16"/>
      <c r="O4348" s="16"/>
      <c r="P4348" s="16"/>
      <c r="Q4348" s="16"/>
      <c r="R4348" s="16"/>
      <c r="S4348" s="16"/>
      <c r="T4348" s="16"/>
      <c r="U4348" s="16"/>
      <c r="V4348" s="16"/>
      <c r="W4348" s="16"/>
      <c r="X4348" s="16"/>
      <c r="Y4348" s="16"/>
    </row>
    <row r="4349" spans="1:25" ht="12.75">
      <c r="A4349" s="27" t="s">
        <v>5</v>
      </c>
      <c r="B4349" s="17" t="s">
        <v>2760</v>
      </c>
      <c r="C4349" s="27" t="s">
        <v>943</v>
      </c>
      <c r="D4349" s="25" t="s">
        <v>956</v>
      </c>
      <c r="E4349" s="23" t="s">
        <v>957</v>
      </c>
      <c r="F4349" s="16"/>
      <c r="G4349" s="16"/>
      <c r="H4349" s="16"/>
      <c r="I4349" s="16"/>
      <c r="J4349" s="16"/>
      <c r="K4349" s="16"/>
      <c r="L4349" s="16"/>
      <c r="M4349" s="16"/>
      <c r="N4349" s="16"/>
      <c r="O4349" s="16"/>
      <c r="P4349" s="16"/>
      <c r="Q4349" s="16"/>
      <c r="R4349" s="16"/>
      <c r="S4349" s="16"/>
      <c r="T4349" s="16"/>
      <c r="U4349" s="16"/>
      <c r="V4349" s="16"/>
      <c r="W4349" s="16"/>
      <c r="X4349" s="16"/>
      <c r="Y4349" s="16"/>
    </row>
    <row r="4350" spans="1:25" ht="12.75">
      <c r="A4350" s="27" t="s">
        <v>5</v>
      </c>
      <c r="B4350" s="17" t="s">
        <v>2760</v>
      </c>
      <c r="C4350" s="27" t="s">
        <v>943</v>
      </c>
      <c r="D4350" s="25" t="s">
        <v>958</v>
      </c>
      <c r="E4350" s="23" t="s">
        <v>959</v>
      </c>
      <c r="F4350" s="16"/>
      <c r="G4350" s="16"/>
      <c r="H4350" s="16"/>
      <c r="I4350" s="16"/>
      <c r="J4350" s="16"/>
      <c r="K4350" s="16"/>
      <c r="L4350" s="16"/>
      <c r="M4350" s="16"/>
      <c r="N4350" s="16"/>
      <c r="O4350" s="16"/>
      <c r="P4350" s="16"/>
      <c r="Q4350" s="16"/>
      <c r="R4350" s="16"/>
      <c r="S4350" s="16"/>
      <c r="T4350" s="16"/>
      <c r="U4350" s="16"/>
      <c r="V4350" s="16"/>
      <c r="W4350" s="16"/>
      <c r="X4350" s="16"/>
      <c r="Y4350" s="16"/>
    </row>
    <row r="4351" spans="1:25" ht="12.75">
      <c r="A4351" s="27" t="s">
        <v>5</v>
      </c>
      <c r="B4351" s="17" t="s">
        <v>2760</v>
      </c>
      <c r="C4351" s="27" t="s">
        <v>943</v>
      </c>
      <c r="D4351" s="25" t="s">
        <v>960</v>
      </c>
      <c r="E4351" s="23" t="s">
        <v>961</v>
      </c>
      <c r="F4351" s="16"/>
      <c r="G4351" s="16"/>
      <c r="H4351" s="16"/>
      <c r="I4351" s="16"/>
      <c r="J4351" s="16"/>
      <c r="K4351" s="16"/>
      <c r="L4351" s="16"/>
      <c r="M4351" s="16"/>
      <c r="N4351" s="16"/>
      <c r="O4351" s="16"/>
      <c r="P4351" s="16"/>
      <c r="Q4351" s="16"/>
      <c r="R4351" s="16"/>
      <c r="S4351" s="16"/>
      <c r="T4351" s="16"/>
      <c r="U4351" s="16"/>
      <c r="V4351" s="16"/>
      <c r="W4351" s="16"/>
      <c r="X4351" s="16"/>
      <c r="Y4351" s="16"/>
    </row>
    <row r="4352" spans="1:25" ht="12.75">
      <c r="A4352" s="27" t="s">
        <v>5</v>
      </c>
      <c r="B4352" s="17" t="s">
        <v>2760</v>
      </c>
      <c r="C4352" s="27" t="s">
        <v>943</v>
      </c>
      <c r="D4352" s="25" t="s">
        <v>960</v>
      </c>
      <c r="E4352" s="23" t="s">
        <v>962</v>
      </c>
      <c r="F4352" s="16"/>
      <c r="G4352" s="16"/>
      <c r="H4352" s="16"/>
      <c r="I4352" s="16"/>
      <c r="J4352" s="16"/>
      <c r="K4352" s="16"/>
      <c r="L4352" s="16"/>
      <c r="M4352" s="16"/>
      <c r="N4352" s="16"/>
      <c r="O4352" s="16"/>
      <c r="P4352" s="16"/>
      <c r="Q4352" s="16"/>
      <c r="R4352" s="16"/>
      <c r="S4352" s="16"/>
      <c r="T4352" s="16"/>
      <c r="U4352" s="16"/>
      <c r="V4352" s="16"/>
      <c r="W4352" s="16"/>
      <c r="X4352" s="16"/>
      <c r="Y4352" s="16"/>
    </row>
    <row r="4353" spans="1:25" ht="12.75">
      <c r="A4353" s="27" t="s">
        <v>5</v>
      </c>
      <c r="B4353" s="17" t="s">
        <v>2760</v>
      </c>
      <c r="C4353" s="27" t="s">
        <v>943</v>
      </c>
      <c r="D4353" s="25" t="s">
        <v>960</v>
      </c>
      <c r="E4353" s="23" t="s">
        <v>963</v>
      </c>
      <c r="F4353" s="16"/>
      <c r="G4353" s="16"/>
      <c r="H4353" s="16"/>
      <c r="I4353" s="16"/>
      <c r="J4353" s="16"/>
      <c r="K4353" s="16"/>
      <c r="L4353" s="16"/>
      <c r="M4353" s="16"/>
      <c r="N4353" s="16"/>
      <c r="O4353" s="16"/>
      <c r="P4353" s="16"/>
      <c r="Q4353" s="16"/>
      <c r="R4353" s="16"/>
      <c r="S4353" s="16"/>
      <c r="T4353" s="16"/>
      <c r="U4353" s="16"/>
      <c r="V4353" s="16"/>
      <c r="W4353" s="16"/>
      <c r="X4353" s="16"/>
      <c r="Y4353" s="16"/>
    </row>
    <row r="4354" spans="1:25" ht="12.75">
      <c r="A4354" s="27" t="s">
        <v>5</v>
      </c>
      <c r="B4354" s="17" t="s">
        <v>2760</v>
      </c>
      <c r="C4354" s="27" t="s">
        <v>943</v>
      </c>
      <c r="D4354" s="25" t="s">
        <v>960</v>
      </c>
      <c r="E4354" s="23" t="s">
        <v>964</v>
      </c>
      <c r="F4354" s="16"/>
      <c r="G4354" s="16"/>
      <c r="H4354" s="16"/>
      <c r="I4354" s="16"/>
      <c r="J4354" s="16"/>
      <c r="K4354" s="16"/>
      <c r="L4354" s="16"/>
      <c r="M4354" s="16"/>
      <c r="N4354" s="16"/>
      <c r="O4354" s="16"/>
      <c r="P4354" s="16"/>
      <c r="Q4354" s="16"/>
      <c r="R4354" s="16"/>
      <c r="S4354" s="16"/>
      <c r="T4354" s="16"/>
      <c r="U4354" s="16"/>
      <c r="V4354" s="16"/>
      <c r="W4354" s="16"/>
      <c r="X4354" s="16"/>
      <c r="Y4354" s="16"/>
    </row>
    <row r="4355" spans="1:25" ht="12.75">
      <c r="A4355" s="27" t="s">
        <v>5</v>
      </c>
      <c r="B4355" s="17" t="s">
        <v>2760</v>
      </c>
      <c r="C4355" s="27" t="s">
        <v>943</v>
      </c>
      <c r="D4355" s="25" t="s">
        <v>965</v>
      </c>
      <c r="E4355" s="23" t="s">
        <v>966</v>
      </c>
      <c r="F4355" s="16"/>
      <c r="G4355" s="16"/>
      <c r="H4355" s="16"/>
      <c r="I4355" s="16"/>
      <c r="J4355" s="16"/>
      <c r="K4355" s="16"/>
      <c r="L4355" s="16"/>
      <c r="M4355" s="16"/>
      <c r="N4355" s="16"/>
      <c r="O4355" s="16"/>
      <c r="P4355" s="16"/>
      <c r="Q4355" s="16"/>
      <c r="R4355" s="16"/>
      <c r="S4355" s="16"/>
      <c r="T4355" s="16"/>
      <c r="U4355" s="16"/>
      <c r="V4355" s="16"/>
      <c r="W4355" s="16"/>
      <c r="X4355" s="16"/>
      <c r="Y4355" s="16"/>
    </row>
    <row r="4356" spans="1:25" ht="12.75">
      <c r="A4356" s="27" t="s">
        <v>5</v>
      </c>
      <c r="B4356" s="17" t="s">
        <v>2760</v>
      </c>
      <c r="C4356" s="27" t="s">
        <v>943</v>
      </c>
      <c r="D4356" s="25" t="s">
        <v>967</v>
      </c>
      <c r="E4356" s="23" t="s">
        <v>968</v>
      </c>
      <c r="F4356" s="16"/>
      <c r="G4356" s="16"/>
      <c r="H4356" s="16"/>
      <c r="I4356" s="16"/>
      <c r="J4356" s="16"/>
      <c r="K4356" s="16"/>
      <c r="L4356" s="16"/>
      <c r="M4356" s="16"/>
      <c r="N4356" s="16"/>
      <c r="O4356" s="16"/>
      <c r="P4356" s="16"/>
      <c r="Q4356" s="16"/>
      <c r="R4356" s="16"/>
      <c r="S4356" s="16"/>
      <c r="T4356" s="16"/>
      <c r="U4356" s="16"/>
      <c r="V4356" s="16"/>
      <c r="W4356" s="16"/>
      <c r="X4356" s="16"/>
      <c r="Y4356" s="16"/>
    </row>
    <row r="4357" spans="1:25" ht="12.75">
      <c r="A4357" s="27" t="s">
        <v>5</v>
      </c>
      <c r="B4357" s="17" t="s">
        <v>2760</v>
      </c>
      <c r="C4357" s="27" t="s">
        <v>943</v>
      </c>
      <c r="D4357" s="25" t="s">
        <v>967</v>
      </c>
      <c r="E4357" s="23" t="s">
        <v>969</v>
      </c>
      <c r="F4357" s="16"/>
      <c r="G4357" s="16"/>
      <c r="H4357" s="16"/>
      <c r="I4357" s="16"/>
      <c r="J4357" s="16"/>
      <c r="K4357" s="16"/>
      <c r="L4357" s="16"/>
      <c r="M4357" s="16"/>
      <c r="N4357" s="16"/>
      <c r="O4357" s="16"/>
      <c r="P4357" s="16"/>
      <c r="Q4357" s="16"/>
      <c r="R4357" s="16"/>
      <c r="S4357" s="16"/>
      <c r="T4357" s="16"/>
      <c r="U4357" s="16"/>
      <c r="V4357" s="16"/>
      <c r="W4357" s="16"/>
      <c r="X4357" s="16"/>
      <c r="Y4357" s="16"/>
    </row>
    <row r="4358" spans="1:25" ht="12.75">
      <c r="A4358" s="27" t="s">
        <v>5</v>
      </c>
      <c r="B4358" s="17" t="s">
        <v>2760</v>
      </c>
      <c r="C4358" s="27" t="s">
        <v>943</v>
      </c>
      <c r="D4358" s="25" t="s">
        <v>970</v>
      </c>
      <c r="E4358" s="23" t="s">
        <v>971</v>
      </c>
      <c r="F4358" s="16"/>
      <c r="G4358" s="16"/>
      <c r="H4358" s="16"/>
      <c r="I4358" s="16"/>
      <c r="J4358" s="16"/>
      <c r="K4358" s="16"/>
      <c r="L4358" s="16"/>
      <c r="M4358" s="16"/>
      <c r="N4358" s="16"/>
      <c r="O4358" s="16"/>
      <c r="P4358" s="16"/>
      <c r="Q4358" s="16"/>
      <c r="R4358" s="16"/>
      <c r="S4358" s="16"/>
      <c r="T4358" s="16"/>
      <c r="U4358" s="16"/>
      <c r="V4358" s="16"/>
      <c r="W4358" s="16"/>
      <c r="X4358" s="16"/>
      <c r="Y4358" s="16"/>
    </row>
    <row r="4359" spans="1:25" ht="12.75">
      <c r="A4359" s="27" t="s">
        <v>5</v>
      </c>
      <c r="B4359" s="17" t="s">
        <v>2760</v>
      </c>
      <c r="C4359" s="27" t="s">
        <v>943</v>
      </c>
      <c r="D4359" s="25" t="s">
        <v>972</v>
      </c>
      <c r="E4359" s="26" t="s">
        <v>973</v>
      </c>
      <c r="F4359" s="16"/>
      <c r="G4359" s="16"/>
      <c r="H4359" s="16"/>
      <c r="I4359" s="16"/>
      <c r="J4359" s="16"/>
      <c r="K4359" s="16"/>
      <c r="L4359" s="16"/>
      <c r="M4359" s="16"/>
      <c r="N4359" s="16"/>
      <c r="O4359" s="16"/>
      <c r="P4359" s="16"/>
      <c r="Q4359" s="16"/>
      <c r="R4359" s="16"/>
      <c r="S4359" s="16"/>
      <c r="T4359" s="16"/>
      <c r="U4359" s="16"/>
      <c r="V4359" s="16"/>
      <c r="W4359" s="16"/>
      <c r="X4359" s="16"/>
      <c r="Y4359" s="16"/>
    </row>
    <row r="4360" spans="1:25" ht="12.75">
      <c r="A4360" s="27" t="s">
        <v>5</v>
      </c>
      <c r="B4360" s="17" t="s">
        <v>2760</v>
      </c>
      <c r="C4360" s="27" t="s">
        <v>943</v>
      </c>
      <c r="D4360" s="25" t="s">
        <v>974</v>
      </c>
      <c r="E4360" s="23" t="s">
        <v>975</v>
      </c>
      <c r="F4360" s="16"/>
      <c r="G4360" s="16"/>
      <c r="H4360" s="16"/>
      <c r="I4360" s="16"/>
      <c r="J4360" s="16"/>
      <c r="K4360" s="16"/>
      <c r="L4360" s="16"/>
      <c r="M4360" s="16"/>
      <c r="N4360" s="16"/>
      <c r="O4360" s="16"/>
      <c r="P4360" s="16"/>
      <c r="Q4360" s="16"/>
      <c r="R4360" s="16"/>
      <c r="S4360" s="16"/>
      <c r="T4360" s="16"/>
      <c r="U4360" s="16"/>
      <c r="V4360" s="16"/>
      <c r="W4360" s="16"/>
      <c r="X4360" s="16"/>
      <c r="Y4360" s="16"/>
    </row>
    <row r="4361" spans="1:25" ht="12.75">
      <c r="A4361" s="27" t="s">
        <v>5</v>
      </c>
      <c r="B4361" s="17" t="s">
        <v>2760</v>
      </c>
      <c r="C4361" s="27" t="s">
        <v>943</v>
      </c>
      <c r="D4361" s="25" t="s">
        <v>976</v>
      </c>
      <c r="E4361" s="26" t="s">
        <v>977</v>
      </c>
      <c r="F4361" s="16"/>
      <c r="G4361" s="16"/>
      <c r="H4361" s="16"/>
      <c r="I4361" s="16"/>
      <c r="J4361" s="16"/>
      <c r="K4361" s="16"/>
      <c r="L4361" s="16"/>
      <c r="M4361" s="16"/>
      <c r="N4361" s="16"/>
      <c r="O4361" s="16"/>
      <c r="P4361" s="16"/>
      <c r="Q4361" s="16"/>
      <c r="R4361" s="16"/>
      <c r="S4361" s="16"/>
      <c r="T4361" s="16"/>
      <c r="U4361" s="16"/>
      <c r="V4361" s="16"/>
      <c r="W4361" s="16"/>
      <c r="X4361" s="16"/>
      <c r="Y4361" s="16"/>
    </row>
    <row r="4362" spans="1:25" ht="12.75">
      <c r="A4362" s="27" t="s">
        <v>5</v>
      </c>
      <c r="B4362" s="17" t="s">
        <v>2760</v>
      </c>
      <c r="C4362" s="27" t="s">
        <v>943</v>
      </c>
      <c r="D4362" s="25" t="s">
        <v>978</v>
      </c>
      <c r="E4362" s="26" t="s">
        <v>979</v>
      </c>
      <c r="F4362" s="16"/>
      <c r="G4362" s="16"/>
      <c r="H4362" s="16"/>
      <c r="I4362" s="16"/>
      <c r="J4362" s="16"/>
      <c r="K4362" s="16"/>
      <c r="L4362" s="16"/>
      <c r="M4362" s="16"/>
      <c r="N4362" s="16"/>
      <c r="O4362" s="16"/>
      <c r="P4362" s="16"/>
      <c r="Q4362" s="16"/>
      <c r="R4362" s="16"/>
      <c r="S4362" s="16"/>
      <c r="T4362" s="16"/>
      <c r="U4362" s="16"/>
      <c r="V4362" s="16"/>
      <c r="W4362" s="16"/>
      <c r="X4362" s="16"/>
      <c r="Y4362" s="16"/>
    </row>
    <row r="4363" spans="1:25" ht="12.75">
      <c r="A4363" s="27" t="s">
        <v>5</v>
      </c>
      <c r="B4363" s="17" t="s">
        <v>2760</v>
      </c>
      <c r="C4363" s="27" t="s">
        <v>943</v>
      </c>
      <c r="D4363" s="25" t="s">
        <v>980</v>
      </c>
      <c r="E4363" s="23" t="s">
        <v>981</v>
      </c>
      <c r="F4363" s="16"/>
      <c r="G4363" s="16"/>
      <c r="H4363" s="16"/>
      <c r="I4363" s="16"/>
      <c r="J4363" s="16"/>
      <c r="K4363" s="16"/>
      <c r="L4363" s="16"/>
      <c r="M4363" s="16"/>
      <c r="N4363" s="16"/>
      <c r="O4363" s="16"/>
      <c r="P4363" s="16"/>
      <c r="Q4363" s="16"/>
      <c r="R4363" s="16"/>
      <c r="S4363" s="16"/>
      <c r="T4363" s="16"/>
      <c r="U4363" s="16"/>
      <c r="V4363" s="16"/>
      <c r="W4363" s="16"/>
      <c r="X4363" s="16"/>
      <c r="Y4363" s="16"/>
    </row>
    <row r="4364" spans="1:25" ht="12.75">
      <c r="A4364" s="27" t="s">
        <v>5</v>
      </c>
      <c r="B4364" s="17" t="s">
        <v>2760</v>
      </c>
      <c r="C4364" s="27" t="s">
        <v>943</v>
      </c>
      <c r="D4364" s="25" t="s">
        <v>980</v>
      </c>
      <c r="E4364" s="23" t="s">
        <v>982</v>
      </c>
      <c r="F4364" s="16"/>
      <c r="G4364" s="16"/>
      <c r="H4364" s="16"/>
      <c r="I4364" s="16"/>
      <c r="J4364" s="16"/>
      <c r="K4364" s="16"/>
      <c r="L4364" s="16"/>
      <c r="M4364" s="16"/>
      <c r="N4364" s="16"/>
      <c r="O4364" s="16"/>
      <c r="P4364" s="16"/>
      <c r="Q4364" s="16"/>
      <c r="R4364" s="16"/>
      <c r="S4364" s="16"/>
      <c r="T4364" s="16"/>
      <c r="U4364" s="16"/>
      <c r="V4364" s="16"/>
      <c r="W4364" s="16"/>
      <c r="X4364" s="16"/>
      <c r="Y4364" s="16"/>
    </row>
    <row r="4365" spans="1:25" ht="12.75">
      <c r="A4365" s="27" t="s">
        <v>5</v>
      </c>
      <c r="B4365" s="17" t="s">
        <v>2760</v>
      </c>
      <c r="C4365" s="27" t="s">
        <v>943</v>
      </c>
      <c r="D4365" s="28" t="s">
        <v>980</v>
      </c>
      <c r="E4365" s="23" t="s">
        <v>983</v>
      </c>
      <c r="F4365" s="16"/>
      <c r="G4365" s="16"/>
      <c r="H4365" s="16"/>
      <c r="I4365" s="16"/>
      <c r="J4365" s="16"/>
      <c r="K4365" s="16"/>
      <c r="L4365" s="16"/>
      <c r="M4365" s="16"/>
      <c r="N4365" s="16"/>
      <c r="O4365" s="16"/>
      <c r="P4365" s="16"/>
      <c r="Q4365" s="16"/>
      <c r="R4365" s="16"/>
      <c r="S4365" s="16"/>
      <c r="T4365" s="16"/>
      <c r="U4365" s="16"/>
      <c r="V4365" s="16"/>
      <c r="W4365" s="16"/>
      <c r="X4365" s="16"/>
      <c r="Y4365" s="16"/>
    </row>
    <row r="4366" spans="1:25" ht="12.75">
      <c r="A4366" s="15" t="s">
        <v>5</v>
      </c>
      <c r="B4366" s="17" t="s">
        <v>2760</v>
      </c>
      <c r="C4366" s="22" t="s">
        <v>984</v>
      </c>
      <c r="D4366" s="24" t="s">
        <v>985</v>
      </c>
      <c r="E4366" s="23" t="s">
        <v>986</v>
      </c>
      <c r="F4366" s="16"/>
      <c r="G4366" s="16"/>
      <c r="H4366" s="16"/>
      <c r="I4366" s="16"/>
      <c r="J4366" s="16"/>
      <c r="K4366" s="16"/>
      <c r="L4366" s="16"/>
      <c r="M4366" s="16"/>
      <c r="N4366" s="16"/>
      <c r="O4366" s="16"/>
      <c r="P4366" s="16"/>
      <c r="Q4366" s="16"/>
      <c r="R4366" s="16"/>
      <c r="S4366" s="16"/>
      <c r="T4366" s="16"/>
      <c r="U4366" s="16"/>
      <c r="V4366" s="16"/>
      <c r="W4366" s="16"/>
      <c r="X4366" s="16"/>
      <c r="Y4366" s="16"/>
    </row>
    <row r="4367" spans="1:25" ht="12.75">
      <c r="A4367" s="15" t="s">
        <v>5</v>
      </c>
      <c r="B4367" s="17" t="s">
        <v>2760</v>
      </c>
      <c r="C4367" s="21" t="s">
        <v>984</v>
      </c>
      <c r="D4367" s="22" t="s">
        <v>987</v>
      </c>
      <c r="E4367" s="23" t="s">
        <v>988</v>
      </c>
      <c r="F4367" s="16"/>
      <c r="G4367" s="16"/>
      <c r="H4367" s="16"/>
      <c r="I4367" s="16"/>
      <c r="J4367" s="16"/>
      <c r="K4367" s="16"/>
      <c r="L4367" s="16"/>
      <c r="M4367" s="16"/>
      <c r="N4367" s="16"/>
      <c r="O4367" s="16"/>
      <c r="P4367" s="16"/>
      <c r="Q4367" s="16"/>
      <c r="R4367" s="16"/>
      <c r="S4367" s="16"/>
      <c r="T4367" s="16"/>
      <c r="U4367" s="16"/>
      <c r="V4367" s="16"/>
      <c r="W4367" s="16"/>
      <c r="X4367" s="16"/>
      <c r="Y4367" s="16"/>
    </row>
    <row r="4368" spans="1:25" ht="12.75">
      <c r="A4368" s="15" t="s">
        <v>5</v>
      </c>
      <c r="B4368" s="17" t="s">
        <v>2760</v>
      </c>
      <c r="C4368" s="22" t="s">
        <v>984</v>
      </c>
      <c r="D4368" s="24" t="s">
        <v>989</v>
      </c>
      <c r="E4368" s="23" t="s">
        <v>990</v>
      </c>
      <c r="F4368" s="16"/>
      <c r="G4368" s="16"/>
      <c r="H4368" s="16"/>
      <c r="I4368" s="16"/>
      <c r="J4368" s="16"/>
      <c r="K4368" s="16"/>
      <c r="L4368" s="16"/>
      <c r="M4368" s="16"/>
      <c r="N4368" s="16"/>
      <c r="O4368" s="16"/>
      <c r="P4368" s="16"/>
      <c r="Q4368" s="16"/>
      <c r="R4368" s="16"/>
      <c r="S4368" s="16"/>
      <c r="T4368" s="16"/>
      <c r="U4368" s="16"/>
      <c r="V4368" s="16"/>
      <c r="W4368" s="16"/>
      <c r="X4368" s="16"/>
      <c r="Y4368" s="16"/>
    </row>
    <row r="4369" spans="1:25" ht="12.75">
      <c r="A4369" s="15" t="s">
        <v>5</v>
      </c>
      <c r="B4369" s="17" t="s">
        <v>2760</v>
      </c>
      <c r="C4369" s="22" t="s">
        <v>984</v>
      </c>
      <c r="D4369" s="24" t="s">
        <v>989</v>
      </c>
      <c r="E4369" s="23" t="s">
        <v>991</v>
      </c>
      <c r="F4369" s="16"/>
      <c r="G4369" s="16"/>
      <c r="H4369" s="16"/>
      <c r="I4369" s="16"/>
      <c r="J4369" s="16"/>
      <c r="K4369" s="16"/>
      <c r="L4369" s="16"/>
      <c r="M4369" s="16"/>
      <c r="N4369" s="16"/>
      <c r="O4369" s="16"/>
      <c r="P4369" s="16"/>
      <c r="Q4369" s="16"/>
      <c r="R4369" s="16"/>
      <c r="S4369" s="16"/>
      <c r="T4369" s="16"/>
      <c r="U4369" s="16"/>
      <c r="V4369" s="16"/>
      <c r="W4369" s="16"/>
      <c r="X4369" s="16"/>
      <c r="Y4369" s="16"/>
    </row>
    <row r="4370" spans="1:25" ht="12.75">
      <c r="A4370" s="15" t="s">
        <v>5</v>
      </c>
      <c r="B4370" s="17" t="s">
        <v>2760</v>
      </c>
      <c r="C4370" s="22" t="s">
        <v>984</v>
      </c>
      <c r="D4370" s="24" t="s">
        <v>992</v>
      </c>
      <c r="E4370" s="23" t="s">
        <v>993</v>
      </c>
      <c r="F4370" s="16"/>
      <c r="G4370" s="16"/>
      <c r="H4370" s="16"/>
      <c r="I4370" s="16"/>
      <c r="J4370" s="16"/>
      <c r="K4370" s="16"/>
      <c r="L4370" s="16"/>
      <c r="M4370" s="16"/>
      <c r="N4370" s="16"/>
      <c r="O4370" s="16"/>
      <c r="P4370" s="16"/>
      <c r="Q4370" s="16"/>
      <c r="R4370" s="16"/>
      <c r="S4370" s="16"/>
      <c r="T4370" s="16"/>
      <c r="U4370" s="16"/>
      <c r="V4370" s="16"/>
      <c r="W4370" s="16"/>
      <c r="X4370" s="16"/>
      <c r="Y4370" s="16"/>
    </row>
    <row r="4371" spans="1:25" ht="12.75">
      <c r="A4371" s="15" t="s">
        <v>5</v>
      </c>
      <c r="B4371" s="17" t="s">
        <v>2760</v>
      </c>
      <c r="C4371" s="22" t="s">
        <v>984</v>
      </c>
      <c r="D4371" s="24" t="s">
        <v>992</v>
      </c>
      <c r="E4371" s="23" t="s">
        <v>994</v>
      </c>
      <c r="F4371" s="16"/>
      <c r="G4371" s="16"/>
      <c r="H4371" s="16"/>
      <c r="I4371" s="16"/>
      <c r="J4371" s="16"/>
      <c r="K4371" s="16"/>
      <c r="L4371" s="16"/>
      <c r="M4371" s="16"/>
      <c r="N4371" s="16"/>
      <c r="O4371" s="16"/>
      <c r="P4371" s="16"/>
      <c r="Q4371" s="16"/>
      <c r="R4371" s="16"/>
      <c r="S4371" s="16"/>
      <c r="T4371" s="16"/>
      <c r="U4371" s="16"/>
      <c r="V4371" s="16"/>
      <c r="W4371" s="16"/>
      <c r="X4371" s="16"/>
      <c r="Y4371" s="16"/>
    </row>
    <row r="4372" spans="1:25" ht="12.75">
      <c r="A4372" s="15" t="s">
        <v>5</v>
      </c>
      <c r="B4372" s="17" t="s">
        <v>2760</v>
      </c>
      <c r="C4372" s="22" t="s">
        <v>984</v>
      </c>
      <c r="D4372" s="24" t="s">
        <v>995</v>
      </c>
      <c r="E4372" s="23" t="s">
        <v>996</v>
      </c>
      <c r="F4372" s="16"/>
      <c r="G4372" s="16"/>
      <c r="H4372" s="16"/>
      <c r="I4372" s="16"/>
      <c r="J4372" s="16"/>
      <c r="K4372" s="16"/>
      <c r="L4372" s="16"/>
      <c r="M4372" s="16"/>
      <c r="N4372" s="16"/>
      <c r="O4372" s="16"/>
      <c r="P4372" s="16"/>
      <c r="Q4372" s="16"/>
      <c r="R4372" s="16"/>
      <c r="S4372" s="16"/>
      <c r="T4372" s="16"/>
      <c r="U4372" s="16"/>
      <c r="V4372" s="16"/>
      <c r="W4372" s="16"/>
      <c r="X4372" s="16"/>
      <c r="Y4372" s="16"/>
    </row>
    <row r="4373" spans="1:25" ht="12.75">
      <c r="A4373" s="15" t="s">
        <v>5</v>
      </c>
      <c r="B4373" s="17" t="s">
        <v>2760</v>
      </c>
      <c r="C4373" s="22" t="s">
        <v>984</v>
      </c>
      <c r="D4373" s="24" t="s">
        <v>995</v>
      </c>
      <c r="E4373" s="23" t="s">
        <v>997</v>
      </c>
      <c r="F4373" s="16"/>
      <c r="G4373" s="16"/>
      <c r="H4373" s="16"/>
      <c r="I4373" s="16"/>
      <c r="J4373" s="16"/>
      <c r="K4373" s="16"/>
      <c r="L4373" s="16"/>
      <c r="M4373" s="16"/>
      <c r="N4373" s="16"/>
      <c r="O4373" s="16"/>
      <c r="P4373" s="16"/>
      <c r="Q4373" s="16"/>
      <c r="R4373" s="16"/>
      <c r="S4373" s="16"/>
      <c r="T4373" s="16"/>
      <c r="U4373" s="16"/>
      <c r="V4373" s="16"/>
      <c r="W4373" s="16"/>
      <c r="X4373" s="16"/>
      <c r="Y4373" s="16"/>
    </row>
    <row r="4374" spans="1:25" ht="12.75">
      <c r="A4374" s="15" t="s">
        <v>5</v>
      </c>
      <c r="B4374" s="17" t="s">
        <v>2760</v>
      </c>
      <c r="C4374" s="22" t="s">
        <v>984</v>
      </c>
      <c r="D4374" s="24" t="s">
        <v>998</v>
      </c>
      <c r="E4374" s="23" t="s">
        <v>999</v>
      </c>
      <c r="F4374" s="16"/>
      <c r="G4374" s="16"/>
      <c r="H4374" s="16"/>
      <c r="I4374" s="16"/>
      <c r="J4374" s="16"/>
      <c r="K4374" s="16"/>
      <c r="L4374" s="16"/>
      <c r="M4374" s="16"/>
      <c r="N4374" s="16"/>
      <c r="O4374" s="16"/>
      <c r="P4374" s="16"/>
      <c r="Q4374" s="16"/>
      <c r="R4374" s="16"/>
      <c r="S4374" s="16"/>
      <c r="T4374" s="16"/>
      <c r="U4374" s="16"/>
      <c r="V4374" s="16"/>
      <c r="W4374" s="16"/>
      <c r="X4374" s="16"/>
      <c r="Y4374" s="16"/>
    </row>
    <row r="4375" spans="1:25" ht="12.75">
      <c r="A4375" s="15" t="s">
        <v>5</v>
      </c>
      <c r="B4375" s="17" t="s">
        <v>2760</v>
      </c>
      <c r="C4375" s="22" t="s">
        <v>984</v>
      </c>
      <c r="D4375" s="24" t="s">
        <v>998</v>
      </c>
      <c r="E4375" s="23" t="s">
        <v>1000</v>
      </c>
      <c r="F4375" s="16"/>
      <c r="G4375" s="16"/>
      <c r="H4375" s="16"/>
      <c r="I4375" s="16"/>
      <c r="J4375" s="16"/>
      <c r="K4375" s="16"/>
      <c r="L4375" s="16"/>
      <c r="M4375" s="16"/>
      <c r="N4375" s="16"/>
      <c r="O4375" s="16"/>
      <c r="P4375" s="16"/>
      <c r="Q4375" s="16"/>
      <c r="R4375" s="16"/>
      <c r="S4375" s="16"/>
      <c r="T4375" s="16"/>
      <c r="U4375" s="16"/>
      <c r="V4375" s="16"/>
      <c r="W4375" s="16"/>
      <c r="X4375" s="16"/>
      <c r="Y4375" s="16"/>
    </row>
    <row r="4376" spans="1:25" ht="12.75">
      <c r="A4376" s="15" t="s">
        <v>5</v>
      </c>
      <c r="B4376" s="17" t="s">
        <v>2760</v>
      </c>
      <c r="C4376" s="22" t="s">
        <v>984</v>
      </c>
      <c r="D4376" s="24" t="s">
        <v>1001</v>
      </c>
      <c r="E4376" s="23" t="s">
        <v>1002</v>
      </c>
      <c r="F4376" s="16"/>
      <c r="G4376" s="16"/>
      <c r="H4376" s="16"/>
      <c r="I4376" s="16"/>
      <c r="J4376" s="16"/>
      <c r="K4376" s="16"/>
      <c r="L4376" s="16"/>
      <c r="M4376" s="16"/>
      <c r="N4376" s="16"/>
      <c r="O4376" s="16"/>
      <c r="P4376" s="16"/>
      <c r="Q4376" s="16"/>
      <c r="R4376" s="16"/>
      <c r="S4376" s="16"/>
      <c r="T4376" s="16"/>
      <c r="U4376" s="16"/>
      <c r="V4376" s="16"/>
      <c r="W4376" s="16"/>
      <c r="X4376" s="16"/>
      <c r="Y4376" s="16"/>
    </row>
    <row r="4377" spans="1:25" ht="12.75">
      <c r="A4377" s="15" t="s">
        <v>5</v>
      </c>
      <c r="B4377" s="17" t="s">
        <v>2760</v>
      </c>
      <c r="C4377" s="22" t="s">
        <v>984</v>
      </c>
      <c r="D4377" s="24" t="s">
        <v>1001</v>
      </c>
      <c r="E4377" s="23" t="s">
        <v>1003</v>
      </c>
      <c r="F4377" s="16"/>
      <c r="G4377" s="16"/>
      <c r="H4377" s="16"/>
      <c r="I4377" s="16"/>
      <c r="J4377" s="16"/>
      <c r="K4377" s="16"/>
      <c r="L4377" s="16"/>
      <c r="M4377" s="16"/>
      <c r="N4377" s="16"/>
      <c r="O4377" s="16"/>
      <c r="P4377" s="16"/>
      <c r="Q4377" s="16"/>
      <c r="R4377" s="16"/>
      <c r="S4377" s="16"/>
      <c r="T4377" s="16"/>
      <c r="U4377" s="16"/>
      <c r="V4377" s="16"/>
      <c r="W4377" s="16"/>
      <c r="X4377" s="16"/>
      <c r="Y4377" s="16"/>
    </row>
    <row r="4378" spans="1:25" ht="12.75">
      <c r="A4378" s="15" t="s">
        <v>5</v>
      </c>
      <c r="B4378" s="17" t="s">
        <v>2760</v>
      </c>
      <c r="C4378" s="22" t="s">
        <v>984</v>
      </c>
      <c r="D4378" s="24" t="s">
        <v>1004</v>
      </c>
      <c r="E4378" s="23" t="s">
        <v>1005</v>
      </c>
      <c r="F4378" s="16"/>
      <c r="G4378" s="16"/>
      <c r="H4378" s="16"/>
      <c r="I4378" s="16"/>
      <c r="J4378" s="16"/>
      <c r="K4378" s="16"/>
      <c r="L4378" s="16"/>
      <c r="M4378" s="16"/>
      <c r="N4378" s="16"/>
      <c r="O4378" s="16"/>
      <c r="P4378" s="16"/>
      <c r="Q4378" s="16"/>
      <c r="R4378" s="16"/>
      <c r="S4378" s="16"/>
      <c r="T4378" s="16"/>
      <c r="U4378" s="16"/>
      <c r="V4378" s="16"/>
      <c r="W4378" s="16"/>
      <c r="X4378" s="16"/>
      <c r="Y4378" s="16"/>
    </row>
    <row r="4379" spans="1:25" ht="12.75">
      <c r="A4379" s="15" t="s">
        <v>5</v>
      </c>
      <c r="B4379" s="17" t="s">
        <v>2760</v>
      </c>
      <c r="C4379" s="22" t="s">
        <v>984</v>
      </c>
      <c r="D4379" s="24" t="s">
        <v>1004</v>
      </c>
      <c r="E4379" s="23" t="s">
        <v>1006</v>
      </c>
      <c r="F4379" s="16"/>
      <c r="G4379" s="16"/>
      <c r="H4379" s="16"/>
      <c r="I4379" s="16"/>
      <c r="J4379" s="16"/>
      <c r="K4379" s="16"/>
      <c r="L4379" s="16"/>
      <c r="M4379" s="16"/>
      <c r="N4379" s="16"/>
      <c r="O4379" s="16"/>
      <c r="P4379" s="16"/>
      <c r="Q4379" s="16"/>
      <c r="R4379" s="16"/>
      <c r="S4379" s="16"/>
      <c r="T4379" s="16"/>
      <c r="U4379" s="16"/>
      <c r="V4379" s="16"/>
      <c r="W4379" s="16"/>
      <c r="X4379" s="16"/>
      <c r="Y4379" s="16"/>
    </row>
    <row r="4380" spans="1:25" ht="12.75">
      <c r="A4380" s="15" t="s">
        <v>5</v>
      </c>
      <c r="B4380" s="17" t="s">
        <v>2760</v>
      </c>
      <c r="C4380" s="22" t="s">
        <v>984</v>
      </c>
      <c r="D4380" s="24" t="s">
        <v>1007</v>
      </c>
      <c r="E4380" s="23" t="s">
        <v>1008</v>
      </c>
      <c r="F4380" s="16"/>
      <c r="G4380" s="16"/>
      <c r="H4380" s="16"/>
      <c r="I4380" s="16"/>
      <c r="J4380" s="16"/>
      <c r="K4380" s="16"/>
      <c r="L4380" s="16"/>
      <c r="M4380" s="16"/>
      <c r="N4380" s="16"/>
      <c r="O4380" s="16"/>
      <c r="P4380" s="16"/>
      <c r="Q4380" s="16"/>
      <c r="R4380" s="16"/>
      <c r="S4380" s="16"/>
      <c r="T4380" s="16"/>
      <c r="U4380" s="16"/>
      <c r="V4380" s="16"/>
      <c r="W4380" s="16"/>
      <c r="X4380" s="16"/>
      <c r="Y4380" s="16"/>
    </row>
    <row r="4381" spans="1:25" ht="12.75">
      <c r="A4381" s="15" t="s">
        <v>5</v>
      </c>
      <c r="B4381" s="17" t="s">
        <v>2760</v>
      </c>
      <c r="C4381" s="22" t="s">
        <v>984</v>
      </c>
      <c r="D4381" s="24" t="s">
        <v>1007</v>
      </c>
      <c r="E4381" s="23" t="s">
        <v>1009</v>
      </c>
      <c r="F4381" s="16"/>
      <c r="G4381" s="16"/>
      <c r="H4381" s="16"/>
      <c r="I4381" s="16"/>
      <c r="J4381" s="16"/>
      <c r="K4381" s="16"/>
      <c r="L4381" s="16"/>
      <c r="M4381" s="16"/>
      <c r="N4381" s="16"/>
      <c r="O4381" s="16"/>
      <c r="P4381" s="16"/>
      <c r="Q4381" s="16"/>
      <c r="R4381" s="16"/>
      <c r="S4381" s="16"/>
      <c r="T4381" s="16"/>
      <c r="U4381" s="16"/>
      <c r="V4381" s="16"/>
      <c r="W4381" s="16"/>
      <c r="X4381" s="16"/>
      <c r="Y4381" s="16"/>
    </row>
    <row r="4382" spans="1:25" ht="12.75">
      <c r="A4382" s="15" t="s">
        <v>5</v>
      </c>
      <c r="B4382" s="17" t="s">
        <v>2760</v>
      </c>
      <c r="C4382" s="22" t="s">
        <v>984</v>
      </c>
      <c r="D4382" s="24" t="s">
        <v>1010</v>
      </c>
      <c r="E4382" s="23" t="s">
        <v>1011</v>
      </c>
      <c r="F4382" s="16"/>
      <c r="G4382" s="16"/>
      <c r="H4382" s="16"/>
      <c r="I4382" s="16"/>
      <c r="J4382" s="16"/>
      <c r="K4382" s="16"/>
      <c r="L4382" s="16"/>
      <c r="M4382" s="16"/>
      <c r="N4382" s="16"/>
      <c r="O4382" s="16"/>
      <c r="P4382" s="16"/>
      <c r="Q4382" s="16"/>
      <c r="R4382" s="16"/>
      <c r="S4382" s="16"/>
      <c r="T4382" s="16"/>
      <c r="U4382" s="16"/>
      <c r="V4382" s="16"/>
      <c r="W4382" s="16"/>
      <c r="X4382" s="16"/>
      <c r="Y4382" s="16"/>
    </row>
    <row r="4383" spans="1:25" ht="12.75">
      <c r="A4383" s="15" t="s">
        <v>5</v>
      </c>
      <c r="B4383" s="17" t="s">
        <v>2760</v>
      </c>
      <c r="C4383" s="22" t="s">
        <v>984</v>
      </c>
      <c r="D4383" s="24" t="s">
        <v>1010</v>
      </c>
      <c r="E4383" s="23" t="s">
        <v>1012</v>
      </c>
      <c r="F4383" s="16"/>
      <c r="G4383" s="16"/>
      <c r="H4383" s="16"/>
      <c r="I4383" s="16"/>
      <c r="J4383" s="16"/>
      <c r="K4383" s="16"/>
      <c r="L4383" s="16"/>
      <c r="M4383" s="16"/>
      <c r="N4383" s="16"/>
      <c r="O4383" s="16"/>
      <c r="P4383" s="16"/>
      <c r="Q4383" s="16"/>
      <c r="R4383" s="16"/>
      <c r="S4383" s="16"/>
      <c r="T4383" s="16"/>
      <c r="U4383" s="16"/>
      <c r="V4383" s="16"/>
      <c r="W4383" s="16"/>
      <c r="X4383" s="16"/>
      <c r="Y4383" s="16"/>
    </row>
    <row r="4384" spans="1:25" ht="12.75">
      <c r="A4384" s="15" t="s">
        <v>5</v>
      </c>
      <c r="B4384" s="17" t="s">
        <v>2760</v>
      </c>
      <c r="C4384" s="22" t="s">
        <v>984</v>
      </c>
      <c r="D4384" s="24" t="s">
        <v>1013</v>
      </c>
      <c r="E4384" s="23" t="s">
        <v>1014</v>
      </c>
      <c r="F4384" s="16"/>
      <c r="G4384" s="16"/>
      <c r="H4384" s="16"/>
      <c r="I4384" s="16"/>
      <c r="J4384" s="16"/>
      <c r="K4384" s="16"/>
      <c r="L4384" s="16"/>
      <c r="M4384" s="16"/>
      <c r="N4384" s="16"/>
      <c r="O4384" s="16"/>
      <c r="P4384" s="16"/>
      <c r="Q4384" s="16"/>
      <c r="R4384" s="16"/>
      <c r="S4384" s="16"/>
      <c r="T4384" s="16"/>
      <c r="U4384" s="16"/>
      <c r="V4384" s="16"/>
      <c r="W4384" s="16"/>
      <c r="X4384" s="16"/>
      <c r="Y4384" s="16"/>
    </row>
    <row r="4385" spans="1:25" ht="12.75">
      <c r="A4385" s="15" t="s">
        <v>5</v>
      </c>
      <c r="B4385" s="17" t="s">
        <v>2760</v>
      </c>
      <c r="C4385" s="22" t="s">
        <v>984</v>
      </c>
      <c r="D4385" s="24" t="s">
        <v>1013</v>
      </c>
      <c r="E4385" s="23" t="s">
        <v>1015</v>
      </c>
      <c r="F4385" s="16"/>
      <c r="G4385" s="16"/>
      <c r="H4385" s="16"/>
      <c r="I4385" s="16"/>
      <c r="J4385" s="16"/>
      <c r="K4385" s="16"/>
      <c r="L4385" s="16"/>
      <c r="M4385" s="16"/>
      <c r="N4385" s="16"/>
      <c r="O4385" s="16"/>
      <c r="P4385" s="16"/>
      <c r="Q4385" s="16"/>
      <c r="R4385" s="16"/>
      <c r="S4385" s="16"/>
      <c r="T4385" s="16"/>
      <c r="U4385" s="16"/>
      <c r="V4385" s="16"/>
      <c r="W4385" s="16"/>
      <c r="X4385" s="16"/>
      <c r="Y4385" s="16"/>
    </row>
    <row r="4386" spans="1:25" ht="12.75">
      <c r="A4386" s="15" t="s">
        <v>5</v>
      </c>
      <c r="B4386" s="17" t="s">
        <v>2760</v>
      </c>
      <c r="C4386" s="22" t="s">
        <v>984</v>
      </c>
      <c r="D4386" s="24" t="s">
        <v>1016</v>
      </c>
      <c r="E4386" s="23" t="s">
        <v>1017</v>
      </c>
      <c r="F4386" s="16"/>
      <c r="G4386" s="16"/>
      <c r="H4386" s="16"/>
      <c r="I4386" s="16"/>
      <c r="J4386" s="16"/>
      <c r="K4386" s="16"/>
      <c r="L4386" s="16"/>
      <c r="M4386" s="16"/>
      <c r="N4386" s="16"/>
      <c r="O4386" s="16"/>
      <c r="P4386" s="16"/>
      <c r="Q4386" s="16"/>
      <c r="R4386" s="16"/>
      <c r="S4386" s="16"/>
      <c r="T4386" s="16"/>
      <c r="U4386" s="16"/>
      <c r="V4386" s="16"/>
      <c r="W4386" s="16"/>
      <c r="X4386" s="16"/>
      <c r="Y4386" s="16"/>
    </row>
    <row r="4387" spans="1:25" ht="12.75">
      <c r="A4387" s="15" t="s">
        <v>5</v>
      </c>
      <c r="B4387" s="17" t="s">
        <v>2760</v>
      </c>
      <c r="C4387" s="22" t="s">
        <v>984</v>
      </c>
      <c r="D4387" s="24" t="s">
        <v>1016</v>
      </c>
      <c r="E4387" s="23" t="s">
        <v>1018</v>
      </c>
      <c r="F4387" s="16"/>
      <c r="G4387" s="16"/>
      <c r="H4387" s="16"/>
      <c r="I4387" s="16"/>
      <c r="J4387" s="16"/>
      <c r="K4387" s="16"/>
      <c r="L4387" s="16"/>
      <c r="M4387" s="16"/>
      <c r="N4387" s="16"/>
      <c r="O4387" s="16"/>
      <c r="P4387" s="16"/>
      <c r="Q4387" s="16"/>
      <c r="R4387" s="16"/>
      <c r="S4387" s="16"/>
      <c r="T4387" s="16"/>
      <c r="U4387" s="16"/>
      <c r="V4387" s="16"/>
      <c r="W4387" s="16"/>
      <c r="X4387" s="16"/>
      <c r="Y4387" s="16"/>
    </row>
    <row r="4388" spans="1:25" ht="12.75">
      <c r="A4388" s="15" t="s">
        <v>5</v>
      </c>
      <c r="B4388" s="17" t="s">
        <v>2760</v>
      </c>
      <c r="C4388" s="22" t="s">
        <v>984</v>
      </c>
      <c r="D4388" s="24" t="s">
        <v>1019</v>
      </c>
      <c r="E4388" s="23" t="s">
        <v>1020</v>
      </c>
      <c r="F4388" s="16"/>
      <c r="G4388" s="16"/>
      <c r="H4388" s="16"/>
      <c r="I4388" s="16"/>
      <c r="J4388" s="16"/>
      <c r="K4388" s="16"/>
      <c r="L4388" s="16"/>
      <c r="M4388" s="16"/>
      <c r="N4388" s="16"/>
      <c r="O4388" s="16"/>
      <c r="P4388" s="16"/>
      <c r="Q4388" s="16"/>
      <c r="R4388" s="16"/>
      <c r="S4388" s="16"/>
      <c r="T4388" s="16"/>
      <c r="U4388" s="16"/>
      <c r="V4388" s="16"/>
      <c r="W4388" s="16"/>
      <c r="X4388" s="16"/>
      <c r="Y4388" s="16"/>
    </row>
    <row r="4389" spans="1:25" ht="12.75">
      <c r="A4389" s="15" t="s">
        <v>5</v>
      </c>
      <c r="B4389" s="17" t="s">
        <v>2760</v>
      </c>
      <c r="C4389" s="22" t="s">
        <v>984</v>
      </c>
      <c r="D4389" s="24" t="s">
        <v>1021</v>
      </c>
      <c r="E4389" s="23" t="s">
        <v>1022</v>
      </c>
      <c r="F4389" s="16"/>
      <c r="G4389" s="16"/>
      <c r="H4389" s="16"/>
      <c r="I4389" s="16"/>
      <c r="J4389" s="16"/>
      <c r="K4389" s="16"/>
      <c r="L4389" s="16"/>
      <c r="M4389" s="16"/>
      <c r="N4389" s="16"/>
      <c r="O4389" s="16"/>
      <c r="P4389" s="16"/>
      <c r="Q4389" s="16"/>
      <c r="R4389" s="16"/>
      <c r="S4389" s="16"/>
      <c r="T4389" s="16"/>
      <c r="U4389" s="16"/>
      <c r="V4389" s="16"/>
      <c r="W4389" s="16"/>
      <c r="X4389" s="16"/>
      <c r="Y4389" s="16"/>
    </row>
    <row r="4390" spans="1:25" ht="12.75">
      <c r="A4390" s="15" t="s">
        <v>5</v>
      </c>
      <c r="B4390" s="17" t="s">
        <v>2760</v>
      </c>
      <c r="C4390" s="22" t="s">
        <v>984</v>
      </c>
      <c r="D4390" s="24" t="s">
        <v>1023</v>
      </c>
      <c r="E4390" s="23" t="s">
        <v>1024</v>
      </c>
      <c r="F4390" s="16"/>
      <c r="G4390" s="16"/>
      <c r="H4390" s="16"/>
      <c r="I4390" s="16"/>
      <c r="J4390" s="16"/>
      <c r="K4390" s="16"/>
      <c r="L4390" s="16"/>
      <c r="M4390" s="16"/>
      <c r="N4390" s="16"/>
      <c r="O4390" s="16"/>
      <c r="P4390" s="16"/>
      <c r="Q4390" s="16"/>
      <c r="R4390" s="16"/>
      <c r="S4390" s="16"/>
      <c r="T4390" s="16"/>
      <c r="U4390" s="16"/>
      <c r="V4390" s="16"/>
      <c r="W4390" s="16"/>
      <c r="X4390" s="16"/>
      <c r="Y4390" s="16"/>
    </row>
    <row r="4391" spans="1:25" ht="12.75">
      <c r="A4391" s="15" t="s">
        <v>5</v>
      </c>
      <c r="B4391" s="17" t="s">
        <v>2760</v>
      </c>
      <c r="C4391" s="22" t="s">
        <v>984</v>
      </c>
      <c r="D4391" s="24" t="s">
        <v>1025</v>
      </c>
      <c r="E4391" s="23" t="s">
        <v>1026</v>
      </c>
      <c r="F4391" s="16"/>
      <c r="G4391" s="16"/>
      <c r="H4391" s="16"/>
      <c r="I4391" s="16"/>
      <c r="J4391" s="16"/>
      <c r="K4391" s="16"/>
      <c r="L4391" s="16"/>
      <c r="M4391" s="16"/>
      <c r="N4391" s="16"/>
      <c r="O4391" s="16"/>
      <c r="P4391" s="16"/>
      <c r="Q4391" s="16"/>
      <c r="R4391" s="16"/>
      <c r="S4391" s="16"/>
      <c r="T4391" s="16"/>
      <c r="U4391" s="16"/>
      <c r="V4391" s="16"/>
      <c r="W4391" s="16"/>
      <c r="X4391" s="16"/>
      <c r="Y4391" s="16"/>
    </row>
    <row r="4392" spans="1:25" ht="12.75">
      <c r="A4392" s="15" t="s">
        <v>5</v>
      </c>
      <c r="B4392" s="17" t="s">
        <v>2760</v>
      </c>
      <c r="C4392" s="22" t="s">
        <v>984</v>
      </c>
      <c r="D4392" s="25" t="s">
        <v>1027</v>
      </c>
      <c r="E4392" s="26" t="s">
        <v>1028</v>
      </c>
      <c r="F4392" s="16"/>
      <c r="G4392" s="16"/>
      <c r="H4392" s="16"/>
      <c r="I4392" s="16"/>
      <c r="J4392" s="16"/>
      <c r="K4392" s="16"/>
      <c r="L4392" s="16"/>
      <c r="M4392" s="16"/>
      <c r="N4392" s="16"/>
      <c r="O4392" s="16"/>
      <c r="P4392" s="16"/>
      <c r="Q4392" s="16"/>
      <c r="R4392" s="16"/>
      <c r="S4392" s="16"/>
      <c r="T4392" s="16"/>
      <c r="U4392" s="16"/>
      <c r="V4392" s="16"/>
      <c r="W4392" s="16"/>
      <c r="X4392" s="16"/>
      <c r="Y4392" s="16"/>
    </row>
    <row r="4393" spans="1:25" ht="12.75">
      <c r="A4393" s="15" t="s">
        <v>5</v>
      </c>
      <c r="B4393" s="17" t="s">
        <v>2760</v>
      </c>
      <c r="C4393" s="22" t="s">
        <v>984</v>
      </c>
      <c r="D4393" s="25" t="s">
        <v>1027</v>
      </c>
      <c r="E4393" s="26" t="s">
        <v>1029</v>
      </c>
      <c r="F4393" s="16"/>
      <c r="G4393" s="16"/>
      <c r="H4393" s="16"/>
      <c r="I4393" s="16"/>
      <c r="J4393" s="16"/>
      <c r="K4393" s="16"/>
      <c r="L4393" s="16"/>
      <c r="M4393" s="16"/>
      <c r="N4393" s="16"/>
      <c r="O4393" s="16"/>
      <c r="P4393" s="16"/>
      <c r="Q4393" s="16"/>
      <c r="R4393" s="16"/>
      <c r="S4393" s="16"/>
      <c r="T4393" s="16"/>
      <c r="U4393" s="16"/>
      <c r="V4393" s="16"/>
      <c r="W4393" s="16"/>
      <c r="X4393" s="16"/>
      <c r="Y4393" s="16"/>
    </row>
    <row r="4394" spans="1:25" ht="12.75">
      <c r="A4394" s="15" t="s">
        <v>5</v>
      </c>
      <c r="B4394" s="17" t="s">
        <v>2760</v>
      </c>
      <c r="C4394" s="22" t="s">
        <v>984</v>
      </c>
      <c r="D4394" s="24" t="s">
        <v>1030</v>
      </c>
      <c r="E4394" s="23" t="s">
        <v>1031</v>
      </c>
      <c r="F4394" s="16"/>
      <c r="G4394" s="16"/>
      <c r="H4394" s="16"/>
      <c r="I4394" s="16"/>
      <c r="J4394" s="16"/>
      <c r="K4394" s="16"/>
      <c r="L4394" s="16"/>
      <c r="M4394" s="16"/>
      <c r="N4394" s="16"/>
      <c r="O4394" s="16"/>
      <c r="P4394" s="16"/>
      <c r="Q4394" s="16"/>
      <c r="R4394" s="16"/>
      <c r="S4394" s="16"/>
      <c r="T4394" s="16"/>
      <c r="U4394" s="16"/>
      <c r="V4394" s="16"/>
      <c r="W4394" s="16"/>
      <c r="X4394" s="16"/>
      <c r="Y4394" s="16"/>
    </row>
    <row r="4395" spans="1:25" ht="12.75">
      <c r="A4395" s="15" t="s">
        <v>5</v>
      </c>
      <c r="B4395" s="17" t="s">
        <v>2760</v>
      </c>
      <c r="C4395" s="22" t="s">
        <v>984</v>
      </c>
      <c r="D4395" s="24" t="s">
        <v>1030</v>
      </c>
      <c r="E4395" s="23" t="s">
        <v>1032</v>
      </c>
      <c r="F4395" s="16"/>
      <c r="G4395" s="16"/>
      <c r="H4395" s="16"/>
      <c r="I4395" s="16"/>
      <c r="J4395" s="16"/>
      <c r="K4395" s="16"/>
      <c r="L4395" s="16"/>
      <c r="M4395" s="16"/>
      <c r="N4395" s="16"/>
      <c r="O4395" s="16"/>
      <c r="P4395" s="16"/>
      <c r="Q4395" s="16"/>
      <c r="R4395" s="16"/>
      <c r="S4395" s="16"/>
      <c r="T4395" s="16"/>
      <c r="U4395" s="16"/>
      <c r="V4395" s="16"/>
      <c r="W4395" s="16"/>
      <c r="X4395" s="16"/>
      <c r="Y4395" s="16"/>
    </row>
    <row r="4396" spans="1:25" ht="12.75">
      <c r="A4396" s="27" t="s">
        <v>5</v>
      </c>
      <c r="B4396" s="17" t="s">
        <v>2760</v>
      </c>
      <c r="C4396" s="27" t="s">
        <v>943</v>
      </c>
      <c r="D4396" s="28" t="s">
        <v>916</v>
      </c>
      <c r="E4396" s="23" t="s">
        <v>1636</v>
      </c>
      <c r="F4396" s="16"/>
      <c r="G4396" s="16"/>
      <c r="H4396" s="16"/>
      <c r="I4396" s="16"/>
      <c r="J4396" s="16"/>
      <c r="K4396" s="16"/>
      <c r="L4396" s="16"/>
      <c r="M4396" s="16"/>
      <c r="N4396" s="16"/>
      <c r="O4396" s="16"/>
      <c r="P4396" s="16"/>
      <c r="Q4396" s="16"/>
      <c r="R4396" s="16"/>
      <c r="S4396" s="16"/>
      <c r="T4396" s="16"/>
      <c r="U4396" s="16"/>
      <c r="V4396" s="16"/>
      <c r="W4396" s="16"/>
      <c r="X4396" s="16"/>
      <c r="Y4396" s="16"/>
    </row>
    <row r="4397" spans="1:25" ht="12.75">
      <c r="A4397" s="27" t="s">
        <v>5</v>
      </c>
      <c r="B4397" s="17" t="s">
        <v>2760</v>
      </c>
      <c r="C4397" s="27" t="s">
        <v>943</v>
      </c>
      <c r="D4397" s="28" t="s">
        <v>922</v>
      </c>
      <c r="E4397" s="23" t="s">
        <v>1637</v>
      </c>
      <c r="F4397" s="16"/>
      <c r="G4397" s="16"/>
      <c r="H4397" s="16"/>
      <c r="I4397" s="16"/>
      <c r="J4397" s="16"/>
      <c r="K4397" s="16"/>
      <c r="L4397" s="16"/>
      <c r="M4397" s="16"/>
      <c r="N4397" s="16"/>
      <c r="O4397" s="16"/>
      <c r="P4397" s="16"/>
      <c r="Q4397" s="16"/>
      <c r="R4397" s="16"/>
      <c r="S4397" s="16"/>
      <c r="T4397" s="16"/>
      <c r="U4397" s="16"/>
      <c r="V4397" s="16"/>
      <c r="W4397" s="16"/>
      <c r="X4397" s="16"/>
      <c r="Y4397" s="16"/>
    </row>
    <row r="4398" spans="1:25" ht="12.75">
      <c r="A4398" s="27" t="s">
        <v>5</v>
      </c>
      <c r="B4398" s="17" t="s">
        <v>2760</v>
      </c>
      <c r="C4398" s="27" t="s">
        <v>943</v>
      </c>
      <c r="D4398" s="28" t="s">
        <v>932</v>
      </c>
      <c r="E4398" s="23" t="s">
        <v>1638</v>
      </c>
      <c r="F4398" s="16"/>
      <c r="G4398" s="16"/>
      <c r="H4398" s="16"/>
      <c r="I4398" s="16"/>
      <c r="J4398" s="16"/>
      <c r="K4398" s="16"/>
      <c r="L4398" s="16"/>
      <c r="M4398" s="16"/>
      <c r="N4398" s="16"/>
      <c r="O4398" s="16"/>
      <c r="P4398" s="16"/>
      <c r="Q4398" s="16"/>
      <c r="R4398" s="16"/>
      <c r="S4398" s="16"/>
      <c r="T4398" s="16"/>
      <c r="U4398" s="16"/>
      <c r="V4398" s="16"/>
      <c r="W4398" s="16"/>
      <c r="X4398" s="16"/>
      <c r="Y4398" s="16"/>
    </row>
    <row r="4399" spans="1:25" ht="12.75">
      <c r="A4399" s="27" t="s">
        <v>5</v>
      </c>
      <c r="B4399" s="17" t="s">
        <v>2760</v>
      </c>
      <c r="C4399" s="27" t="s">
        <v>943</v>
      </c>
      <c r="D4399" s="28" t="s">
        <v>948</v>
      </c>
      <c r="E4399" s="23" t="s">
        <v>1639</v>
      </c>
      <c r="F4399" s="16"/>
      <c r="G4399" s="16"/>
      <c r="H4399" s="16"/>
      <c r="I4399" s="16"/>
      <c r="J4399" s="16"/>
      <c r="K4399" s="16"/>
      <c r="L4399" s="16"/>
      <c r="M4399" s="16"/>
      <c r="N4399" s="16"/>
      <c r="O4399" s="16"/>
      <c r="P4399" s="16"/>
      <c r="Q4399" s="16"/>
      <c r="R4399" s="16"/>
      <c r="S4399" s="16"/>
      <c r="T4399" s="16"/>
      <c r="U4399" s="16"/>
      <c r="V4399" s="16"/>
      <c r="W4399" s="16"/>
      <c r="X4399" s="16"/>
      <c r="Y4399" s="16"/>
    </row>
    <row r="4400" spans="1:25" ht="12.75">
      <c r="A4400" s="27" t="s">
        <v>5</v>
      </c>
      <c r="B4400" s="17" t="s">
        <v>2760</v>
      </c>
      <c r="C4400" s="27" t="s">
        <v>943</v>
      </c>
      <c r="D4400" s="28" t="s">
        <v>960</v>
      </c>
      <c r="E4400" s="23" t="s">
        <v>1640</v>
      </c>
      <c r="F4400" s="16"/>
      <c r="G4400" s="16"/>
      <c r="H4400" s="16"/>
      <c r="I4400" s="16"/>
      <c r="J4400" s="16"/>
      <c r="K4400" s="16"/>
      <c r="L4400" s="16"/>
      <c r="M4400" s="16"/>
      <c r="N4400" s="16"/>
      <c r="O4400" s="16"/>
      <c r="P4400" s="16"/>
      <c r="Q4400" s="16"/>
      <c r="R4400" s="16"/>
      <c r="S4400" s="16"/>
      <c r="T4400" s="16"/>
      <c r="U4400" s="16"/>
      <c r="V4400" s="16"/>
      <c r="W4400" s="16"/>
      <c r="X4400" s="16"/>
      <c r="Y4400" s="16"/>
    </row>
    <row r="4401" spans="1:25" ht="12.75">
      <c r="A4401" s="27" t="s">
        <v>5</v>
      </c>
      <c r="B4401" s="17" t="s">
        <v>2760</v>
      </c>
      <c r="C4401" s="27" t="s">
        <v>943</v>
      </c>
      <c r="D4401" s="28" t="s">
        <v>976</v>
      </c>
      <c r="E4401" s="26" t="s">
        <v>1641</v>
      </c>
      <c r="F4401" s="16"/>
      <c r="G4401" s="16"/>
      <c r="H4401" s="16"/>
      <c r="I4401" s="16"/>
      <c r="J4401" s="16"/>
      <c r="K4401" s="16"/>
      <c r="L4401" s="16"/>
      <c r="M4401" s="16"/>
      <c r="N4401" s="16"/>
      <c r="O4401" s="16"/>
      <c r="P4401" s="16"/>
      <c r="Q4401" s="16"/>
      <c r="R4401" s="16"/>
      <c r="S4401" s="16"/>
      <c r="T4401" s="16"/>
      <c r="U4401" s="16"/>
      <c r="V4401" s="16"/>
      <c r="W4401" s="16"/>
      <c r="X4401" s="16"/>
      <c r="Y4401" s="16"/>
    </row>
    <row r="4402" spans="1:25" ht="12.75">
      <c r="A4402" s="15" t="s">
        <v>5</v>
      </c>
      <c r="B4402" s="17" t="s">
        <v>2760</v>
      </c>
      <c r="C4402" s="22" t="s">
        <v>984</v>
      </c>
      <c r="D4402" s="24" t="s">
        <v>989</v>
      </c>
      <c r="E4402" s="23" t="s">
        <v>1642</v>
      </c>
      <c r="F4402" s="16"/>
      <c r="G4402" s="16"/>
      <c r="H4402" s="16"/>
      <c r="I4402" s="16"/>
      <c r="J4402" s="16"/>
      <c r="K4402" s="16"/>
      <c r="L4402" s="16"/>
      <c r="M4402" s="16"/>
      <c r="N4402" s="16"/>
      <c r="O4402" s="16"/>
      <c r="P4402" s="16"/>
      <c r="Q4402" s="16"/>
      <c r="R4402" s="16"/>
      <c r="S4402" s="16"/>
      <c r="T4402" s="16"/>
      <c r="U4402" s="16"/>
      <c r="V4402" s="16"/>
      <c r="W4402" s="16"/>
      <c r="X4402" s="16"/>
      <c r="Y4402" s="16"/>
    </row>
    <row r="4403" spans="1:25" ht="12.75">
      <c r="A4403" s="15" t="s">
        <v>5</v>
      </c>
      <c r="B4403" s="17" t="s">
        <v>2760</v>
      </c>
      <c r="C4403" s="22" t="s">
        <v>984</v>
      </c>
      <c r="D4403" s="24" t="s">
        <v>998</v>
      </c>
      <c r="E4403" s="23" t="s">
        <v>1643</v>
      </c>
      <c r="F4403" s="16"/>
      <c r="G4403" s="16"/>
      <c r="H4403" s="16"/>
      <c r="I4403" s="16"/>
      <c r="J4403" s="16"/>
      <c r="K4403" s="16"/>
      <c r="L4403" s="16"/>
      <c r="M4403" s="16"/>
      <c r="N4403" s="16"/>
      <c r="O4403" s="16"/>
      <c r="P4403" s="16"/>
      <c r="Q4403" s="16"/>
      <c r="R4403" s="16"/>
      <c r="S4403" s="16"/>
      <c r="T4403" s="16"/>
      <c r="U4403" s="16"/>
      <c r="V4403" s="16"/>
      <c r="W4403" s="16"/>
      <c r="X4403" s="16"/>
      <c r="Y4403" s="16"/>
    </row>
    <row r="4404" spans="1:25" ht="12.75">
      <c r="A4404" s="15" t="s">
        <v>5</v>
      </c>
      <c r="B4404" s="17" t="s">
        <v>2760</v>
      </c>
      <c r="C4404" s="22" t="s">
        <v>984</v>
      </c>
      <c r="D4404" s="24" t="s">
        <v>1010</v>
      </c>
      <c r="E4404" s="23" t="s">
        <v>1644</v>
      </c>
      <c r="F4404" s="16"/>
      <c r="G4404" s="16"/>
      <c r="H4404" s="16"/>
      <c r="I4404" s="16"/>
      <c r="J4404" s="16"/>
      <c r="K4404" s="16"/>
      <c r="L4404" s="16"/>
      <c r="M4404" s="16"/>
      <c r="N4404" s="16"/>
      <c r="O4404" s="16"/>
      <c r="P4404" s="16"/>
      <c r="Q4404" s="16"/>
      <c r="R4404" s="16"/>
      <c r="S4404" s="16"/>
      <c r="T4404" s="16"/>
      <c r="U4404" s="16"/>
      <c r="V4404" s="16"/>
      <c r="W4404" s="16"/>
      <c r="X4404" s="16"/>
      <c r="Y4404" s="16"/>
    </row>
    <row r="4405" spans="1:25" ht="12.75">
      <c r="A4405" s="15" t="s">
        <v>5</v>
      </c>
      <c r="B4405" s="17" t="s">
        <v>2760</v>
      </c>
      <c r="C4405" s="22" t="s">
        <v>984</v>
      </c>
      <c r="D4405" s="24" t="s">
        <v>1013</v>
      </c>
      <c r="E4405" s="23" t="s">
        <v>1645</v>
      </c>
      <c r="F4405" s="16"/>
      <c r="G4405" s="16"/>
      <c r="H4405" s="16"/>
      <c r="I4405" s="16"/>
      <c r="J4405" s="16"/>
      <c r="K4405" s="16"/>
      <c r="L4405" s="16"/>
      <c r="M4405" s="16"/>
      <c r="N4405" s="16"/>
      <c r="O4405" s="16"/>
      <c r="P4405" s="16"/>
      <c r="Q4405" s="16"/>
      <c r="R4405" s="16"/>
      <c r="S4405" s="16"/>
      <c r="T4405" s="16"/>
      <c r="U4405" s="16"/>
      <c r="V4405" s="16"/>
      <c r="W4405" s="16"/>
      <c r="X4405" s="16"/>
      <c r="Y4405" s="16"/>
    </row>
    <row r="4406" spans="1:25" ht="12.75">
      <c r="A4406" s="15" t="s">
        <v>5</v>
      </c>
      <c r="B4406" s="17" t="s">
        <v>2760</v>
      </c>
      <c r="C4406" s="22" t="s">
        <v>984</v>
      </c>
      <c r="D4406" s="24" t="s">
        <v>1016</v>
      </c>
      <c r="E4406" s="23" t="s">
        <v>1646</v>
      </c>
      <c r="F4406" s="16"/>
      <c r="G4406" s="16"/>
      <c r="H4406" s="16"/>
      <c r="I4406" s="16"/>
      <c r="J4406" s="16"/>
      <c r="K4406" s="16"/>
      <c r="L4406" s="16"/>
      <c r="M4406" s="16"/>
      <c r="N4406" s="16"/>
      <c r="O4406" s="16"/>
      <c r="P4406" s="16"/>
      <c r="Q4406" s="16"/>
      <c r="R4406" s="16"/>
      <c r="S4406" s="16"/>
      <c r="T4406" s="16"/>
      <c r="U4406" s="16"/>
      <c r="V4406" s="16"/>
      <c r="W4406" s="16"/>
      <c r="X4406" s="16"/>
      <c r="Y4406" s="16"/>
    </row>
    <row r="4407" spans="1:25" ht="12.75">
      <c r="A4407" s="14" t="s">
        <v>5</v>
      </c>
      <c r="B4407" s="14" t="s">
        <v>387</v>
      </c>
      <c r="C4407" s="22" t="s">
        <v>1244</v>
      </c>
      <c r="D4407" s="24" t="s">
        <v>1245</v>
      </c>
      <c r="E4407" s="23" t="s">
        <v>1246</v>
      </c>
      <c r="F4407" s="16"/>
      <c r="G4407" s="16"/>
      <c r="H4407" s="16"/>
      <c r="I4407" s="16"/>
      <c r="J4407" s="16"/>
      <c r="K4407" s="16"/>
      <c r="L4407" s="16"/>
      <c r="M4407" s="16"/>
      <c r="N4407" s="16"/>
      <c r="O4407" s="16"/>
      <c r="P4407" s="16"/>
      <c r="Q4407" s="16"/>
      <c r="R4407" s="16"/>
      <c r="S4407" s="16"/>
      <c r="T4407" s="16"/>
      <c r="U4407" s="16"/>
      <c r="V4407" s="16"/>
      <c r="W4407" s="16"/>
      <c r="X4407" s="16"/>
      <c r="Y4407" s="16"/>
    </row>
    <row r="4408" spans="1:25" ht="12.75">
      <c r="A4408" s="14" t="s">
        <v>5</v>
      </c>
      <c r="B4408" s="14" t="s">
        <v>387</v>
      </c>
      <c r="C4408" s="22" t="s">
        <v>1244</v>
      </c>
      <c r="D4408" s="24" t="s">
        <v>1245</v>
      </c>
      <c r="E4408" s="23" t="s">
        <v>1247</v>
      </c>
      <c r="F4408" s="16"/>
      <c r="G4408" s="16"/>
      <c r="H4408" s="16"/>
      <c r="I4408" s="16"/>
      <c r="J4408" s="16"/>
      <c r="K4408" s="16"/>
      <c r="L4408" s="16"/>
      <c r="M4408" s="16"/>
      <c r="N4408" s="16"/>
      <c r="O4408" s="16"/>
      <c r="P4408" s="16"/>
      <c r="Q4408" s="16"/>
      <c r="R4408" s="16"/>
      <c r="S4408" s="16"/>
      <c r="T4408" s="16"/>
      <c r="U4408" s="16"/>
      <c r="V4408" s="16"/>
      <c r="W4408" s="16"/>
      <c r="X4408" s="16"/>
      <c r="Y4408" s="16"/>
    </row>
    <row r="4409" spans="1:25" ht="12.75">
      <c r="A4409" s="14" t="s">
        <v>5</v>
      </c>
      <c r="B4409" s="14" t="s">
        <v>387</v>
      </c>
      <c r="C4409" s="22" t="s">
        <v>1244</v>
      </c>
      <c r="D4409" s="24" t="s">
        <v>1245</v>
      </c>
      <c r="E4409" s="23" t="s">
        <v>1248</v>
      </c>
      <c r="F4409" s="16"/>
      <c r="G4409" s="16"/>
      <c r="H4409" s="16"/>
      <c r="I4409" s="16"/>
      <c r="J4409" s="16"/>
      <c r="K4409" s="16"/>
      <c r="L4409" s="16"/>
      <c r="M4409" s="16"/>
      <c r="N4409" s="16"/>
      <c r="O4409" s="16"/>
      <c r="P4409" s="16"/>
      <c r="Q4409" s="16"/>
      <c r="R4409" s="16"/>
      <c r="S4409" s="16"/>
      <c r="T4409" s="16"/>
      <c r="U4409" s="16"/>
      <c r="V4409" s="16"/>
      <c r="W4409" s="16"/>
      <c r="X4409" s="16"/>
      <c r="Y4409" s="16"/>
    </row>
    <row r="4410" spans="1:25" ht="12.75">
      <c r="A4410" s="14" t="s">
        <v>5</v>
      </c>
      <c r="B4410" s="14" t="s">
        <v>387</v>
      </c>
      <c r="C4410" s="22" t="s">
        <v>1244</v>
      </c>
      <c r="D4410" s="24" t="s">
        <v>1249</v>
      </c>
      <c r="E4410" s="23" t="s">
        <v>1250</v>
      </c>
      <c r="F4410" s="16"/>
      <c r="G4410" s="16"/>
      <c r="H4410" s="16"/>
      <c r="I4410" s="16"/>
      <c r="J4410" s="16"/>
      <c r="K4410" s="16"/>
      <c r="L4410" s="16"/>
      <c r="M4410" s="16"/>
      <c r="N4410" s="16"/>
      <c r="O4410" s="16"/>
      <c r="P4410" s="16"/>
      <c r="Q4410" s="16"/>
      <c r="R4410" s="16"/>
      <c r="S4410" s="16"/>
      <c r="T4410" s="16"/>
      <c r="U4410" s="16"/>
      <c r="V4410" s="16"/>
      <c r="W4410" s="16"/>
      <c r="X4410" s="16"/>
      <c r="Y4410" s="16"/>
    </row>
    <row r="4411" spans="1:25" ht="12.75">
      <c r="A4411" s="14" t="s">
        <v>5</v>
      </c>
      <c r="B4411" s="14" t="s">
        <v>387</v>
      </c>
      <c r="C4411" s="22" t="s">
        <v>1244</v>
      </c>
      <c r="D4411" s="24" t="s">
        <v>1249</v>
      </c>
      <c r="E4411" s="23" t="s">
        <v>1251</v>
      </c>
      <c r="F4411" s="16"/>
      <c r="G4411" s="16"/>
      <c r="H4411" s="16"/>
      <c r="I4411" s="16"/>
      <c r="J4411" s="16"/>
      <c r="K4411" s="16"/>
      <c r="L4411" s="16"/>
      <c r="M4411" s="16"/>
      <c r="N4411" s="16"/>
      <c r="O4411" s="16"/>
      <c r="P4411" s="16"/>
      <c r="Q4411" s="16"/>
      <c r="R4411" s="16"/>
      <c r="S4411" s="16"/>
      <c r="T4411" s="16"/>
      <c r="U4411" s="16"/>
      <c r="V4411" s="16"/>
      <c r="W4411" s="16"/>
      <c r="X4411" s="16"/>
      <c r="Y4411" s="16"/>
    </row>
    <row r="4412" spans="1:25" ht="12.75">
      <c r="A4412" s="14" t="s">
        <v>5</v>
      </c>
      <c r="B4412" s="14" t="s">
        <v>387</v>
      </c>
      <c r="C4412" s="22" t="s">
        <v>1244</v>
      </c>
      <c r="D4412" s="24" t="s">
        <v>1252</v>
      </c>
      <c r="E4412" s="23" t="s">
        <v>1253</v>
      </c>
      <c r="F4412" s="16"/>
      <c r="G4412" s="16"/>
      <c r="H4412" s="16"/>
      <c r="I4412" s="16"/>
      <c r="J4412" s="16"/>
      <c r="K4412" s="16"/>
      <c r="L4412" s="16"/>
      <c r="M4412" s="16"/>
      <c r="N4412" s="16"/>
      <c r="O4412" s="16"/>
      <c r="P4412" s="16"/>
      <c r="Q4412" s="16"/>
      <c r="R4412" s="16"/>
      <c r="S4412" s="16"/>
      <c r="T4412" s="16"/>
      <c r="U4412" s="16"/>
      <c r="V4412" s="16"/>
      <c r="W4412" s="16"/>
      <c r="X4412" s="16"/>
      <c r="Y4412" s="16"/>
    </row>
    <row r="4413" spans="1:25" ht="12.75">
      <c r="A4413" s="14" t="s">
        <v>5</v>
      </c>
      <c r="B4413" s="14" t="s">
        <v>387</v>
      </c>
      <c r="C4413" s="22" t="s">
        <v>1244</v>
      </c>
      <c r="D4413" s="24" t="s">
        <v>1252</v>
      </c>
      <c r="E4413" s="23" t="s">
        <v>1254</v>
      </c>
      <c r="F4413" s="16"/>
      <c r="G4413" s="16"/>
      <c r="H4413" s="16"/>
      <c r="I4413" s="16"/>
      <c r="J4413" s="16"/>
      <c r="K4413" s="16"/>
      <c r="L4413" s="16"/>
      <c r="M4413" s="16"/>
      <c r="N4413" s="16"/>
      <c r="O4413" s="16"/>
      <c r="P4413" s="16"/>
      <c r="Q4413" s="16"/>
      <c r="R4413" s="16"/>
      <c r="S4413" s="16"/>
      <c r="T4413" s="16"/>
      <c r="U4413" s="16"/>
      <c r="V4413" s="16"/>
      <c r="W4413" s="16"/>
      <c r="X4413" s="16"/>
      <c r="Y4413" s="16"/>
    </row>
    <row r="4414" spans="1:25" ht="12.75">
      <c r="A4414" s="14" t="s">
        <v>5</v>
      </c>
      <c r="B4414" s="14" t="s">
        <v>387</v>
      </c>
      <c r="C4414" s="22" t="s">
        <v>1244</v>
      </c>
      <c r="D4414" s="24" t="s">
        <v>1255</v>
      </c>
      <c r="E4414" s="23" t="s">
        <v>1256</v>
      </c>
      <c r="F4414" s="16"/>
      <c r="G4414" s="16"/>
      <c r="H4414" s="16"/>
      <c r="I4414" s="16"/>
      <c r="J4414" s="16"/>
      <c r="K4414" s="16"/>
      <c r="L4414" s="16"/>
      <c r="M4414" s="16"/>
      <c r="N4414" s="16"/>
      <c r="O4414" s="16"/>
      <c r="P4414" s="16"/>
      <c r="Q4414" s="16"/>
      <c r="R4414" s="16"/>
      <c r="S4414" s="16"/>
      <c r="T4414" s="16"/>
      <c r="U4414" s="16"/>
      <c r="V4414" s="16"/>
      <c r="W4414" s="16"/>
      <c r="X4414" s="16"/>
      <c r="Y4414" s="16"/>
    </row>
    <row r="4415" spans="1:25" ht="12.75">
      <c r="A4415" s="14" t="s">
        <v>5</v>
      </c>
      <c r="B4415" s="14" t="s">
        <v>387</v>
      </c>
      <c r="C4415" s="22" t="s">
        <v>1244</v>
      </c>
      <c r="D4415" s="24" t="s">
        <v>1257</v>
      </c>
      <c r="E4415" s="23" t="s">
        <v>1258</v>
      </c>
      <c r="F4415" s="16"/>
      <c r="G4415" s="16"/>
      <c r="H4415" s="16"/>
      <c r="I4415" s="16"/>
      <c r="J4415" s="16"/>
      <c r="K4415" s="16"/>
      <c r="L4415" s="16"/>
      <c r="M4415" s="16"/>
      <c r="N4415" s="16"/>
      <c r="O4415" s="16"/>
      <c r="P4415" s="16"/>
      <c r="Q4415" s="16"/>
      <c r="R4415" s="16"/>
      <c r="S4415" s="16"/>
      <c r="T4415" s="16"/>
      <c r="U4415" s="16"/>
      <c r="V4415" s="16"/>
      <c r="W4415" s="16"/>
      <c r="X4415" s="16"/>
      <c r="Y4415" s="16"/>
    </row>
    <row r="4416" spans="1:25" ht="12.75">
      <c r="A4416" s="14" t="s">
        <v>5</v>
      </c>
      <c r="B4416" s="14" t="s">
        <v>387</v>
      </c>
      <c r="C4416" s="22" t="s">
        <v>1244</v>
      </c>
      <c r="D4416" s="24" t="s">
        <v>1257</v>
      </c>
      <c r="E4416" s="23" t="s">
        <v>1259</v>
      </c>
      <c r="F4416" s="16"/>
      <c r="G4416" s="16"/>
      <c r="H4416" s="16"/>
      <c r="I4416" s="16"/>
      <c r="J4416" s="16"/>
      <c r="K4416" s="16"/>
      <c r="L4416" s="16"/>
      <c r="M4416" s="16"/>
      <c r="N4416" s="16"/>
      <c r="O4416" s="16"/>
      <c r="P4416" s="16"/>
      <c r="Q4416" s="16"/>
      <c r="R4416" s="16"/>
      <c r="S4416" s="16"/>
      <c r="T4416" s="16"/>
      <c r="U4416" s="16"/>
      <c r="V4416" s="16"/>
      <c r="W4416" s="16"/>
      <c r="X4416" s="16"/>
      <c r="Y4416" s="16"/>
    </row>
    <row r="4417" spans="1:25" ht="12.75">
      <c r="A4417" s="14" t="s">
        <v>5</v>
      </c>
      <c r="B4417" s="14" t="s">
        <v>387</v>
      </c>
      <c r="C4417" s="22" t="s">
        <v>1244</v>
      </c>
      <c r="D4417" s="24" t="s">
        <v>1257</v>
      </c>
      <c r="E4417" s="23" t="s">
        <v>1260</v>
      </c>
      <c r="F4417" s="16"/>
      <c r="G4417" s="16"/>
      <c r="H4417" s="16"/>
      <c r="I4417" s="16"/>
      <c r="J4417" s="16"/>
      <c r="K4417" s="16"/>
      <c r="L4417" s="16"/>
      <c r="M4417" s="16"/>
      <c r="N4417" s="16"/>
      <c r="O4417" s="16"/>
      <c r="P4417" s="16"/>
      <c r="Q4417" s="16"/>
      <c r="R4417" s="16"/>
      <c r="S4417" s="16"/>
      <c r="T4417" s="16"/>
      <c r="U4417" s="16"/>
      <c r="V4417" s="16"/>
      <c r="W4417" s="16"/>
      <c r="X4417" s="16"/>
      <c r="Y4417" s="16"/>
    </row>
    <row r="4418" spans="1:25" ht="12.75">
      <c r="A4418" s="14" t="s">
        <v>5</v>
      </c>
      <c r="B4418" s="14" t="s">
        <v>387</v>
      </c>
      <c r="C4418" s="22" t="s">
        <v>1244</v>
      </c>
      <c r="D4418" s="24" t="s">
        <v>1257</v>
      </c>
      <c r="E4418" s="23" t="s">
        <v>1261</v>
      </c>
      <c r="F4418" s="16"/>
      <c r="G4418" s="16"/>
      <c r="H4418" s="16"/>
      <c r="I4418" s="16"/>
      <c r="J4418" s="16"/>
      <c r="K4418" s="16"/>
      <c r="L4418" s="16"/>
      <c r="M4418" s="16"/>
      <c r="N4418" s="16"/>
      <c r="O4418" s="16"/>
      <c r="P4418" s="16"/>
      <c r="Q4418" s="16"/>
      <c r="R4418" s="16"/>
      <c r="S4418" s="16"/>
      <c r="T4418" s="16"/>
      <c r="U4418" s="16"/>
      <c r="V4418" s="16"/>
      <c r="W4418" s="16"/>
      <c r="X4418" s="16"/>
      <c r="Y4418" s="16"/>
    </row>
    <row r="4419" spans="1:25" ht="12.75">
      <c r="A4419" s="14" t="s">
        <v>5</v>
      </c>
      <c r="B4419" s="14" t="s">
        <v>387</v>
      </c>
      <c r="C4419" s="22" t="s">
        <v>1244</v>
      </c>
      <c r="D4419" s="24" t="s">
        <v>1257</v>
      </c>
      <c r="E4419" s="23" t="s">
        <v>1262</v>
      </c>
      <c r="F4419" s="16"/>
      <c r="G4419" s="16"/>
      <c r="H4419" s="16"/>
      <c r="I4419" s="16"/>
      <c r="J4419" s="16"/>
      <c r="K4419" s="16"/>
      <c r="L4419" s="16"/>
      <c r="M4419" s="16"/>
      <c r="N4419" s="16"/>
      <c r="O4419" s="16"/>
      <c r="P4419" s="16"/>
      <c r="Q4419" s="16"/>
      <c r="R4419" s="16"/>
      <c r="S4419" s="16"/>
      <c r="T4419" s="16"/>
      <c r="U4419" s="16"/>
      <c r="V4419" s="16"/>
      <c r="W4419" s="16"/>
      <c r="X4419" s="16"/>
      <c r="Y4419" s="16"/>
    </row>
    <row r="4420" spans="1:25" ht="12.75">
      <c r="A4420" s="14" t="s">
        <v>5</v>
      </c>
      <c r="B4420" s="14" t="s">
        <v>387</v>
      </c>
      <c r="C4420" s="22" t="s">
        <v>1244</v>
      </c>
      <c r="D4420" s="24" t="s">
        <v>1257</v>
      </c>
      <c r="E4420" s="23" t="s">
        <v>1263</v>
      </c>
      <c r="F4420" s="16"/>
      <c r="G4420" s="16"/>
      <c r="H4420" s="16"/>
      <c r="I4420" s="16"/>
      <c r="J4420" s="16"/>
      <c r="K4420" s="16"/>
      <c r="L4420" s="16"/>
      <c r="M4420" s="16"/>
      <c r="N4420" s="16"/>
      <c r="O4420" s="16"/>
      <c r="P4420" s="16"/>
      <c r="Q4420" s="16"/>
      <c r="R4420" s="16"/>
      <c r="S4420" s="16"/>
      <c r="T4420" s="16"/>
      <c r="U4420" s="16"/>
      <c r="V4420" s="16"/>
      <c r="W4420" s="16"/>
      <c r="X4420" s="16"/>
      <c r="Y4420" s="16"/>
    </row>
    <row r="4421" spans="1:25" ht="12.75">
      <c r="A4421" s="14" t="s">
        <v>5</v>
      </c>
      <c r="B4421" s="14" t="s">
        <v>387</v>
      </c>
      <c r="C4421" s="22" t="s">
        <v>1244</v>
      </c>
      <c r="D4421" s="24" t="s">
        <v>1264</v>
      </c>
      <c r="E4421" s="23" t="s">
        <v>1265</v>
      </c>
      <c r="F4421" s="16"/>
      <c r="G4421" s="16"/>
      <c r="H4421" s="16"/>
      <c r="I4421" s="16"/>
      <c r="J4421" s="16"/>
      <c r="K4421" s="16"/>
      <c r="L4421" s="16"/>
      <c r="M4421" s="16"/>
      <c r="N4421" s="16"/>
      <c r="O4421" s="16"/>
      <c r="P4421" s="16"/>
      <c r="Q4421" s="16"/>
      <c r="R4421" s="16"/>
      <c r="S4421" s="16"/>
      <c r="T4421" s="16"/>
      <c r="U4421" s="16"/>
      <c r="V4421" s="16"/>
      <c r="W4421" s="16"/>
      <c r="X4421" s="16"/>
      <c r="Y4421" s="16"/>
    </row>
    <row r="4422" spans="1:25" ht="12.75">
      <c r="A4422" s="14" t="s">
        <v>5</v>
      </c>
      <c r="B4422" s="14" t="s">
        <v>387</v>
      </c>
      <c r="C4422" s="22" t="s">
        <v>1244</v>
      </c>
      <c r="D4422" s="24" t="s">
        <v>1264</v>
      </c>
      <c r="E4422" s="23" t="s">
        <v>1266</v>
      </c>
      <c r="F4422" s="16"/>
      <c r="G4422" s="16"/>
      <c r="H4422" s="16"/>
      <c r="I4422" s="16"/>
      <c r="J4422" s="16"/>
      <c r="K4422" s="16"/>
      <c r="L4422" s="16"/>
      <c r="M4422" s="16"/>
      <c r="N4422" s="16"/>
      <c r="O4422" s="16"/>
      <c r="P4422" s="16"/>
      <c r="Q4422" s="16"/>
      <c r="R4422" s="16"/>
      <c r="S4422" s="16"/>
      <c r="T4422" s="16"/>
      <c r="U4422" s="16"/>
      <c r="V4422" s="16"/>
      <c r="W4422" s="16"/>
      <c r="X4422" s="16"/>
      <c r="Y4422" s="16"/>
    </row>
    <row r="4423" spans="1:25" ht="12.75">
      <c r="A4423" s="14" t="s">
        <v>5</v>
      </c>
      <c r="B4423" s="14" t="s">
        <v>387</v>
      </c>
      <c r="C4423" s="22" t="s">
        <v>1244</v>
      </c>
      <c r="D4423" s="24" t="s">
        <v>1267</v>
      </c>
      <c r="E4423" s="23" t="s">
        <v>1268</v>
      </c>
      <c r="F4423" s="16"/>
      <c r="G4423" s="16"/>
      <c r="H4423" s="16"/>
      <c r="I4423" s="16"/>
      <c r="J4423" s="16"/>
      <c r="K4423" s="16"/>
      <c r="L4423" s="16"/>
      <c r="M4423" s="16"/>
      <c r="N4423" s="16"/>
      <c r="O4423" s="16"/>
      <c r="P4423" s="16"/>
      <c r="Q4423" s="16"/>
      <c r="R4423" s="16"/>
      <c r="S4423" s="16"/>
      <c r="T4423" s="16"/>
      <c r="U4423" s="16"/>
      <c r="V4423" s="16"/>
      <c r="W4423" s="16"/>
      <c r="X4423" s="16"/>
      <c r="Y4423" s="16"/>
    </row>
    <row r="4424" spans="1:25" ht="12.75">
      <c r="A4424" s="14" t="s">
        <v>5</v>
      </c>
      <c r="B4424" s="14" t="s">
        <v>387</v>
      </c>
      <c r="C4424" s="22" t="s">
        <v>1244</v>
      </c>
      <c r="D4424" s="24" t="s">
        <v>1267</v>
      </c>
      <c r="E4424" s="23" t="s">
        <v>1269</v>
      </c>
      <c r="F4424" s="16"/>
      <c r="G4424" s="16"/>
      <c r="H4424" s="16"/>
      <c r="I4424" s="16"/>
      <c r="J4424" s="16"/>
      <c r="K4424" s="16"/>
      <c r="L4424" s="16"/>
      <c r="M4424" s="16"/>
      <c r="N4424" s="16"/>
      <c r="O4424" s="16"/>
      <c r="P4424" s="16"/>
      <c r="Q4424" s="16"/>
      <c r="R4424" s="16"/>
      <c r="S4424" s="16"/>
      <c r="T4424" s="16"/>
      <c r="U4424" s="16"/>
      <c r="V4424" s="16"/>
      <c r="W4424" s="16"/>
      <c r="X4424" s="16"/>
      <c r="Y4424" s="16"/>
    </row>
    <row r="4425" spans="1:25" ht="12.75">
      <c r="A4425" s="14" t="s">
        <v>5</v>
      </c>
      <c r="B4425" s="14" t="s">
        <v>387</v>
      </c>
      <c r="C4425" s="22" t="s">
        <v>1244</v>
      </c>
      <c r="D4425" s="24" t="s">
        <v>1267</v>
      </c>
      <c r="E4425" s="23" t="s">
        <v>1270</v>
      </c>
      <c r="F4425" s="16"/>
      <c r="G4425" s="16"/>
      <c r="H4425" s="16"/>
      <c r="I4425" s="16"/>
      <c r="J4425" s="16"/>
      <c r="K4425" s="16"/>
      <c r="L4425" s="16"/>
      <c r="M4425" s="16"/>
      <c r="N4425" s="16"/>
      <c r="O4425" s="16"/>
      <c r="P4425" s="16"/>
      <c r="Q4425" s="16"/>
      <c r="R4425" s="16"/>
      <c r="S4425" s="16"/>
      <c r="T4425" s="16"/>
      <c r="U4425" s="16"/>
      <c r="V4425" s="16"/>
      <c r="W4425" s="16"/>
      <c r="X4425" s="16"/>
      <c r="Y4425" s="16"/>
    </row>
    <row r="4426" spans="1:25" ht="12.75">
      <c r="A4426" s="14" t="s">
        <v>5</v>
      </c>
      <c r="B4426" s="14" t="s">
        <v>387</v>
      </c>
      <c r="C4426" s="22" t="s">
        <v>1244</v>
      </c>
      <c r="D4426" s="24" t="s">
        <v>1249</v>
      </c>
      <c r="E4426" s="23" t="s">
        <v>1669</v>
      </c>
      <c r="F4426" s="16"/>
      <c r="G4426" s="16"/>
      <c r="H4426" s="16"/>
      <c r="I4426" s="16"/>
      <c r="J4426" s="16"/>
      <c r="K4426" s="16"/>
      <c r="L4426" s="16"/>
      <c r="M4426" s="16"/>
      <c r="N4426" s="16"/>
      <c r="O4426" s="16"/>
      <c r="P4426" s="16"/>
      <c r="Q4426" s="16"/>
      <c r="R4426" s="16"/>
      <c r="S4426" s="16"/>
      <c r="T4426" s="16"/>
      <c r="U4426" s="16"/>
      <c r="V4426" s="16"/>
      <c r="W4426" s="16"/>
      <c r="X4426" s="16"/>
      <c r="Y4426" s="16"/>
    </row>
    <row r="4427" spans="1:25" ht="12.75">
      <c r="A4427" s="14" t="s">
        <v>5</v>
      </c>
      <c r="B4427" s="14" t="s">
        <v>387</v>
      </c>
      <c r="C4427" s="22" t="s">
        <v>1244</v>
      </c>
      <c r="D4427" s="24" t="s">
        <v>1252</v>
      </c>
      <c r="E4427" s="23" t="s">
        <v>1670</v>
      </c>
      <c r="F4427" s="16"/>
      <c r="G4427" s="16"/>
      <c r="H4427" s="16"/>
      <c r="I4427" s="16"/>
      <c r="J4427" s="16"/>
      <c r="K4427" s="16"/>
      <c r="L4427" s="16"/>
      <c r="M4427" s="16"/>
      <c r="N4427" s="16"/>
      <c r="O4427" s="16"/>
      <c r="P4427" s="16"/>
      <c r="Q4427" s="16"/>
      <c r="R4427" s="16"/>
      <c r="S4427" s="16"/>
      <c r="T4427" s="16"/>
      <c r="U4427" s="16"/>
      <c r="V4427" s="16"/>
      <c r="W4427" s="16"/>
      <c r="X4427" s="16"/>
      <c r="Y4427" s="16"/>
    </row>
    <row r="4428" spans="1:25" ht="12.75">
      <c r="A4428" s="14" t="s">
        <v>5</v>
      </c>
      <c r="B4428" s="14" t="s">
        <v>387</v>
      </c>
      <c r="C4428" s="22" t="s">
        <v>1244</v>
      </c>
      <c r="D4428" s="24" t="s">
        <v>1257</v>
      </c>
      <c r="E4428" s="23" t="s">
        <v>1671</v>
      </c>
      <c r="F4428" s="16"/>
      <c r="G4428" s="16"/>
      <c r="H4428" s="16"/>
      <c r="I4428" s="16"/>
      <c r="J4428" s="16"/>
      <c r="K4428" s="16"/>
      <c r="L4428" s="16"/>
      <c r="M4428" s="16"/>
      <c r="N4428" s="16"/>
      <c r="O4428" s="16"/>
      <c r="P4428" s="16"/>
      <c r="Q4428" s="16"/>
      <c r="R4428" s="16"/>
      <c r="S4428" s="16"/>
      <c r="T4428" s="16"/>
      <c r="U4428" s="16"/>
      <c r="V4428" s="16"/>
      <c r="W4428" s="16"/>
      <c r="X4428" s="16"/>
      <c r="Y4428" s="16"/>
    </row>
    <row r="4429" spans="1:25" ht="12.75">
      <c r="A4429" s="14" t="s">
        <v>5</v>
      </c>
      <c r="B4429" s="14" t="s">
        <v>387</v>
      </c>
      <c r="C4429" s="22" t="s">
        <v>1244</v>
      </c>
      <c r="D4429" s="24" t="s">
        <v>1267</v>
      </c>
      <c r="E4429" s="23" t="s">
        <v>1672</v>
      </c>
      <c r="F4429" s="16"/>
      <c r="G4429" s="16"/>
      <c r="H4429" s="16"/>
      <c r="I4429" s="16"/>
      <c r="J4429" s="16"/>
      <c r="K4429" s="16"/>
      <c r="L4429" s="16"/>
      <c r="M4429" s="16"/>
      <c r="N4429" s="16"/>
      <c r="O4429" s="16"/>
      <c r="P4429" s="16"/>
      <c r="Q4429" s="16"/>
      <c r="R4429" s="16"/>
      <c r="S4429" s="16"/>
      <c r="T4429" s="16"/>
      <c r="U4429" s="16"/>
      <c r="V4429" s="16"/>
      <c r="W4429" s="16"/>
      <c r="X4429" s="16"/>
      <c r="Y4429" s="16"/>
    </row>
    <row r="4430" spans="1:25" ht="12.75">
      <c r="A4430" s="3" t="s">
        <v>5</v>
      </c>
      <c r="B4430" s="3" t="s">
        <v>5995</v>
      </c>
      <c r="C4430" s="5" t="s">
        <v>1244</v>
      </c>
      <c r="D4430" s="6" t="s">
        <v>1245</v>
      </c>
      <c r="E4430" s="7" t="s">
        <v>1246</v>
      </c>
    </row>
    <row r="4431" spans="1:25" ht="12.75">
      <c r="A4431" s="3" t="s">
        <v>5</v>
      </c>
      <c r="B4431" s="3" t="s">
        <v>5995</v>
      </c>
      <c r="C4431" s="5" t="s">
        <v>1244</v>
      </c>
      <c r="D4431" s="6" t="s">
        <v>1245</v>
      </c>
      <c r="E4431" s="7" t="s">
        <v>1247</v>
      </c>
    </row>
    <row r="4432" spans="1:25" ht="12.75">
      <c r="A4432" s="3" t="s">
        <v>5</v>
      </c>
      <c r="B4432" s="3" t="s">
        <v>5995</v>
      </c>
      <c r="C4432" s="5" t="s">
        <v>1244</v>
      </c>
      <c r="D4432" s="6" t="s">
        <v>1245</v>
      </c>
      <c r="E4432" s="7" t="s">
        <v>1248</v>
      </c>
    </row>
    <row r="4433" spans="1:5" ht="12.75">
      <c r="A4433" s="3" t="s">
        <v>5</v>
      </c>
      <c r="B4433" s="3" t="s">
        <v>5995</v>
      </c>
      <c r="C4433" s="5" t="s">
        <v>1244</v>
      </c>
      <c r="D4433" s="6" t="s">
        <v>1249</v>
      </c>
      <c r="E4433" s="7" t="s">
        <v>1250</v>
      </c>
    </row>
    <row r="4434" spans="1:5" ht="12.75">
      <c r="A4434" s="3" t="s">
        <v>5</v>
      </c>
      <c r="B4434" s="3" t="s">
        <v>5995</v>
      </c>
      <c r="C4434" s="5" t="s">
        <v>1244</v>
      </c>
      <c r="D4434" s="6" t="s">
        <v>1249</v>
      </c>
      <c r="E4434" s="7" t="s">
        <v>1251</v>
      </c>
    </row>
    <row r="4435" spans="1:5" ht="12.75">
      <c r="A4435" s="3" t="s">
        <v>5</v>
      </c>
      <c r="B4435" s="3" t="s">
        <v>5995</v>
      </c>
      <c r="C4435" s="5" t="s">
        <v>1244</v>
      </c>
      <c r="D4435" s="6" t="s">
        <v>1252</v>
      </c>
      <c r="E4435" s="7" t="s">
        <v>1253</v>
      </c>
    </row>
    <row r="4436" spans="1:5" ht="12.75">
      <c r="A4436" s="3" t="s">
        <v>5</v>
      </c>
      <c r="B4436" s="3" t="s">
        <v>5995</v>
      </c>
      <c r="C4436" s="5" t="s">
        <v>1244</v>
      </c>
      <c r="D4436" s="6" t="s">
        <v>1252</v>
      </c>
      <c r="E4436" s="7" t="s">
        <v>1254</v>
      </c>
    </row>
    <row r="4437" spans="1:5" ht="12.75">
      <c r="A4437" s="3" t="s">
        <v>5</v>
      </c>
      <c r="B4437" s="3" t="s">
        <v>5995</v>
      </c>
      <c r="C4437" s="5" t="s">
        <v>1244</v>
      </c>
      <c r="D4437" s="6" t="s">
        <v>1255</v>
      </c>
      <c r="E4437" s="7" t="s">
        <v>1256</v>
      </c>
    </row>
    <row r="4438" spans="1:5" ht="12.75">
      <c r="A4438" s="3" t="s">
        <v>5</v>
      </c>
      <c r="B4438" s="3" t="s">
        <v>5995</v>
      </c>
      <c r="C4438" s="5" t="s">
        <v>1244</v>
      </c>
      <c r="D4438" s="6" t="s">
        <v>1257</v>
      </c>
      <c r="E4438" s="7" t="s">
        <v>1258</v>
      </c>
    </row>
    <row r="4439" spans="1:5" ht="12.75">
      <c r="A4439" s="3" t="s">
        <v>5</v>
      </c>
      <c r="B4439" s="3" t="s">
        <v>5995</v>
      </c>
      <c r="C4439" s="5" t="s">
        <v>1244</v>
      </c>
      <c r="D4439" s="6" t="s">
        <v>1257</v>
      </c>
      <c r="E4439" s="7" t="s">
        <v>1259</v>
      </c>
    </row>
    <row r="4440" spans="1:5" ht="12.75">
      <c r="A4440" s="3" t="s">
        <v>5</v>
      </c>
      <c r="B4440" s="3" t="s">
        <v>5995</v>
      </c>
      <c r="C4440" s="5" t="s">
        <v>1244</v>
      </c>
      <c r="D4440" s="6" t="s">
        <v>1257</v>
      </c>
      <c r="E4440" s="7" t="s">
        <v>1260</v>
      </c>
    </row>
    <row r="4441" spans="1:5" ht="12.75">
      <c r="A4441" s="3" t="s">
        <v>5</v>
      </c>
      <c r="B4441" s="3" t="s">
        <v>5995</v>
      </c>
      <c r="C4441" s="5" t="s">
        <v>1244</v>
      </c>
      <c r="D4441" s="6" t="s">
        <v>1257</v>
      </c>
      <c r="E4441" s="7" t="s">
        <v>1261</v>
      </c>
    </row>
    <row r="4442" spans="1:5" ht="12.75">
      <c r="A4442" s="3" t="s">
        <v>5</v>
      </c>
      <c r="B4442" s="3" t="s">
        <v>5995</v>
      </c>
      <c r="C4442" s="5" t="s">
        <v>1244</v>
      </c>
      <c r="D4442" s="6" t="s">
        <v>1257</v>
      </c>
      <c r="E4442" s="7" t="s">
        <v>1262</v>
      </c>
    </row>
    <row r="4443" spans="1:5" ht="12.75">
      <c r="A4443" s="3" t="s">
        <v>5</v>
      </c>
      <c r="B4443" s="3" t="s">
        <v>5995</v>
      </c>
      <c r="C4443" s="5" t="s">
        <v>1244</v>
      </c>
      <c r="D4443" s="6" t="s">
        <v>1257</v>
      </c>
      <c r="E4443" s="7" t="s">
        <v>1263</v>
      </c>
    </row>
    <row r="4444" spans="1:5" ht="12.75">
      <c r="A4444" s="3" t="s">
        <v>5</v>
      </c>
      <c r="B4444" s="3" t="s">
        <v>5995</v>
      </c>
      <c r="C4444" s="5" t="s">
        <v>1244</v>
      </c>
      <c r="D4444" s="6" t="s">
        <v>1264</v>
      </c>
      <c r="E4444" s="7" t="s">
        <v>1265</v>
      </c>
    </row>
    <row r="4445" spans="1:5" ht="12.75">
      <c r="A4445" s="3" t="s">
        <v>5</v>
      </c>
      <c r="B4445" s="3" t="s">
        <v>5995</v>
      </c>
      <c r="C4445" s="5" t="s">
        <v>1244</v>
      </c>
      <c r="D4445" s="6" t="s">
        <v>1264</v>
      </c>
      <c r="E4445" s="7" t="s">
        <v>1266</v>
      </c>
    </row>
    <row r="4446" spans="1:5" ht="12.75">
      <c r="A4446" s="3" t="s">
        <v>5</v>
      </c>
      <c r="B4446" s="3" t="s">
        <v>5995</v>
      </c>
      <c r="C4446" s="5" t="s">
        <v>1244</v>
      </c>
      <c r="D4446" s="6" t="s">
        <v>1267</v>
      </c>
      <c r="E4446" s="7" t="s">
        <v>1268</v>
      </c>
    </row>
    <row r="4447" spans="1:5" ht="12.75">
      <c r="A4447" s="3" t="s">
        <v>5</v>
      </c>
      <c r="B4447" s="3" t="s">
        <v>5995</v>
      </c>
      <c r="C4447" s="5" t="s">
        <v>1244</v>
      </c>
      <c r="D4447" s="6" t="s">
        <v>1267</v>
      </c>
      <c r="E4447" s="7" t="s">
        <v>1269</v>
      </c>
    </row>
    <row r="4448" spans="1:5" ht="12.75">
      <c r="A4448" s="3" t="s">
        <v>5</v>
      </c>
      <c r="B4448" s="3" t="s">
        <v>5995</v>
      </c>
      <c r="C4448" s="5" t="s">
        <v>1244</v>
      </c>
      <c r="D4448" s="6" t="s">
        <v>1267</v>
      </c>
      <c r="E4448" s="7" t="s">
        <v>1270</v>
      </c>
    </row>
    <row r="4449" spans="1:25" ht="12.75">
      <c r="A4449" s="3" t="s">
        <v>5</v>
      </c>
      <c r="B4449" s="3" t="s">
        <v>5995</v>
      </c>
      <c r="C4449" s="5" t="s">
        <v>1244</v>
      </c>
      <c r="D4449" s="6" t="s">
        <v>1249</v>
      </c>
      <c r="E4449" s="7" t="s">
        <v>1669</v>
      </c>
    </row>
    <row r="4450" spans="1:25" ht="12.75">
      <c r="A4450" s="3" t="s">
        <v>5</v>
      </c>
      <c r="B4450" s="3" t="s">
        <v>5995</v>
      </c>
      <c r="C4450" s="5" t="s">
        <v>1244</v>
      </c>
      <c r="D4450" s="6" t="s">
        <v>1252</v>
      </c>
      <c r="E4450" s="7" t="s">
        <v>1670</v>
      </c>
    </row>
    <row r="4451" spans="1:25" ht="12.75">
      <c r="A4451" s="3" t="s">
        <v>5</v>
      </c>
      <c r="B4451" s="3" t="s">
        <v>5995</v>
      </c>
      <c r="C4451" s="5" t="s">
        <v>1244</v>
      </c>
      <c r="D4451" s="6" t="s">
        <v>1257</v>
      </c>
      <c r="E4451" s="7" t="s">
        <v>1671</v>
      </c>
    </row>
    <row r="4452" spans="1:25" ht="12.75">
      <c r="A4452" s="3" t="s">
        <v>5</v>
      </c>
      <c r="B4452" s="3" t="s">
        <v>5995</v>
      </c>
      <c r="C4452" s="5" t="s">
        <v>1244</v>
      </c>
      <c r="D4452" s="6" t="s">
        <v>1267</v>
      </c>
      <c r="E4452" s="7" t="s">
        <v>1672</v>
      </c>
    </row>
    <row r="4453" spans="1:25" ht="12.75">
      <c r="A4453" s="14" t="s">
        <v>5</v>
      </c>
      <c r="B4453" s="14" t="s">
        <v>1372</v>
      </c>
      <c r="C4453" s="22" t="s">
        <v>1244</v>
      </c>
      <c r="D4453" s="24" t="s">
        <v>1245</v>
      </c>
      <c r="E4453" s="23" t="s">
        <v>1246</v>
      </c>
      <c r="F4453" s="16"/>
      <c r="G4453" s="16"/>
      <c r="H4453" s="16"/>
      <c r="I4453" s="16"/>
      <c r="J4453" s="16"/>
      <c r="K4453" s="16"/>
      <c r="L4453" s="16"/>
      <c r="M4453" s="16"/>
      <c r="N4453" s="16"/>
      <c r="O4453" s="16"/>
      <c r="P4453" s="16"/>
      <c r="Q4453" s="16"/>
      <c r="R4453" s="16"/>
      <c r="S4453" s="16"/>
      <c r="T4453" s="16"/>
      <c r="U4453" s="16"/>
      <c r="V4453" s="16"/>
      <c r="W4453" s="16"/>
      <c r="X4453" s="16"/>
      <c r="Y4453" s="16"/>
    </row>
    <row r="4454" spans="1:25" ht="12.75">
      <c r="A4454" s="14" t="s">
        <v>5</v>
      </c>
      <c r="B4454" s="14" t="s">
        <v>1372</v>
      </c>
      <c r="C4454" s="22" t="s">
        <v>1244</v>
      </c>
      <c r="D4454" s="24" t="s">
        <v>1245</v>
      </c>
      <c r="E4454" s="23" t="s">
        <v>1247</v>
      </c>
      <c r="F4454" s="16"/>
      <c r="G4454" s="16"/>
      <c r="H4454" s="16"/>
      <c r="I4454" s="16"/>
      <c r="J4454" s="16"/>
      <c r="K4454" s="16"/>
      <c r="L4454" s="16"/>
      <c r="M4454" s="16"/>
      <c r="N4454" s="16"/>
      <c r="O4454" s="16"/>
      <c r="P4454" s="16"/>
      <c r="Q4454" s="16"/>
      <c r="R4454" s="16"/>
      <c r="S4454" s="16"/>
      <c r="T4454" s="16"/>
      <c r="U4454" s="16"/>
      <c r="V4454" s="16"/>
      <c r="W4454" s="16"/>
      <c r="X4454" s="16"/>
      <c r="Y4454" s="16"/>
    </row>
    <row r="4455" spans="1:25" ht="12.75">
      <c r="A4455" s="14" t="s">
        <v>5</v>
      </c>
      <c r="B4455" s="14" t="s">
        <v>1372</v>
      </c>
      <c r="C4455" s="22" t="s">
        <v>1244</v>
      </c>
      <c r="D4455" s="24" t="s">
        <v>1245</v>
      </c>
      <c r="E4455" s="23" t="s">
        <v>1248</v>
      </c>
      <c r="F4455" s="16"/>
      <c r="G4455" s="16"/>
      <c r="H4455" s="16"/>
      <c r="I4455" s="16"/>
      <c r="J4455" s="16"/>
      <c r="K4455" s="16"/>
      <c r="L4455" s="16"/>
      <c r="M4455" s="16"/>
      <c r="N4455" s="16"/>
      <c r="O4455" s="16"/>
      <c r="P4455" s="16"/>
      <c r="Q4455" s="16"/>
      <c r="R4455" s="16"/>
      <c r="S4455" s="16"/>
      <c r="T4455" s="16"/>
      <c r="U4455" s="16"/>
      <c r="V4455" s="16"/>
      <c r="W4455" s="16"/>
      <c r="X4455" s="16"/>
      <c r="Y4455" s="16"/>
    </row>
    <row r="4456" spans="1:25" ht="12.75">
      <c r="A4456" s="14" t="s">
        <v>5</v>
      </c>
      <c r="B4456" s="14" t="s">
        <v>1372</v>
      </c>
      <c r="C4456" s="22" t="s">
        <v>1244</v>
      </c>
      <c r="D4456" s="24" t="s">
        <v>1249</v>
      </c>
      <c r="E4456" s="23" t="s">
        <v>1250</v>
      </c>
      <c r="F4456" s="16"/>
      <c r="G4456" s="16"/>
      <c r="H4456" s="16"/>
      <c r="I4456" s="16"/>
      <c r="J4456" s="16"/>
      <c r="K4456" s="16"/>
      <c r="L4456" s="16"/>
      <c r="M4456" s="16"/>
      <c r="N4456" s="16"/>
      <c r="O4456" s="16"/>
      <c r="P4456" s="16"/>
      <c r="Q4456" s="16"/>
      <c r="R4456" s="16"/>
      <c r="S4456" s="16"/>
      <c r="T4456" s="16"/>
      <c r="U4456" s="16"/>
      <c r="V4456" s="16"/>
      <c r="W4456" s="16"/>
      <c r="X4456" s="16"/>
      <c r="Y4456" s="16"/>
    </row>
    <row r="4457" spans="1:25" ht="12.75">
      <c r="A4457" s="14" t="s">
        <v>5</v>
      </c>
      <c r="B4457" s="14" t="s">
        <v>1372</v>
      </c>
      <c r="C4457" s="22" t="s">
        <v>1244</v>
      </c>
      <c r="D4457" s="24" t="s">
        <v>1249</v>
      </c>
      <c r="E4457" s="23" t="s">
        <v>1251</v>
      </c>
      <c r="F4457" s="16"/>
      <c r="G4457" s="16"/>
      <c r="H4457" s="16"/>
      <c r="I4457" s="16"/>
      <c r="J4457" s="16"/>
      <c r="K4457" s="16"/>
      <c r="L4457" s="16"/>
      <c r="M4457" s="16"/>
      <c r="N4457" s="16"/>
      <c r="O4457" s="16"/>
      <c r="P4457" s="16"/>
      <c r="Q4457" s="16"/>
      <c r="R4457" s="16"/>
      <c r="S4457" s="16"/>
      <c r="T4457" s="16"/>
      <c r="U4457" s="16"/>
      <c r="V4457" s="16"/>
      <c r="W4457" s="16"/>
      <c r="X4457" s="16"/>
      <c r="Y4457" s="16"/>
    </row>
    <row r="4458" spans="1:25" ht="12.75">
      <c r="A4458" s="14" t="s">
        <v>5</v>
      </c>
      <c r="B4458" s="14" t="s">
        <v>1372</v>
      </c>
      <c r="C4458" s="22" t="s">
        <v>1244</v>
      </c>
      <c r="D4458" s="24" t="s">
        <v>1252</v>
      </c>
      <c r="E4458" s="23" t="s">
        <v>1253</v>
      </c>
      <c r="F4458" s="16"/>
      <c r="G4458" s="16"/>
      <c r="H4458" s="16"/>
      <c r="I4458" s="16"/>
      <c r="J4458" s="16"/>
      <c r="K4458" s="16"/>
      <c r="L4458" s="16"/>
      <c r="M4458" s="16"/>
      <c r="N4458" s="16"/>
      <c r="O4458" s="16"/>
      <c r="P4458" s="16"/>
      <c r="Q4458" s="16"/>
      <c r="R4458" s="16"/>
      <c r="S4458" s="16"/>
      <c r="T4458" s="16"/>
      <c r="U4458" s="16"/>
      <c r="V4458" s="16"/>
      <c r="W4458" s="16"/>
      <c r="X4458" s="16"/>
      <c r="Y4458" s="16"/>
    </row>
    <row r="4459" spans="1:25" ht="12.75">
      <c r="A4459" s="14" t="s">
        <v>5</v>
      </c>
      <c r="B4459" s="14" t="s">
        <v>1372</v>
      </c>
      <c r="C4459" s="22" t="s">
        <v>1244</v>
      </c>
      <c r="D4459" s="24" t="s">
        <v>1252</v>
      </c>
      <c r="E4459" s="23" t="s">
        <v>1254</v>
      </c>
      <c r="F4459" s="16"/>
      <c r="G4459" s="16"/>
      <c r="H4459" s="16"/>
      <c r="I4459" s="16"/>
      <c r="J4459" s="16"/>
      <c r="K4459" s="16"/>
      <c r="L4459" s="16"/>
      <c r="M4459" s="16"/>
      <c r="N4459" s="16"/>
      <c r="O4459" s="16"/>
      <c r="P4459" s="16"/>
      <c r="Q4459" s="16"/>
      <c r="R4459" s="16"/>
      <c r="S4459" s="16"/>
      <c r="T4459" s="16"/>
      <c r="U4459" s="16"/>
      <c r="V4459" s="16"/>
      <c r="W4459" s="16"/>
      <c r="X4459" s="16"/>
      <c r="Y4459" s="16"/>
    </row>
    <row r="4460" spans="1:25" ht="12.75">
      <c r="A4460" s="14" t="s">
        <v>5</v>
      </c>
      <c r="B4460" s="14" t="s">
        <v>1372</v>
      </c>
      <c r="C4460" s="22" t="s">
        <v>1244</v>
      </c>
      <c r="D4460" s="24" t="s">
        <v>1255</v>
      </c>
      <c r="E4460" s="23" t="s">
        <v>1256</v>
      </c>
      <c r="F4460" s="16"/>
      <c r="G4460" s="16"/>
      <c r="H4460" s="16"/>
      <c r="I4460" s="16"/>
      <c r="J4460" s="16"/>
      <c r="K4460" s="16"/>
      <c r="L4460" s="16"/>
      <c r="M4460" s="16"/>
      <c r="N4460" s="16"/>
      <c r="O4460" s="16"/>
      <c r="P4460" s="16"/>
      <c r="Q4460" s="16"/>
      <c r="R4460" s="16"/>
      <c r="S4460" s="16"/>
      <c r="T4460" s="16"/>
      <c r="U4460" s="16"/>
      <c r="V4460" s="16"/>
      <c r="W4460" s="16"/>
      <c r="X4460" s="16"/>
      <c r="Y4460" s="16"/>
    </row>
    <row r="4461" spans="1:25" ht="12.75">
      <c r="A4461" s="14" t="s">
        <v>5</v>
      </c>
      <c r="B4461" s="14" t="s">
        <v>1372</v>
      </c>
      <c r="C4461" s="22" t="s">
        <v>1244</v>
      </c>
      <c r="D4461" s="24" t="s">
        <v>1257</v>
      </c>
      <c r="E4461" s="23" t="s">
        <v>1258</v>
      </c>
      <c r="F4461" s="16"/>
      <c r="G4461" s="16"/>
      <c r="H4461" s="16"/>
      <c r="I4461" s="16"/>
      <c r="J4461" s="16"/>
      <c r="K4461" s="16"/>
      <c r="L4461" s="16"/>
      <c r="M4461" s="16"/>
      <c r="N4461" s="16"/>
      <c r="O4461" s="16"/>
      <c r="P4461" s="16"/>
      <c r="Q4461" s="16"/>
      <c r="R4461" s="16"/>
      <c r="S4461" s="16"/>
      <c r="T4461" s="16"/>
      <c r="U4461" s="16"/>
      <c r="V4461" s="16"/>
      <c r="W4461" s="16"/>
      <c r="X4461" s="16"/>
      <c r="Y4461" s="16"/>
    </row>
    <row r="4462" spans="1:25" ht="12.75">
      <c r="A4462" s="14" t="s">
        <v>5</v>
      </c>
      <c r="B4462" s="14" t="s">
        <v>1372</v>
      </c>
      <c r="C4462" s="22" t="s">
        <v>1244</v>
      </c>
      <c r="D4462" s="24" t="s">
        <v>1257</v>
      </c>
      <c r="E4462" s="23" t="s">
        <v>1259</v>
      </c>
      <c r="F4462" s="16"/>
      <c r="G4462" s="16"/>
      <c r="H4462" s="16"/>
      <c r="I4462" s="16"/>
      <c r="J4462" s="16"/>
      <c r="K4462" s="16"/>
      <c r="L4462" s="16"/>
      <c r="M4462" s="16"/>
      <c r="N4462" s="16"/>
      <c r="O4462" s="16"/>
      <c r="P4462" s="16"/>
      <c r="Q4462" s="16"/>
      <c r="R4462" s="16"/>
      <c r="S4462" s="16"/>
      <c r="T4462" s="16"/>
      <c r="U4462" s="16"/>
      <c r="V4462" s="16"/>
      <c r="W4462" s="16"/>
      <c r="X4462" s="16"/>
      <c r="Y4462" s="16"/>
    </row>
    <row r="4463" spans="1:25" ht="12.75">
      <c r="A4463" s="14" t="s">
        <v>5</v>
      </c>
      <c r="B4463" s="14" t="s">
        <v>1372</v>
      </c>
      <c r="C4463" s="22" t="s">
        <v>1244</v>
      </c>
      <c r="D4463" s="24" t="s">
        <v>1257</v>
      </c>
      <c r="E4463" s="23" t="s">
        <v>1260</v>
      </c>
      <c r="F4463" s="16"/>
      <c r="G4463" s="16"/>
      <c r="H4463" s="16"/>
      <c r="I4463" s="16"/>
      <c r="J4463" s="16"/>
      <c r="K4463" s="16"/>
      <c r="L4463" s="16"/>
      <c r="M4463" s="16"/>
      <c r="N4463" s="16"/>
      <c r="O4463" s="16"/>
      <c r="P4463" s="16"/>
      <c r="Q4463" s="16"/>
      <c r="R4463" s="16"/>
      <c r="S4463" s="16"/>
      <c r="T4463" s="16"/>
      <c r="U4463" s="16"/>
      <c r="V4463" s="16"/>
      <c r="W4463" s="16"/>
      <c r="X4463" s="16"/>
      <c r="Y4463" s="16"/>
    </row>
    <row r="4464" spans="1:25" ht="12.75">
      <c r="A4464" s="14" t="s">
        <v>5</v>
      </c>
      <c r="B4464" s="14" t="s">
        <v>1372</v>
      </c>
      <c r="C4464" s="22" t="s">
        <v>1244</v>
      </c>
      <c r="D4464" s="24" t="s">
        <v>1257</v>
      </c>
      <c r="E4464" s="23" t="s">
        <v>1261</v>
      </c>
      <c r="F4464" s="16"/>
      <c r="G4464" s="16"/>
      <c r="H4464" s="16"/>
      <c r="I4464" s="16"/>
      <c r="J4464" s="16"/>
      <c r="K4464" s="16"/>
      <c r="L4464" s="16"/>
      <c r="M4464" s="16"/>
      <c r="N4464" s="16"/>
      <c r="O4464" s="16"/>
      <c r="P4464" s="16"/>
      <c r="Q4464" s="16"/>
      <c r="R4464" s="16"/>
      <c r="S4464" s="16"/>
      <c r="T4464" s="16"/>
      <c r="U4464" s="16"/>
      <c r="V4464" s="16"/>
      <c r="W4464" s="16"/>
      <c r="X4464" s="16"/>
      <c r="Y4464" s="16"/>
    </row>
    <row r="4465" spans="1:25" ht="12.75">
      <c r="A4465" s="14" t="s">
        <v>5</v>
      </c>
      <c r="B4465" s="14" t="s">
        <v>1372</v>
      </c>
      <c r="C4465" s="22" t="s">
        <v>1244</v>
      </c>
      <c r="D4465" s="24" t="s">
        <v>1257</v>
      </c>
      <c r="E4465" s="23" t="s">
        <v>1262</v>
      </c>
      <c r="F4465" s="16"/>
      <c r="G4465" s="16"/>
      <c r="H4465" s="16"/>
      <c r="I4465" s="16"/>
      <c r="J4465" s="16"/>
      <c r="K4465" s="16"/>
      <c r="L4465" s="16"/>
      <c r="M4465" s="16"/>
      <c r="N4465" s="16"/>
      <c r="O4465" s="16"/>
      <c r="P4465" s="16"/>
      <c r="Q4465" s="16"/>
      <c r="R4465" s="16"/>
      <c r="S4465" s="16"/>
      <c r="T4465" s="16"/>
      <c r="U4465" s="16"/>
      <c r="V4465" s="16"/>
      <c r="W4465" s="16"/>
      <c r="X4465" s="16"/>
      <c r="Y4465" s="16"/>
    </row>
    <row r="4466" spans="1:25" ht="12.75">
      <c r="A4466" s="14" t="s">
        <v>5</v>
      </c>
      <c r="B4466" s="14" t="s">
        <v>1372</v>
      </c>
      <c r="C4466" s="22" t="s">
        <v>1244</v>
      </c>
      <c r="D4466" s="24" t="s">
        <v>1257</v>
      </c>
      <c r="E4466" s="23" t="s">
        <v>1263</v>
      </c>
      <c r="F4466" s="16"/>
      <c r="G4466" s="16"/>
      <c r="H4466" s="16"/>
      <c r="I4466" s="16"/>
      <c r="J4466" s="16"/>
      <c r="K4466" s="16"/>
      <c r="L4466" s="16"/>
      <c r="M4466" s="16"/>
      <c r="N4466" s="16"/>
      <c r="O4466" s="16"/>
      <c r="P4466" s="16"/>
      <c r="Q4466" s="16"/>
      <c r="R4466" s="16"/>
      <c r="S4466" s="16"/>
      <c r="T4466" s="16"/>
      <c r="U4466" s="16"/>
      <c r="V4466" s="16"/>
      <c r="W4466" s="16"/>
      <c r="X4466" s="16"/>
      <c r="Y4466" s="16"/>
    </row>
    <row r="4467" spans="1:25" ht="12.75">
      <c r="A4467" s="14" t="s">
        <v>5</v>
      </c>
      <c r="B4467" s="14" t="s">
        <v>1372</v>
      </c>
      <c r="C4467" s="22" t="s">
        <v>1244</v>
      </c>
      <c r="D4467" s="24" t="s">
        <v>1264</v>
      </c>
      <c r="E4467" s="23" t="s">
        <v>1265</v>
      </c>
      <c r="F4467" s="16"/>
      <c r="G4467" s="16"/>
      <c r="H4467" s="16"/>
      <c r="I4467" s="16"/>
      <c r="J4467" s="16"/>
      <c r="K4467" s="16"/>
      <c r="L4467" s="16"/>
      <c r="M4467" s="16"/>
      <c r="N4467" s="16"/>
      <c r="O4467" s="16"/>
      <c r="P4467" s="16"/>
      <c r="Q4467" s="16"/>
      <c r="R4467" s="16"/>
      <c r="S4467" s="16"/>
      <c r="T4467" s="16"/>
      <c r="U4467" s="16"/>
      <c r="V4467" s="16"/>
      <c r="W4467" s="16"/>
      <c r="X4467" s="16"/>
      <c r="Y4467" s="16"/>
    </row>
    <row r="4468" spans="1:25" ht="12.75">
      <c r="A4468" s="14" t="s">
        <v>5</v>
      </c>
      <c r="B4468" s="14" t="s">
        <v>1372</v>
      </c>
      <c r="C4468" s="22" t="s">
        <v>1244</v>
      </c>
      <c r="D4468" s="24" t="s">
        <v>1264</v>
      </c>
      <c r="E4468" s="23" t="s">
        <v>1266</v>
      </c>
      <c r="F4468" s="16"/>
      <c r="G4468" s="16"/>
      <c r="H4468" s="16"/>
      <c r="I4468" s="16"/>
      <c r="J4468" s="16"/>
      <c r="K4468" s="16"/>
      <c r="L4468" s="16"/>
      <c r="M4468" s="16"/>
      <c r="N4468" s="16"/>
      <c r="O4468" s="16"/>
      <c r="P4468" s="16"/>
      <c r="Q4468" s="16"/>
      <c r="R4468" s="16"/>
      <c r="S4468" s="16"/>
      <c r="T4468" s="16"/>
      <c r="U4468" s="16"/>
      <c r="V4468" s="16"/>
      <c r="W4468" s="16"/>
      <c r="X4468" s="16"/>
      <c r="Y4468" s="16"/>
    </row>
    <row r="4469" spans="1:25" ht="12.75">
      <c r="A4469" s="14" t="s">
        <v>5</v>
      </c>
      <c r="B4469" s="14" t="s">
        <v>1372</v>
      </c>
      <c r="C4469" s="22" t="s">
        <v>1244</v>
      </c>
      <c r="D4469" s="24" t="s">
        <v>1267</v>
      </c>
      <c r="E4469" s="23" t="s">
        <v>1268</v>
      </c>
      <c r="F4469" s="16"/>
      <c r="G4469" s="16"/>
      <c r="H4469" s="16"/>
      <c r="I4469" s="16"/>
      <c r="J4469" s="16"/>
      <c r="K4469" s="16"/>
      <c r="L4469" s="16"/>
      <c r="M4469" s="16"/>
      <c r="N4469" s="16"/>
      <c r="O4469" s="16"/>
      <c r="P4469" s="16"/>
      <c r="Q4469" s="16"/>
      <c r="R4469" s="16"/>
      <c r="S4469" s="16"/>
      <c r="T4469" s="16"/>
      <c r="U4469" s="16"/>
      <c r="V4469" s="16"/>
      <c r="W4469" s="16"/>
      <c r="X4469" s="16"/>
      <c r="Y4469" s="16"/>
    </row>
    <row r="4470" spans="1:25" ht="12.75">
      <c r="A4470" s="14" t="s">
        <v>5</v>
      </c>
      <c r="B4470" s="14" t="s">
        <v>1372</v>
      </c>
      <c r="C4470" s="22" t="s">
        <v>1244</v>
      </c>
      <c r="D4470" s="24" t="s">
        <v>1267</v>
      </c>
      <c r="E4470" s="23" t="s">
        <v>1269</v>
      </c>
      <c r="F4470" s="16"/>
      <c r="G4470" s="16"/>
      <c r="H4470" s="16"/>
      <c r="I4470" s="16"/>
      <c r="J4470" s="16"/>
      <c r="K4470" s="16"/>
      <c r="L4470" s="16"/>
      <c r="M4470" s="16"/>
      <c r="N4470" s="16"/>
      <c r="O4470" s="16"/>
      <c r="P4470" s="16"/>
      <c r="Q4470" s="16"/>
      <c r="R4470" s="16"/>
      <c r="S4470" s="16"/>
      <c r="T4470" s="16"/>
      <c r="U4470" s="16"/>
      <c r="V4470" s="16"/>
      <c r="W4470" s="16"/>
      <c r="X4470" s="16"/>
      <c r="Y4470" s="16"/>
    </row>
    <row r="4471" spans="1:25" ht="12.75">
      <c r="A4471" s="14" t="s">
        <v>5</v>
      </c>
      <c r="B4471" s="14" t="s">
        <v>1372</v>
      </c>
      <c r="C4471" s="22" t="s">
        <v>1244</v>
      </c>
      <c r="D4471" s="24" t="s">
        <v>1267</v>
      </c>
      <c r="E4471" s="23" t="s">
        <v>1270</v>
      </c>
      <c r="F4471" s="16"/>
      <c r="G4471" s="16"/>
      <c r="H4471" s="16"/>
      <c r="I4471" s="16"/>
      <c r="J4471" s="16"/>
      <c r="K4471" s="16"/>
      <c r="L4471" s="16"/>
      <c r="M4471" s="16"/>
      <c r="N4471" s="16"/>
      <c r="O4471" s="16"/>
      <c r="P4471" s="16"/>
      <c r="Q4471" s="16"/>
      <c r="R4471" s="16"/>
      <c r="S4471" s="16"/>
      <c r="T4471" s="16"/>
      <c r="U4471" s="16"/>
      <c r="V4471" s="16"/>
      <c r="W4471" s="16"/>
      <c r="X4471" s="16"/>
      <c r="Y4471" s="16"/>
    </row>
    <row r="4472" spans="1:25" ht="12.75">
      <c r="A4472" s="14" t="s">
        <v>5</v>
      </c>
      <c r="B4472" s="14" t="s">
        <v>1372</v>
      </c>
      <c r="C4472" s="22" t="s">
        <v>1244</v>
      </c>
      <c r="D4472" s="24" t="s">
        <v>1249</v>
      </c>
      <c r="E4472" s="23" t="s">
        <v>1669</v>
      </c>
      <c r="F4472" s="16"/>
      <c r="G4472" s="16"/>
      <c r="H4472" s="16"/>
      <c r="I4472" s="16"/>
      <c r="J4472" s="16"/>
      <c r="K4472" s="16"/>
      <c r="L4472" s="16"/>
      <c r="M4472" s="16"/>
      <c r="N4472" s="16"/>
      <c r="O4472" s="16"/>
      <c r="P4472" s="16"/>
      <c r="Q4472" s="16"/>
      <c r="R4472" s="16"/>
      <c r="S4472" s="16"/>
      <c r="T4472" s="16"/>
      <c r="U4472" s="16"/>
      <c r="V4472" s="16"/>
      <c r="W4472" s="16"/>
      <c r="X4472" s="16"/>
      <c r="Y4472" s="16"/>
    </row>
    <row r="4473" spans="1:25" ht="12.75">
      <c r="A4473" s="14" t="s">
        <v>5</v>
      </c>
      <c r="B4473" s="14" t="s">
        <v>1372</v>
      </c>
      <c r="C4473" s="22" t="s">
        <v>1244</v>
      </c>
      <c r="D4473" s="24" t="s">
        <v>1252</v>
      </c>
      <c r="E4473" s="23" t="s">
        <v>1670</v>
      </c>
      <c r="F4473" s="16"/>
      <c r="G4473" s="16"/>
      <c r="H4473" s="16"/>
      <c r="I4473" s="16"/>
      <c r="J4473" s="16"/>
      <c r="K4473" s="16"/>
      <c r="L4473" s="16"/>
      <c r="M4473" s="16"/>
      <c r="N4473" s="16"/>
      <c r="O4473" s="16"/>
      <c r="P4473" s="16"/>
      <c r="Q4473" s="16"/>
      <c r="R4473" s="16"/>
      <c r="S4473" s="16"/>
      <c r="T4473" s="16"/>
      <c r="U4473" s="16"/>
      <c r="V4473" s="16"/>
      <c r="W4473" s="16"/>
      <c r="X4473" s="16"/>
      <c r="Y4473" s="16"/>
    </row>
    <row r="4474" spans="1:25" ht="12.75">
      <c r="A4474" s="14" t="s">
        <v>5</v>
      </c>
      <c r="B4474" s="14" t="s">
        <v>1372</v>
      </c>
      <c r="C4474" s="22" t="s">
        <v>1244</v>
      </c>
      <c r="D4474" s="24" t="s">
        <v>1257</v>
      </c>
      <c r="E4474" s="23" t="s">
        <v>1671</v>
      </c>
      <c r="F4474" s="16"/>
      <c r="G4474" s="16"/>
      <c r="H4474" s="16"/>
      <c r="I4474" s="16"/>
      <c r="J4474" s="16"/>
      <c r="K4474" s="16"/>
      <c r="L4474" s="16"/>
      <c r="M4474" s="16"/>
      <c r="N4474" s="16"/>
      <c r="O4474" s="16"/>
      <c r="P4474" s="16"/>
      <c r="Q4474" s="16"/>
      <c r="R4474" s="16"/>
      <c r="S4474" s="16"/>
      <c r="T4474" s="16"/>
      <c r="U4474" s="16"/>
      <c r="V4474" s="16"/>
      <c r="W4474" s="16"/>
      <c r="X4474" s="16"/>
      <c r="Y4474" s="16"/>
    </row>
    <row r="4475" spans="1:25" ht="12.75">
      <c r="A4475" s="14" t="s">
        <v>5</v>
      </c>
      <c r="B4475" s="14" t="s">
        <v>1372</v>
      </c>
      <c r="C4475" s="22" t="s">
        <v>1244</v>
      </c>
      <c r="D4475" s="24" t="s">
        <v>1267</v>
      </c>
      <c r="E4475" s="23" t="s">
        <v>1672</v>
      </c>
      <c r="F4475" s="16"/>
      <c r="G4475" s="16"/>
      <c r="H4475" s="16"/>
      <c r="I4475" s="16"/>
      <c r="J4475" s="16"/>
      <c r="K4475" s="16"/>
      <c r="L4475" s="16"/>
      <c r="M4475" s="16"/>
      <c r="N4475" s="16"/>
      <c r="O4475" s="16"/>
      <c r="P4475" s="16"/>
      <c r="Q4475" s="16"/>
      <c r="R4475" s="16"/>
      <c r="S4475" s="16"/>
      <c r="T4475" s="16"/>
      <c r="U4475" s="16"/>
      <c r="V4475" s="16"/>
      <c r="W4475" s="16"/>
      <c r="X4475" s="16"/>
      <c r="Y4475" s="16"/>
    </row>
    <row r="4476" spans="1:25" ht="12.75">
      <c r="A4476" s="14" t="s">
        <v>5</v>
      </c>
      <c r="B4476" s="17" t="s">
        <v>5995</v>
      </c>
      <c r="C4476" s="22" t="s">
        <v>1286</v>
      </c>
      <c r="D4476" s="24" t="s">
        <v>1287</v>
      </c>
      <c r="E4476" s="23" t="s">
        <v>1288</v>
      </c>
      <c r="F4476" s="16"/>
      <c r="G4476" s="16"/>
      <c r="H4476" s="16"/>
      <c r="I4476" s="16"/>
      <c r="J4476" s="16"/>
      <c r="K4476" s="16"/>
      <c r="L4476" s="16"/>
      <c r="M4476" s="16"/>
      <c r="N4476" s="16"/>
      <c r="O4476" s="16"/>
      <c r="P4476" s="16"/>
      <c r="Q4476" s="16"/>
      <c r="R4476" s="16"/>
      <c r="S4476" s="16"/>
      <c r="T4476" s="16"/>
      <c r="U4476" s="16"/>
      <c r="V4476" s="16"/>
      <c r="W4476" s="16"/>
      <c r="X4476" s="16"/>
      <c r="Y4476" s="16"/>
    </row>
    <row r="4477" spans="1:25" ht="12.75">
      <c r="A4477" s="14" t="s">
        <v>5</v>
      </c>
      <c r="B4477" s="17" t="s">
        <v>5995</v>
      </c>
      <c r="C4477" s="22" t="s">
        <v>1286</v>
      </c>
      <c r="D4477" s="24" t="s">
        <v>1287</v>
      </c>
      <c r="E4477" s="23" t="s">
        <v>1289</v>
      </c>
      <c r="F4477" s="16"/>
      <c r="G4477" s="16"/>
      <c r="H4477" s="16"/>
      <c r="I4477" s="16"/>
      <c r="J4477" s="16"/>
      <c r="K4477" s="16"/>
      <c r="L4477" s="16"/>
      <c r="M4477" s="16"/>
      <c r="N4477" s="16"/>
      <c r="O4477" s="16"/>
      <c r="P4477" s="16"/>
      <c r="Q4477" s="16"/>
      <c r="R4477" s="16"/>
      <c r="S4477" s="16"/>
      <c r="T4477" s="16"/>
      <c r="U4477" s="16"/>
      <c r="V4477" s="16"/>
      <c r="W4477" s="16"/>
      <c r="X4477" s="16"/>
      <c r="Y4477" s="16"/>
    </row>
    <row r="4478" spans="1:25" ht="12.75">
      <c r="A4478" s="14" t="s">
        <v>5</v>
      </c>
      <c r="B4478" s="17" t="s">
        <v>5995</v>
      </c>
      <c r="C4478" s="22" t="s">
        <v>1286</v>
      </c>
      <c r="D4478" s="24" t="s">
        <v>1290</v>
      </c>
      <c r="E4478" s="23" t="s">
        <v>1291</v>
      </c>
      <c r="F4478" s="16"/>
      <c r="G4478" s="16"/>
      <c r="H4478" s="16"/>
      <c r="I4478" s="16"/>
      <c r="J4478" s="16"/>
      <c r="K4478" s="16"/>
      <c r="L4478" s="16"/>
      <c r="M4478" s="16"/>
      <c r="N4478" s="16"/>
      <c r="O4478" s="16"/>
      <c r="P4478" s="16"/>
      <c r="Q4478" s="16"/>
      <c r="R4478" s="16"/>
      <c r="S4478" s="16"/>
      <c r="T4478" s="16"/>
      <c r="U4478" s="16"/>
      <c r="V4478" s="16"/>
      <c r="W4478" s="16"/>
      <c r="X4478" s="16"/>
      <c r="Y4478" s="16"/>
    </row>
    <row r="4479" spans="1:25" ht="12.75">
      <c r="A4479" s="14" t="s">
        <v>5</v>
      </c>
      <c r="B4479" s="17" t="s">
        <v>5995</v>
      </c>
      <c r="C4479" s="21" t="s">
        <v>1286</v>
      </c>
      <c r="D4479" s="22" t="s">
        <v>1292</v>
      </c>
      <c r="E4479" s="23" t="s">
        <v>1293</v>
      </c>
      <c r="F4479" s="16"/>
      <c r="G4479" s="16"/>
      <c r="H4479" s="16"/>
      <c r="I4479" s="16"/>
      <c r="J4479" s="16"/>
      <c r="K4479" s="16"/>
      <c r="L4479" s="16"/>
      <c r="M4479" s="16"/>
      <c r="N4479" s="16"/>
      <c r="O4479" s="16"/>
      <c r="P4479" s="16"/>
      <c r="Q4479" s="16"/>
      <c r="R4479" s="16"/>
      <c r="S4479" s="16"/>
      <c r="T4479" s="16"/>
      <c r="U4479" s="16"/>
      <c r="V4479" s="16"/>
      <c r="W4479" s="16"/>
      <c r="X4479" s="16"/>
      <c r="Y4479" s="16"/>
    </row>
    <row r="4480" spans="1:25" ht="12.75">
      <c r="A4480" s="14" t="s">
        <v>5</v>
      </c>
      <c r="B4480" s="17" t="s">
        <v>5995</v>
      </c>
      <c r="C4480" s="21" t="s">
        <v>1286</v>
      </c>
      <c r="D4480" s="22" t="s">
        <v>1292</v>
      </c>
      <c r="E4480" s="23" t="s">
        <v>1294</v>
      </c>
      <c r="F4480" s="16"/>
      <c r="G4480" s="16"/>
      <c r="H4480" s="16"/>
      <c r="I4480" s="16"/>
      <c r="J4480" s="16"/>
      <c r="K4480" s="16"/>
      <c r="L4480" s="16"/>
      <c r="M4480" s="16"/>
      <c r="N4480" s="16"/>
      <c r="O4480" s="16"/>
      <c r="P4480" s="16"/>
      <c r="Q4480" s="16"/>
      <c r="R4480" s="16"/>
      <c r="S4480" s="16"/>
      <c r="T4480" s="16"/>
      <c r="U4480" s="16"/>
      <c r="V4480" s="16"/>
      <c r="W4480" s="16"/>
      <c r="X4480" s="16"/>
      <c r="Y4480" s="16"/>
    </row>
    <row r="4481" spans="1:25" ht="12.75">
      <c r="A4481" s="14" t="s">
        <v>5</v>
      </c>
      <c r="B4481" s="17" t="s">
        <v>5995</v>
      </c>
      <c r="C4481" s="22" t="s">
        <v>1286</v>
      </c>
      <c r="D4481" s="24" t="s">
        <v>1295</v>
      </c>
      <c r="E4481" s="23" t="s">
        <v>1296</v>
      </c>
      <c r="F4481" s="16"/>
      <c r="G4481" s="16"/>
      <c r="H4481" s="16"/>
      <c r="I4481" s="16"/>
      <c r="J4481" s="16"/>
      <c r="K4481" s="16"/>
      <c r="L4481" s="16"/>
      <c r="M4481" s="16"/>
      <c r="N4481" s="16"/>
      <c r="O4481" s="16"/>
      <c r="P4481" s="16"/>
      <c r="Q4481" s="16"/>
      <c r="R4481" s="16"/>
      <c r="S4481" s="16"/>
      <c r="T4481" s="16"/>
      <c r="U4481" s="16"/>
      <c r="V4481" s="16"/>
      <c r="W4481" s="16"/>
      <c r="X4481" s="16"/>
      <c r="Y4481" s="16"/>
    </row>
    <row r="4482" spans="1:25" ht="12.75">
      <c r="A4482" s="14" t="s">
        <v>5</v>
      </c>
      <c r="B4482" s="17" t="s">
        <v>5995</v>
      </c>
      <c r="C4482" s="22" t="s">
        <v>1286</v>
      </c>
      <c r="D4482" s="24" t="s">
        <v>1295</v>
      </c>
      <c r="E4482" s="23" t="s">
        <v>1297</v>
      </c>
      <c r="F4482" s="16"/>
      <c r="G4482" s="16"/>
      <c r="H4482" s="16"/>
      <c r="I4482" s="16"/>
      <c r="J4482" s="16"/>
      <c r="K4482" s="16"/>
      <c r="L4482" s="16"/>
      <c r="M4482" s="16"/>
      <c r="N4482" s="16"/>
      <c r="O4482" s="16"/>
      <c r="P4482" s="16"/>
      <c r="Q4482" s="16"/>
      <c r="R4482" s="16"/>
      <c r="S4482" s="16"/>
      <c r="T4482" s="16"/>
      <c r="U4482" s="16"/>
      <c r="V4482" s="16"/>
      <c r="W4482" s="16"/>
      <c r="X4482" s="16"/>
      <c r="Y4482" s="16"/>
    </row>
    <row r="4483" spans="1:25" ht="12.75">
      <c r="A4483" s="14" t="s">
        <v>5</v>
      </c>
      <c r="B4483" s="17" t="s">
        <v>5995</v>
      </c>
      <c r="C4483" s="22" t="s">
        <v>1286</v>
      </c>
      <c r="D4483" s="24" t="s">
        <v>1298</v>
      </c>
      <c r="E4483" s="23" t="s">
        <v>1299</v>
      </c>
      <c r="F4483" s="16"/>
      <c r="G4483" s="16"/>
      <c r="H4483" s="16"/>
      <c r="I4483" s="16"/>
      <c r="J4483" s="16"/>
      <c r="K4483" s="16"/>
      <c r="L4483" s="16"/>
      <c r="M4483" s="16"/>
      <c r="N4483" s="16"/>
      <c r="O4483" s="16"/>
      <c r="P4483" s="16"/>
      <c r="Q4483" s="16"/>
      <c r="R4483" s="16"/>
      <c r="S4483" s="16"/>
      <c r="T4483" s="16"/>
      <c r="U4483" s="16"/>
      <c r="V4483" s="16"/>
      <c r="W4483" s="16"/>
      <c r="X4483" s="16"/>
      <c r="Y4483" s="16"/>
    </row>
    <row r="4484" spans="1:25" ht="12.75">
      <c r="A4484" s="14" t="s">
        <v>5</v>
      </c>
      <c r="B4484" s="17" t="s">
        <v>5995</v>
      </c>
      <c r="C4484" s="22" t="s">
        <v>1286</v>
      </c>
      <c r="D4484" s="24" t="s">
        <v>1298</v>
      </c>
      <c r="E4484" s="23" t="s">
        <v>1300</v>
      </c>
      <c r="F4484" s="16"/>
      <c r="G4484" s="16"/>
      <c r="H4484" s="16"/>
      <c r="I4484" s="16"/>
      <c r="J4484" s="16"/>
      <c r="K4484" s="16"/>
      <c r="L4484" s="16"/>
      <c r="M4484" s="16"/>
      <c r="N4484" s="16"/>
      <c r="O4484" s="16"/>
      <c r="P4484" s="16"/>
      <c r="Q4484" s="16"/>
      <c r="R4484" s="16"/>
      <c r="S4484" s="16"/>
      <c r="T4484" s="16"/>
      <c r="U4484" s="16"/>
      <c r="V4484" s="16"/>
      <c r="W4484" s="16"/>
      <c r="X4484" s="16"/>
      <c r="Y4484" s="16"/>
    </row>
    <row r="4485" spans="1:25" ht="12.75">
      <c r="A4485" s="14" t="s">
        <v>5</v>
      </c>
      <c r="B4485" s="17" t="s">
        <v>5995</v>
      </c>
      <c r="C4485" s="22" t="s">
        <v>1286</v>
      </c>
      <c r="D4485" s="24" t="s">
        <v>1301</v>
      </c>
      <c r="E4485" s="23" t="s">
        <v>1302</v>
      </c>
      <c r="F4485" s="16"/>
      <c r="G4485" s="16"/>
      <c r="H4485" s="16"/>
      <c r="I4485" s="16"/>
      <c r="J4485" s="16"/>
      <c r="K4485" s="16"/>
      <c r="L4485" s="16"/>
      <c r="M4485" s="16"/>
      <c r="N4485" s="16"/>
      <c r="O4485" s="16"/>
      <c r="P4485" s="16"/>
      <c r="Q4485" s="16"/>
      <c r="R4485" s="16"/>
      <c r="S4485" s="16"/>
      <c r="T4485" s="16"/>
      <c r="U4485" s="16"/>
      <c r="V4485" s="16"/>
      <c r="W4485" s="16"/>
      <c r="X4485" s="16"/>
      <c r="Y4485" s="16"/>
    </row>
    <row r="4486" spans="1:25" ht="12.75">
      <c r="A4486" s="14" t="s">
        <v>5</v>
      </c>
      <c r="B4486" s="17" t="s">
        <v>5995</v>
      </c>
      <c r="C4486" s="22" t="s">
        <v>1286</v>
      </c>
      <c r="D4486" s="24" t="s">
        <v>1301</v>
      </c>
      <c r="E4486" s="23" t="s">
        <v>1303</v>
      </c>
      <c r="F4486" s="16"/>
      <c r="G4486" s="16"/>
      <c r="H4486" s="16"/>
      <c r="I4486" s="16"/>
      <c r="J4486" s="16"/>
      <c r="K4486" s="16"/>
      <c r="L4486" s="16"/>
      <c r="M4486" s="16"/>
      <c r="N4486" s="16"/>
      <c r="O4486" s="16"/>
      <c r="P4486" s="16"/>
      <c r="Q4486" s="16"/>
      <c r="R4486" s="16"/>
      <c r="S4486" s="16"/>
      <c r="T4486" s="16"/>
      <c r="U4486" s="16"/>
      <c r="V4486" s="16"/>
      <c r="W4486" s="16"/>
      <c r="X4486" s="16"/>
      <c r="Y4486" s="16"/>
    </row>
    <row r="4487" spans="1:25" ht="12.75">
      <c r="A4487" s="14" t="s">
        <v>5</v>
      </c>
      <c r="B4487" s="17" t="s">
        <v>5995</v>
      </c>
      <c r="C4487" s="22" t="s">
        <v>1286</v>
      </c>
      <c r="D4487" s="24" t="s">
        <v>1304</v>
      </c>
      <c r="E4487" s="23" t="s">
        <v>1305</v>
      </c>
      <c r="F4487" s="16"/>
      <c r="G4487" s="16"/>
      <c r="H4487" s="16"/>
      <c r="I4487" s="16"/>
      <c r="J4487" s="16"/>
      <c r="K4487" s="16"/>
      <c r="L4487" s="16"/>
      <c r="M4487" s="16"/>
      <c r="N4487" s="16"/>
      <c r="O4487" s="16"/>
      <c r="P4487" s="16"/>
      <c r="Q4487" s="16"/>
      <c r="R4487" s="16"/>
      <c r="S4487" s="16"/>
      <c r="T4487" s="16"/>
      <c r="U4487" s="16"/>
      <c r="V4487" s="16"/>
      <c r="W4487" s="16"/>
      <c r="X4487" s="16"/>
      <c r="Y4487" s="16"/>
    </row>
    <row r="4488" spans="1:25" ht="12.75">
      <c r="A4488" s="14" t="s">
        <v>5</v>
      </c>
      <c r="B4488" s="17" t="s">
        <v>5995</v>
      </c>
      <c r="C4488" s="22" t="s">
        <v>1286</v>
      </c>
      <c r="D4488" s="24" t="s">
        <v>1304</v>
      </c>
      <c r="E4488" s="23" t="s">
        <v>1306</v>
      </c>
      <c r="F4488" s="16"/>
      <c r="G4488" s="16"/>
      <c r="H4488" s="16"/>
      <c r="I4488" s="16"/>
      <c r="J4488" s="16"/>
      <c r="K4488" s="16"/>
      <c r="L4488" s="16"/>
      <c r="M4488" s="16"/>
      <c r="N4488" s="16"/>
      <c r="O4488" s="16"/>
      <c r="P4488" s="16"/>
      <c r="Q4488" s="16"/>
      <c r="R4488" s="16"/>
      <c r="S4488" s="16"/>
      <c r="T4488" s="16"/>
      <c r="U4488" s="16"/>
      <c r="V4488" s="16"/>
      <c r="W4488" s="16"/>
      <c r="X4488" s="16"/>
      <c r="Y4488" s="16"/>
    </row>
    <row r="4489" spans="1:25" ht="12.75">
      <c r="A4489" s="14" t="s">
        <v>5</v>
      </c>
      <c r="B4489" s="17" t="s">
        <v>5995</v>
      </c>
      <c r="C4489" s="22" t="s">
        <v>1286</v>
      </c>
      <c r="D4489" s="24" t="s">
        <v>1304</v>
      </c>
      <c r="E4489" s="23" t="s">
        <v>1307</v>
      </c>
      <c r="F4489" s="16"/>
      <c r="G4489" s="16"/>
      <c r="H4489" s="16"/>
      <c r="I4489" s="16"/>
      <c r="J4489" s="16"/>
      <c r="K4489" s="16"/>
      <c r="L4489" s="16"/>
      <c r="M4489" s="16"/>
      <c r="N4489" s="16"/>
      <c r="O4489" s="16"/>
      <c r="P4489" s="16"/>
      <c r="Q4489" s="16"/>
      <c r="R4489" s="16"/>
      <c r="S4489" s="16"/>
      <c r="T4489" s="16"/>
      <c r="U4489" s="16"/>
      <c r="V4489" s="16"/>
      <c r="W4489" s="16"/>
      <c r="X4489" s="16"/>
      <c r="Y4489" s="16"/>
    </row>
    <row r="4490" spans="1:25" ht="12.75">
      <c r="A4490" s="14" t="s">
        <v>5</v>
      </c>
      <c r="B4490" s="17" t="s">
        <v>5995</v>
      </c>
      <c r="C4490" s="22" t="s">
        <v>1286</v>
      </c>
      <c r="D4490" s="25" t="s">
        <v>1308</v>
      </c>
      <c r="E4490" s="26" t="s">
        <v>1309</v>
      </c>
      <c r="F4490" s="16"/>
      <c r="G4490" s="16"/>
      <c r="H4490" s="16"/>
      <c r="I4490" s="16"/>
      <c r="J4490" s="16"/>
      <c r="K4490" s="16"/>
      <c r="L4490" s="16"/>
      <c r="M4490" s="16"/>
      <c r="N4490" s="16"/>
      <c r="O4490" s="16"/>
      <c r="P4490" s="16"/>
      <c r="Q4490" s="16"/>
      <c r="R4490" s="16"/>
      <c r="S4490" s="16"/>
      <c r="T4490" s="16"/>
      <c r="U4490" s="16"/>
      <c r="V4490" s="16"/>
      <c r="W4490" s="16"/>
      <c r="X4490" s="16"/>
      <c r="Y4490" s="16"/>
    </row>
    <row r="4491" spans="1:25" ht="12.75">
      <c r="A4491" s="14" t="s">
        <v>5</v>
      </c>
      <c r="B4491" s="17" t="s">
        <v>5995</v>
      </c>
      <c r="C4491" s="22" t="s">
        <v>1286</v>
      </c>
      <c r="D4491" s="25" t="s">
        <v>1308</v>
      </c>
      <c r="E4491" s="26" t="s">
        <v>1310</v>
      </c>
      <c r="F4491" s="16"/>
      <c r="G4491" s="16"/>
      <c r="H4491" s="16"/>
      <c r="I4491" s="16"/>
      <c r="J4491" s="16"/>
      <c r="K4491" s="16"/>
      <c r="L4491" s="16"/>
      <c r="M4491" s="16"/>
      <c r="N4491" s="16"/>
      <c r="O4491" s="16"/>
      <c r="P4491" s="16"/>
      <c r="Q4491" s="16"/>
      <c r="R4491" s="16"/>
      <c r="S4491" s="16"/>
      <c r="T4491" s="16"/>
      <c r="U4491" s="16"/>
      <c r="V4491" s="16"/>
      <c r="W4491" s="16"/>
      <c r="X4491" s="16"/>
      <c r="Y4491" s="16"/>
    </row>
    <row r="4492" spans="1:25" ht="12.75">
      <c r="A4492" s="14" t="s">
        <v>5</v>
      </c>
      <c r="B4492" s="17" t="s">
        <v>5995</v>
      </c>
      <c r="C4492" s="22" t="s">
        <v>1286</v>
      </c>
      <c r="D4492" s="24" t="s">
        <v>1311</v>
      </c>
      <c r="E4492" s="23" t="s">
        <v>1312</v>
      </c>
      <c r="F4492" s="16"/>
      <c r="G4492" s="16"/>
      <c r="H4492" s="16"/>
      <c r="I4492" s="16"/>
      <c r="J4492" s="16"/>
      <c r="K4492" s="16"/>
      <c r="L4492" s="16"/>
      <c r="M4492" s="16"/>
      <c r="N4492" s="16"/>
      <c r="O4492" s="16"/>
      <c r="P4492" s="16"/>
      <c r="Q4492" s="16"/>
      <c r="R4492" s="16"/>
      <c r="S4492" s="16"/>
      <c r="T4492" s="16"/>
      <c r="U4492" s="16"/>
      <c r="V4492" s="16"/>
      <c r="W4492" s="16"/>
      <c r="X4492" s="16"/>
      <c r="Y4492" s="16"/>
    </row>
    <row r="4493" spans="1:25" ht="12.75">
      <c r="A4493" s="14" t="s">
        <v>5</v>
      </c>
      <c r="B4493" s="17" t="s">
        <v>5995</v>
      </c>
      <c r="C4493" s="22" t="s">
        <v>1286</v>
      </c>
      <c r="D4493" s="24" t="s">
        <v>1311</v>
      </c>
      <c r="E4493" s="23" t="s">
        <v>1313</v>
      </c>
      <c r="F4493" s="16"/>
      <c r="G4493" s="16"/>
      <c r="H4493" s="16"/>
      <c r="I4493" s="16"/>
      <c r="J4493" s="16"/>
      <c r="K4493" s="16"/>
      <c r="L4493" s="16"/>
      <c r="M4493" s="16"/>
      <c r="N4493" s="16"/>
      <c r="O4493" s="16"/>
      <c r="P4493" s="16"/>
      <c r="Q4493" s="16"/>
      <c r="R4493" s="16"/>
      <c r="S4493" s="16"/>
      <c r="T4493" s="16"/>
      <c r="U4493" s="16"/>
      <c r="V4493" s="16"/>
      <c r="W4493" s="16"/>
      <c r="X4493" s="16"/>
      <c r="Y4493" s="16"/>
    </row>
    <row r="4494" spans="1:25" ht="12.75">
      <c r="A4494" s="14" t="s">
        <v>5</v>
      </c>
      <c r="B4494" s="17" t="s">
        <v>5995</v>
      </c>
      <c r="C4494" s="22" t="s">
        <v>1286</v>
      </c>
      <c r="D4494" s="24" t="s">
        <v>1314</v>
      </c>
      <c r="E4494" s="23" t="s">
        <v>1315</v>
      </c>
      <c r="F4494" s="16"/>
      <c r="G4494" s="16"/>
      <c r="H4494" s="16"/>
      <c r="I4494" s="16"/>
      <c r="J4494" s="16"/>
      <c r="K4494" s="16"/>
      <c r="L4494" s="16"/>
      <c r="M4494" s="16"/>
      <c r="N4494" s="16"/>
      <c r="O4494" s="16"/>
      <c r="P4494" s="16"/>
      <c r="Q4494" s="16"/>
      <c r="R4494" s="16"/>
      <c r="S4494" s="16"/>
      <c r="T4494" s="16"/>
      <c r="U4494" s="16"/>
      <c r="V4494" s="16"/>
      <c r="W4494" s="16"/>
      <c r="X4494" s="16"/>
      <c r="Y4494" s="16"/>
    </row>
    <row r="4495" spans="1:25" ht="12.75">
      <c r="A4495" s="14" t="s">
        <v>5</v>
      </c>
      <c r="B4495" s="17" t="s">
        <v>5995</v>
      </c>
      <c r="C4495" s="22" t="s">
        <v>1286</v>
      </c>
      <c r="D4495" s="24" t="s">
        <v>1314</v>
      </c>
      <c r="E4495" s="23" t="s">
        <v>1316</v>
      </c>
      <c r="F4495" s="16"/>
      <c r="G4495" s="16"/>
      <c r="H4495" s="16"/>
      <c r="I4495" s="16"/>
      <c r="J4495" s="16"/>
      <c r="K4495" s="16"/>
      <c r="L4495" s="16"/>
      <c r="M4495" s="16"/>
      <c r="N4495" s="16"/>
      <c r="O4495" s="16"/>
      <c r="P4495" s="16"/>
      <c r="Q4495" s="16"/>
      <c r="R4495" s="16"/>
      <c r="S4495" s="16"/>
      <c r="T4495" s="16"/>
      <c r="U4495" s="16"/>
      <c r="V4495" s="16"/>
      <c r="W4495" s="16"/>
      <c r="X4495" s="16"/>
      <c r="Y4495" s="16"/>
    </row>
    <row r="4496" spans="1:25" ht="12.75">
      <c r="A4496" s="14" t="s">
        <v>5</v>
      </c>
      <c r="B4496" s="17" t="s">
        <v>5995</v>
      </c>
      <c r="C4496" s="22" t="s">
        <v>1286</v>
      </c>
      <c r="D4496" s="24" t="s">
        <v>1317</v>
      </c>
      <c r="E4496" s="23" t="s">
        <v>1318</v>
      </c>
      <c r="F4496" s="16"/>
      <c r="G4496" s="16"/>
      <c r="H4496" s="16"/>
      <c r="I4496" s="16"/>
      <c r="J4496" s="16"/>
      <c r="K4496" s="16"/>
      <c r="L4496" s="16"/>
      <c r="M4496" s="16"/>
      <c r="N4496" s="16"/>
      <c r="O4496" s="16"/>
      <c r="P4496" s="16"/>
      <c r="Q4496" s="16"/>
      <c r="R4496" s="16"/>
      <c r="S4496" s="16"/>
      <c r="T4496" s="16"/>
      <c r="U4496" s="16"/>
      <c r="V4496" s="16"/>
      <c r="W4496" s="16"/>
      <c r="X4496" s="16"/>
      <c r="Y4496" s="16"/>
    </row>
    <row r="4497" spans="1:25" ht="12.75">
      <c r="A4497" s="14" t="s">
        <v>5</v>
      </c>
      <c r="B4497" s="17" t="s">
        <v>5995</v>
      </c>
      <c r="C4497" s="21" t="s">
        <v>1286</v>
      </c>
      <c r="D4497" s="22" t="s">
        <v>1319</v>
      </c>
      <c r="E4497" s="23" t="s">
        <v>1320</v>
      </c>
      <c r="F4497" s="16"/>
      <c r="G4497" s="16"/>
      <c r="H4497" s="16"/>
      <c r="I4497" s="16"/>
      <c r="J4497" s="16"/>
      <c r="K4497" s="16"/>
      <c r="L4497" s="16"/>
      <c r="M4497" s="16"/>
      <c r="N4497" s="16"/>
      <c r="O4497" s="16"/>
      <c r="P4497" s="16"/>
      <c r="Q4497" s="16"/>
      <c r="R4497" s="16"/>
      <c r="S4497" s="16"/>
      <c r="T4497" s="16"/>
      <c r="U4497" s="16"/>
      <c r="V4497" s="16"/>
      <c r="W4497" s="16"/>
      <c r="X4497" s="16"/>
      <c r="Y4497" s="16"/>
    </row>
    <row r="4498" spans="1:25" ht="12.75">
      <c r="A4498" s="14" t="s">
        <v>5</v>
      </c>
      <c r="B4498" s="17" t="s">
        <v>5995</v>
      </c>
      <c r="C4498" s="22" t="s">
        <v>1286</v>
      </c>
      <c r="D4498" s="24" t="s">
        <v>1321</v>
      </c>
      <c r="E4498" s="23" t="s">
        <v>1322</v>
      </c>
      <c r="F4498" s="16"/>
      <c r="G4498" s="16"/>
      <c r="H4498" s="16"/>
      <c r="I4498" s="16"/>
      <c r="J4498" s="16"/>
      <c r="K4498" s="16"/>
      <c r="L4498" s="16"/>
      <c r="M4498" s="16"/>
      <c r="N4498" s="16"/>
      <c r="O4498" s="16"/>
      <c r="P4498" s="16"/>
      <c r="Q4498" s="16"/>
      <c r="R4498" s="16"/>
      <c r="S4498" s="16"/>
      <c r="T4498" s="16"/>
      <c r="U4498" s="16"/>
      <c r="V4498" s="16"/>
      <c r="W4498" s="16"/>
      <c r="X4498" s="16"/>
      <c r="Y4498" s="16"/>
    </row>
    <row r="4499" spans="1:25" ht="12.75">
      <c r="A4499" s="14" t="s">
        <v>5</v>
      </c>
      <c r="B4499" s="17" t="s">
        <v>5995</v>
      </c>
      <c r="C4499" s="22" t="s">
        <v>1286</v>
      </c>
      <c r="D4499" s="24" t="s">
        <v>1321</v>
      </c>
      <c r="E4499" s="23" t="s">
        <v>1323</v>
      </c>
      <c r="F4499" s="16"/>
      <c r="G4499" s="16"/>
      <c r="H4499" s="16"/>
      <c r="I4499" s="16"/>
      <c r="J4499" s="16"/>
      <c r="K4499" s="16"/>
      <c r="L4499" s="16"/>
      <c r="M4499" s="16"/>
      <c r="N4499" s="16"/>
      <c r="O4499" s="16"/>
      <c r="P4499" s="16"/>
      <c r="Q4499" s="16"/>
      <c r="R4499" s="16"/>
      <c r="S4499" s="16"/>
      <c r="T4499" s="16"/>
      <c r="U4499" s="16"/>
      <c r="V4499" s="16"/>
      <c r="W4499" s="16"/>
      <c r="X4499" s="16"/>
      <c r="Y4499" s="16"/>
    </row>
    <row r="4500" spans="1:25" ht="12.75">
      <c r="A4500" s="14" t="s">
        <v>5</v>
      </c>
      <c r="B4500" s="17" t="s">
        <v>5995</v>
      </c>
      <c r="C4500" s="22" t="s">
        <v>1286</v>
      </c>
      <c r="D4500" s="24" t="s">
        <v>1321</v>
      </c>
      <c r="E4500" s="23" t="s">
        <v>1324</v>
      </c>
      <c r="F4500" s="16"/>
      <c r="G4500" s="16"/>
      <c r="H4500" s="16"/>
      <c r="I4500" s="16"/>
      <c r="J4500" s="16"/>
      <c r="K4500" s="16"/>
      <c r="L4500" s="16"/>
      <c r="M4500" s="16"/>
      <c r="N4500" s="16"/>
      <c r="O4500" s="16"/>
      <c r="P4500" s="16"/>
      <c r="Q4500" s="16"/>
      <c r="R4500" s="16"/>
      <c r="S4500" s="16"/>
      <c r="T4500" s="16"/>
      <c r="U4500" s="16"/>
      <c r="V4500" s="16"/>
      <c r="W4500" s="16"/>
      <c r="X4500" s="16"/>
      <c r="Y4500" s="16"/>
    </row>
    <row r="4501" spans="1:25" ht="12.75">
      <c r="A4501" s="14" t="s">
        <v>5</v>
      </c>
      <c r="B4501" s="17" t="s">
        <v>5995</v>
      </c>
      <c r="C4501" s="22" t="s">
        <v>1286</v>
      </c>
      <c r="D4501" s="24" t="s">
        <v>1321</v>
      </c>
      <c r="E4501" s="23" t="s">
        <v>1325</v>
      </c>
      <c r="F4501" s="16"/>
      <c r="G4501" s="16"/>
      <c r="H4501" s="16"/>
      <c r="I4501" s="16"/>
      <c r="J4501" s="16"/>
      <c r="K4501" s="16"/>
      <c r="L4501" s="16"/>
      <c r="M4501" s="16"/>
      <c r="N4501" s="16"/>
      <c r="O4501" s="16"/>
      <c r="P4501" s="16"/>
      <c r="Q4501" s="16"/>
      <c r="R4501" s="16"/>
      <c r="S4501" s="16"/>
      <c r="T4501" s="16"/>
      <c r="U4501" s="16"/>
      <c r="V4501" s="16"/>
      <c r="W4501" s="16"/>
      <c r="X4501" s="16"/>
      <c r="Y4501" s="16"/>
    </row>
    <row r="4502" spans="1:25" ht="12.75">
      <c r="A4502" s="14" t="s">
        <v>5</v>
      </c>
      <c r="B4502" s="17" t="s">
        <v>5995</v>
      </c>
      <c r="C4502" s="22" t="s">
        <v>1286</v>
      </c>
      <c r="D4502" s="24" t="s">
        <v>1321</v>
      </c>
      <c r="E4502" s="23" t="s">
        <v>1326</v>
      </c>
      <c r="F4502" s="16"/>
      <c r="G4502" s="16"/>
      <c r="H4502" s="16"/>
      <c r="I4502" s="16"/>
      <c r="J4502" s="16"/>
      <c r="K4502" s="16"/>
      <c r="L4502" s="16"/>
      <c r="M4502" s="16"/>
      <c r="N4502" s="16"/>
      <c r="O4502" s="16"/>
      <c r="P4502" s="16"/>
      <c r="Q4502" s="16"/>
      <c r="R4502" s="16"/>
      <c r="S4502" s="16"/>
      <c r="T4502" s="16"/>
      <c r="U4502" s="16"/>
      <c r="V4502" s="16"/>
      <c r="W4502" s="16"/>
      <c r="X4502" s="16"/>
      <c r="Y4502" s="16"/>
    </row>
    <row r="4503" spans="1:25" ht="12.75">
      <c r="A4503" s="14" t="s">
        <v>5</v>
      </c>
      <c r="B4503" s="17" t="s">
        <v>5995</v>
      </c>
      <c r="C4503" s="21" t="s">
        <v>1286</v>
      </c>
      <c r="D4503" s="22" t="s">
        <v>1292</v>
      </c>
      <c r="E4503" s="23" t="s">
        <v>1674</v>
      </c>
      <c r="F4503" s="16"/>
      <c r="G4503" s="16"/>
      <c r="H4503" s="16"/>
      <c r="I4503" s="16"/>
      <c r="J4503" s="16"/>
      <c r="K4503" s="16"/>
      <c r="L4503" s="16"/>
      <c r="M4503" s="16"/>
      <c r="N4503" s="16"/>
      <c r="O4503" s="16"/>
      <c r="P4503" s="16"/>
      <c r="Q4503" s="16"/>
      <c r="R4503" s="16"/>
      <c r="S4503" s="16"/>
      <c r="T4503" s="16"/>
      <c r="U4503" s="16"/>
      <c r="V4503" s="16"/>
      <c r="W4503" s="16"/>
      <c r="X4503" s="16"/>
      <c r="Y4503" s="16"/>
    </row>
    <row r="4504" spans="1:25" ht="12.75">
      <c r="A4504" s="14" t="s">
        <v>5</v>
      </c>
      <c r="B4504" s="17" t="s">
        <v>5995</v>
      </c>
      <c r="C4504" s="22" t="s">
        <v>1286</v>
      </c>
      <c r="D4504" s="24" t="s">
        <v>1295</v>
      </c>
      <c r="E4504" s="23" t="s">
        <v>1675</v>
      </c>
      <c r="F4504" s="16"/>
      <c r="G4504" s="16"/>
      <c r="H4504" s="16"/>
      <c r="I4504" s="16"/>
      <c r="J4504" s="16"/>
      <c r="K4504" s="16"/>
      <c r="L4504" s="16"/>
      <c r="M4504" s="16"/>
      <c r="N4504" s="16"/>
      <c r="O4504" s="16"/>
      <c r="P4504" s="16"/>
      <c r="Q4504" s="16"/>
      <c r="R4504" s="16"/>
      <c r="S4504" s="16"/>
      <c r="T4504" s="16"/>
      <c r="U4504" s="16"/>
      <c r="V4504" s="16"/>
      <c r="W4504" s="16"/>
      <c r="X4504" s="16"/>
      <c r="Y4504" s="16"/>
    </row>
    <row r="4505" spans="1:25" ht="12.75">
      <c r="A4505" s="14" t="s">
        <v>5</v>
      </c>
      <c r="B4505" s="17" t="s">
        <v>5995</v>
      </c>
      <c r="C4505" s="22" t="s">
        <v>1286</v>
      </c>
      <c r="D4505" s="24" t="s">
        <v>1298</v>
      </c>
      <c r="E4505" s="23" t="s">
        <v>1676</v>
      </c>
      <c r="F4505" s="16"/>
      <c r="G4505" s="16"/>
      <c r="H4505" s="16"/>
      <c r="I4505" s="16"/>
      <c r="J4505" s="16"/>
      <c r="K4505" s="16"/>
      <c r="L4505" s="16"/>
      <c r="M4505" s="16"/>
      <c r="N4505" s="16"/>
      <c r="O4505" s="16"/>
      <c r="P4505" s="16"/>
      <c r="Q4505" s="16"/>
      <c r="R4505" s="16"/>
      <c r="S4505" s="16"/>
      <c r="T4505" s="16"/>
      <c r="U4505" s="16"/>
      <c r="V4505" s="16"/>
      <c r="W4505" s="16"/>
      <c r="X4505" s="16"/>
      <c r="Y4505" s="16"/>
    </row>
    <row r="4506" spans="1:25" ht="12.75">
      <c r="A4506" s="14" t="s">
        <v>5</v>
      </c>
      <c r="B4506" s="17" t="s">
        <v>5995</v>
      </c>
      <c r="C4506" s="22" t="s">
        <v>1286</v>
      </c>
      <c r="D4506" s="24" t="s">
        <v>1301</v>
      </c>
      <c r="E4506" s="23" t="s">
        <v>1677</v>
      </c>
      <c r="F4506" s="16"/>
      <c r="G4506" s="16"/>
      <c r="H4506" s="16"/>
      <c r="I4506" s="16"/>
      <c r="J4506" s="16"/>
      <c r="K4506" s="16"/>
      <c r="L4506" s="16"/>
      <c r="M4506" s="16"/>
      <c r="N4506" s="16"/>
      <c r="O4506" s="16"/>
      <c r="P4506" s="16"/>
      <c r="Q4506" s="16"/>
      <c r="R4506" s="16"/>
      <c r="S4506" s="16"/>
      <c r="T4506" s="16"/>
      <c r="U4506" s="16"/>
      <c r="V4506" s="16"/>
      <c r="W4506" s="16"/>
      <c r="X4506" s="16"/>
      <c r="Y4506" s="16"/>
    </row>
    <row r="4507" spans="1:25" ht="12.75">
      <c r="A4507" s="14" t="s">
        <v>5</v>
      </c>
      <c r="B4507" s="17" t="s">
        <v>5995</v>
      </c>
      <c r="C4507" s="22" t="s">
        <v>1286</v>
      </c>
      <c r="D4507" s="24" t="s">
        <v>1678</v>
      </c>
      <c r="E4507" s="23" t="s">
        <v>1679</v>
      </c>
      <c r="F4507" s="16"/>
      <c r="G4507" s="16"/>
      <c r="H4507" s="16"/>
      <c r="I4507" s="16"/>
      <c r="J4507" s="16"/>
      <c r="K4507" s="16"/>
      <c r="L4507" s="16"/>
      <c r="M4507" s="16"/>
      <c r="N4507" s="16"/>
      <c r="O4507" s="16"/>
      <c r="P4507" s="16"/>
      <c r="Q4507" s="16"/>
      <c r="R4507" s="16"/>
      <c r="S4507" s="16"/>
      <c r="T4507" s="16"/>
      <c r="U4507" s="16"/>
      <c r="V4507" s="16"/>
      <c r="W4507" s="16"/>
      <c r="X4507" s="16"/>
      <c r="Y4507" s="16"/>
    </row>
    <row r="4508" spans="1:25" ht="12.75">
      <c r="A4508" s="14" t="s">
        <v>5</v>
      </c>
      <c r="B4508" s="17" t="s">
        <v>5995</v>
      </c>
      <c r="C4508" s="22" t="s">
        <v>1286</v>
      </c>
      <c r="D4508" s="24" t="s">
        <v>1311</v>
      </c>
      <c r="E4508" s="23" t="s">
        <v>1680</v>
      </c>
      <c r="F4508" s="16"/>
      <c r="G4508" s="16"/>
      <c r="H4508" s="16"/>
      <c r="I4508" s="16"/>
      <c r="J4508" s="16"/>
      <c r="K4508" s="16"/>
      <c r="L4508" s="16"/>
      <c r="M4508" s="16"/>
      <c r="N4508" s="16"/>
      <c r="O4508" s="16"/>
      <c r="P4508" s="16"/>
      <c r="Q4508" s="16"/>
      <c r="R4508" s="16"/>
      <c r="S4508" s="16"/>
      <c r="T4508" s="16"/>
      <c r="U4508" s="16"/>
      <c r="V4508" s="16"/>
      <c r="W4508" s="16"/>
      <c r="X4508" s="16"/>
      <c r="Y4508" s="16"/>
    </row>
    <row r="4509" spans="1:25" ht="12.75">
      <c r="A4509" s="3" t="s">
        <v>5</v>
      </c>
      <c r="B4509" s="11" t="s">
        <v>1372</v>
      </c>
      <c r="C4509" s="5" t="s">
        <v>1286</v>
      </c>
      <c r="D4509" s="6" t="s">
        <v>1287</v>
      </c>
      <c r="E4509" s="7" t="s">
        <v>1288</v>
      </c>
    </row>
    <row r="4510" spans="1:25" ht="12.75">
      <c r="A4510" s="3" t="s">
        <v>5</v>
      </c>
      <c r="B4510" s="11" t="s">
        <v>1372</v>
      </c>
      <c r="C4510" s="5" t="s">
        <v>1286</v>
      </c>
      <c r="D4510" s="6" t="s">
        <v>1287</v>
      </c>
      <c r="E4510" s="7" t="s">
        <v>1289</v>
      </c>
    </row>
    <row r="4511" spans="1:25" ht="12.75">
      <c r="A4511" s="3" t="s">
        <v>5</v>
      </c>
      <c r="B4511" s="11" t="s">
        <v>1372</v>
      </c>
      <c r="C4511" s="5" t="s">
        <v>1286</v>
      </c>
      <c r="D4511" s="6" t="s">
        <v>1290</v>
      </c>
      <c r="E4511" s="7" t="s">
        <v>1291</v>
      </c>
    </row>
    <row r="4512" spans="1:25" ht="12.75">
      <c r="A4512" s="3" t="s">
        <v>5</v>
      </c>
      <c r="B4512" s="11" t="s">
        <v>1372</v>
      </c>
      <c r="C4512" s="8" t="s">
        <v>1286</v>
      </c>
      <c r="D4512" s="5" t="s">
        <v>1292</v>
      </c>
      <c r="E4512" s="7" t="s">
        <v>1293</v>
      </c>
    </row>
    <row r="4513" spans="1:5" ht="12.75">
      <c r="A4513" s="3" t="s">
        <v>5</v>
      </c>
      <c r="B4513" s="11" t="s">
        <v>1372</v>
      </c>
      <c r="C4513" s="8" t="s">
        <v>1286</v>
      </c>
      <c r="D4513" s="5" t="s">
        <v>1292</v>
      </c>
      <c r="E4513" s="7" t="s">
        <v>1294</v>
      </c>
    </row>
    <row r="4514" spans="1:5" ht="12.75">
      <c r="A4514" s="3" t="s">
        <v>5</v>
      </c>
      <c r="B4514" s="11" t="s">
        <v>1372</v>
      </c>
      <c r="C4514" s="5" t="s">
        <v>1286</v>
      </c>
      <c r="D4514" s="6" t="s">
        <v>1295</v>
      </c>
      <c r="E4514" s="7" t="s">
        <v>1296</v>
      </c>
    </row>
    <row r="4515" spans="1:5" ht="12.75">
      <c r="A4515" s="3" t="s">
        <v>5</v>
      </c>
      <c r="B4515" s="11" t="s">
        <v>1372</v>
      </c>
      <c r="C4515" s="5" t="s">
        <v>1286</v>
      </c>
      <c r="D4515" s="6" t="s">
        <v>1295</v>
      </c>
      <c r="E4515" s="7" t="s">
        <v>1297</v>
      </c>
    </row>
    <row r="4516" spans="1:5" ht="12.75">
      <c r="A4516" s="3" t="s">
        <v>5</v>
      </c>
      <c r="B4516" s="11" t="s">
        <v>1372</v>
      </c>
      <c r="C4516" s="5" t="s">
        <v>1286</v>
      </c>
      <c r="D4516" s="6" t="s">
        <v>1298</v>
      </c>
      <c r="E4516" s="7" t="s">
        <v>1299</v>
      </c>
    </row>
    <row r="4517" spans="1:5" ht="12.75">
      <c r="A4517" s="3" t="s">
        <v>5</v>
      </c>
      <c r="B4517" s="11" t="s">
        <v>1372</v>
      </c>
      <c r="C4517" s="5" t="s">
        <v>1286</v>
      </c>
      <c r="D4517" s="6" t="s">
        <v>1298</v>
      </c>
      <c r="E4517" s="7" t="s">
        <v>1300</v>
      </c>
    </row>
    <row r="4518" spans="1:5" ht="12.75">
      <c r="A4518" s="3" t="s">
        <v>5</v>
      </c>
      <c r="B4518" s="11" t="s">
        <v>1372</v>
      </c>
      <c r="C4518" s="5" t="s">
        <v>1286</v>
      </c>
      <c r="D4518" s="6" t="s">
        <v>1301</v>
      </c>
      <c r="E4518" s="7" t="s">
        <v>1302</v>
      </c>
    </row>
    <row r="4519" spans="1:5" ht="12.75">
      <c r="A4519" s="3" t="s">
        <v>5</v>
      </c>
      <c r="B4519" s="11" t="s">
        <v>1372</v>
      </c>
      <c r="C4519" s="5" t="s">
        <v>1286</v>
      </c>
      <c r="D4519" s="6" t="s">
        <v>1301</v>
      </c>
      <c r="E4519" s="7" t="s">
        <v>1303</v>
      </c>
    </row>
    <row r="4520" spans="1:5" ht="12.75">
      <c r="A4520" s="3" t="s">
        <v>5</v>
      </c>
      <c r="B4520" s="11" t="s">
        <v>1372</v>
      </c>
      <c r="C4520" s="5" t="s">
        <v>1286</v>
      </c>
      <c r="D4520" s="6" t="s">
        <v>1304</v>
      </c>
      <c r="E4520" s="7" t="s">
        <v>1305</v>
      </c>
    </row>
    <row r="4521" spans="1:5" ht="12.75">
      <c r="A4521" s="3" t="s">
        <v>5</v>
      </c>
      <c r="B4521" s="11" t="s">
        <v>1372</v>
      </c>
      <c r="C4521" s="5" t="s">
        <v>1286</v>
      </c>
      <c r="D4521" s="6" t="s">
        <v>1304</v>
      </c>
      <c r="E4521" s="7" t="s">
        <v>1306</v>
      </c>
    </row>
    <row r="4522" spans="1:5" ht="12.75">
      <c r="A4522" s="3" t="s">
        <v>5</v>
      </c>
      <c r="B4522" s="11" t="s">
        <v>1372</v>
      </c>
      <c r="C4522" s="5" t="s">
        <v>1286</v>
      </c>
      <c r="D4522" s="6" t="s">
        <v>1304</v>
      </c>
      <c r="E4522" s="7" t="s">
        <v>1307</v>
      </c>
    </row>
    <row r="4523" spans="1:5" ht="12.75">
      <c r="A4523" s="3" t="s">
        <v>5</v>
      </c>
      <c r="B4523" s="11" t="s">
        <v>1372</v>
      </c>
      <c r="C4523" s="5" t="s">
        <v>1286</v>
      </c>
      <c r="D4523" s="9" t="s">
        <v>1308</v>
      </c>
      <c r="E4523" s="10" t="s">
        <v>1309</v>
      </c>
    </row>
    <row r="4524" spans="1:5" ht="12.75">
      <c r="A4524" s="3" t="s">
        <v>5</v>
      </c>
      <c r="B4524" s="11" t="s">
        <v>1372</v>
      </c>
      <c r="C4524" s="5" t="s">
        <v>1286</v>
      </c>
      <c r="D4524" s="9" t="s">
        <v>1308</v>
      </c>
      <c r="E4524" s="10" t="s">
        <v>1310</v>
      </c>
    </row>
    <row r="4525" spans="1:5" ht="12.75">
      <c r="A4525" s="3" t="s">
        <v>5</v>
      </c>
      <c r="B4525" s="11" t="s">
        <v>1372</v>
      </c>
      <c r="C4525" s="5" t="s">
        <v>1286</v>
      </c>
      <c r="D4525" s="6" t="s">
        <v>1311</v>
      </c>
      <c r="E4525" s="7" t="s">
        <v>1312</v>
      </c>
    </row>
    <row r="4526" spans="1:5" ht="12.75">
      <c r="A4526" s="3" t="s">
        <v>5</v>
      </c>
      <c r="B4526" s="11" t="s">
        <v>1372</v>
      </c>
      <c r="C4526" s="5" t="s">
        <v>1286</v>
      </c>
      <c r="D4526" s="6" t="s">
        <v>1311</v>
      </c>
      <c r="E4526" s="7" t="s">
        <v>1313</v>
      </c>
    </row>
    <row r="4527" spans="1:5" ht="12.75">
      <c r="A4527" s="3" t="s">
        <v>5</v>
      </c>
      <c r="B4527" s="11" t="s">
        <v>1372</v>
      </c>
      <c r="C4527" s="5" t="s">
        <v>1286</v>
      </c>
      <c r="D4527" s="6" t="s">
        <v>1314</v>
      </c>
      <c r="E4527" s="7" t="s">
        <v>1315</v>
      </c>
    </row>
    <row r="4528" spans="1:5" ht="12.75">
      <c r="A4528" s="3" t="s">
        <v>5</v>
      </c>
      <c r="B4528" s="11" t="s">
        <v>1372</v>
      </c>
      <c r="C4528" s="5" t="s">
        <v>1286</v>
      </c>
      <c r="D4528" s="6" t="s">
        <v>1314</v>
      </c>
      <c r="E4528" s="7" t="s">
        <v>1316</v>
      </c>
    </row>
    <row r="4529" spans="1:25" ht="12.75">
      <c r="A4529" s="3" t="s">
        <v>5</v>
      </c>
      <c r="B4529" s="11" t="s">
        <v>1372</v>
      </c>
      <c r="C4529" s="5" t="s">
        <v>1286</v>
      </c>
      <c r="D4529" s="6" t="s">
        <v>1317</v>
      </c>
      <c r="E4529" s="7" t="s">
        <v>1318</v>
      </c>
    </row>
    <row r="4530" spans="1:25" ht="12.75">
      <c r="A4530" s="3" t="s">
        <v>5</v>
      </c>
      <c r="B4530" s="11" t="s">
        <v>1372</v>
      </c>
      <c r="C4530" s="8" t="s">
        <v>1286</v>
      </c>
      <c r="D4530" s="5" t="s">
        <v>1319</v>
      </c>
      <c r="E4530" s="7" t="s">
        <v>1320</v>
      </c>
    </row>
    <row r="4531" spans="1:25" ht="12.75">
      <c r="A4531" s="3" t="s">
        <v>5</v>
      </c>
      <c r="B4531" s="11" t="s">
        <v>1372</v>
      </c>
      <c r="C4531" s="5" t="s">
        <v>1286</v>
      </c>
      <c r="D4531" s="6" t="s">
        <v>1321</v>
      </c>
      <c r="E4531" s="7" t="s">
        <v>1322</v>
      </c>
    </row>
    <row r="4532" spans="1:25" ht="12.75">
      <c r="A4532" s="3" t="s">
        <v>5</v>
      </c>
      <c r="B4532" s="11" t="s">
        <v>1372</v>
      </c>
      <c r="C4532" s="5" t="s">
        <v>1286</v>
      </c>
      <c r="D4532" s="6" t="s">
        <v>1321</v>
      </c>
      <c r="E4532" s="7" t="s">
        <v>1323</v>
      </c>
    </row>
    <row r="4533" spans="1:25" ht="12.75">
      <c r="A4533" s="3" t="s">
        <v>5</v>
      </c>
      <c r="B4533" s="11" t="s">
        <v>1372</v>
      </c>
      <c r="C4533" s="5" t="s">
        <v>1286</v>
      </c>
      <c r="D4533" s="6" t="s">
        <v>1321</v>
      </c>
      <c r="E4533" s="7" t="s">
        <v>1324</v>
      </c>
    </row>
    <row r="4534" spans="1:25" ht="12.75">
      <c r="A4534" s="3" t="s">
        <v>5</v>
      </c>
      <c r="B4534" s="11" t="s">
        <v>1372</v>
      </c>
      <c r="C4534" s="5" t="s">
        <v>1286</v>
      </c>
      <c r="D4534" s="6" t="s">
        <v>1321</v>
      </c>
      <c r="E4534" s="7" t="s">
        <v>1325</v>
      </c>
    </row>
    <row r="4535" spans="1:25" ht="12.75">
      <c r="A4535" s="3" t="s">
        <v>5</v>
      </c>
      <c r="B4535" s="11" t="s">
        <v>1372</v>
      </c>
      <c r="C4535" s="5" t="s">
        <v>1286</v>
      </c>
      <c r="D4535" s="6" t="s">
        <v>1321</v>
      </c>
      <c r="E4535" s="7" t="s">
        <v>1326</v>
      </c>
    </row>
    <row r="4536" spans="1:25" ht="12.75">
      <c r="A4536" s="3" t="s">
        <v>5</v>
      </c>
      <c r="B4536" s="11" t="s">
        <v>1372</v>
      </c>
      <c r="C4536" s="8" t="s">
        <v>1286</v>
      </c>
      <c r="D4536" s="5" t="s">
        <v>1292</v>
      </c>
      <c r="E4536" s="7" t="s">
        <v>1674</v>
      </c>
    </row>
    <row r="4537" spans="1:25" ht="12.75">
      <c r="A4537" s="3" t="s">
        <v>5</v>
      </c>
      <c r="B4537" s="11" t="s">
        <v>1372</v>
      </c>
      <c r="C4537" s="5" t="s">
        <v>1286</v>
      </c>
      <c r="D4537" s="6" t="s">
        <v>1295</v>
      </c>
      <c r="E4537" s="7" t="s">
        <v>1675</v>
      </c>
    </row>
    <row r="4538" spans="1:25" ht="12.75">
      <c r="A4538" s="3" t="s">
        <v>5</v>
      </c>
      <c r="B4538" s="11" t="s">
        <v>1372</v>
      </c>
      <c r="C4538" s="5" t="s">
        <v>1286</v>
      </c>
      <c r="D4538" s="6" t="s">
        <v>1298</v>
      </c>
      <c r="E4538" s="7" t="s">
        <v>1676</v>
      </c>
    </row>
    <row r="4539" spans="1:25" ht="12.75">
      <c r="A4539" s="3" t="s">
        <v>5</v>
      </c>
      <c r="B4539" s="11" t="s">
        <v>1372</v>
      </c>
      <c r="C4539" s="5" t="s">
        <v>1286</v>
      </c>
      <c r="D4539" s="6" t="s">
        <v>1301</v>
      </c>
      <c r="E4539" s="7" t="s">
        <v>1677</v>
      </c>
    </row>
    <row r="4540" spans="1:25" ht="12.75">
      <c r="A4540" s="3" t="s">
        <v>5</v>
      </c>
      <c r="B4540" s="11" t="s">
        <v>1372</v>
      </c>
      <c r="C4540" s="5" t="s">
        <v>1286</v>
      </c>
      <c r="D4540" s="6" t="s">
        <v>1678</v>
      </c>
      <c r="E4540" s="7" t="s">
        <v>1679</v>
      </c>
    </row>
    <row r="4541" spans="1:25" ht="12.75">
      <c r="A4541" s="3" t="s">
        <v>5</v>
      </c>
      <c r="B4541" s="11" t="s">
        <v>1372</v>
      </c>
      <c r="C4541" s="5" t="s">
        <v>1286</v>
      </c>
      <c r="D4541" s="6" t="s">
        <v>1311</v>
      </c>
      <c r="E4541" s="7" t="s">
        <v>1680</v>
      </c>
    </row>
    <row r="4542" spans="1:25" ht="12.75">
      <c r="A4542" s="14" t="s">
        <v>5</v>
      </c>
      <c r="B4542" s="17" t="s">
        <v>525</v>
      </c>
      <c r="C4542" s="21" t="s">
        <v>1327</v>
      </c>
      <c r="D4542" s="22" t="s">
        <v>1328</v>
      </c>
      <c r="E4542" s="23" t="s">
        <v>1329</v>
      </c>
      <c r="F4542" s="16"/>
      <c r="G4542" s="16"/>
      <c r="H4542" s="16"/>
      <c r="I4542" s="16"/>
      <c r="J4542" s="16"/>
      <c r="K4542" s="16"/>
      <c r="L4542" s="16"/>
      <c r="M4542" s="16"/>
      <c r="N4542" s="16"/>
      <c r="O4542" s="16"/>
      <c r="P4542" s="16"/>
      <c r="Q4542" s="16"/>
      <c r="R4542" s="16"/>
      <c r="S4542" s="16"/>
      <c r="T4542" s="16"/>
      <c r="U4542" s="16"/>
      <c r="V4542" s="16"/>
      <c r="W4542" s="16"/>
      <c r="X4542" s="16"/>
      <c r="Y4542" s="16"/>
    </row>
    <row r="4543" spans="1:25" ht="12.75">
      <c r="A4543" s="14" t="s">
        <v>5</v>
      </c>
      <c r="B4543" s="17" t="s">
        <v>525</v>
      </c>
      <c r="C4543" s="21" t="s">
        <v>1327</v>
      </c>
      <c r="D4543" s="22" t="s">
        <v>1328</v>
      </c>
      <c r="E4543" s="23" t="s">
        <v>1330</v>
      </c>
      <c r="F4543" s="16"/>
      <c r="G4543" s="16"/>
      <c r="H4543" s="16"/>
      <c r="I4543" s="16"/>
      <c r="J4543" s="16"/>
      <c r="K4543" s="16"/>
      <c r="L4543" s="16"/>
      <c r="M4543" s="16"/>
      <c r="N4543" s="16"/>
      <c r="O4543" s="16"/>
      <c r="P4543" s="16"/>
      <c r="Q4543" s="16"/>
      <c r="R4543" s="16"/>
      <c r="S4543" s="16"/>
      <c r="T4543" s="16"/>
      <c r="U4543" s="16"/>
      <c r="V4543" s="16"/>
      <c r="W4543" s="16"/>
      <c r="X4543" s="16"/>
      <c r="Y4543" s="16"/>
    </row>
    <row r="4544" spans="1:25" ht="12.75">
      <c r="A4544" s="14" t="s">
        <v>5</v>
      </c>
      <c r="B4544" s="17" t="s">
        <v>525</v>
      </c>
      <c r="C4544" s="22" t="s">
        <v>1327</v>
      </c>
      <c r="D4544" s="24" t="s">
        <v>1331</v>
      </c>
      <c r="E4544" s="23" t="s">
        <v>1332</v>
      </c>
      <c r="F4544" s="16"/>
      <c r="G4544" s="16"/>
      <c r="H4544" s="16"/>
      <c r="I4544" s="16"/>
      <c r="J4544" s="16"/>
      <c r="K4544" s="16"/>
      <c r="L4544" s="16"/>
      <c r="M4544" s="16"/>
      <c r="N4544" s="16"/>
      <c r="O4544" s="16"/>
      <c r="P4544" s="16"/>
      <c r="Q4544" s="16"/>
      <c r="R4544" s="16"/>
      <c r="S4544" s="16"/>
      <c r="T4544" s="16"/>
      <c r="U4544" s="16"/>
      <c r="V4544" s="16"/>
      <c r="W4544" s="16"/>
      <c r="X4544" s="16"/>
      <c r="Y4544" s="16"/>
    </row>
    <row r="4545" spans="1:25" ht="12.75">
      <c r="A4545" s="14" t="s">
        <v>5</v>
      </c>
      <c r="B4545" s="17" t="s">
        <v>525</v>
      </c>
      <c r="C4545" s="22" t="s">
        <v>1327</v>
      </c>
      <c r="D4545" s="24" t="s">
        <v>1333</v>
      </c>
      <c r="E4545" s="23" t="s">
        <v>1334</v>
      </c>
      <c r="F4545" s="16"/>
      <c r="G4545" s="16"/>
      <c r="H4545" s="16"/>
      <c r="I4545" s="16"/>
      <c r="J4545" s="16"/>
      <c r="K4545" s="16"/>
      <c r="L4545" s="16"/>
      <c r="M4545" s="16"/>
      <c r="N4545" s="16"/>
      <c r="O4545" s="16"/>
      <c r="P4545" s="16"/>
      <c r="Q4545" s="16"/>
      <c r="R4545" s="16"/>
      <c r="S4545" s="16"/>
      <c r="T4545" s="16"/>
      <c r="U4545" s="16"/>
      <c r="V4545" s="16"/>
      <c r="W4545" s="16"/>
      <c r="X4545" s="16"/>
      <c r="Y4545" s="16"/>
    </row>
    <row r="4546" spans="1:25" ht="12.75">
      <c r="A4546" s="14" t="s">
        <v>5</v>
      </c>
      <c r="B4546" s="17" t="s">
        <v>525</v>
      </c>
      <c r="C4546" s="22" t="s">
        <v>1327</v>
      </c>
      <c r="D4546" s="24" t="s">
        <v>1333</v>
      </c>
      <c r="E4546" s="23" t="s">
        <v>1335</v>
      </c>
      <c r="F4546" s="16"/>
      <c r="G4546" s="16"/>
      <c r="H4546" s="16"/>
      <c r="I4546" s="16"/>
      <c r="J4546" s="16"/>
      <c r="K4546" s="16"/>
      <c r="L4546" s="16"/>
      <c r="M4546" s="16"/>
      <c r="N4546" s="16"/>
      <c r="O4546" s="16"/>
      <c r="P4546" s="16"/>
      <c r="Q4546" s="16"/>
      <c r="R4546" s="16"/>
      <c r="S4546" s="16"/>
      <c r="T4546" s="16"/>
      <c r="U4546" s="16"/>
      <c r="V4546" s="16"/>
      <c r="W4546" s="16"/>
      <c r="X4546" s="16"/>
      <c r="Y4546" s="16"/>
    </row>
    <row r="4547" spans="1:25" ht="12.75">
      <c r="A4547" s="14" t="s">
        <v>5</v>
      </c>
      <c r="B4547" s="17" t="s">
        <v>525</v>
      </c>
      <c r="C4547" s="22" t="s">
        <v>1327</v>
      </c>
      <c r="D4547" s="24" t="s">
        <v>1333</v>
      </c>
      <c r="E4547" s="23" t="s">
        <v>1336</v>
      </c>
      <c r="F4547" s="16"/>
      <c r="G4547" s="16"/>
      <c r="H4547" s="16"/>
      <c r="I4547" s="16"/>
      <c r="J4547" s="16"/>
      <c r="K4547" s="16"/>
      <c r="L4547" s="16"/>
      <c r="M4547" s="16"/>
      <c r="N4547" s="16"/>
      <c r="O4547" s="16"/>
      <c r="P4547" s="16"/>
      <c r="Q4547" s="16"/>
      <c r="R4547" s="16"/>
      <c r="S4547" s="16"/>
      <c r="T4547" s="16"/>
      <c r="U4547" s="16"/>
      <c r="V4547" s="16"/>
      <c r="W4547" s="16"/>
      <c r="X4547" s="16"/>
      <c r="Y4547" s="16"/>
    </row>
    <row r="4548" spans="1:25" ht="12.75">
      <c r="A4548" s="14" t="s">
        <v>5</v>
      </c>
      <c r="B4548" s="17" t="s">
        <v>525</v>
      </c>
      <c r="C4548" s="22" t="s">
        <v>1327</v>
      </c>
      <c r="D4548" s="24" t="s">
        <v>1333</v>
      </c>
      <c r="E4548" s="23" t="s">
        <v>1337</v>
      </c>
      <c r="F4548" s="16"/>
      <c r="G4548" s="16"/>
      <c r="H4548" s="16"/>
      <c r="I4548" s="16"/>
      <c r="J4548" s="16"/>
      <c r="K4548" s="16"/>
      <c r="L4548" s="16"/>
      <c r="M4548" s="16"/>
      <c r="N4548" s="16"/>
      <c r="O4548" s="16"/>
      <c r="P4548" s="16"/>
      <c r="Q4548" s="16"/>
      <c r="R4548" s="16"/>
      <c r="S4548" s="16"/>
      <c r="T4548" s="16"/>
      <c r="U4548" s="16"/>
      <c r="V4548" s="16"/>
      <c r="W4548" s="16"/>
      <c r="X4548" s="16"/>
      <c r="Y4548" s="16"/>
    </row>
    <row r="4549" spans="1:25" ht="12.75">
      <c r="A4549" s="14" t="s">
        <v>5</v>
      </c>
      <c r="B4549" s="17" t="s">
        <v>525</v>
      </c>
      <c r="C4549" s="22" t="s">
        <v>1327</v>
      </c>
      <c r="D4549" s="24" t="s">
        <v>1338</v>
      </c>
      <c r="E4549" s="26" t="s">
        <v>1339</v>
      </c>
      <c r="F4549" s="16"/>
      <c r="G4549" s="16"/>
      <c r="H4549" s="16"/>
      <c r="I4549" s="16"/>
      <c r="J4549" s="16"/>
      <c r="K4549" s="16"/>
      <c r="L4549" s="16"/>
      <c r="M4549" s="16"/>
      <c r="N4549" s="16"/>
      <c r="O4549" s="16"/>
      <c r="P4549" s="16"/>
      <c r="Q4549" s="16"/>
      <c r="R4549" s="16"/>
      <c r="S4549" s="16"/>
      <c r="T4549" s="16"/>
      <c r="U4549" s="16"/>
      <c r="V4549" s="16"/>
      <c r="W4549" s="16"/>
      <c r="X4549" s="16"/>
      <c r="Y4549" s="16"/>
    </row>
    <row r="4550" spans="1:25" ht="12.75">
      <c r="A4550" s="14" t="s">
        <v>5</v>
      </c>
      <c r="B4550" s="17" t="s">
        <v>525</v>
      </c>
      <c r="C4550" s="22" t="s">
        <v>1327</v>
      </c>
      <c r="D4550" s="24" t="s">
        <v>1338</v>
      </c>
      <c r="E4550" s="23" t="s">
        <v>1340</v>
      </c>
      <c r="F4550" s="16"/>
      <c r="G4550" s="16"/>
      <c r="H4550" s="16"/>
      <c r="I4550" s="16"/>
      <c r="J4550" s="16"/>
      <c r="K4550" s="16"/>
      <c r="L4550" s="16"/>
      <c r="M4550" s="16"/>
      <c r="N4550" s="16"/>
      <c r="O4550" s="16"/>
      <c r="P4550" s="16"/>
      <c r="Q4550" s="16"/>
      <c r="R4550" s="16"/>
      <c r="S4550" s="16"/>
      <c r="T4550" s="16"/>
      <c r="U4550" s="16"/>
      <c r="V4550" s="16"/>
      <c r="W4550" s="16"/>
      <c r="X4550" s="16"/>
      <c r="Y4550" s="16"/>
    </row>
    <row r="4551" spans="1:25" ht="12.75">
      <c r="A4551" s="14" t="s">
        <v>5</v>
      </c>
      <c r="B4551" s="17" t="s">
        <v>525</v>
      </c>
      <c r="C4551" s="21" t="s">
        <v>1327</v>
      </c>
      <c r="D4551" s="22" t="s">
        <v>1341</v>
      </c>
      <c r="E4551" s="23" t="s">
        <v>1342</v>
      </c>
      <c r="F4551" s="16"/>
      <c r="G4551" s="16"/>
      <c r="H4551" s="16"/>
      <c r="I4551" s="16"/>
      <c r="J4551" s="16"/>
      <c r="K4551" s="16"/>
      <c r="L4551" s="16"/>
      <c r="M4551" s="16"/>
      <c r="N4551" s="16"/>
      <c r="O4551" s="16"/>
      <c r="P4551" s="16"/>
      <c r="Q4551" s="16"/>
      <c r="R4551" s="16"/>
      <c r="S4551" s="16"/>
      <c r="T4551" s="16"/>
      <c r="U4551" s="16"/>
      <c r="V4551" s="16"/>
      <c r="W4551" s="16"/>
      <c r="X4551" s="16"/>
      <c r="Y4551" s="16"/>
    </row>
    <row r="4552" spans="1:25" ht="12.75">
      <c r="A4552" s="14" t="s">
        <v>5</v>
      </c>
      <c r="B4552" s="17" t="s">
        <v>525</v>
      </c>
      <c r="C4552" s="21" t="s">
        <v>1327</v>
      </c>
      <c r="D4552" s="22" t="s">
        <v>1341</v>
      </c>
      <c r="E4552" s="23" t="s">
        <v>1343</v>
      </c>
      <c r="F4552" s="16"/>
      <c r="G4552" s="16"/>
      <c r="H4552" s="16"/>
      <c r="I4552" s="16"/>
      <c r="J4552" s="16"/>
      <c r="K4552" s="16"/>
      <c r="L4552" s="16"/>
      <c r="M4552" s="16"/>
      <c r="N4552" s="16"/>
      <c r="O4552" s="16"/>
      <c r="P4552" s="16"/>
      <c r="Q4552" s="16"/>
      <c r="R4552" s="16"/>
      <c r="S4552" s="16"/>
      <c r="T4552" s="16"/>
      <c r="U4552" s="16"/>
      <c r="V4552" s="16"/>
      <c r="W4552" s="16"/>
      <c r="X4552" s="16"/>
      <c r="Y4552" s="16"/>
    </row>
    <row r="4553" spans="1:25" ht="12.75">
      <c r="A4553" s="14" t="s">
        <v>5</v>
      </c>
      <c r="B4553" s="17" t="s">
        <v>525</v>
      </c>
      <c r="C4553" s="21" t="s">
        <v>1327</v>
      </c>
      <c r="D4553" s="22" t="s">
        <v>1341</v>
      </c>
      <c r="E4553" s="23" t="s">
        <v>1344</v>
      </c>
      <c r="F4553" s="16"/>
      <c r="G4553" s="16"/>
      <c r="H4553" s="16"/>
      <c r="I4553" s="16"/>
      <c r="J4553" s="16"/>
      <c r="K4553" s="16"/>
      <c r="L4553" s="16"/>
      <c r="M4553" s="16"/>
      <c r="N4553" s="16"/>
      <c r="O4553" s="16"/>
      <c r="P4553" s="16"/>
      <c r="Q4553" s="16"/>
      <c r="R4553" s="16"/>
      <c r="S4553" s="16"/>
      <c r="T4553" s="16"/>
      <c r="U4553" s="16"/>
      <c r="V4553" s="16"/>
      <c r="W4553" s="16"/>
      <c r="X4553" s="16"/>
      <c r="Y4553" s="16"/>
    </row>
    <row r="4554" spans="1:25" ht="12.75">
      <c r="A4554" s="14" t="s">
        <v>5</v>
      </c>
      <c r="B4554" s="17" t="s">
        <v>525</v>
      </c>
      <c r="C4554" s="21" t="s">
        <v>1327</v>
      </c>
      <c r="D4554" s="22" t="s">
        <v>1341</v>
      </c>
      <c r="E4554" s="23" t="s">
        <v>1345</v>
      </c>
      <c r="F4554" s="16"/>
      <c r="G4554" s="16"/>
      <c r="H4554" s="16"/>
      <c r="I4554" s="16"/>
      <c r="J4554" s="16"/>
      <c r="K4554" s="16"/>
      <c r="L4554" s="16"/>
      <c r="M4554" s="16"/>
      <c r="N4554" s="16"/>
      <c r="O4554" s="16"/>
      <c r="P4554" s="16"/>
      <c r="Q4554" s="16"/>
      <c r="R4554" s="16"/>
      <c r="S4554" s="16"/>
      <c r="T4554" s="16"/>
      <c r="U4554" s="16"/>
      <c r="V4554" s="16"/>
      <c r="W4554" s="16"/>
      <c r="X4554" s="16"/>
      <c r="Y4554" s="16"/>
    </row>
    <row r="4555" spans="1:25" ht="12.75">
      <c r="A4555" s="14" t="s">
        <v>5</v>
      </c>
      <c r="B4555" s="17" t="s">
        <v>525</v>
      </c>
      <c r="C4555" s="21" t="s">
        <v>1327</v>
      </c>
      <c r="D4555" s="22" t="s">
        <v>1346</v>
      </c>
      <c r="E4555" s="23" t="s">
        <v>1347</v>
      </c>
      <c r="F4555" s="16"/>
      <c r="G4555" s="16"/>
      <c r="H4555" s="16"/>
      <c r="I4555" s="16"/>
      <c r="J4555" s="16"/>
      <c r="K4555" s="16"/>
      <c r="L4555" s="16"/>
      <c r="M4555" s="16"/>
      <c r="N4555" s="16"/>
      <c r="O4555" s="16"/>
      <c r="P4555" s="16"/>
      <c r="Q4555" s="16"/>
      <c r="R4555" s="16"/>
      <c r="S4555" s="16"/>
      <c r="T4555" s="16"/>
      <c r="U4555" s="16"/>
      <c r="V4555" s="16"/>
      <c r="W4555" s="16"/>
      <c r="X4555" s="16"/>
      <c r="Y4555" s="16"/>
    </row>
    <row r="4556" spans="1:25" ht="12.75">
      <c r="A4556" s="14" t="s">
        <v>5</v>
      </c>
      <c r="B4556" s="17" t="s">
        <v>525</v>
      </c>
      <c r="C4556" s="22" t="s">
        <v>1327</v>
      </c>
      <c r="D4556" s="24" t="s">
        <v>1348</v>
      </c>
      <c r="E4556" s="23" t="s">
        <v>1349</v>
      </c>
      <c r="F4556" s="16"/>
      <c r="G4556" s="16"/>
      <c r="H4556" s="16"/>
      <c r="I4556" s="16"/>
      <c r="J4556" s="16"/>
      <c r="K4556" s="16"/>
      <c r="L4556" s="16"/>
      <c r="M4556" s="16"/>
      <c r="N4556" s="16"/>
      <c r="O4556" s="16"/>
      <c r="P4556" s="16"/>
      <c r="Q4556" s="16"/>
      <c r="R4556" s="16"/>
      <c r="S4556" s="16"/>
      <c r="T4556" s="16"/>
      <c r="U4556" s="16"/>
      <c r="V4556" s="16"/>
      <c r="W4556" s="16"/>
      <c r="X4556" s="16"/>
      <c r="Y4556" s="16"/>
    </row>
    <row r="4557" spans="1:25" ht="12.75">
      <c r="A4557" s="14" t="s">
        <v>5</v>
      </c>
      <c r="B4557" s="17" t="s">
        <v>525</v>
      </c>
      <c r="C4557" s="22" t="s">
        <v>1327</v>
      </c>
      <c r="D4557" s="24" t="s">
        <v>1348</v>
      </c>
      <c r="E4557" s="23" t="s">
        <v>1350</v>
      </c>
      <c r="F4557" s="16"/>
      <c r="G4557" s="16"/>
      <c r="H4557" s="16"/>
      <c r="I4557" s="16"/>
      <c r="J4557" s="16"/>
      <c r="K4557" s="16"/>
      <c r="L4557" s="16"/>
      <c r="M4557" s="16"/>
      <c r="N4557" s="16"/>
      <c r="O4557" s="16"/>
      <c r="P4557" s="16"/>
      <c r="Q4557" s="16"/>
      <c r="R4557" s="16"/>
      <c r="S4557" s="16"/>
      <c r="T4557" s="16"/>
      <c r="U4557" s="16"/>
      <c r="V4557" s="16"/>
      <c r="W4557" s="16"/>
      <c r="X4557" s="16"/>
      <c r="Y4557" s="16"/>
    </row>
    <row r="4558" spans="1:25" ht="12.75">
      <c r="A4558" s="14" t="s">
        <v>5</v>
      </c>
      <c r="B4558" s="17" t="s">
        <v>525</v>
      </c>
      <c r="C4558" s="22" t="s">
        <v>1327</v>
      </c>
      <c r="D4558" s="24" t="s">
        <v>1348</v>
      </c>
      <c r="E4558" s="23" t="s">
        <v>1681</v>
      </c>
      <c r="F4558" s="16"/>
      <c r="G4558" s="16"/>
      <c r="H4558" s="16"/>
      <c r="I4558" s="16"/>
      <c r="J4558" s="16"/>
      <c r="K4558" s="16"/>
      <c r="L4558" s="16"/>
      <c r="M4558" s="16"/>
      <c r="N4558" s="16"/>
      <c r="O4558" s="16"/>
      <c r="P4558" s="16"/>
      <c r="Q4558" s="16"/>
      <c r="R4558" s="16"/>
      <c r="S4558" s="16"/>
      <c r="T4558" s="16"/>
      <c r="U4558" s="16"/>
      <c r="V4558" s="16"/>
      <c r="W4558" s="16"/>
      <c r="X4558" s="16"/>
      <c r="Y4558" s="16"/>
    </row>
    <row r="4559" spans="1:25" ht="12.75">
      <c r="A4559" s="3" t="s">
        <v>5</v>
      </c>
      <c r="B4559" s="11" t="s">
        <v>358</v>
      </c>
      <c r="C4559" s="8" t="s">
        <v>1327</v>
      </c>
      <c r="D4559" s="5" t="s">
        <v>1328</v>
      </c>
      <c r="E4559" s="7" t="s">
        <v>1329</v>
      </c>
    </row>
    <row r="4560" spans="1:25" ht="12.75">
      <c r="A4560" s="3" t="s">
        <v>5</v>
      </c>
      <c r="B4560" s="11" t="s">
        <v>358</v>
      </c>
      <c r="C4560" s="8" t="s">
        <v>1327</v>
      </c>
      <c r="D4560" s="5" t="s">
        <v>1328</v>
      </c>
      <c r="E4560" s="7" t="s">
        <v>1330</v>
      </c>
    </row>
    <row r="4561" spans="1:25" ht="12.75">
      <c r="A4561" s="3" t="s">
        <v>5</v>
      </c>
      <c r="B4561" s="11" t="s">
        <v>358</v>
      </c>
      <c r="C4561" s="5" t="s">
        <v>1327</v>
      </c>
      <c r="D4561" s="6" t="s">
        <v>1331</v>
      </c>
      <c r="E4561" s="7" t="s">
        <v>1332</v>
      </c>
    </row>
    <row r="4562" spans="1:25" ht="12.75">
      <c r="A4562" s="3" t="s">
        <v>5</v>
      </c>
      <c r="B4562" s="11" t="s">
        <v>358</v>
      </c>
      <c r="C4562" s="5" t="s">
        <v>1327</v>
      </c>
      <c r="D4562" s="6" t="s">
        <v>1333</v>
      </c>
      <c r="E4562" s="7" t="s">
        <v>1334</v>
      </c>
    </row>
    <row r="4563" spans="1:25" ht="12.75">
      <c r="A4563" s="3" t="s">
        <v>5</v>
      </c>
      <c r="B4563" s="11" t="s">
        <v>358</v>
      </c>
      <c r="C4563" s="5" t="s">
        <v>1327</v>
      </c>
      <c r="D4563" s="6" t="s">
        <v>1333</v>
      </c>
      <c r="E4563" s="7" t="s">
        <v>1335</v>
      </c>
    </row>
    <row r="4564" spans="1:25" ht="12.75">
      <c r="A4564" s="3" t="s">
        <v>5</v>
      </c>
      <c r="B4564" s="11" t="s">
        <v>358</v>
      </c>
      <c r="C4564" s="5" t="s">
        <v>1327</v>
      </c>
      <c r="D4564" s="6" t="s">
        <v>1333</v>
      </c>
      <c r="E4564" s="7" t="s">
        <v>1336</v>
      </c>
    </row>
    <row r="4565" spans="1:25" ht="12.75">
      <c r="A4565" s="3" t="s">
        <v>5</v>
      </c>
      <c r="B4565" s="11" t="s">
        <v>358</v>
      </c>
      <c r="C4565" s="5" t="s">
        <v>1327</v>
      </c>
      <c r="D4565" s="6" t="s">
        <v>1333</v>
      </c>
      <c r="E4565" s="7" t="s">
        <v>1337</v>
      </c>
    </row>
    <row r="4566" spans="1:25" ht="12.75">
      <c r="A4566" s="3" t="s">
        <v>5</v>
      </c>
      <c r="B4566" s="11" t="s">
        <v>358</v>
      </c>
      <c r="C4566" s="5" t="s">
        <v>1327</v>
      </c>
      <c r="D4566" s="6" t="s">
        <v>1338</v>
      </c>
      <c r="E4566" s="10" t="s">
        <v>1339</v>
      </c>
    </row>
    <row r="4567" spans="1:25" ht="12.75">
      <c r="A4567" s="3" t="s">
        <v>5</v>
      </c>
      <c r="B4567" s="11" t="s">
        <v>358</v>
      </c>
      <c r="C4567" s="5" t="s">
        <v>1327</v>
      </c>
      <c r="D4567" s="6" t="s">
        <v>1338</v>
      </c>
      <c r="E4567" s="7" t="s">
        <v>1340</v>
      </c>
    </row>
    <row r="4568" spans="1:25" ht="12.75">
      <c r="A4568" s="3" t="s">
        <v>5</v>
      </c>
      <c r="B4568" s="11" t="s">
        <v>358</v>
      </c>
      <c r="C4568" s="8" t="s">
        <v>1327</v>
      </c>
      <c r="D4568" s="5" t="s">
        <v>1341</v>
      </c>
      <c r="E4568" s="7" t="s">
        <v>1342</v>
      </c>
    </row>
    <row r="4569" spans="1:25" ht="12.75">
      <c r="A4569" s="3" t="s">
        <v>5</v>
      </c>
      <c r="B4569" s="11" t="s">
        <v>358</v>
      </c>
      <c r="C4569" s="8" t="s">
        <v>1327</v>
      </c>
      <c r="D4569" s="5" t="s">
        <v>1341</v>
      </c>
      <c r="E4569" s="7" t="s">
        <v>1343</v>
      </c>
    </row>
    <row r="4570" spans="1:25" ht="12.75">
      <c r="A4570" s="3" t="s">
        <v>5</v>
      </c>
      <c r="B4570" s="11" t="s">
        <v>358</v>
      </c>
      <c r="C4570" s="8" t="s">
        <v>1327</v>
      </c>
      <c r="D4570" s="5" t="s">
        <v>1341</v>
      </c>
      <c r="E4570" s="7" t="s">
        <v>1344</v>
      </c>
    </row>
    <row r="4571" spans="1:25" ht="12.75">
      <c r="A4571" s="3" t="s">
        <v>5</v>
      </c>
      <c r="B4571" s="11" t="s">
        <v>358</v>
      </c>
      <c r="C4571" s="8" t="s">
        <v>1327</v>
      </c>
      <c r="D4571" s="5" t="s">
        <v>1341</v>
      </c>
      <c r="E4571" s="7" t="s">
        <v>1345</v>
      </c>
    </row>
    <row r="4572" spans="1:25" ht="12.75">
      <c r="A4572" s="3" t="s">
        <v>5</v>
      </c>
      <c r="B4572" s="11" t="s">
        <v>358</v>
      </c>
      <c r="C4572" s="8" t="s">
        <v>1327</v>
      </c>
      <c r="D4572" s="5" t="s">
        <v>1346</v>
      </c>
      <c r="E4572" s="7" t="s">
        <v>1347</v>
      </c>
    </row>
    <row r="4573" spans="1:25" ht="12.75">
      <c r="A4573" s="3" t="s">
        <v>5</v>
      </c>
      <c r="B4573" s="11" t="s">
        <v>358</v>
      </c>
      <c r="C4573" s="5" t="s">
        <v>1327</v>
      </c>
      <c r="D4573" s="6" t="s">
        <v>1348</v>
      </c>
      <c r="E4573" s="7" t="s">
        <v>1349</v>
      </c>
    </row>
    <row r="4574" spans="1:25" ht="12.75">
      <c r="A4574" s="3" t="s">
        <v>5</v>
      </c>
      <c r="B4574" s="11" t="s">
        <v>358</v>
      </c>
      <c r="C4574" s="5" t="s">
        <v>1327</v>
      </c>
      <c r="D4574" s="6" t="s">
        <v>1348</v>
      </c>
      <c r="E4574" s="7" t="s">
        <v>1350</v>
      </c>
    </row>
    <row r="4575" spans="1:25" ht="12.75">
      <c r="A4575" s="3" t="s">
        <v>5</v>
      </c>
      <c r="B4575" s="11" t="s">
        <v>358</v>
      </c>
      <c r="C4575" s="5" t="s">
        <v>1327</v>
      </c>
      <c r="D4575" s="6" t="s">
        <v>1348</v>
      </c>
      <c r="E4575" s="7" t="s">
        <v>1681</v>
      </c>
    </row>
    <row r="4576" spans="1:25" ht="12.75">
      <c r="A4576" s="14" t="s">
        <v>5</v>
      </c>
      <c r="B4576" s="17" t="s">
        <v>5996</v>
      </c>
      <c r="C4576" s="22" t="s">
        <v>1394</v>
      </c>
      <c r="D4576" s="24" t="s">
        <v>1395</v>
      </c>
      <c r="E4576" s="23" t="s">
        <v>1396</v>
      </c>
      <c r="F4576" s="16"/>
      <c r="G4576" s="16"/>
      <c r="H4576" s="16"/>
      <c r="I4576" s="16"/>
      <c r="J4576" s="16"/>
      <c r="K4576" s="16"/>
      <c r="L4576" s="16"/>
      <c r="M4576" s="16"/>
      <c r="N4576" s="16"/>
      <c r="O4576" s="16"/>
      <c r="P4576" s="16"/>
      <c r="Q4576" s="16"/>
      <c r="R4576" s="16"/>
      <c r="S4576" s="16"/>
      <c r="T4576" s="16"/>
      <c r="U4576" s="16"/>
      <c r="V4576" s="16"/>
      <c r="W4576" s="16"/>
      <c r="X4576" s="16"/>
      <c r="Y4576" s="16"/>
    </row>
    <row r="4577" spans="1:25" ht="12.75">
      <c r="A4577" s="14" t="s">
        <v>5</v>
      </c>
      <c r="B4577" s="17" t="s">
        <v>5996</v>
      </c>
      <c r="C4577" s="22" t="s">
        <v>1394</v>
      </c>
      <c r="D4577" s="24" t="s">
        <v>1395</v>
      </c>
      <c r="E4577" s="23" t="s">
        <v>1397</v>
      </c>
      <c r="F4577" s="16"/>
      <c r="G4577" s="16"/>
      <c r="H4577" s="16"/>
      <c r="I4577" s="16"/>
      <c r="J4577" s="16"/>
      <c r="K4577" s="16"/>
      <c r="L4577" s="16"/>
      <c r="M4577" s="16"/>
      <c r="N4577" s="16"/>
      <c r="O4577" s="16"/>
      <c r="P4577" s="16"/>
      <c r="Q4577" s="16"/>
      <c r="R4577" s="16"/>
      <c r="S4577" s="16"/>
      <c r="T4577" s="16"/>
      <c r="U4577" s="16"/>
      <c r="V4577" s="16"/>
      <c r="W4577" s="16"/>
      <c r="X4577" s="16"/>
      <c r="Y4577" s="16"/>
    </row>
    <row r="4578" spans="1:25" ht="12.75">
      <c r="A4578" s="14" t="s">
        <v>5</v>
      </c>
      <c r="B4578" s="17" t="s">
        <v>5996</v>
      </c>
      <c r="C4578" s="22" t="s">
        <v>1394</v>
      </c>
      <c r="D4578" s="24" t="s">
        <v>1395</v>
      </c>
      <c r="E4578" s="26" t="s">
        <v>1398</v>
      </c>
      <c r="F4578" s="16"/>
      <c r="G4578" s="16"/>
      <c r="H4578" s="16"/>
      <c r="I4578" s="16"/>
      <c r="J4578" s="16"/>
      <c r="K4578" s="16"/>
      <c r="L4578" s="16"/>
      <c r="M4578" s="16"/>
      <c r="N4578" s="16"/>
      <c r="O4578" s="16"/>
      <c r="P4578" s="16"/>
      <c r="Q4578" s="16"/>
      <c r="R4578" s="16"/>
      <c r="S4578" s="16"/>
      <c r="T4578" s="16"/>
      <c r="U4578" s="16"/>
      <c r="V4578" s="16"/>
      <c r="W4578" s="16"/>
      <c r="X4578" s="16"/>
      <c r="Y4578" s="16"/>
    </row>
    <row r="4579" spans="1:25" ht="12.75">
      <c r="A4579" s="14" t="s">
        <v>5</v>
      </c>
      <c r="B4579" s="17" t="s">
        <v>5996</v>
      </c>
      <c r="C4579" s="22" t="s">
        <v>1394</v>
      </c>
      <c r="D4579" s="24" t="s">
        <v>1399</v>
      </c>
      <c r="E4579" s="23" t="s">
        <v>1400</v>
      </c>
      <c r="F4579" s="16"/>
      <c r="G4579" s="16"/>
      <c r="H4579" s="16"/>
      <c r="I4579" s="16"/>
      <c r="J4579" s="16"/>
      <c r="K4579" s="16"/>
      <c r="L4579" s="16"/>
      <c r="M4579" s="16"/>
      <c r="N4579" s="16"/>
      <c r="O4579" s="16"/>
      <c r="P4579" s="16"/>
      <c r="Q4579" s="16"/>
      <c r="R4579" s="16"/>
      <c r="S4579" s="16"/>
      <c r="T4579" s="16"/>
      <c r="U4579" s="16"/>
      <c r="V4579" s="16"/>
      <c r="W4579" s="16"/>
      <c r="X4579" s="16"/>
      <c r="Y4579" s="16"/>
    </row>
    <row r="4580" spans="1:25" ht="12.75">
      <c r="A4580" s="14" t="s">
        <v>5</v>
      </c>
      <c r="B4580" s="17" t="s">
        <v>5996</v>
      </c>
      <c r="C4580" s="22" t="s">
        <v>1394</v>
      </c>
      <c r="D4580" s="24" t="s">
        <v>1401</v>
      </c>
      <c r="E4580" s="23" t="s">
        <v>1402</v>
      </c>
      <c r="F4580" s="16"/>
      <c r="G4580" s="16"/>
      <c r="H4580" s="16"/>
      <c r="I4580" s="16"/>
      <c r="J4580" s="16"/>
      <c r="K4580" s="16"/>
      <c r="L4580" s="16"/>
      <c r="M4580" s="16"/>
      <c r="N4580" s="16"/>
      <c r="O4580" s="16"/>
      <c r="P4580" s="16"/>
      <c r="Q4580" s="16"/>
      <c r="R4580" s="16"/>
      <c r="S4580" s="16"/>
      <c r="T4580" s="16"/>
      <c r="U4580" s="16"/>
      <c r="V4580" s="16"/>
      <c r="W4580" s="16"/>
      <c r="X4580" s="16"/>
      <c r="Y4580" s="16"/>
    </row>
    <row r="4581" spans="1:25" ht="12.75">
      <c r="A4581" s="14" t="s">
        <v>5</v>
      </c>
      <c r="B4581" s="17" t="s">
        <v>5996</v>
      </c>
      <c r="C4581" s="22" t="s">
        <v>1394</v>
      </c>
      <c r="D4581" s="24" t="s">
        <v>1401</v>
      </c>
      <c r="E4581" s="23" t="s">
        <v>1403</v>
      </c>
      <c r="F4581" s="16"/>
      <c r="G4581" s="16"/>
      <c r="H4581" s="16"/>
      <c r="I4581" s="16"/>
      <c r="J4581" s="16"/>
      <c r="K4581" s="16"/>
      <c r="L4581" s="16"/>
      <c r="M4581" s="16"/>
      <c r="N4581" s="16"/>
      <c r="O4581" s="16"/>
      <c r="P4581" s="16"/>
      <c r="Q4581" s="16"/>
      <c r="R4581" s="16"/>
      <c r="S4581" s="16"/>
      <c r="T4581" s="16"/>
      <c r="U4581" s="16"/>
      <c r="V4581" s="16"/>
      <c r="W4581" s="16"/>
      <c r="X4581" s="16"/>
      <c r="Y4581" s="16"/>
    </row>
    <row r="4582" spans="1:25" ht="12.75">
      <c r="A4582" s="3" t="s">
        <v>5</v>
      </c>
      <c r="B4582" s="11" t="s">
        <v>387</v>
      </c>
      <c r="C4582" s="5" t="s">
        <v>1394</v>
      </c>
      <c r="D4582" s="6" t="s">
        <v>1395</v>
      </c>
      <c r="E4582" s="7" t="s">
        <v>1396</v>
      </c>
    </row>
    <row r="4583" spans="1:25" ht="12.75">
      <c r="A4583" s="3" t="s">
        <v>5</v>
      </c>
      <c r="B4583" s="11" t="s">
        <v>387</v>
      </c>
      <c r="C4583" s="5" t="s">
        <v>1394</v>
      </c>
      <c r="D4583" s="6" t="s">
        <v>1395</v>
      </c>
      <c r="E4583" s="7" t="s">
        <v>1397</v>
      </c>
    </row>
    <row r="4584" spans="1:25" ht="12.75">
      <c r="A4584" s="3" t="s">
        <v>5</v>
      </c>
      <c r="B4584" s="11" t="s">
        <v>387</v>
      </c>
      <c r="C4584" s="5" t="s">
        <v>1394</v>
      </c>
      <c r="D4584" s="6" t="s">
        <v>1395</v>
      </c>
      <c r="E4584" s="10" t="s">
        <v>1398</v>
      </c>
    </row>
    <row r="4585" spans="1:25" ht="12.75">
      <c r="A4585" s="3" t="s">
        <v>5</v>
      </c>
      <c r="B4585" s="11" t="s">
        <v>387</v>
      </c>
      <c r="C4585" s="5" t="s">
        <v>1394</v>
      </c>
      <c r="D4585" s="6" t="s">
        <v>1399</v>
      </c>
      <c r="E4585" s="7" t="s">
        <v>1400</v>
      </c>
    </row>
    <row r="4586" spans="1:25" ht="12.75">
      <c r="A4586" s="3" t="s">
        <v>5</v>
      </c>
      <c r="B4586" s="11" t="s">
        <v>387</v>
      </c>
      <c r="C4586" s="5" t="s">
        <v>1394</v>
      </c>
      <c r="D4586" s="6" t="s">
        <v>1401</v>
      </c>
      <c r="E4586" s="7" t="s">
        <v>1402</v>
      </c>
    </row>
    <row r="4587" spans="1:25" ht="12.75">
      <c r="A4587" s="3" t="s">
        <v>5</v>
      </c>
      <c r="B4587" s="11" t="s">
        <v>387</v>
      </c>
      <c r="C4587" s="5" t="s">
        <v>1394</v>
      </c>
      <c r="D4587" s="6" t="s">
        <v>1401</v>
      </c>
      <c r="E4587" s="7" t="s">
        <v>1403</v>
      </c>
    </row>
    <row r="4588" spans="1:25" ht="12.75">
      <c r="A4588" s="3" t="s">
        <v>5</v>
      </c>
      <c r="B4588" s="13" t="s">
        <v>2760</v>
      </c>
      <c r="C4588" s="5" t="s">
        <v>1890</v>
      </c>
      <c r="D4588" s="6" t="s">
        <v>1891</v>
      </c>
      <c r="E4588" s="7" t="s">
        <v>1892</v>
      </c>
    </row>
    <row r="4589" spans="1:25" ht="12.75">
      <c r="A4589" s="3" t="s">
        <v>5</v>
      </c>
      <c r="B4589" s="13" t="s">
        <v>2760</v>
      </c>
      <c r="C4589" s="5" t="s">
        <v>1890</v>
      </c>
      <c r="D4589" s="6" t="s">
        <v>1891</v>
      </c>
      <c r="E4589" s="7" t="s">
        <v>1893</v>
      </c>
    </row>
    <row r="4590" spans="1:25" ht="12.75">
      <c r="A4590" s="3" t="s">
        <v>5</v>
      </c>
      <c r="B4590" s="13" t="s">
        <v>2760</v>
      </c>
      <c r="C4590" s="5" t="s">
        <v>1890</v>
      </c>
      <c r="D4590" s="6" t="s">
        <v>1894</v>
      </c>
      <c r="E4590" s="7" t="s">
        <v>1895</v>
      </c>
    </row>
    <row r="4591" spans="1:25" ht="12.75">
      <c r="A4591" s="3" t="s">
        <v>5</v>
      </c>
      <c r="B4591" s="13" t="s">
        <v>2760</v>
      </c>
      <c r="C4591" s="5" t="s">
        <v>1890</v>
      </c>
      <c r="D4591" s="6" t="s">
        <v>1894</v>
      </c>
      <c r="E4591" s="7" t="s">
        <v>1896</v>
      </c>
    </row>
    <row r="4592" spans="1:25" ht="12.75">
      <c r="A4592" s="3" t="s">
        <v>5</v>
      </c>
      <c r="B4592" s="13" t="s">
        <v>2760</v>
      </c>
      <c r="C4592" s="5" t="s">
        <v>1890</v>
      </c>
      <c r="D4592" s="6" t="s">
        <v>1897</v>
      </c>
      <c r="E4592" s="7" t="s">
        <v>1898</v>
      </c>
    </row>
    <row r="4593" spans="1:5" ht="12.75">
      <c r="A4593" s="3" t="s">
        <v>5</v>
      </c>
      <c r="B4593" s="13" t="s">
        <v>2760</v>
      </c>
      <c r="C4593" s="5" t="s">
        <v>1890</v>
      </c>
      <c r="D4593" s="6" t="s">
        <v>1899</v>
      </c>
      <c r="E4593" s="7" t="s">
        <v>1900</v>
      </c>
    </row>
    <row r="4594" spans="1:5" ht="12.75">
      <c r="A4594" s="3" t="s">
        <v>5</v>
      </c>
      <c r="B4594" s="13" t="s">
        <v>2760</v>
      </c>
      <c r="C4594" s="5" t="s">
        <v>1890</v>
      </c>
      <c r="D4594" s="6" t="s">
        <v>1899</v>
      </c>
      <c r="E4594" s="7" t="s">
        <v>1901</v>
      </c>
    </row>
    <row r="4595" spans="1:5" ht="12.75">
      <c r="A4595" s="3" t="s">
        <v>5</v>
      </c>
      <c r="B4595" s="13" t="s">
        <v>2760</v>
      </c>
      <c r="C4595" s="5" t="s">
        <v>1890</v>
      </c>
      <c r="D4595" s="6" t="s">
        <v>1899</v>
      </c>
      <c r="E4595" s="7" t="s">
        <v>1902</v>
      </c>
    </row>
    <row r="4596" spans="1:5" ht="12.75">
      <c r="A4596" s="3" t="s">
        <v>5</v>
      </c>
      <c r="B4596" s="13" t="s">
        <v>2760</v>
      </c>
      <c r="C4596" s="8" t="s">
        <v>1890</v>
      </c>
      <c r="D4596" s="5" t="s">
        <v>1903</v>
      </c>
      <c r="E4596" s="7" t="s">
        <v>1904</v>
      </c>
    </row>
    <row r="4597" spans="1:5" ht="12.75">
      <c r="A4597" s="3" t="s">
        <v>5</v>
      </c>
      <c r="B4597" s="13" t="s">
        <v>2760</v>
      </c>
      <c r="C4597" s="8" t="s">
        <v>1890</v>
      </c>
      <c r="D4597" s="5" t="s">
        <v>1905</v>
      </c>
      <c r="E4597" s="7" t="s">
        <v>1906</v>
      </c>
    </row>
    <row r="4598" spans="1:5" ht="12.75">
      <c r="A4598" s="3" t="s">
        <v>5</v>
      </c>
      <c r="B4598" s="13" t="s">
        <v>2760</v>
      </c>
      <c r="C4598" s="5" t="s">
        <v>1890</v>
      </c>
      <c r="D4598" s="6" t="s">
        <v>1907</v>
      </c>
      <c r="E4598" s="7" t="s">
        <v>1908</v>
      </c>
    </row>
    <row r="4599" spans="1:5" ht="12.75">
      <c r="A4599" s="3" t="s">
        <v>5</v>
      </c>
      <c r="B4599" s="13" t="s">
        <v>2760</v>
      </c>
      <c r="C4599" s="5" t="s">
        <v>1890</v>
      </c>
      <c r="D4599" s="6" t="s">
        <v>1907</v>
      </c>
      <c r="E4599" s="7" t="s">
        <v>1909</v>
      </c>
    </row>
    <row r="4600" spans="1:5" ht="12.75">
      <c r="A4600" s="11" t="s">
        <v>5</v>
      </c>
      <c r="B4600" s="11" t="s">
        <v>387</v>
      </c>
      <c r="C4600" s="5" t="s">
        <v>1926</v>
      </c>
      <c r="D4600" s="6" t="s">
        <v>1927</v>
      </c>
      <c r="E4600" s="7" t="s">
        <v>1928</v>
      </c>
    </row>
    <row r="4601" spans="1:5" ht="12.75">
      <c r="A4601" s="11" t="s">
        <v>5</v>
      </c>
      <c r="B4601" s="11" t="s">
        <v>387</v>
      </c>
      <c r="C4601" s="5" t="s">
        <v>1926</v>
      </c>
      <c r="D4601" s="6" t="s">
        <v>1929</v>
      </c>
      <c r="E4601" s="7" t="s">
        <v>1930</v>
      </c>
    </row>
    <row r="4602" spans="1:5" ht="12.75">
      <c r="A4602" s="11" t="s">
        <v>5</v>
      </c>
      <c r="B4602" s="11" t="s">
        <v>387</v>
      </c>
      <c r="C4602" s="8" t="s">
        <v>1926</v>
      </c>
      <c r="D4602" s="5" t="s">
        <v>1926</v>
      </c>
      <c r="E4602" s="7" t="s">
        <v>1931</v>
      </c>
    </row>
    <row r="4603" spans="1:5" ht="12.75">
      <c r="A4603" s="11" t="s">
        <v>5</v>
      </c>
      <c r="B4603" s="11" t="s">
        <v>387</v>
      </c>
      <c r="C4603" s="8" t="s">
        <v>1926</v>
      </c>
      <c r="D4603" s="5" t="s">
        <v>1926</v>
      </c>
      <c r="E4603" s="7" t="s">
        <v>1932</v>
      </c>
    </row>
    <row r="4604" spans="1:5" ht="12.75">
      <c r="A4604" s="11" t="s">
        <v>5</v>
      </c>
      <c r="B4604" s="11" t="s">
        <v>387</v>
      </c>
      <c r="C4604" s="8" t="s">
        <v>1926</v>
      </c>
      <c r="D4604" s="5" t="s">
        <v>1926</v>
      </c>
      <c r="E4604" s="7" t="s">
        <v>1933</v>
      </c>
    </row>
    <row r="4605" spans="1:5" ht="12.75">
      <c r="A4605" s="11" t="s">
        <v>5</v>
      </c>
      <c r="B4605" s="11" t="s">
        <v>387</v>
      </c>
      <c r="C4605" s="8" t="s">
        <v>1926</v>
      </c>
      <c r="D4605" s="5" t="s">
        <v>1926</v>
      </c>
      <c r="E4605" s="7" t="s">
        <v>1934</v>
      </c>
    </row>
    <row r="4606" spans="1:5" ht="12.75">
      <c r="A4606" s="11" t="s">
        <v>5</v>
      </c>
      <c r="B4606" s="11" t="s">
        <v>387</v>
      </c>
      <c r="C4606" s="8" t="s">
        <v>1926</v>
      </c>
      <c r="D4606" s="5" t="s">
        <v>1926</v>
      </c>
      <c r="E4606" s="7" t="s">
        <v>1935</v>
      </c>
    </row>
    <row r="4607" spans="1:5" ht="12.75">
      <c r="A4607" s="11" t="s">
        <v>5</v>
      </c>
      <c r="B4607" s="11" t="s">
        <v>387</v>
      </c>
      <c r="C4607" s="5" t="s">
        <v>1926</v>
      </c>
      <c r="D4607" s="6" t="s">
        <v>1936</v>
      </c>
      <c r="E4607" s="7" t="s">
        <v>1937</v>
      </c>
    </row>
    <row r="4608" spans="1:5" ht="12.75">
      <c r="A4608" s="11" t="s">
        <v>5</v>
      </c>
      <c r="B4608" s="11" t="s">
        <v>387</v>
      </c>
      <c r="C4608" s="5" t="s">
        <v>1926</v>
      </c>
      <c r="D4608" s="6" t="s">
        <v>1936</v>
      </c>
      <c r="E4608" s="7" t="s">
        <v>1938</v>
      </c>
    </row>
    <row r="4609" spans="1:25" ht="12.75">
      <c r="A4609" s="11" t="s">
        <v>5</v>
      </c>
      <c r="B4609" s="11" t="s">
        <v>387</v>
      </c>
      <c r="C4609" s="5" t="s">
        <v>1926</v>
      </c>
      <c r="D4609" s="6" t="s">
        <v>1939</v>
      </c>
      <c r="E4609" s="10" t="s">
        <v>1940</v>
      </c>
    </row>
    <row r="4610" spans="1:25" ht="12.75">
      <c r="A4610" s="11" t="s">
        <v>5</v>
      </c>
      <c r="B4610" s="11" t="s">
        <v>387</v>
      </c>
      <c r="C4610" s="5" t="s">
        <v>1926</v>
      </c>
      <c r="D4610" s="6" t="s">
        <v>1939</v>
      </c>
      <c r="E4610" s="10" t="s">
        <v>1941</v>
      </c>
    </row>
    <row r="4611" spans="1:25" ht="12.75">
      <c r="A4611" s="11" t="s">
        <v>5</v>
      </c>
      <c r="B4611" s="11" t="s">
        <v>387</v>
      </c>
      <c r="C4611" s="5" t="s">
        <v>1926</v>
      </c>
      <c r="D4611" s="9" t="s">
        <v>1942</v>
      </c>
      <c r="E4611" s="10" t="s">
        <v>1943</v>
      </c>
    </row>
    <row r="4612" spans="1:25" ht="12.75">
      <c r="A4612" s="11" t="s">
        <v>5</v>
      </c>
      <c r="B4612" s="11" t="s">
        <v>387</v>
      </c>
      <c r="C4612" s="5" t="s">
        <v>1926</v>
      </c>
      <c r="D4612" s="6" t="s">
        <v>1944</v>
      </c>
      <c r="E4612" s="7" t="s">
        <v>1945</v>
      </c>
    </row>
    <row r="4613" spans="1:25" ht="12.75">
      <c r="A4613" s="11" t="s">
        <v>5</v>
      </c>
      <c r="B4613" s="11" t="s">
        <v>387</v>
      </c>
      <c r="C4613" s="5" t="s">
        <v>1926</v>
      </c>
      <c r="D4613" s="6" t="s">
        <v>1944</v>
      </c>
      <c r="E4613" s="7" t="s">
        <v>1946</v>
      </c>
    </row>
    <row r="4614" spans="1:25" ht="12.75">
      <c r="A4614" s="11" t="s">
        <v>5</v>
      </c>
      <c r="B4614" s="11" t="s">
        <v>387</v>
      </c>
      <c r="C4614" s="5" t="s">
        <v>1926</v>
      </c>
      <c r="D4614" s="6" t="s">
        <v>1944</v>
      </c>
      <c r="E4614" s="7" t="s">
        <v>1947</v>
      </c>
    </row>
    <row r="4615" spans="1:25" ht="12.75">
      <c r="A4615" s="11" t="s">
        <v>5</v>
      </c>
      <c r="B4615" s="11" t="s">
        <v>387</v>
      </c>
      <c r="C4615" s="5" t="s">
        <v>1926</v>
      </c>
      <c r="D4615" s="6" t="s">
        <v>1944</v>
      </c>
      <c r="E4615" s="7" t="s">
        <v>1948</v>
      </c>
    </row>
    <row r="4616" spans="1:25" ht="12.75">
      <c r="A4616" s="11" t="s">
        <v>5</v>
      </c>
      <c r="B4616" s="11" t="s">
        <v>387</v>
      </c>
      <c r="C4616" s="5" t="s">
        <v>1926</v>
      </c>
      <c r="D4616" s="6" t="s">
        <v>1949</v>
      </c>
      <c r="E4616" s="7" t="s">
        <v>1950</v>
      </c>
    </row>
    <row r="4617" spans="1:25" ht="12.75">
      <c r="A4617" s="11" t="s">
        <v>5</v>
      </c>
      <c r="B4617" s="17" t="s">
        <v>1372</v>
      </c>
      <c r="C4617" s="5" t="s">
        <v>1926</v>
      </c>
      <c r="D4617" s="6" t="s">
        <v>1927</v>
      </c>
      <c r="E4617" s="7" t="s">
        <v>1928</v>
      </c>
      <c r="F4617" s="16"/>
      <c r="G4617" s="16"/>
      <c r="H4617" s="16"/>
      <c r="I4617" s="16"/>
      <c r="J4617" s="16"/>
      <c r="K4617" s="16"/>
      <c r="L4617" s="16"/>
      <c r="M4617" s="16"/>
      <c r="N4617" s="16"/>
      <c r="O4617" s="16"/>
      <c r="P4617" s="16"/>
      <c r="Q4617" s="16"/>
      <c r="R4617" s="16"/>
      <c r="S4617" s="16"/>
      <c r="T4617" s="16"/>
      <c r="U4617" s="16"/>
      <c r="V4617" s="16"/>
      <c r="W4617" s="16"/>
      <c r="X4617" s="16"/>
      <c r="Y4617" s="16"/>
    </row>
    <row r="4618" spans="1:25" ht="12.75">
      <c r="A4618" s="11" t="s">
        <v>5</v>
      </c>
      <c r="B4618" s="17" t="s">
        <v>1372</v>
      </c>
      <c r="C4618" s="5" t="s">
        <v>1926</v>
      </c>
      <c r="D4618" s="6" t="s">
        <v>1929</v>
      </c>
      <c r="E4618" s="7" t="s">
        <v>1930</v>
      </c>
      <c r="F4618" s="16"/>
      <c r="G4618" s="16"/>
      <c r="H4618" s="16"/>
      <c r="I4618" s="16"/>
      <c r="J4618" s="16"/>
      <c r="K4618" s="16"/>
      <c r="L4618" s="16"/>
      <c r="M4618" s="16"/>
      <c r="N4618" s="16"/>
      <c r="O4618" s="16"/>
      <c r="P4618" s="16"/>
      <c r="Q4618" s="16"/>
      <c r="R4618" s="16"/>
      <c r="S4618" s="16"/>
      <c r="T4618" s="16"/>
      <c r="U4618" s="16"/>
      <c r="V4618" s="16"/>
      <c r="W4618" s="16"/>
      <c r="X4618" s="16"/>
      <c r="Y4618" s="16"/>
    </row>
    <row r="4619" spans="1:25" ht="12.75">
      <c r="A4619" s="11" t="s">
        <v>5</v>
      </c>
      <c r="B4619" s="17" t="s">
        <v>1372</v>
      </c>
      <c r="C4619" s="8" t="s">
        <v>1926</v>
      </c>
      <c r="D4619" s="5" t="s">
        <v>1926</v>
      </c>
      <c r="E4619" s="7" t="s">
        <v>1931</v>
      </c>
      <c r="F4619" s="16"/>
      <c r="G4619" s="16"/>
      <c r="H4619" s="16"/>
      <c r="I4619" s="16"/>
      <c r="J4619" s="16"/>
      <c r="K4619" s="16"/>
      <c r="L4619" s="16"/>
      <c r="M4619" s="16"/>
      <c r="N4619" s="16"/>
      <c r="O4619" s="16"/>
      <c r="P4619" s="16"/>
      <c r="Q4619" s="16"/>
      <c r="R4619" s="16"/>
      <c r="S4619" s="16"/>
      <c r="T4619" s="16"/>
      <c r="U4619" s="16"/>
      <c r="V4619" s="16"/>
      <c r="W4619" s="16"/>
      <c r="X4619" s="16"/>
      <c r="Y4619" s="16"/>
    </row>
    <row r="4620" spans="1:25" ht="12.75">
      <c r="A4620" s="11" t="s">
        <v>5</v>
      </c>
      <c r="B4620" s="17" t="s">
        <v>1372</v>
      </c>
      <c r="C4620" s="8" t="s">
        <v>1926</v>
      </c>
      <c r="D4620" s="5" t="s">
        <v>1926</v>
      </c>
      <c r="E4620" s="7" t="s">
        <v>1932</v>
      </c>
      <c r="F4620" s="16"/>
      <c r="G4620" s="16"/>
      <c r="H4620" s="16"/>
      <c r="I4620" s="16"/>
      <c r="J4620" s="16"/>
      <c r="K4620" s="16"/>
      <c r="L4620" s="16"/>
      <c r="M4620" s="16"/>
      <c r="N4620" s="16"/>
      <c r="O4620" s="16"/>
      <c r="P4620" s="16"/>
      <c r="Q4620" s="16"/>
      <c r="R4620" s="16"/>
      <c r="S4620" s="16"/>
      <c r="T4620" s="16"/>
      <c r="U4620" s="16"/>
      <c r="V4620" s="16"/>
      <c r="W4620" s="16"/>
      <c r="X4620" s="16"/>
      <c r="Y4620" s="16"/>
    </row>
    <row r="4621" spans="1:25" ht="12.75">
      <c r="A4621" s="11" t="s">
        <v>5</v>
      </c>
      <c r="B4621" s="17" t="s">
        <v>1372</v>
      </c>
      <c r="C4621" s="8" t="s">
        <v>1926</v>
      </c>
      <c r="D4621" s="5" t="s">
        <v>1926</v>
      </c>
      <c r="E4621" s="7" t="s">
        <v>1933</v>
      </c>
      <c r="F4621" s="16"/>
      <c r="G4621" s="16"/>
      <c r="H4621" s="16"/>
      <c r="I4621" s="16"/>
      <c r="J4621" s="16"/>
      <c r="K4621" s="16"/>
      <c r="L4621" s="16"/>
      <c r="M4621" s="16"/>
      <c r="N4621" s="16"/>
      <c r="O4621" s="16"/>
      <c r="P4621" s="16"/>
      <c r="Q4621" s="16"/>
      <c r="R4621" s="16"/>
      <c r="S4621" s="16"/>
      <c r="T4621" s="16"/>
      <c r="U4621" s="16"/>
      <c r="V4621" s="16"/>
      <c r="W4621" s="16"/>
      <c r="X4621" s="16"/>
      <c r="Y4621" s="16"/>
    </row>
    <row r="4622" spans="1:25" ht="12.75">
      <c r="A4622" s="11" t="s">
        <v>5</v>
      </c>
      <c r="B4622" s="17" t="s">
        <v>1372</v>
      </c>
      <c r="C4622" s="8" t="s">
        <v>1926</v>
      </c>
      <c r="D4622" s="5" t="s">
        <v>1926</v>
      </c>
      <c r="E4622" s="7" t="s">
        <v>1934</v>
      </c>
      <c r="F4622" s="16"/>
      <c r="G4622" s="16"/>
      <c r="H4622" s="16"/>
      <c r="I4622" s="16"/>
      <c r="J4622" s="16"/>
      <c r="K4622" s="16"/>
      <c r="L4622" s="16"/>
      <c r="M4622" s="16"/>
      <c r="N4622" s="16"/>
      <c r="O4622" s="16"/>
      <c r="P4622" s="16"/>
      <c r="Q4622" s="16"/>
      <c r="R4622" s="16"/>
      <c r="S4622" s="16"/>
      <c r="T4622" s="16"/>
      <c r="U4622" s="16"/>
      <c r="V4622" s="16"/>
      <c r="W4622" s="16"/>
      <c r="X4622" s="16"/>
      <c r="Y4622" s="16"/>
    </row>
    <row r="4623" spans="1:25" ht="12.75">
      <c r="A4623" s="11" t="s">
        <v>5</v>
      </c>
      <c r="B4623" s="17" t="s">
        <v>1372</v>
      </c>
      <c r="C4623" s="8" t="s">
        <v>1926</v>
      </c>
      <c r="D4623" s="5" t="s">
        <v>1926</v>
      </c>
      <c r="E4623" s="7" t="s">
        <v>1935</v>
      </c>
      <c r="F4623" s="16"/>
      <c r="G4623" s="16"/>
      <c r="H4623" s="16"/>
      <c r="I4623" s="16"/>
      <c r="J4623" s="16"/>
      <c r="K4623" s="16"/>
      <c r="L4623" s="16"/>
      <c r="M4623" s="16"/>
      <c r="N4623" s="16"/>
      <c r="O4623" s="16"/>
      <c r="P4623" s="16"/>
      <c r="Q4623" s="16"/>
      <c r="R4623" s="16"/>
      <c r="S4623" s="16"/>
      <c r="T4623" s="16"/>
      <c r="U4623" s="16"/>
      <c r="V4623" s="16"/>
      <c r="W4623" s="16"/>
      <c r="X4623" s="16"/>
      <c r="Y4623" s="16"/>
    </row>
    <row r="4624" spans="1:25" ht="12.75">
      <c r="A4624" s="11" t="s">
        <v>5</v>
      </c>
      <c r="B4624" s="17" t="s">
        <v>1372</v>
      </c>
      <c r="C4624" s="5" t="s">
        <v>1926</v>
      </c>
      <c r="D4624" s="6" t="s">
        <v>1936</v>
      </c>
      <c r="E4624" s="7" t="s">
        <v>1937</v>
      </c>
      <c r="F4624" s="16"/>
      <c r="G4624" s="16"/>
      <c r="H4624" s="16"/>
      <c r="I4624" s="16"/>
      <c r="J4624" s="16"/>
      <c r="K4624" s="16"/>
      <c r="L4624" s="16"/>
      <c r="M4624" s="16"/>
      <c r="N4624" s="16"/>
      <c r="O4624" s="16"/>
      <c r="P4624" s="16"/>
      <c r="Q4624" s="16"/>
      <c r="R4624" s="16"/>
      <c r="S4624" s="16"/>
      <c r="T4624" s="16"/>
      <c r="U4624" s="16"/>
      <c r="V4624" s="16"/>
      <c r="W4624" s="16"/>
      <c r="X4624" s="16"/>
      <c r="Y4624" s="16"/>
    </row>
    <row r="4625" spans="1:25" ht="12.75">
      <c r="A4625" s="11" t="s">
        <v>5</v>
      </c>
      <c r="B4625" s="17" t="s">
        <v>1372</v>
      </c>
      <c r="C4625" s="5" t="s">
        <v>1926</v>
      </c>
      <c r="D4625" s="6" t="s">
        <v>1936</v>
      </c>
      <c r="E4625" s="7" t="s">
        <v>1938</v>
      </c>
      <c r="F4625" s="16"/>
      <c r="G4625" s="16"/>
      <c r="H4625" s="16"/>
      <c r="I4625" s="16"/>
      <c r="J4625" s="16"/>
      <c r="K4625" s="16"/>
      <c r="L4625" s="16"/>
      <c r="M4625" s="16"/>
      <c r="N4625" s="16"/>
      <c r="O4625" s="16"/>
      <c r="P4625" s="16"/>
      <c r="Q4625" s="16"/>
      <c r="R4625" s="16"/>
      <c r="S4625" s="16"/>
      <c r="T4625" s="16"/>
      <c r="U4625" s="16"/>
      <c r="V4625" s="16"/>
      <c r="W4625" s="16"/>
      <c r="X4625" s="16"/>
      <c r="Y4625" s="16"/>
    </row>
    <row r="4626" spans="1:25" ht="12.75">
      <c r="A4626" s="11" t="s">
        <v>5</v>
      </c>
      <c r="B4626" s="17" t="s">
        <v>1372</v>
      </c>
      <c r="C4626" s="5" t="s">
        <v>1926</v>
      </c>
      <c r="D4626" s="6" t="s">
        <v>1939</v>
      </c>
      <c r="E4626" s="10" t="s">
        <v>1940</v>
      </c>
      <c r="F4626" s="16"/>
      <c r="G4626" s="16"/>
      <c r="H4626" s="16"/>
      <c r="I4626" s="16"/>
      <c r="J4626" s="16"/>
      <c r="K4626" s="16"/>
      <c r="L4626" s="16"/>
      <c r="M4626" s="16"/>
      <c r="N4626" s="16"/>
      <c r="O4626" s="16"/>
      <c r="P4626" s="16"/>
      <c r="Q4626" s="16"/>
      <c r="R4626" s="16"/>
      <c r="S4626" s="16"/>
      <c r="T4626" s="16"/>
      <c r="U4626" s="16"/>
      <c r="V4626" s="16"/>
      <c r="W4626" s="16"/>
      <c r="X4626" s="16"/>
      <c r="Y4626" s="16"/>
    </row>
    <row r="4627" spans="1:25" ht="12.75">
      <c r="A4627" s="11" t="s">
        <v>5</v>
      </c>
      <c r="B4627" s="17" t="s">
        <v>1372</v>
      </c>
      <c r="C4627" s="5" t="s">
        <v>1926</v>
      </c>
      <c r="D4627" s="6" t="s">
        <v>1939</v>
      </c>
      <c r="E4627" s="10" t="s">
        <v>1941</v>
      </c>
      <c r="F4627" s="16"/>
      <c r="G4627" s="16"/>
      <c r="H4627" s="16"/>
      <c r="I4627" s="16"/>
      <c r="J4627" s="16"/>
      <c r="K4627" s="16"/>
      <c r="L4627" s="16"/>
      <c r="M4627" s="16"/>
      <c r="N4627" s="16"/>
      <c r="O4627" s="16"/>
      <c r="P4627" s="16"/>
      <c r="Q4627" s="16"/>
      <c r="R4627" s="16"/>
      <c r="S4627" s="16"/>
      <c r="T4627" s="16"/>
      <c r="U4627" s="16"/>
      <c r="V4627" s="16"/>
      <c r="W4627" s="16"/>
      <c r="X4627" s="16"/>
      <c r="Y4627" s="16"/>
    </row>
    <row r="4628" spans="1:25" ht="12.75">
      <c r="A4628" s="11" t="s">
        <v>5</v>
      </c>
      <c r="B4628" s="17" t="s">
        <v>1372</v>
      </c>
      <c r="C4628" s="5" t="s">
        <v>1926</v>
      </c>
      <c r="D4628" s="9" t="s">
        <v>1942</v>
      </c>
      <c r="E4628" s="10" t="s">
        <v>1943</v>
      </c>
      <c r="F4628" s="16"/>
      <c r="G4628" s="16"/>
      <c r="H4628" s="16"/>
      <c r="I4628" s="16"/>
      <c r="J4628" s="16"/>
      <c r="K4628" s="16"/>
      <c r="L4628" s="16"/>
      <c r="M4628" s="16"/>
      <c r="N4628" s="16"/>
      <c r="O4628" s="16"/>
      <c r="P4628" s="16"/>
      <c r="Q4628" s="16"/>
      <c r="R4628" s="16"/>
      <c r="S4628" s="16"/>
      <c r="T4628" s="16"/>
      <c r="U4628" s="16"/>
      <c r="V4628" s="16"/>
      <c r="W4628" s="16"/>
      <c r="X4628" s="16"/>
      <c r="Y4628" s="16"/>
    </row>
    <row r="4629" spans="1:25" ht="12.75">
      <c r="A4629" s="11" t="s">
        <v>5</v>
      </c>
      <c r="B4629" s="17" t="s">
        <v>1372</v>
      </c>
      <c r="C4629" s="5" t="s">
        <v>1926</v>
      </c>
      <c r="D4629" s="6" t="s">
        <v>1944</v>
      </c>
      <c r="E4629" s="7" t="s">
        <v>1945</v>
      </c>
      <c r="F4629" s="16"/>
      <c r="G4629" s="16"/>
      <c r="H4629" s="16"/>
      <c r="I4629" s="16"/>
      <c r="J4629" s="16"/>
      <c r="K4629" s="16"/>
      <c r="L4629" s="16"/>
      <c r="M4629" s="16"/>
      <c r="N4629" s="16"/>
      <c r="O4629" s="16"/>
      <c r="P4629" s="16"/>
      <c r="Q4629" s="16"/>
      <c r="R4629" s="16"/>
      <c r="S4629" s="16"/>
      <c r="T4629" s="16"/>
      <c r="U4629" s="16"/>
      <c r="V4629" s="16"/>
      <c r="W4629" s="16"/>
      <c r="X4629" s="16"/>
      <c r="Y4629" s="16"/>
    </row>
    <row r="4630" spans="1:25" ht="12.75">
      <c r="A4630" s="11" t="s">
        <v>5</v>
      </c>
      <c r="B4630" s="17" t="s">
        <v>1372</v>
      </c>
      <c r="C4630" s="5" t="s">
        <v>1926</v>
      </c>
      <c r="D4630" s="6" t="s">
        <v>1944</v>
      </c>
      <c r="E4630" s="7" t="s">
        <v>1946</v>
      </c>
      <c r="F4630" s="16"/>
      <c r="G4630" s="16"/>
      <c r="H4630" s="16"/>
      <c r="I4630" s="16"/>
      <c r="J4630" s="16"/>
      <c r="K4630" s="16"/>
      <c r="L4630" s="16"/>
      <c r="M4630" s="16"/>
      <c r="N4630" s="16"/>
      <c r="O4630" s="16"/>
      <c r="P4630" s="16"/>
      <c r="Q4630" s="16"/>
      <c r="R4630" s="16"/>
      <c r="S4630" s="16"/>
      <c r="T4630" s="16"/>
      <c r="U4630" s="16"/>
      <c r="V4630" s="16"/>
      <c r="W4630" s="16"/>
      <c r="X4630" s="16"/>
      <c r="Y4630" s="16"/>
    </row>
    <row r="4631" spans="1:25" ht="12.75">
      <c r="A4631" s="11" t="s">
        <v>5</v>
      </c>
      <c r="B4631" s="17" t="s">
        <v>1372</v>
      </c>
      <c r="C4631" s="5" t="s">
        <v>1926</v>
      </c>
      <c r="D4631" s="6" t="s">
        <v>1944</v>
      </c>
      <c r="E4631" s="7" t="s">
        <v>1947</v>
      </c>
      <c r="F4631" s="16"/>
      <c r="G4631" s="16"/>
      <c r="H4631" s="16"/>
      <c r="I4631" s="16"/>
      <c r="J4631" s="16"/>
      <c r="K4631" s="16"/>
      <c r="L4631" s="16"/>
      <c r="M4631" s="16"/>
      <c r="N4631" s="16"/>
      <c r="O4631" s="16"/>
      <c r="P4631" s="16"/>
      <c r="Q4631" s="16"/>
      <c r="R4631" s="16"/>
      <c r="S4631" s="16"/>
      <c r="T4631" s="16"/>
      <c r="U4631" s="16"/>
      <c r="V4631" s="16"/>
      <c r="W4631" s="16"/>
      <c r="X4631" s="16"/>
      <c r="Y4631" s="16"/>
    </row>
    <row r="4632" spans="1:25" ht="12.75">
      <c r="A4632" s="11" t="s">
        <v>5</v>
      </c>
      <c r="B4632" s="17" t="s">
        <v>1372</v>
      </c>
      <c r="C4632" s="5" t="s">
        <v>1926</v>
      </c>
      <c r="D4632" s="6" t="s">
        <v>1944</v>
      </c>
      <c r="E4632" s="7" t="s">
        <v>1948</v>
      </c>
      <c r="F4632" s="16"/>
      <c r="G4632" s="16"/>
      <c r="H4632" s="16"/>
      <c r="I4632" s="16"/>
      <c r="J4632" s="16"/>
      <c r="K4632" s="16"/>
      <c r="L4632" s="16"/>
      <c r="M4632" s="16"/>
      <c r="N4632" s="16"/>
      <c r="O4632" s="16"/>
      <c r="P4632" s="16"/>
      <c r="Q4632" s="16"/>
      <c r="R4632" s="16"/>
      <c r="S4632" s="16"/>
      <c r="T4632" s="16"/>
      <c r="U4632" s="16"/>
      <c r="V4632" s="16"/>
      <c r="W4632" s="16"/>
      <c r="X4632" s="16"/>
      <c r="Y4632" s="16"/>
    </row>
    <row r="4633" spans="1:25" ht="12.75">
      <c r="A4633" s="11" t="s">
        <v>5</v>
      </c>
      <c r="B4633" s="17" t="s">
        <v>1372</v>
      </c>
      <c r="C4633" s="5" t="s">
        <v>1926</v>
      </c>
      <c r="D4633" s="6" t="s">
        <v>1949</v>
      </c>
      <c r="E4633" s="7" t="s">
        <v>1950</v>
      </c>
      <c r="F4633" s="16"/>
      <c r="G4633" s="16"/>
      <c r="H4633" s="16"/>
      <c r="I4633" s="16"/>
      <c r="J4633" s="16"/>
      <c r="K4633" s="16"/>
      <c r="L4633" s="16"/>
      <c r="M4633" s="16"/>
      <c r="N4633" s="16"/>
      <c r="O4633" s="16"/>
      <c r="P4633" s="16"/>
      <c r="Q4633" s="16"/>
      <c r="R4633" s="16"/>
      <c r="S4633" s="16"/>
      <c r="T4633" s="16"/>
      <c r="U4633" s="16"/>
      <c r="V4633" s="16"/>
      <c r="W4633" s="16"/>
      <c r="X4633" s="16"/>
      <c r="Y4633" s="16"/>
    </row>
    <row r="4634" spans="1:25" ht="12.75">
      <c r="A4634" s="11" t="s">
        <v>5</v>
      </c>
      <c r="B4634" s="13" t="s">
        <v>387</v>
      </c>
      <c r="C4634" s="5" t="s">
        <v>2015</v>
      </c>
      <c r="D4634" s="6" t="s">
        <v>2016</v>
      </c>
      <c r="E4634" s="7" t="s">
        <v>2017</v>
      </c>
    </row>
    <row r="4635" spans="1:25" ht="12.75">
      <c r="A4635" s="11" t="s">
        <v>5</v>
      </c>
      <c r="B4635" s="13" t="s">
        <v>387</v>
      </c>
      <c r="C4635" s="5" t="s">
        <v>2015</v>
      </c>
      <c r="D4635" s="6" t="s">
        <v>2016</v>
      </c>
      <c r="E4635" s="7" t="s">
        <v>2018</v>
      </c>
    </row>
    <row r="4636" spans="1:25" ht="12.75">
      <c r="A4636" s="11" t="s">
        <v>5</v>
      </c>
      <c r="B4636" s="13" t="s">
        <v>387</v>
      </c>
      <c r="C4636" s="5" t="s">
        <v>2015</v>
      </c>
      <c r="D4636" s="6" t="s">
        <v>2019</v>
      </c>
      <c r="E4636" s="7" t="s">
        <v>2020</v>
      </c>
    </row>
    <row r="4637" spans="1:25" ht="12.75">
      <c r="A4637" s="11" t="s">
        <v>5</v>
      </c>
      <c r="B4637" s="13" t="s">
        <v>387</v>
      </c>
      <c r="C4637" s="5" t="s">
        <v>2015</v>
      </c>
      <c r="D4637" s="6" t="s">
        <v>2019</v>
      </c>
      <c r="E4637" s="7" t="s">
        <v>2021</v>
      </c>
    </row>
    <row r="4638" spans="1:25" ht="12.75">
      <c r="A4638" s="11" t="s">
        <v>5</v>
      </c>
      <c r="B4638" s="13" t="s">
        <v>387</v>
      </c>
      <c r="C4638" s="5" t="s">
        <v>2015</v>
      </c>
      <c r="D4638" s="6" t="s">
        <v>2022</v>
      </c>
      <c r="E4638" s="7" t="s">
        <v>2023</v>
      </c>
    </row>
    <row r="4639" spans="1:25" ht="12.75">
      <c r="A4639" s="11" t="s">
        <v>5</v>
      </c>
      <c r="B4639" s="13" t="s">
        <v>387</v>
      </c>
      <c r="C4639" s="5" t="s">
        <v>2015</v>
      </c>
      <c r="D4639" s="6" t="s">
        <v>2022</v>
      </c>
      <c r="E4639" s="7" t="s">
        <v>2024</v>
      </c>
    </row>
    <row r="4640" spans="1:25" ht="12.75">
      <c r="A4640" s="11" t="s">
        <v>5</v>
      </c>
      <c r="B4640" s="13" t="s">
        <v>387</v>
      </c>
      <c r="C4640" s="5" t="s">
        <v>2015</v>
      </c>
      <c r="D4640" s="6" t="s">
        <v>2025</v>
      </c>
      <c r="E4640" s="7" t="s">
        <v>2026</v>
      </c>
    </row>
    <row r="4641" spans="1:25" ht="12.75">
      <c r="A4641" s="11" t="s">
        <v>5</v>
      </c>
      <c r="B4641" s="13" t="s">
        <v>387</v>
      </c>
      <c r="C4641" s="8" t="s">
        <v>2015</v>
      </c>
      <c r="D4641" s="5" t="s">
        <v>2027</v>
      </c>
      <c r="E4641" s="7" t="s">
        <v>2028</v>
      </c>
    </row>
    <row r="4642" spans="1:25" ht="12.75">
      <c r="A4642" s="11" t="s">
        <v>5</v>
      </c>
      <c r="B4642" s="13" t="s">
        <v>387</v>
      </c>
      <c r="C4642" s="8" t="s">
        <v>2015</v>
      </c>
      <c r="D4642" s="5" t="s">
        <v>2027</v>
      </c>
      <c r="E4642" s="7" t="s">
        <v>2029</v>
      </c>
    </row>
    <row r="4643" spans="1:25" ht="12.75">
      <c r="A4643" s="11" t="s">
        <v>5</v>
      </c>
      <c r="B4643" s="13" t="s">
        <v>387</v>
      </c>
      <c r="C4643" s="5" t="s">
        <v>2015</v>
      </c>
      <c r="D4643" s="6" t="s">
        <v>2030</v>
      </c>
      <c r="E4643" s="7" t="s">
        <v>2031</v>
      </c>
    </row>
    <row r="4644" spans="1:25" ht="12.75">
      <c r="A4644" s="11" t="s">
        <v>5</v>
      </c>
      <c r="B4644" s="13" t="s">
        <v>387</v>
      </c>
      <c r="C4644" s="5" t="s">
        <v>2015</v>
      </c>
      <c r="D4644" s="6" t="s">
        <v>2030</v>
      </c>
      <c r="E4644" s="7" t="s">
        <v>2032</v>
      </c>
    </row>
    <row r="4645" spans="1:25" ht="12.75">
      <c r="A4645" s="11" t="s">
        <v>5</v>
      </c>
      <c r="B4645" s="13" t="s">
        <v>387</v>
      </c>
      <c r="C4645" s="5" t="s">
        <v>2015</v>
      </c>
      <c r="D4645" s="6" t="s">
        <v>2033</v>
      </c>
      <c r="E4645" s="7" t="s">
        <v>2034</v>
      </c>
    </row>
    <row r="4646" spans="1:25" ht="12.75">
      <c r="A4646" s="11" t="s">
        <v>5</v>
      </c>
      <c r="B4646" s="13" t="s">
        <v>387</v>
      </c>
      <c r="C4646" s="5" t="s">
        <v>2015</v>
      </c>
      <c r="D4646" s="6" t="s">
        <v>2033</v>
      </c>
      <c r="E4646" s="7" t="s">
        <v>2035</v>
      </c>
    </row>
    <row r="4647" spans="1:25" ht="12.75">
      <c r="A4647" s="11" t="s">
        <v>5</v>
      </c>
      <c r="B4647" s="15" t="s">
        <v>1372</v>
      </c>
      <c r="C4647" s="5" t="s">
        <v>2015</v>
      </c>
      <c r="D4647" s="6" t="s">
        <v>2016</v>
      </c>
      <c r="E4647" s="7" t="s">
        <v>2017</v>
      </c>
      <c r="F4647" s="16"/>
      <c r="G4647" s="16"/>
      <c r="H4647" s="16"/>
      <c r="I4647" s="16"/>
      <c r="J4647" s="16"/>
      <c r="K4647" s="16"/>
      <c r="L4647" s="16"/>
      <c r="M4647" s="16"/>
      <c r="N4647" s="16"/>
      <c r="O4647" s="16"/>
      <c r="P4647" s="16"/>
      <c r="Q4647" s="16"/>
      <c r="R4647" s="16"/>
      <c r="S4647" s="16"/>
      <c r="T4647" s="16"/>
      <c r="U4647" s="16"/>
      <c r="V4647" s="16"/>
      <c r="W4647" s="16"/>
      <c r="X4647" s="16"/>
      <c r="Y4647" s="16"/>
    </row>
    <row r="4648" spans="1:25" ht="12.75">
      <c r="A4648" s="11" t="s">
        <v>5</v>
      </c>
      <c r="B4648" s="15" t="s">
        <v>1372</v>
      </c>
      <c r="C4648" s="5" t="s">
        <v>2015</v>
      </c>
      <c r="D4648" s="6" t="s">
        <v>2016</v>
      </c>
      <c r="E4648" s="7" t="s">
        <v>2018</v>
      </c>
      <c r="F4648" s="16"/>
      <c r="G4648" s="16"/>
      <c r="H4648" s="16"/>
      <c r="I4648" s="16"/>
      <c r="J4648" s="16"/>
      <c r="K4648" s="16"/>
      <c r="L4648" s="16"/>
      <c r="M4648" s="16"/>
      <c r="N4648" s="16"/>
      <c r="O4648" s="16"/>
      <c r="P4648" s="16"/>
      <c r="Q4648" s="16"/>
      <c r="R4648" s="16"/>
      <c r="S4648" s="16"/>
      <c r="T4648" s="16"/>
      <c r="U4648" s="16"/>
      <c r="V4648" s="16"/>
      <c r="W4648" s="16"/>
      <c r="X4648" s="16"/>
      <c r="Y4648" s="16"/>
    </row>
    <row r="4649" spans="1:25" ht="12.75">
      <c r="A4649" s="11" t="s">
        <v>5</v>
      </c>
      <c r="B4649" s="15" t="s">
        <v>1372</v>
      </c>
      <c r="C4649" s="5" t="s">
        <v>2015</v>
      </c>
      <c r="D4649" s="6" t="s">
        <v>2019</v>
      </c>
      <c r="E4649" s="7" t="s">
        <v>2020</v>
      </c>
      <c r="F4649" s="16"/>
      <c r="G4649" s="16"/>
      <c r="H4649" s="16"/>
      <c r="I4649" s="16"/>
      <c r="J4649" s="16"/>
      <c r="K4649" s="16"/>
      <c r="L4649" s="16"/>
      <c r="M4649" s="16"/>
      <c r="N4649" s="16"/>
      <c r="O4649" s="16"/>
      <c r="P4649" s="16"/>
      <c r="Q4649" s="16"/>
      <c r="R4649" s="16"/>
      <c r="S4649" s="16"/>
      <c r="T4649" s="16"/>
      <c r="U4649" s="16"/>
      <c r="V4649" s="16"/>
      <c r="W4649" s="16"/>
      <c r="X4649" s="16"/>
      <c r="Y4649" s="16"/>
    </row>
    <row r="4650" spans="1:25" ht="12.75">
      <c r="A4650" s="11" t="s">
        <v>5</v>
      </c>
      <c r="B4650" s="15" t="s">
        <v>1372</v>
      </c>
      <c r="C4650" s="5" t="s">
        <v>2015</v>
      </c>
      <c r="D4650" s="6" t="s">
        <v>2019</v>
      </c>
      <c r="E4650" s="7" t="s">
        <v>2021</v>
      </c>
      <c r="F4650" s="16"/>
      <c r="G4650" s="16"/>
      <c r="H4650" s="16"/>
      <c r="I4650" s="16"/>
      <c r="J4650" s="16"/>
      <c r="K4650" s="16"/>
      <c r="L4650" s="16"/>
      <c r="M4650" s="16"/>
      <c r="N4650" s="16"/>
      <c r="O4650" s="16"/>
      <c r="P4650" s="16"/>
      <c r="Q4650" s="16"/>
      <c r="R4650" s="16"/>
      <c r="S4650" s="16"/>
      <c r="T4650" s="16"/>
      <c r="U4650" s="16"/>
      <c r="V4650" s="16"/>
      <c r="W4650" s="16"/>
      <c r="X4650" s="16"/>
      <c r="Y4650" s="16"/>
    </row>
    <row r="4651" spans="1:25" ht="12.75">
      <c r="A4651" s="11" t="s">
        <v>5</v>
      </c>
      <c r="B4651" s="15" t="s">
        <v>1372</v>
      </c>
      <c r="C4651" s="5" t="s">
        <v>2015</v>
      </c>
      <c r="D4651" s="6" t="s">
        <v>2022</v>
      </c>
      <c r="E4651" s="7" t="s">
        <v>2023</v>
      </c>
      <c r="F4651" s="16"/>
      <c r="G4651" s="16"/>
      <c r="H4651" s="16"/>
      <c r="I4651" s="16"/>
      <c r="J4651" s="16"/>
      <c r="K4651" s="16"/>
      <c r="L4651" s="16"/>
      <c r="M4651" s="16"/>
      <c r="N4651" s="16"/>
      <c r="O4651" s="16"/>
      <c r="P4651" s="16"/>
      <c r="Q4651" s="16"/>
      <c r="R4651" s="16"/>
      <c r="S4651" s="16"/>
      <c r="T4651" s="16"/>
      <c r="U4651" s="16"/>
      <c r="V4651" s="16"/>
      <c r="W4651" s="16"/>
      <c r="X4651" s="16"/>
      <c r="Y4651" s="16"/>
    </row>
    <row r="4652" spans="1:25" ht="12.75">
      <c r="A4652" s="11" t="s">
        <v>5</v>
      </c>
      <c r="B4652" s="15" t="s">
        <v>1372</v>
      </c>
      <c r="C4652" s="5" t="s">
        <v>2015</v>
      </c>
      <c r="D4652" s="6" t="s">
        <v>2022</v>
      </c>
      <c r="E4652" s="7" t="s">
        <v>2024</v>
      </c>
      <c r="F4652" s="16"/>
      <c r="G4652" s="16"/>
      <c r="H4652" s="16"/>
      <c r="I4652" s="16"/>
      <c r="J4652" s="16"/>
      <c r="K4652" s="16"/>
      <c r="L4652" s="16"/>
      <c r="M4652" s="16"/>
      <c r="N4652" s="16"/>
      <c r="O4652" s="16"/>
      <c r="P4652" s="16"/>
      <c r="Q4652" s="16"/>
      <c r="R4652" s="16"/>
      <c r="S4652" s="16"/>
      <c r="T4652" s="16"/>
      <c r="U4652" s="16"/>
      <c r="V4652" s="16"/>
      <c r="W4652" s="16"/>
      <c r="X4652" s="16"/>
      <c r="Y4652" s="16"/>
    </row>
    <row r="4653" spans="1:25" ht="12.75">
      <c r="A4653" s="11" t="s">
        <v>5</v>
      </c>
      <c r="B4653" s="15" t="s">
        <v>1372</v>
      </c>
      <c r="C4653" s="5" t="s">
        <v>2015</v>
      </c>
      <c r="D4653" s="6" t="s">
        <v>2025</v>
      </c>
      <c r="E4653" s="7" t="s">
        <v>2026</v>
      </c>
      <c r="F4653" s="16"/>
      <c r="G4653" s="16"/>
      <c r="H4653" s="16"/>
      <c r="I4653" s="16"/>
      <c r="J4653" s="16"/>
      <c r="K4653" s="16"/>
      <c r="L4653" s="16"/>
      <c r="M4653" s="16"/>
      <c r="N4653" s="16"/>
      <c r="O4653" s="16"/>
      <c r="P4653" s="16"/>
      <c r="Q4653" s="16"/>
      <c r="R4653" s="16"/>
      <c r="S4653" s="16"/>
      <c r="T4653" s="16"/>
      <c r="U4653" s="16"/>
      <c r="V4653" s="16"/>
      <c r="W4653" s="16"/>
      <c r="X4653" s="16"/>
      <c r="Y4653" s="16"/>
    </row>
    <row r="4654" spans="1:25" ht="12.75">
      <c r="A4654" s="11" t="s">
        <v>5</v>
      </c>
      <c r="B4654" s="15" t="s">
        <v>1372</v>
      </c>
      <c r="C4654" s="8" t="s">
        <v>2015</v>
      </c>
      <c r="D4654" s="5" t="s">
        <v>2027</v>
      </c>
      <c r="E4654" s="7" t="s">
        <v>2028</v>
      </c>
      <c r="F4654" s="16"/>
      <c r="G4654" s="16"/>
      <c r="H4654" s="16"/>
      <c r="I4654" s="16"/>
      <c r="J4654" s="16"/>
      <c r="K4654" s="16"/>
      <c r="L4654" s="16"/>
      <c r="M4654" s="16"/>
      <c r="N4654" s="16"/>
      <c r="O4654" s="16"/>
      <c r="P4654" s="16"/>
      <c r="Q4654" s="16"/>
      <c r="R4654" s="16"/>
      <c r="S4654" s="16"/>
      <c r="T4654" s="16"/>
      <c r="U4654" s="16"/>
      <c r="V4654" s="16"/>
      <c r="W4654" s="16"/>
      <c r="X4654" s="16"/>
      <c r="Y4654" s="16"/>
    </row>
    <row r="4655" spans="1:25" ht="12.75">
      <c r="A4655" s="11" t="s">
        <v>5</v>
      </c>
      <c r="B4655" s="15" t="s">
        <v>1372</v>
      </c>
      <c r="C4655" s="8" t="s">
        <v>2015</v>
      </c>
      <c r="D4655" s="5" t="s">
        <v>2027</v>
      </c>
      <c r="E4655" s="7" t="s">
        <v>2029</v>
      </c>
      <c r="F4655" s="16"/>
      <c r="G4655" s="16"/>
      <c r="H4655" s="16"/>
      <c r="I4655" s="16"/>
      <c r="J4655" s="16"/>
      <c r="K4655" s="16"/>
      <c r="L4655" s="16"/>
      <c r="M4655" s="16"/>
      <c r="N4655" s="16"/>
      <c r="O4655" s="16"/>
      <c r="P4655" s="16"/>
      <c r="Q4655" s="16"/>
      <c r="R4655" s="16"/>
      <c r="S4655" s="16"/>
      <c r="T4655" s="16"/>
      <c r="U4655" s="16"/>
      <c r="V4655" s="16"/>
      <c r="W4655" s="16"/>
      <c r="X4655" s="16"/>
      <c r="Y4655" s="16"/>
    </row>
    <row r="4656" spans="1:25" ht="12.75">
      <c r="A4656" s="11" t="s">
        <v>5</v>
      </c>
      <c r="B4656" s="15" t="s">
        <v>1372</v>
      </c>
      <c r="C4656" s="5" t="s">
        <v>2015</v>
      </c>
      <c r="D4656" s="6" t="s">
        <v>2030</v>
      </c>
      <c r="E4656" s="7" t="s">
        <v>2031</v>
      </c>
      <c r="F4656" s="16"/>
      <c r="G4656" s="16"/>
      <c r="H4656" s="16"/>
      <c r="I4656" s="16"/>
      <c r="J4656" s="16"/>
      <c r="K4656" s="16"/>
      <c r="L4656" s="16"/>
      <c r="M4656" s="16"/>
      <c r="N4656" s="16"/>
      <c r="O4656" s="16"/>
      <c r="P4656" s="16"/>
      <c r="Q4656" s="16"/>
      <c r="R4656" s="16"/>
      <c r="S4656" s="16"/>
      <c r="T4656" s="16"/>
      <c r="U4656" s="16"/>
      <c r="V4656" s="16"/>
      <c r="W4656" s="16"/>
      <c r="X4656" s="16"/>
      <c r="Y4656" s="16"/>
    </row>
    <row r="4657" spans="1:25" ht="12.75">
      <c r="A4657" s="11" t="s">
        <v>5</v>
      </c>
      <c r="B4657" s="15" t="s">
        <v>1372</v>
      </c>
      <c r="C4657" s="5" t="s">
        <v>2015</v>
      </c>
      <c r="D4657" s="6" t="s">
        <v>2030</v>
      </c>
      <c r="E4657" s="7" t="s">
        <v>2032</v>
      </c>
      <c r="F4657" s="16"/>
      <c r="G4657" s="16"/>
      <c r="H4657" s="16"/>
      <c r="I4657" s="16"/>
      <c r="J4657" s="16"/>
      <c r="K4657" s="16"/>
      <c r="L4657" s="16"/>
      <c r="M4657" s="16"/>
      <c r="N4657" s="16"/>
      <c r="O4657" s="16"/>
      <c r="P4657" s="16"/>
      <c r="Q4657" s="16"/>
      <c r="R4657" s="16"/>
      <c r="S4657" s="16"/>
      <c r="T4657" s="16"/>
      <c r="U4657" s="16"/>
      <c r="V4657" s="16"/>
      <c r="W4657" s="16"/>
      <c r="X4657" s="16"/>
      <c r="Y4657" s="16"/>
    </row>
    <row r="4658" spans="1:25" ht="12.75">
      <c r="A4658" s="11" t="s">
        <v>5</v>
      </c>
      <c r="B4658" s="15" t="s">
        <v>1372</v>
      </c>
      <c r="C4658" s="5" t="s">
        <v>2015</v>
      </c>
      <c r="D4658" s="6" t="s">
        <v>2033</v>
      </c>
      <c r="E4658" s="7" t="s">
        <v>2034</v>
      </c>
      <c r="F4658" s="16"/>
      <c r="G4658" s="16"/>
      <c r="H4658" s="16"/>
      <c r="I4658" s="16"/>
      <c r="J4658" s="16"/>
      <c r="K4658" s="16"/>
      <c r="L4658" s="16"/>
      <c r="M4658" s="16"/>
      <c r="N4658" s="16"/>
      <c r="O4658" s="16"/>
      <c r="P4658" s="16"/>
      <c r="Q4658" s="16"/>
      <c r="R4658" s="16"/>
      <c r="S4658" s="16"/>
      <c r="T4658" s="16"/>
      <c r="U4658" s="16"/>
      <c r="V4658" s="16"/>
      <c r="W4658" s="16"/>
      <c r="X4658" s="16"/>
      <c r="Y4658" s="16"/>
    </row>
    <row r="4659" spans="1:25" ht="12.75">
      <c r="A4659" s="11" t="s">
        <v>5</v>
      </c>
      <c r="B4659" s="15" t="s">
        <v>1372</v>
      </c>
      <c r="C4659" s="5" t="s">
        <v>2015</v>
      </c>
      <c r="D4659" s="6" t="s">
        <v>2033</v>
      </c>
      <c r="E4659" s="7" t="s">
        <v>2035</v>
      </c>
      <c r="F4659" s="16"/>
      <c r="G4659" s="16"/>
      <c r="H4659" s="16"/>
      <c r="I4659" s="16"/>
      <c r="J4659" s="16"/>
      <c r="K4659" s="16"/>
      <c r="L4659" s="16"/>
      <c r="M4659" s="16"/>
      <c r="N4659" s="16"/>
      <c r="O4659" s="16"/>
      <c r="P4659" s="16"/>
      <c r="Q4659" s="16"/>
      <c r="R4659" s="16"/>
      <c r="S4659" s="16"/>
      <c r="T4659" s="16"/>
      <c r="U4659" s="16"/>
      <c r="V4659" s="16"/>
      <c r="W4659" s="16"/>
      <c r="X4659" s="16"/>
      <c r="Y4659" s="16"/>
    </row>
    <row r="4660" spans="1:25" ht="12.75">
      <c r="A4660" s="11" t="s">
        <v>5</v>
      </c>
      <c r="B4660" s="13" t="s">
        <v>5995</v>
      </c>
      <c r="C4660" s="5" t="s">
        <v>2015</v>
      </c>
      <c r="D4660" s="6" t="s">
        <v>2016</v>
      </c>
      <c r="E4660" s="7" t="s">
        <v>2017</v>
      </c>
    </row>
    <row r="4661" spans="1:25" ht="12.75">
      <c r="A4661" s="11" t="s">
        <v>5</v>
      </c>
      <c r="B4661" s="13" t="s">
        <v>5995</v>
      </c>
      <c r="C4661" s="5" t="s">
        <v>2015</v>
      </c>
      <c r="D4661" s="6" t="s">
        <v>2016</v>
      </c>
      <c r="E4661" s="7" t="s">
        <v>2018</v>
      </c>
    </row>
    <row r="4662" spans="1:25" ht="12.75">
      <c r="A4662" s="11" t="s">
        <v>5</v>
      </c>
      <c r="B4662" s="13" t="s">
        <v>5995</v>
      </c>
      <c r="C4662" s="5" t="s">
        <v>2015</v>
      </c>
      <c r="D4662" s="6" t="s">
        <v>2019</v>
      </c>
      <c r="E4662" s="7" t="s">
        <v>2020</v>
      </c>
    </row>
    <row r="4663" spans="1:25" ht="12.75">
      <c r="A4663" s="11" t="s">
        <v>5</v>
      </c>
      <c r="B4663" s="13" t="s">
        <v>5995</v>
      </c>
      <c r="C4663" s="5" t="s">
        <v>2015</v>
      </c>
      <c r="D4663" s="6" t="s">
        <v>2019</v>
      </c>
      <c r="E4663" s="7" t="s">
        <v>2021</v>
      </c>
    </row>
    <row r="4664" spans="1:25" ht="12.75">
      <c r="A4664" s="11" t="s">
        <v>5</v>
      </c>
      <c r="B4664" s="13" t="s">
        <v>5995</v>
      </c>
      <c r="C4664" s="5" t="s">
        <v>2015</v>
      </c>
      <c r="D4664" s="6" t="s">
        <v>2022</v>
      </c>
      <c r="E4664" s="7" t="s">
        <v>2023</v>
      </c>
    </row>
    <row r="4665" spans="1:25" ht="12.75">
      <c r="A4665" s="11" t="s">
        <v>5</v>
      </c>
      <c r="B4665" s="13" t="s">
        <v>5995</v>
      </c>
      <c r="C4665" s="5" t="s">
        <v>2015</v>
      </c>
      <c r="D4665" s="6" t="s">
        <v>2022</v>
      </c>
      <c r="E4665" s="7" t="s">
        <v>2024</v>
      </c>
    </row>
    <row r="4666" spans="1:25" ht="12.75">
      <c r="A4666" s="11" t="s">
        <v>5</v>
      </c>
      <c r="B4666" s="13" t="s">
        <v>5995</v>
      </c>
      <c r="C4666" s="5" t="s">
        <v>2015</v>
      </c>
      <c r="D4666" s="6" t="s">
        <v>2025</v>
      </c>
      <c r="E4666" s="7" t="s">
        <v>2026</v>
      </c>
    </row>
    <row r="4667" spans="1:25" ht="12.75">
      <c r="A4667" s="11" t="s">
        <v>5</v>
      </c>
      <c r="B4667" s="13" t="s">
        <v>5995</v>
      </c>
      <c r="C4667" s="8" t="s">
        <v>2015</v>
      </c>
      <c r="D4667" s="5" t="s">
        <v>2027</v>
      </c>
      <c r="E4667" s="7" t="s">
        <v>2028</v>
      </c>
    </row>
    <row r="4668" spans="1:25" ht="12.75">
      <c r="A4668" s="11" t="s">
        <v>5</v>
      </c>
      <c r="B4668" s="13" t="s">
        <v>5995</v>
      </c>
      <c r="C4668" s="8" t="s">
        <v>2015</v>
      </c>
      <c r="D4668" s="5" t="s">
        <v>2027</v>
      </c>
      <c r="E4668" s="7" t="s">
        <v>2029</v>
      </c>
    </row>
    <row r="4669" spans="1:25" ht="12.75">
      <c r="A4669" s="11" t="s">
        <v>5</v>
      </c>
      <c r="B4669" s="13" t="s">
        <v>5995</v>
      </c>
      <c r="C4669" s="5" t="s">
        <v>2015</v>
      </c>
      <c r="D4669" s="6" t="s">
        <v>2030</v>
      </c>
      <c r="E4669" s="7" t="s">
        <v>2031</v>
      </c>
    </row>
    <row r="4670" spans="1:25" ht="12.75">
      <c r="A4670" s="11" t="s">
        <v>5</v>
      </c>
      <c r="B4670" s="13" t="s">
        <v>5995</v>
      </c>
      <c r="C4670" s="5" t="s">
        <v>2015</v>
      </c>
      <c r="D4670" s="6" t="s">
        <v>2030</v>
      </c>
      <c r="E4670" s="7" t="s">
        <v>2032</v>
      </c>
    </row>
    <row r="4671" spans="1:25" ht="12.75">
      <c r="A4671" s="11" t="s">
        <v>5</v>
      </c>
      <c r="B4671" s="13" t="s">
        <v>5995</v>
      </c>
      <c r="C4671" s="5" t="s">
        <v>2015</v>
      </c>
      <c r="D4671" s="6" t="s">
        <v>2033</v>
      </c>
      <c r="E4671" s="7" t="s">
        <v>2034</v>
      </c>
    </row>
    <row r="4672" spans="1:25" ht="12.75">
      <c r="A4672" s="11" t="s">
        <v>5</v>
      </c>
      <c r="B4672" s="13" t="s">
        <v>5995</v>
      </c>
      <c r="C4672" s="5" t="s">
        <v>2015</v>
      </c>
      <c r="D4672" s="6" t="s">
        <v>2033</v>
      </c>
      <c r="E4672" s="7" t="s">
        <v>2035</v>
      </c>
    </row>
    <row r="4673" spans="1:5" ht="12.75">
      <c r="A4673" s="3" t="s">
        <v>5</v>
      </c>
      <c r="B4673" s="13" t="s">
        <v>387</v>
      </c>
      <c r="C4673" s="3" t="s">
        <v>2036</v>
      </c>
      <c r="D4673" s="4" t="s">
        <v>2037</v>
      </c>
      <c r="E4673" s="10" t="s">
        <v>2038</v>
      </c>
    </row>
    <row r="4674" spans="1:5" ht="12.75">
      <c r="A4674" s="3" t="s">
        <v>5</v>
      </c>
      <c r="B4674" s="13" t="s">
        <v>387</v>
      </c>
      <c r="C4674" s="3" t="s">
        <v>2036</v>
      </c>
      <c r="D4674" s="5" t="s">
        <v>2039</v>
      </c>
      <c r="E4674" s="10" t="s">
        <v>2040</v>
      </c>
    </row>
    <row r="4675" spans="1:5" ht="12.75">
      <c r="A4675" s="3" t="s">
        <v>5</v>
      </c>
      <c r="B4675" s="13" t="s">
        <v>387</v>
      </c>
      <c r="C4675" s="3" t="s">
        <v>2036</v>
      </c>
      <c r="D4675" s="5" t="s">
        <v>2039</v>
      </c>
      <c r="E4675" s="10" t="s">
        <v>2041</v>
      </c>
    </row>
    <row r="4676" spans="1:5" ht="12.75">
      <c r="A4676" s="3" t="s">
        <v>5</v>
      </c>
      <c r="B4676" s="13" t="s">
        <v>387</v>
      </c>
      <c r="C4676" s="3" t="s">
        <v>2036</v>
      </c>
      <c r="D4676" s="5" t="s">
        <v>2042</v>
      </c>
      <c r="E4676" s="10" t="s">
        <v>2043</v>
      </c>
    </row>
    <row r="4677" spans="1:5" ht="12.75">
      <c r="A4677" s="3" t="s">
        <v>5</v>
      </c>
      <c r="B4677" s="13" t="s">
        <v>387</v>
      </c>
      <c r="C4677" s="3" t="s">
        <v>2036</v>
      </c>
      <c r="D4677" s="5" t="s">
        <v>2044</v>
      </c>
      <c r="E4677" s="10" t="s">
        <v>2045</v>
      </c>
    </row>
    <row r="4678" spans="1:5" ht="12.75">
      <c r="A4678" s="3" t="s">
        <v>5</v>
      </c>
      <c r="B4678" s="13" t="s">
        <v>387</v>
      </c>
      <c r="C4678" s="3" t="s">
        <v>2036</v>
      </c>
      <c r="D4678" s="5" t="s">
        <v>2044</v>
      </c>
      <c r="E4678" s="10" t="s">
        <v>2046</v>
      </c>
    </row>
    <row r="4679" spans="1:5" ht="12.75">
      <c r="A4679" s="3" t="s">
        <v>5</v>
      </c>
      <c r="B4679" s="13" t="s">
        <v>387</v>
      </c>
      <c r="C4679" s="3" t="s">
        <v>2036</v>
      </c>
      <c r="D4679" s="5" t="s">
        <v>2044</v>
      </c>
      <c r="E4679" s="10" t="s">
        <v>2047</v>
      </c>
    </row>
    <row r="4680" spans="1:5" ht="12.75">
      <c r="A4680" s="3" t="s">
        <v>5</v>
      </c>
      <c r="B4680" s="13" t="s">
        <v>387</v>
      </c>
      <c r="C4680" s="3" t="s">
        <v>2036</v>
      </c>
      <c r="D4680" s="5" t="s">
        <v>2048</v>
      </c>
      <c r="E4680" s="10" t="s">
        <v>2049</v>
      </c>
    </row>
    <row r="4681" spans="1:5" ht="12.75">
      <c r="A4681" s="3" t="s">
        <v>5</v>
      </c>
      <c r="B4681" s="13" t="s">
        <v>387</v>
      </c>
      <c r="C4681" s="3" t="s">
        <v>2036</v>
      </c>
      <c r="D4681" s="5" t="s">
        <v>2050</v>
      </c>
      <c r="E4681" s="10" t="s">
        <v>2051</v>
      </c>
    </row>
    <row r="4682" spans="1:5" ht="12.75">
      <c r="A4682" s="3" t="s">
        <v>5</v>
      </c>
      <c r="B4682" s="13" t="s">
        <v>387</v>
      </c>
      <c r="C4682" s="3" t="s">
        <v>2036</v>
      </c>
      <c r="D4682" s="5" t="s">
        <v>2050</v>
      </c>
      <c r="E4682" s="10" t="s">
        <v>2052</v>
      </c>
    </row>
    <row r="4683" spans="1:5" ht="12.75">
      <c r="A4683" s="3" t="s">
        <v>5</v>
      </c>
      <c r="B4683" s="13" t="s">
        <v>387</v>
      </c>
      <c r="C4683" s="3" t="s">
        <v>2036</v>
      </c>
      <c r="D4683" s="5" t="s">
        <v>2053</v>
      </c>
      <c r="E4683" s="10" t="s">
        <v>2054</v>
      </c>
    </row>
    <row r="4684" spans="1:5" ht="12.75">
      <c r="A4684" s="3" t="s">
        <v>5</v>
      </c>
      <c r="B4684" s="13" t="s">
        <v>387</v>
      </c>
      <c r="C4684" s="3" t="s">
        <v>2055</v>
      </c>
      <c r="D4684" s="5" t="s">
        <v>2056</v>
      </c>
      <c r="E4684" s="10" t="s">
        <v>2057</v>
      </c>
    </row>
    <row r="4685" spans="1:5" ht="12.75">
      <c r="A4685" s="3" t="s">
        <v>5</v>
      </c>
      <c r="B4685" s="13" t="s">
        <v>387</v>
      </c>
      <c r="C4685" s="3" t="s">
        <v>2055</v>
      </c>
      <c r="D4685" s="5" t="s">
        <v>2058</v>
      </c>
      <c r="E4685" s="10" t="s">
        <v>2059</v>
      </c>
    </row>
    <row r="4686" spans="1:5" ht="12.75">
      <c r="A4686" s="3" t="s">
        <v>5</v>
      </c>
      <c r="B4686" s="13" t="s">
        <v>387</v>
      </c>
      <c r="C4686" s="4" t="s">
        <v>2055</v>
      </c>
      <c r="D4686" s="9" t="s">
        <v>2060</v>
      </c>
      <c r="E4686" s="10" t="s">
        <v>2061</v>
      </c>
    </row>
    <row r="4687" spans="1:5" ht="12.75">
      <c r="A4687" s="3" t="s">
        <v>5</v>
      </c>
      <c r="B4687" s="13" t="s">
        <v>387</v>
      </c>
      <c r="C4687" s="4" t="s">
        <v>2055</v>
      </c>
      <c r="D4687" s="6" t="s">
        <v>2062</v>
      </c>
      <c r="E4687" s="10" t="s">
        <v>2063</v>
      </c>
    </row>
    <row r="4688" spans="1:5" ht="12.75">
      <c r="A4688" s="3" t="s">
        <v>5</v>
      </c>
      <c r="B4688" s="13" t="s">
        <v>387</v>
      </c>
      <c r="C4688" s="3" t="s">
        <v>2055</v>
      </c>
      <c r="D4688" s="5" t="s">
        <v>2064</v>
      </c>
      <c r="E4688" s="10" t="s">
        <v>2065</v>
      </c>
    </row>
    <row r="4689" spans="1:5" ht="12.75">
      <c r="A4689" s="3" t="s">
        <v>5</v>
      </c>
      <c r="B4689" s="13" t="s">
        <v>387</v>
      </c>
      <c r="C4689" s="3" t="s">
        <v>2055</v>
      </c>
      <c r="D4689" s="5" t="s">
        <v>2064</v>
      </c>
      <c r="E4689" s="10" t="s">
        <v>2066</v>
      </c>
    </row>
    <row r="4690" spans="1:5" ht="12.75">
      <c r="A4690" s="3" t="s">
        <v>5</v>
      </c>
      <c r="B4690" s="13" t="s">
        <v>387</v>
      </c>
      <c r="C4690" s="3" t="s">
        <v>2055</v>
      </c>
      <c r="D4690" s="5" t="s">
        <v>2064</v>
      </c>
      <c r="E4690" s="10" t="s">
        <v>2067</v>
      </c>
    </row>
    <row r="4691" spans="1:5" ht="12.75">
      <c r="A4691" s="3" t="s">
        <v>5</v>
      </c>
      <c r="B4691" s="13" t="s">
        <v>387</v>
      </c>
      <c r="C4691" s="3" t="s">
        <v>2055</v>
      </c>
      <c r="D4691" s="5" t="s">
        <v>2064</v>
      </c>
      <c r="E4691" s="10" t="s">
        <v>2068</v>
      </c>
    </row>
    <row r="4692" spans="1:5" ht="12.75">
      <c r="A4692" s="3" t="s">
        <v>5</v>
      </c>
      <c r="B4692" s="13" t="s">
        <v>387</v>
      </c>
      <c r="C4692" s="3" t="s">
        <v>2055</v>
      </c>
      <c r="D4692" s="5" t="s">
        <v>2064</v>
      </c>
      <c r="E4692" s="10" t="s">
        <v>2069</v>
      </c>
    </row>
    <row r="4693" spans="1:5" ht="12.75">
      <c r="A4693" s="3" t="s">
        <v>5</v>
      </c>
      <c r="B4693" s="13" t="s">
        <v>387</v>
      </c>
      <c r="C4693" s="3" t="s">
        <v>2055</v>
      </c>
      <c r="D4693" s="5" t="s">
        <v>2070</v>
      </c>
      <c r="E4693" s="10" t="s">
        <v>2071</v>
      </c>
    </row>
    <row r="4694" spans="1:5" ht="12.75">
      <c r="A4694" s="3" t="s">
        <v>5</v>
      </c>
      <c r="B4694" s="13" t="s">
        <v>387</v>
      </c>
      <c r="C4694" s="4" t="s">
        <v>2055</v>
      </c>
      <c r="D4694" s="6" t="s">
        <v>2072</v>
      </c>
      <c r="E4694" s="10" t="s">
        <v>2073</v>
      </c>
    </row>
    <row r="4695" spans="1:5" ht="12.75">
      <c r="A4695" s="3" t="s">
        <v>5</v>
      </c>
      <c r="B4695" s="13" t="s">
        <v>387</v>
      </c>
      <c r="C4695" s="3" t="s">
        <v>2055</v>
      </c>
      <c r="D4695" s="5" t="s">
        <v>2074</v>
      </c>
      <c r="E4695" s="10" t="s">
        <v>2075</v>
      </c>
    </row>
    <row r="4696" spans="1:5" ht="12.75">
      <c r="A4696" s="3" t="s">
        <v>5</v>
      </c>
      <c r="B4696" s="13" t="s">
        <v>387</v>
      </c>
      <c r="C4696" s="3" t="s">
        <v>2055</v>
      </c>
      <c r="D4696" s="5" t="s">
        <v>2076</v>
      </c>
      <c r="E4696" s="10" t="s">
        <v>2077</v>
      </c>
    </row>
    <row r="4697" spans="1:5" ht="12.75">
      <c r="A4697" s="3" t="s">
        <v>5</v>
      </c>
      <c r="B4697" s="13" t="s">
        <v>387</v>
      </c>
      <c r="C4697" s="3" t="s">
        <v>2055</v>
      </c>
      <c r="D4697" s="5" t="s">
        <v>2078</v>
      </c>
      <c r="E4697" s="10" t="s">
        <v>2079</v>
      </c>
    </row>
    <row r="4698" spans="1:5" ht="12.75">
      <c r="A4698" s="3" t="s">
        <v>5</v>
      </c>
      <c r="B4698" s="13" t="s">
        <v>387</v>
      </c>
      <c r="C4698" s="3" t="s">
        <v>2055</v>
      </c>
      <c r="D4698" s="5" t="s">
        <v>2078</v>
      </c>
      <c r="E4698" s="10" t="s">
        <v>2080</v>
      </c>
    </row>
    <row r="4699" spans="1:5" ht="12.75">
      <c r="A4699" s="3" t="s">
        <v>5</v>
      </c>
      <c r="B4699" s="13" t="s">
        <v>387</v>
      </c>
      <c r="C4699" s="3" t="s">
        <v>2055</v>
      </c>
      <c r="D4699" s="5" t="s">
        <v>2078</v>
      </c>
      <c r="E4699" s="10" t="s">
        <v>2081</v>
      </c>
    </row>
    <row r="4700" spans="1:5" ht="12.75">
      <c r="A4700" s="3" t="s">
        <v>5</v>
      </c>
      <c r="B4700" s="13" t="s">
        <v>387</v>
      </c>
      <c r="C4700" s="3" t="s">
        <v>2055</v>
      </c>
      <c r="D4700" s="5" t="s">
        <v>2078</v>
      </c>
      <c r="E4700" s="10" t="s">
        <v>2082</v>
      </c>
    </row>
    <row r="4701" spans="1:5" ht="12.75">
      <c r="A4701" s="3" t="s">
        <v>5</v>
      </c>
      <c r="B4701" s="13" t="s">
        <v>387</v>
      </c>
      <c r="C4701" s="3" t="s">
        <v>2055</v>
      </c>
      <c r="D4701" s="5" t="s">
        <v>2078</v>
      </c>
      <c r="E4701" s="10" t="s">
        <v>2083</v>
      </c>
    </row>
    <row r="4702" spans="1:5" ht="12.75">
      <c r="A4702" s="3" t="s">
        <v>5</v>
      </c>
      <c r="B4702" s="13" t="s">
        <v>387</v>
      </c>
      <c r="C4702" s="3" t="s">
        <v>2055</v>
      </c>
      <c r="D4702" s="5" t="s">
        <v>2078</v>
      </c>
      <c r="E4702" s="10" t="s">
        <v>2084</v>
      </c>
    </row>
    <row r="4703" spans="1:5" ht="12.75">
      <c r="A4703" s="3" t="s">
        <v>5</v>
      </c>
      <c r="B4703" s="13" t="s">
        <v>387</v>
      </c>
      <c r="C4703" s="3" t="s">
        <v>2055</v>
      </c>
      <c r="D4703" s="5" t="s">
        <v>2078</v>
      </c>
      <c r="E4703" s="10" t="s">
        <v>2085</v>
      </c>
    </row>
    <row r="4704" spans="1:5" ht="12.75">
      <c r="A4704" s="3" t="s">
        <v>5</v>
      </c>
      <c r="B4704" s="13" t="s">
        <v>387</v>
      </c>
      <c r="C4704" s="3" t="s">
        <v>2055</v>
      </c>
      <c r="D4704" s="5" t="s">
        <v>2078</v>
      </c>
      <c r="E4704" s="10" t="s">
        <v>2086</v>
      </c>
    </row>
    <row r="4705" spans="1:25" ht="12.75">
      <c r="A4705" s="3" t="s">
        <v>5</v>
      </c>
      <c r="B4705" s="15" t="s">
        <v>1372</v>
      </c>
      <c r="C4705" s="3" t="s">
        <v>2036</v>
      </c>
      <c r="D4705" s="4" t="s">
        <v>2037</v>
      </c>
      <c r="E4705" s="10" t="s">
        <v>2038</v>
      </c>
      <c r="F4705" s="16"/>
      <c r="G4705" s="16"/>
      <c r="H4705" s="16"/>
      <c r="I4705" s="16"/>
      <c r="J4705" s="16"/>
      <c r="K4705" s="16"/>
      <c r="L4705" s="16"/>
      <c r="M4705" s="16"/>
      <c r="N4705" s="16"/>
      <c r="O4705" s="16"/>
      <c r="P4705" s="16"/>
      <c r="Q4705" s="16"/>
      <c r="R4705" s="16"/>
      <c r="S4705" s="16"/>
      <c r="T4705" s="16"/>
      <c r="U4705" s="16"/>
      <c r="V4705" s="16"/>
      <c r="W4705" s="16"/>
      <c r="X4705" s="16"/>
      <c r="Y4705" s="16"/>
    </row>
    <row r="4706" spans="1:25" ht="12.75">
      <c r="A4706" s="3" t="s">
        <v>5</v>
      </c>
      <c r="B4706" s="15" t="s">
        <v>1372</v>
      </c>
      <c r="C4706" s="3" t="s">
        <v>2036</v>
      </c>
      <c r="D4706" s="5" t="s">
        <v>2039</v>
      </c>
      <c r="E4706" s="10" t="s">
        <v>2040</v>
      </c>
      <c r="F4706" s="16"/>
      <c r="G4706" s="16"/>
      <c r="H4706" s="16"/>
      <c r="I4706" s="16"/>
      <c r="J4706" s="16"/>
      <c r="K4706" s="16"/>
      <c r="L4706" s="16"/>
      <c r="M4706" s="16"/>
      <c r="N4706" s="16"/>
      <c r="O4706" s="16"/>
      <c r="P4706" s="16"/>
      <c r="Q4706" s="16"/>
      <c r="R4706" s="16"/>
      <c r="S4706" s="16"/>
      <c r="T4706" s="16"/>
      <c r="U4706" s="16"/>
      <c r="V4706" s="16"/>
      <c r="W4706" s="16"/>
      <c r="X4706" s="16"/>
      <c r="Y4706" s="16"/>
    </row>
    <row r="4707" spans="1:25" ht="12.75">
      <c r="A4707" s="3" t="s">
        <v>5</v>
      </c>
      <c r="B4707" s="15" t="s">
        <v>1372</v>
      </c>
      <c r="C4707" s="3" t="s">
        <v>2036</v>
      </c>
      <c r="D4707" s="5" t="s">
        <v>2039</v>
      </c>
      <c r="E4707" s="10" t="s">
        <v>2041</v>
      </c>
      <c r="F4707" s="16"/>
      <c r="G4707" s="16"/>
      <c r="H4707" s="16"/>
      <c r="I4707" s="16"/>
      <c r="J4707" s="16"/>
      <c r="K4707" s="16"/>
      <c r="L4707" s="16"/>
      <c r="M4707" s="16"/>
      <c r="N4707" s="16"/>
      <c r="O4707" s="16"/>
      <c r="P4707" s="16"/>
      <c r="Q4707" s="16"/>
      <c r="R4707" s="16"/>
      <c r="S4707" s="16"/>
      <c r="T4707" s="16"/>
      <c r="U4707" s="16"/>
      <c r="V4707" s="16"/>
      <c r="W4707" s="16"/>
      <c r="X4707" s="16"/>
      <c r="Y4707" s="16"/>
    </row>
    <row r="4708" spans="1:25" ht="12.75">
      <c r="A4708" s="3" t="s">
        <v>5</v>
      </c>
      <c r="B4708" s="15" t="s">
        <v>1372</v>
      </c>
      <c r="C4708" s="3" t="s">
        <v>2036</v>
      </c>
      <c r="D4708" s="5" t="s">
        <v>2042</v>
      </c>
      <c r="E4708" s="10" t="s">
        <v>2043</v>
      </c>
      <c r="F4708" s="16"/>
      <c r="G4708" s="16"/>
      <c r="H4708" s="16"/>
      <c r="I4708" s="16"/>
      <c r="J4708" s="16"/>
      <c r="K4708" s="16"/>
      <c r="L4708" s="16"/>
      <c r="M4708" s="16"/>
      <c r="N4708" s="16"/>
      <c r="O4708" s="16"/>
      <c r="P4708" s="16"/>
      <c r="Q4708" s="16"/>
      <c r="R4708" s="16"/>
      <c r="S4708" s="16"/>
      <c r="T4708" s="16"/>
      <c r="U4708" s="16"/>
      <c r="V4708" s="16"/>
      <c r="W4708" s="16"/>
      <c r="X4708" s="16"/>
      <c r="Y4708" s="16"/>
    </row>
    <row r="4709" spans="1:25" ht="12.75">
      <c r="A4709" s="3" t="s">
        <v>5</v>
      </c>
      <c r="B4709" s="15" t="s">
        <v>1372</v>
      </c>
      <c r="C4709" s="3" t="s">
        <v>2036</v>
      </c>
      <c r="D4709" s="5" t="s">
        <v>2044</v>
      </c>
      <c r="E4709" s="10" t="s">
        <v>2045</v>
      </c>
      <c r="F4709" s="16"/>
      <c r="G4709" s="16"/>
      <c r="H4709" s="16"/>
      <c r="I4709" s="16"/>
      <c r="J4709" s="16"/>
      <c r="K4709" s="16"/>
      <c r="L4709" s="16"/>
      <c r="M4709" s="16"/>
      <c r="N4709" s="16"/>
      <c r="O4709" s="16"/>
      <c r="P4709" s="16"/>
      <c r="Q4709" s="16"/>
      <c r="R4709" s="16"/>
      <c r="S4709" s="16"/>
      <c r="T4709" s="16"/>
      <c r="U4709" s="16"/>
      <c r="V4709" s="16"/>
      <c r="W4709" s="16"/>
      <c r="X4709" s="16"/>
      <c r="Y4709" s="16"/>
    </row>
    <row r="4710" spans="1:25" ht="12.75">
      <c r="A4710" s="3" t="s">
        <v>5</v>
      </c>
      <c r="B4710" s="15" t="s">
        <v>1372</v>
      </c>
      <c r="C4710" s="3" t="s">
        <v>2036</v>
      </c>
      <c r="D4710" s="5" t="s">
        <v>2044</v>
      </c>
      <c r="E4710" s="10" t="s">
        <v>2046</v>
      </c>
      <c r="F4710" s="16"/>
      <c r="G4710" s="16"/>
      <c r="H4710" s="16"/>
      <c r="I4710" s="16"/>
      <c r="J4710" s="16"/>
      <c r="K4710" s="16"/>
      <c r="L4710" s="16"/>
      <c r="M4710" s="16"/>
      <c r="N4710" s="16"/>
      <c r="O4710" s="16"/>
      <c r="P4710" s="16"/>
      <c r="Q4710" s="16"/>
      <c r="R4710" s="16"/>
      <c r="S4710" s="16"/>
      <c r="T4710" s="16"/>
      <c r="U4710" s="16"/>
      <c r="V4710" s="16"/>
      <c r="W4710" s="16"/>
      <c r="X4710" s="16"/>
      <c r="Y4710" s="16"/>
    </row>
    <row r="4711" spans="1:25" ht="12.75">
      <c r="A4711" s="3" t="s">
        <v>5</v>
      </c>
      <c r="B4711" s="15" t="s">
        <v>1372</v>
      </c>
      <c r="C4711" s="3" t="s">
        <v>2036</v>
      </c>
      <c r="D4711" s="5" t="s">
        <v>2044</v>
      </c>
      <c r="E4711" s="10" t="s">
        <v>2047</v>
      </c>
      <c r="F4711" s="16"/>
      <c r="G4711" s="16"/>
      <c r="H4711" s="16"/>
      <c r="I4711" s="16"/>
      <c r="J4711" s="16"/>
      <c r="K4711" s="16"/>
      <c r="L4711" s="16"/>
      <c r="M4711" s="16"/>
      <c r="N4711" s="16"/>
      <c r="O4711" s="16"/>
      <c r="P4711" s="16"/>
      <c r="Q4711" s="16"/>
      <c r="R4711" s="16"/>
      <c r="S4711" s="16"/>
      <c r="T4711" s="16"/>
      <c r="U4711" s="16"/>
      <c r="V4711" s="16"/>
      <c r="W4711" s="16"/>
      <c r="X4711" s="16"/>
      <c r="Y4711" s="16"/>
    </row>
    <row r="4712" spans="1:25" ht="12.75">
      <c r="A4712" s="3" t="s">
        <v>5</v>
      </c>
      <c r="B4712" s="15" t="s">
        <v>1372</v>
      </c>
      <c r="C4712" s="3" t="s">
        <v>2036</v>
      </c>
      <c r="D4712" s="5" t="s">
        <v>2048</v>
      </c>
      <c r="E4712" s="10" t="s">
        <v>2049</v>
      </c>
      <c r="F4712" s="16"/>
      <c r="G4712" s="16"/>
      <c r="H4712" s="16"/>
      <c r="I4712" s="16"/>
      <c r="J4712" s="16"/>
      <c r="K4712" s="16"/>
      <c r="L4712" s="16"/>
      <c r="M4712" s="16"/>
      <c r="N4712" s="16"/>
      <c r="O4712" s="16"/>
      <c r="P4712" s="16"/>
      <c r="Q4712" s="16"/>
      <c r="R4712" s="16"/>
      <c r="S4712" s="16"/>
      <c r="T4712" s="16"/>
      <c r="U4712" s="16"/>
      <c r="V4712" s="16"/>
      <c r="W4712" s="16"/>
      <c r="X4712" s="16"/>
      <c r="Y4712" s="16"/>
    </row>
    <row r="4713" spans="1:25" ht="12.75">
      <c r="A4713" s="3" t="s">
        <v>5</v>
      </c>
      <c r="B4713" s="15" t="s">
        <v>1372</v>
      </c>
      <c r="C4713" s="3" t="s">
        <v>2036</v>
      </c>
      <c r="D4713" s="5" t="s">
        <v>2050</v>
      </c>
      <c r="E4713" s="10" t="s">
        <v>2051</v>
      </c>
      <c r="F4713" s="16"/>
      <c r="G4713" s="16"/>
      <c r="H4713" s="16"/>
      <c r="I4713" s="16"/>
      <c r="J4713" s="16"/>
      <c r="K4713" s="16"/>
      <c r="L4713" s="16"/>
      <c r="M4713" s="16"/>
      <c r="N4713" s="16"/>
      <c r="O4713" s="16"/>
      <c r="P4713" s="16"/>
      <c r="Q4713" s="16"/>
      <c r="R4713" s="16"/>
      <c r="S4713" s="16"/>
      <c r="T4713" s="16"/>
      <c r="U4713" s="16"/>
      <c r="V4713" s="16"/>
      <c r="W4713" s="16"/>
      <c r="X4713" s="16"/>
      <c r="Y4713" s="16"/>
    </row>
    <row r="4714" spans="1:25" ht="12.75">
      <c r="A4714" s="3" t="s">
        <v>5</v>
      </c>
      <c r="B4714" s="15" t="s">
        <v>1372</v>
      </c>
      <c r="C4714" s="3" t="s">
        <v>2036</v>
      </c>
      <c r="D4714" s="5" t="s">
        <v>2050</v>
      </c>
      <c r="E4714" s="10" t="s">
        <v>2052</v>
      </c>
      <c r="F4714" s="16"/>
      <c r="G4714" s="16"/>
      <c r="H4714" s="16"/>
      <c r="I4714" s="16"/>
      <c r="J4714" s="16"/>
      <c r="K4714" s="16"/>
      <c r="L4714" s="16"/>
      <c r="M4714" s="16"/>
      <c r="N4714" s="16"/>
      <c r="O4714" s="16"/>
      <c r="P4714" s="16"/>
      <c r="Q4714" s="16"/>
      <c r="R4714" s="16"/>
      <c r="S4714" s="16"/>
      <c r="T4714" s="16"/>
      <c r="U4714" s="16"/>
      <c r="V4714" s="16"/>
      <c r="W4714" s="16"/>
      <c r="X4714" s="16"/>
      <c r="Y4714" s="16"/>
    </row>
    <row r="4715" spans="1:25" ht="12.75">
      <c r="A4715" s="3" t="s">
        <v>5</v>
      </c>
      <c r="B4715" s="15" t="s">
        <v>1372</v>
      </c>
      <c r="C4715" s="3" t="s">
        <v>2036</v>
      </c>
      <c r="D4715" s="5" t="s">
        <v>2053</v>
      </c>
      <c r="E4715" s="10" t="s">
        <v>2054</v>
      </c>
      <c r="F4715" s="16"/>
      <c r="G4715" s="16"/>
      <c r="H4715" s="16"/>
      <c r="I4715" s="16"/>
      <c r="J4715" s="16"/>
      <c r="K4715" s="16"/>
      <c r="L4715" s="16"/>
      <c r="M4715" s="16"/>
      <c r="N4715" s="16"/>
      <c r="O4715" s="16"/>
      <c r="P4715" s="16"/>
      <c r="Q4715" s="16"/>
      <c r="R4715" s="16"/>
      <c r="S4715" s="16"/>
      <c r="T4715" s="16"/>
      <c r="U4715" s="16"/>
      <c r="V4715" s="16"/>
      <c r="W4715" s="16"/>
      <c r="X4715" s="16"/>
      <c r="Y4715" s="16"/>
    </row>
    <row r="4716" spans="1:25" ht="12.75">
      <c r="A4716" s="3" t="s">
        <v>5</v>
      </c>
      <c r="B4716" s="15" t="s">
        <v>1372</v>
      </c>
      <c r="C4716" s="3" t="s">
        <v>2055</v>
      </c>
      <c r="D4716" s="5" t="s">
        <v>2056</v>
      </c>
      <c r="E4716" s="10" t="s">
        <v>2057</v>
      </c>
      <c r="F4716" s="16"/>
      <c r="G4716" s="16"/>
      <c r="H4716" s="16"/>
      <c r="I4716" s="16"/>
      <c r="J4716" s="16"/>
      <c r="K4716" s="16"/>
      <c r="L4716" s="16"/>
      <c r="M4716" s="16"/>
      <c r="N4716" s="16"/>
      <c r="O4716" s="16"/>
      <c r="P4716" s="16"/>
      <c r="Q4716" s="16"/>
      <c r="R4716" s="16"/>
      <c r="S4716" s="16"/>
      <c r="T4716" s="16"/>
      <c r="U4716" s="16"/>
      <c r="V4716" s="16"/>
      <c r="W4716" s="16"/>
      <c r="X4716" s="16"/>
      <c r="Y4716" s="16"/>
    </row>
    <row r="4717" spans="1:25" ht="12.75">
      <c r="A4717" s="3" t="s">
        <v>5</v>
      </c>
      <c r="B4717" s="15" t="s">
        <v>1372</v>
      </c>
      <c r="C4717" s="3" t="s">
        <v>2055</v>
      </c>
      <c r="D4717" s="5" t="s">
        <v>2058</v>
      </c>
      <c r="E4717" s="10" t="s">
        <v>2059</v>
      </c>
      <c r="F4717" s="16"/>
      <c r="G4717" s="16"/>
      <c r="H4717" s="16"/>
      <c r="I4717" s="16"/>
      <c r="J4717" s="16"/>
      <c r="K4717" s="16"/>
      <c r="L4717" s="16"/>
      <c r="M4717" s="16"/>
      <c r="N4717" s="16"/>
      <c r="O4717" s="16"/>
      <c r="P4717" s="16"/>
      <c r="Q4717" s="16"/>
      <c r="R4717" s="16"/>
      <c r="S4717" s="16"/>
      <c r="T4717" s="16"/>
      <c r="U4717" s="16"/>
      <c r="V4717" s="16"/>
      <c r="W4717" s="16"/>
      <c r="X4717" s="16"/>
      <c r="Y4717" s="16"/>
    </row>
    <row r="4718" spans="1:25" ht="12.75">
      <c r="A4718" s="3" t="s">
        <v>5</v>
      </c>
      <c r="B4718" s="15" t="s">
        <v>1372</v>
      </c>
      <c r="C4718" s="4" t="s">
        <v>2055</v>
      </c>
      <c r="D4718" s="9" t="s">
        <v>2060</v>
      </c>
      <c r="E4718" s="10" t="s">
        <v>2061</v>
      </c>
      <c r="F4718" s="16"/>
      <c r="G4718" s="16"/>
      <c r="H4718" s="16"/>
      <c r="I4718" s="16"/>
      <c r="J4718" s="16"/>
      <c r="K4718" s="16"/>
      <c r="L4718" s="16"/>
      <c r="M4718" s="16"/>
      <c r="N4718" s="16"/>
      <c r="O4718" s="16"/>
      <c r="P4718" s="16"/>
      <c r="Q4718" s="16"/>
      <c r="R4718" s="16"/>
      <c r="S4718" s="16"/>
      <c r="T4718" s="16"/>
      <c r="U4718" s="16"/>
      <c r="V4718" s="16"/>
      <c r="W4718" s="16"/>
      <c r="X4718" s="16"/>
      <c r="Y4718" s="16"/>
    </row>
    <row r="4719" spans="1:25" ht="12.75">
      <c r="A4719" s="3" t="s">
        <v>5</v>
      </c>
      <c r="B4719" s="15" t="s">
        <v>1372</v>
      </c>
      <c r="C4719" s="4" t="s">
        <v>2055</v>
      </c>
      <c r="D4719" s="6" t="s">
        <v>2062</v>
      </c>
      <c r="E4719" s="10" t="s">
        <v>2063</v>
      </c>
      <c r="F4719" s="16"/>
      <c r="G4719" s="16"/>
      <c r="H4719" s="16"/>
      <c r="I4719" s="16"/>
      <c r="J4719" s="16"/>
      <c r="K4719" s="16"/>
      <c r="L4719" s="16"/>
      <c r="M4719" s="16"/>
      <c r="N4719" s="16"/>
      <c r="O4719" s="16"/>
      <c r="P4719" s="16"/>
      <c r="Q4719" s="16"/>
      <c r="R4719" s="16"/>
      <c r="S4719" s="16"/>
      <c r="T4719" s="16"/>
      <c r="U4719" s="16"/>
      <c r="V4719" s="16"/>
      <c r="W4719" s="16"/>
      <c r="X4719" s="16"/>
      <c r="Y4719" s="16"/>
    </row>
    <row r="4720" spans="1:25" ht="12.75">
      <c r="A4720" s="3" t="s">
        <v>5</v>
      </c>
      <c r="B4720" s="15" t="s">
        <v>1372</v>
      </c>
      <c r="C4720" s="3" t="s">
        <v>2055</v>
      </c>
      <c r="D4720" s="5" t="s">
        <v>2064</v>
      </c>
      <c r="E4720" s="10" t="s">
        <v>2065</v>
      </c>
      <c r="F4720" s="16"/>
      <c r="G4720" s="16"/>
      <c r="H4720" s="16"/>
      <c r="I4720" s="16"/>
      <c r="J4720" s="16"/>
      <c r="K4720" s="16"/>
      <c r="L4720" s="16"/>
      <c r="M4720" s="16"/>
      <c r="N4720" s="16"/>
      <c r="O4720" s="16"/>
      <c r="P4720" s="16"/>
      <c r="Q4720" s="16"/>
      <c r="R4720" s="16"/>
      <c r="S4720" s="16"/>
      <c r="T4720" s="16"/>
      <c r="U4720" s="16"/>
      <c r="V4720" s="16"/>
      <c r="W4720" s="16"/>
      <c r="X4720" s="16"/>
      <c r="Y4720" s="16"/>
    </row>
    <row r="4721" spans="1:25" ht="12.75">
      <c r="A4721" s="3" t="s">
        <v>5</v>
      </c>
      <c r="B4721" s="15" t="s">
        <v>1372</v>
      </c>
      <c r="C4721" s="3" t="s">
        <v>2055</v>
      </c>
      <c r="D4721" s="5" t="s">
        <v>2064</v>
      </c>
      <c r="E4721" s="10" t="s">
        <v>2066</v>
      </c>
      <c r="F4721" s="16"/>
      <c r="G4721" s="16"/>
      <c r="H4721" s="16"/>
      <c r="I4721" s="16"/>
      <c r="J4721" s="16"/>
      <c r="K4721" s="16"/>
      <c r="L4721" s="16"/>
      <c r="M4721" s="16"/>
      <c r="N4721" s="16"/>
      <c r="O4721" s="16"/>
      <c r="P4721" s="16"/>
      <c r="Q4721" s="16"/>
      <c r="R4721" s="16"/>
      <c r="S4721" s="16"/>
      <c r="T4721" s="16"/>
      <c r="U4721" s="16"/>
      <c r="V4721" s="16"/>
      <c r="W4721" s="16"/>
      <c r="X4721" s="16"/>
      <c r="Y4721" s="16"/>
    </row>
    <row r="4722" spans="1:25" ht="12.75">
      <c r="A4722" s="3" t="s">
        <v>5</v>
      </c>
      <c r="B4722" s="15" t="s">
        <v>1372</v>
      </c>
      <c r="C4722" s="3" t="s">
        <v>2055</v>
      </c>
      <c r="D4722" s="5" t="s">
        <v>2064</v>
      </c>
      <c r="E4722" s="10" t="s">
        <v>2067</v>
      </c>
      <c r="F4722" s="16"/>
      <c r="G4722" s="16"/>
      <c r="H4722" s="16"/>
      <c r="I4722" s="16"/>
      <c r="J4722" s="16"/>
      <c r="K4722" s="16"/>
      <c r="L4722" s="16"/>
      <c r="M4722" s="16"/>
      <c r="N4722" s="16"/>
      <c r="O4722" s="16"/>
      <c r="P4722" s="16"/>
      <c r="Q4722" s="16"/>
      <c r="R4722" s="16"/>
      <c r="S4722" s="16"/>
      <c r="T4722" s="16"/>
      <c r="U4722" s="16"/>
      <c r="V4722" s="16"/>
      <c r="W4722" s="16"/>
      <c r="X4722" s="16"/>
      <c r="Y4722" s="16"/>
    </row>
    <row r="4723" spans="1:25" ht="12.75">
      <c r="A4723" s="3" t="s">
        <v>5</v>
      </c>
      <c r="B4723" s="15" t="s">
        <v>1372</v>
      </c>
      <c r="C4723" s="3" t="s">
        <v>2055</v>
      </c>
      <c r="D4723" s="5" t="s">
        <v>2064</v>
      </c>
      <c r="E4723" s="10" t="s">
        <v>2068</v>
      </c>
      <c r="F4723" s="16"/>
      <c r="G4723" s="16"/>
      <c r="H4723" s="16"/>
      <c r="I4723" s="16"/>
      <c r="J4723" s="16"/>
      <c r="K4723" s="16"/>
      <c r="L4723" s="16"/>
      <c r="M4723" s="16"/>
      <c r="N4723" s="16"/>
      <c r="O4723" s="16"/>
      <c r="P4723" s="16"/>
      <c r="Q4723" s="16"/>
      <c r="R4723" s="16"/>
      <c r="S4723" s="16"/>
      <c r="T4723" s="16"/>
      <c r="U4723" s="16"/>
      <c r="V4723" s="16"/>
      <c r="W4723" s="16"/>
      <c r="X4723" s="16"/>
      <c r="Y4723" s="16"/>
    </row>
    <row r="4724" spans="1:25" ht="12.75">
      <c r="A4724" s="3" t="s">
        <v>5</v>
      </c>
      <c r="B4724" s="15" t="s">
        <v>1372</v>
      </c>
      <c r="C4724" s="3" t="s">
        <v>2055</v>
      </c>
      <c r="D4724" s="5" t="s">
        <v>2064</v>
      </c>
      <c r="E4724" s="10" t="s">
        <v>2069</v>
      </c>
      <c r="F4724" s="16"/>
      <c r="G4724" s="16"/>
      <c r="H4724" s="16"/>
      <c r="I4724" s="16"/>
      <c r="J4724" s="16"/>
      <c r="K4724" s="16"/>
      <c r="L4724" s="16"/>
      <c r="M4724" s="16"/>
      <c r="N4724" s="16"/>
      <c r="O4724" s="16"/>
      <c r="P4724" s="16"/>
      <c r="Q4724" s="16"/>
      <c r="R4724" s="16"/>
      <c r="S4724" s="16"/>
      <c r="T4724" s="16"/>
      <c r="U4724" s="16"/>
      <c r="V4724" s="16"/>
      <c r="W4724" s="16"/>
      <c r="X4724" s="16"/>
      <c r="Y4724" s="16"/>
    </row>
    <row r="4725" spans="1:25" ht="12.75">
      <c r="A4725" s="3" t="s">
        <v>5</v>
      </c>
      <c r="B4725" s="15" t="s">
        <v>1372</v>
      </c>
      <c r="C4725" s="3" t="s">
        <v>2055</v>
      </c>
      <c r="D4725" s="5" t="s">
        <v>2070</v>
      </c>
      <c r="E4725" s="10" t="s">
        <v>2071</v>
      </c>
      <c r="F4725" s="16"/>
      <c r="G4725" s="16"/>
      <c r="H4725" s="16"/>
      <c r="I4725" s="16"/>
      <c r="J4725" s="16"/>
      <c r="K4725" s="16"/>
      <c r="L4725" s="16"/>
      <c r="M4725" s="16"/>
      <c r="N4725" s="16"/>
      <c r="O4725" s="16"/>
      <c r="P4725" s="16"/>
      <c r="Q4725" s="16"/>
      <c r="R4725" s="16"/>
      <c r="S4725" s="16"/>
      <c r="T4725" s="16"/>
      <c r="U4725" s="16"/>
      <c r="V4725" s="16"/>
      <c r="W4725" s="16"/>
      <c r="X4725" s="16"/>
      <c r="Y4725" s="16"/>
    </row>
    <row r="4726" spans="1:25" ht="12.75">
      <c r="A4726" s="3" t="s">
        <v>5</v>
      </c>
      <c r="B4726" s="15" t="s">
        <v>1372</v>
      </c>
      <c r="C4726" s="4" t="s">
        <v>2055</v>
      </c>
      <c r="D4726" s="6" t="s">
        <v>2072</v>
      </c>
      <c r="E4726" s="10" t="s">
        <v>2073</v>
      </c>
      <c r="F4726" s="16"/>
      <c r="G4726" s="16"/>
      <c r="H4726" s="16"/>
      <c r="I4726" s="16"/>
      <c r="J4726" s="16"/>
      <c r="K4726" s="16"/>
      <c r="L4726" s="16"/>
      <c r="M4726" s="16"/>
      <c r="N4726" s="16"/>
      <c r="O4726" s="16"/>
      <c r="P4726" s="16"/>
      <c r="Q4726" s="16"/>
      <c r="R4726" s="16"/>
      <c r="S4726" s="16"/>
      <c r="T4726" s="16"/>
      <c r="U4726" s="16"/>
      <c r="V4726" s="16"/>
      <c r="W4726" s="16"/>
      <c r="X4726" s="16"/>
      <c r="Y4726" s="16"/>
    </row>
    <row r="4727" spans="1:25" ht="12.75">
      <c r="A4727" s="3" t="s">
        <v>5</v>
      </c>
      <c r="B4727" s="15" t="s">
        <v>1372</v>
      </c>
      <c r="C4727" s="3" t="s">
        <v>2055</v>
      </c>
      <c r="D4727" s="5" t="s">
        <v>2074</v>
      </c>
      <c r="E4727" s="10" t="s">
        <v>2075</v>
      </c>
      <c r="F4727" s="16"/>
      <c r="G4727" s="16"/>
      <c r="H4727" s="16"/>
      <c r="I4727" s="16"/>
      <c r="J4727" s="16"/>
      <c r="K4727" s="16"/>
      <c r="L4727" s="16"/>
      <c r="M4727" s="16"/>
      <c r="N4727" s="16"/>
      <c r="O4727" s="16"/>
      <c r="P4727" s="16"/>
      <c r="Q4727" s="16"/>
      <c r="R4727" s="16"/>
      <c r="S4727" s="16"/>
      <c r="T4727" s="16"/>
      <c r="U4727" s="16"/>
      <c r="V4727" s="16"/>
      <c r="W4727" s="16"/>
      <c r="X4727" s="16"/>
      <c r="Y4727" s="16"/>
    </row>
    <row r="4728" spans="1:25" ht="12.75">
      <c r="A4728" s="3" t="s">
        <v>5</v>
      </c>
      <c r="B4728" s="15" t="s">
        <v>1372</v>
      </c>
      <c r="C4728" s="3" t="s">
        <v>2055</v>
      </c>
      <c r="D4728" s="5" t="s">
        <v>2076</v>
      </c>
      <c r="E4728" s="10" t="s">
        <v>2077</v>
      </c>
      <c r="F4728" s="16"/>
      <c r="G4728" s="16"/>
      <c r="H4728" s="16"/>
      <c r="I4728" s="16"/>
      <c r="J4728" s="16"/>
      <c r="K4728" s="16"/>
      <c r="L4728" s="16"/>
      <c r="M4728" s="16"/>
      <c r="N4728" s="16"/>
      <c r="O4728" s="16"/>
      <c r="P4728" s="16"/>
      <c r="Q4728" s="16"/>
      <c r="R4728" s="16"/>
      <c r="S4728" s="16"/>
      <c r="T4728" s="16"/>
      <c r="U4728" s="16"/>
      <c r="V4728" s="16"/>
      <c r="W4728" s="16"/>
      <c r="X4728" s="16"/>
      <c r="Y4728" s="16"/>
    </row>
    <row r="4729" spans="1:25" ht="12.75">
      <c r="A4729" s="3" t="s">
        <v>5</v>
      </c>
      <c r="B4729" s="15" t="s">
        <v>1372</v>
      </c>
      <c r="C4729" s="3" t="s">
        <v>2055</v>
      </c>
      <c r="D4729" s="5" t="s">
        <v>2078</v>
      </c>
      <c r="E4729" s="10" t="s">
        <v>2079</v>
      </c>
      <c r="F4729" s="16"/>
      <c r="G4729" s="16"/>
      <c r="H4729" s="16"/>
      <c r="I4729" s="16"/>
      <c r="J4729" s="16"/>
      <c r="K4729" s="16"/>
      <c r="L4729" s="16"/>
      <c r="M4729" s="16"/>
      <c r="N4729" s="16"/>
      <c r="O4729" s="16"/>
      <c r="P4729" s="16"/>
      <c r="Q4729" s="16"/>
      <c r="R4729" s="16"/>
      <c r="S4729" s="16"/>
      <c r="T4729" s="16"/>
      <c r="U4729" s="16"/>
      <c r="V4729" s="16"/>
      <c r="W4729" s="16"/>
      <c r="X4729" s="16"/>
      <c r="Y4729" s="16"/>
    </row>
    <row r="4730" spans="1:25" ht="12.75">
      <c r="A4730" s="3" t="s">
        <v>5</v>
      </c>
      <c r="B4730" s="15" t="s">
        <v>1372</v>
      </c>
      <c r="C4730" s="3" t="s">
        <v>2055</v>
      </c>
      <c r="D4730" s="5" t="s">
        <v>2078</v>
      </c>
      <c r="E4730" s="10" t="s">
        <v>2080</v>
      </c>
      <c r="F4730" s="16"/>
      <c r="G4730" s="16"/>
      <c r="H4730" s="16"/>
      <c r="I4730" s="16"/>
      <c r="J4730" s="16"/>
      <c r="K4730" s="16"/>
      <c r="L4730" s="16"/>
      <c r="M4730" s="16"/>
      <c r="N4730" s="16"/>
      <c r="O4730" s="16"/>
      <c r="P4730" s="16"/>
      <c r="Q4730" s="16"/>
      <c r="R4730" s="16"/>
      <c r="S4730" s="16"/>
      <c r="T4730" s="16"/>
      <c r="U4730" s="16"/>
      <c r="V4730" s="16"/>
      <c r="W4730" s="16"/>
      <c r="X4730" s="16"/>
      <c r="Y4730" s="16"/>
    </row>
    <row r="4731" spans="1:25" ht="12.75">
      <c r="A4731" s="3" t="s">
        <v>5</v>
      </c>
      <c r="B4731" s="15" t="s">
        <v>1372</v>
      </c>
      <c r="C4731" s="3" t="s">
        <v>2055</v>
      </c>
      <c r="D4731" s="5" t="s">
        <v>2078</v>
      </c>
      <c r="E4731" s="10" t="s">
        <v>2081</v>
      </c>
      <c r="F4731" s="16"/>
      <c r="G4731" s="16"/>
      <c r="H4731" s="16"/>
      <c r="I4731" s="16"/>
      <c r="J4731" s="16"/>
      <c r="K4731" s="16"/>
      <c r="L4731" s="16"/>
      <c r="M4731" s="16"/>
      <c r="N4731" s="16"/>
      <c r="O4731" s="16"/>
      <c r="P4731" s="16"/>
      <c r="Q4731" s="16"/>
      <c r="R4731" s="16"/>
      <c r="S4731" s="16"/>
      <c r="T4731" s="16"/>
      <c r="U4731" s="16"/>
      <c r="V4731" s="16"/>
      <c r="W4731" s="16"/>
      <c r="X4731" s="16"/>
      <c r="Y4731" s="16"/>
    </row>
    <row r="4732" spans="1:25" ht="12.75">
      <c r="A4732" s="3" t="s">
        <v>5</v>
      </c>
      <c r="B4732" s="15" t="s">
        <v>1372</v>
      </c>
      <c r="C4732" s="3" t="s">
        <v>2055</v>
      </c>
      <c r="D4732" s="5" t="s">
        <v>2078</v>
      </c>
      <c r="E4732" s="10" t="s">
        <v>2082</v>
      </c>
      <c r="F4732" s="16"/>
      <c r="G4732" s="16"/>
      <c r="H4732" s="16"/>
      <c r="I4732" s="16"/>
      <c r="J4732" s="16"/>
      <c r="K4732" s="16"/>
      <c r="L4732" s="16"/>
      <c r="M4732" s="16"/>
      <c r="N4732" s="16"/>
      <c r="O4732" s="16"/>
      <c r="P4732" s="16"/>
      <c r="Q4732" s="16"/>
      <c r="R4732" s="16"/>
      <c r="S4732" s="16"/>
      <c r="T4732" s="16"/>
      <c r="U4732" s="16"/>
      <c r="V4732" s="16"/>
      <c r="W4732" s="16"/>
      <c r="X4732" s="16"/>
      <c r="Y4732" s="16"/>
    </row>
    <row r="4733" spans="1:25" ht="12.75">
      <c r="A4733" s="3" t="s">
        <v>5</v>
      </c>
      <c r="B4733" s="15" t="s">
        <v>1372</v>
      </c>
      <c r="C4733" s="3" t="s">
        <v>2055</v>
      </c>
      <c r="D4733" s="5" t="s">
        <v>2078</v>
      </c>
      <c r="E4733" s="10" t="s">
        <v>2083</v>
      </c>
      <c r="F4733" s="16"/>
      <c r="G4733" s="16"/>
      <c r="H4733" s="16"/>
      <c r="I4733" s="16"/>
      <c r="J4733" s="16"/>
      <c r="K4733" s="16"/>
      <c r="L4733" s="16"/>
      <c r="M4733" s="16"/>
      <c r="N4733" s="16"/>
      <c r="O4733" s="16"/>
      <c r="P4733" s="16"/>
      <c r="Q4733" s="16"/>
      <c r="R4733" s="16"/>
      <c r="S4733" s="16"/>
      <c r="T4733" s="16"/>
      <c r="U4733" s="16"/>
      <c r="V4733" s="16"/>
      <c r="W4733" s="16"/>
      <c r="X4733" s="16"/>
      <c r="Y4733" s="16"/>
    </row>
    <row r="4734" spans="1:25" ht="12.75">
      <c r="A4734" s="3" t="s">
        <v>5</v>
      </c>
      <c r="B4734" s="15" t="s">
        <v>1372</v>
      </c>
      <c r="C4734" s="3" t="s">
        <v>2055</v>
      </c>
      <c r="D4734" s="5" t="s">
        <v>2078</v>
      </c>
      <c r="E4734" s="10" t="s">
        <v>2084</v>
      </c>
      <c r="F4734" s="16"/>
      <c r="G4734" s="16"/>
      <c r="H4734" s="16"/>
      <c r="I4734" s="16"/>
      <c r="J4734" s="16"/>
      <c r="K4734" s="16"/>
      <c r="L4734" s="16"/>
      <c r="M4734" s="16"/>
      <c r="N4734" s="16"/>
      <c r="O4734" s="16"/>
      <c r="P4734" s="16"/>
      <c r="Q4734" s="16"/>
      <c r="R4734" s="16"/>
      <c r="S4734" s="16"/>
      <c r="T4734" s="16"/>
      <c r="U4734" s="16"/>
      <c r="V4734" s="16"/>
      <c r="W4734" s="16"/>
      <c r="X4734" s="16"/>
      <c r="Y4734" s="16"/>
    </row>
    <row r="4735" spans="1:25" ht="12.75">
      <c r="A4735" s="3" t="s">
        <v>5</v>
      </c>
      <c r="B4735" s="15" t="s">
        <v>1372</v>
      </c>
      <c r="C4735" s="3" t="s">
        <v>2055</v>
      </c>
      <c r="D4735" s="5" t="s">
        <v>2078</v>
      </c>
      <c r="E4735" s="10" t="s">
        <v>2085</v>
      </c>
      <c r="F4735" s="16"/>
      <c r="G4735" s="16"/>
      <c r="H4735" s="16"/>
      <c r="I4735" s="16"/>
      <c r="J4735" s="16"/>
      <c r="K4735" s="16"/>
      <c r="L4735" s="16"/>
      <c r="M4735" s="16"/>
      <c r="N4735" s="16"/>
      <c r="O4735" s="16"/>
      <c r="P4735" s="16"/>
      <c r="Q4735" s="16"/>
      <c r="R4735" s="16"/>
      <c r="S4735" s="16"/>
      <c r="T4735" s="16"/>
      <c r="U4735" s="16"/>
      <c r="V4735" s="16"/>
      <c r="W4735" s="16"/>
      <c r="X4735" s="16"/>
      <c r="Y4735" s="16"/>
    </row>
    <row r="4736" spans="1:25" ht="12.75">
      <c r="A4736" s="3" t="s">
        <v>5</v>
      </c>
      <c r="B4736" s="15" t="s">
        <v>1372</v>
      </c>
      <c r="C4736" s="3" t="s">
        <v>2055</v>
      </c>
      <c r="D4736" s="5" t="s">
        <v>2078</v>
      </c>
      <c r="E4736" s="10" t="s">
        <v>2086</v>
      </c>
      <c r="F4736" s="16"/>
      <c r="G4736" s="16"/>
      <c r="H4736" s="16"/>
      <c r="I4736" s="16"/>
      <c r="J4736" s="16"/>
      <c r="K4736" s="16"/>
      <c r="L4736" s="16"/>
      <c r="M4736" s="16"/>
      <c r="N4736" s="16"/>
      <c r="O4736" s="16"/>
      <c r="P4736" s="16"/>
      <c r="Q4736" s="16"/>
      <c r="R4736" s="16"/>
      <c r="S4736" s="16"/>
      <c r="T4736" s="16"/>
      <c r="U4736" s="16"/>
      <c r="V4736" s="16"/>
      <c r="W4736" s="16"/>
      <c r="X4736" s="16"/>
      <c r="Y4736" s="16"/>
    </row>
    <row r="4737" spans="1:5" ht="12.75">
      <c r="A4737" s="3" t="s">
        <v>5</v>
      </c>
      <c r="B4737" s="13" t="s">
        <v>5995</v>
      </c>
      <c r="C4737" s="3" t="s">
        <v>2036</v>
      </c>
      <c r="D4737" s="4" t="s">
        <v>2037</v>
      </c>
      <c r="E4737" s="10" t="s">
        <v>2038</v>
      </c>
    </row>
    <row r="4738" spans="1:5" ht="12.75">
      <c r="A4738" s="3" t="s">
        <v>5</v>
      </c>
      <c r="B4738" s="13" t="s">
        <v>5995</v>
      </c>
      <c r="C4738" s="3" t="s">
        <v>2036</v>
      </c>
      <c r="D4738" s="5" t="s">
        <v>2039</v>
      </c>
      <c r="E4738" s="10" t="s">
        <v>2040</v>
      </c>
    </row>
    <row r="4739" spans="1:5" ht="12.75">
      <c r="A4739" s="3" t="s">
        <v>5</v>
      </c>
      <c r="B4739" s="13" t="s">
        <v>5995</v>
      </c>
      <c r="C4739" s="3" t="s">
        <v>2036</v>
      </c>
      <c r="D4739" s="5" t="s">
        <v>2039</v>
      </c>
      <c r="E4739" s="10" t="s">
        <v>2041</v>
      </c>
    </row>
    <row r="4740" spans="1:5" ht="12.75">
      <c r="A4740" s="3" t="s">
        <v>5</v>
      </c>
      <c r="B4740" s="13" t="s">
        <v>5995</v>
      </c>
      <c r="C4740" s="3" t="s">
        <v>2036</v>
      </c>
      <c r="D4740" s="5" t="s">
        <v>2042</v>
      </c>
      <c r="E4740" s="10" t="s">
        <v>2043</v>
      </c>
    </row>
    <row r="4741" spans="1:5" ht="12.75">
      <c r="A4741" s="3" t="s">
        <v>5</v>
      </c>
      <c r="B4741" s="13" t="s">
        <v>5995</v>
      </c>
      <c r="C4741" s="3" t="s">
        <v>2036</v>
      </c>
      <c r="D4741" s="5" t="s">
        <v>2044</v>
      </c>
      <c r="E4741" s="10" t="s">
        <v>2045</v>
      </c>
    </row>
    <row r="4742" spans="1:5" ht="12.75">
      <c r="A4742" s="3" t="s">
        <v>5</v>
      </c>
      <c r="B4742" s="13" t="s">
        <v>5995</v>
      </c>
      <c r="C4742" s="3" t="s">
        <v>2036</v>
      </c>
      <c r="D4742" s="5" t="s">
        <v>2044</v>
      </c>
      <c r="E4742" s="10" t="s">
        <v>2046</v>
      </c>
    </row>
    <row r="4743" spans="1:5" ht="12.75">
      <c r="A4743" s="3" t="s">
        <v>5</v>
      </c>
      <c r="B4743" s="13" t="s">
        <v>5995</v>
      </c>
      <c r="C4743" s="3" t="s">
        <v>2036</v>
      </c>
      <c r="D4743" s="5" t="s">
        <v>2044</v>
      </c>
      <c r="E4743" s="10" t="s">
        <v>2047</v>
      </c>
    </row>
    <row r="4744" spans="1:5" ht="12.75">
      <c r="A4744" s="3" t="s">
        <v>5</v>
      </c>
      <c r="B4744" s="13" t="s">
        <v>5995</v>
      </c>
      <c r="C4744" s="3" t="s">
        <v>2036</v>
      </c>
      <c r="D4744" s="5" t="s">
        <v>2048</v>
      </c>
      <c r="E4744" s="10" t="s">
        <v>2049</v>
      </c>
    </row>
    <row r="4745" spans="1:5" ht="12.75">
      <c r="A4745" s="3" t="s">
        <v>5</v>
      </c>
      <c r="B4745" s="13" t="s">
        <v>5995</v>
      </c>
      <c r="C4745" s="3" t="s">
        <v>2036</v>
      </c>
      <c r="D4745" s="5" t="s">
        <v>2050</v>
      </c>
      <c r="E4745" s="10" t="s">
        <v>2051</v>
      </c>
    </row>
    <row r="4746" spans="1:5" ht="12.75">
      <c r="A4746" s="3" t="s">
        <v>5</v>
      </c>
      <c r="B4746" s="13" t="s">
        <v>5995</v>
      </c>
      <c r="C4746" s="3" t="s">
        <v>2036</v>
      </c>
      <c r="D4746" s="5" t="s">
        <v>2050</v>
      </c>
      <c r="E4746" s="10" t="s">
        <v>2052</v>
      </c>
    </row>
    <row r="4747" spans="1:5" ht="12.75">
      <c r="A4747" s="3" t="s">
        <v>5</v>
      </c>
      <c r="B4747" s="13" t="s">
        <v>5995</v>
      </c>
      <c r="C4747" s="3" t="s">
        <v>2036</v>
      </c>
      <c r="D4747" s="5" t="s">
        <v>2053</v>
      </c>
      <c r="E4747" s="10" t="s">
        <v>2054</v>
      </c>
    </row>
    <row r="4748" spans="1:5" ht="12.75">
      <c r="A4748" s="3" t="s">
        <v>5</v>
      </c>
      <c r="B4748" s="13" t="s">
        <v>5995</v>
      </c>
      <c r="C4748" s="3" t="s">
        <v>2055</v>
      </c>
      <c r="D4748" s="5" t="s">
        <v>2056</v>
      </c>
      <c r="E4748" s="10" t="s">
        <v>2057</v>
      </c>
    </row>
    <row r="4749" spans="1:5" ht="12.75">
      <c r="A4749" s="3" t="s">
        <v>5</v>
      </c>
      <c r="B4749" s="13" t="s">
        <v>5995</v>
      </c>
      <c r="C4749" s="3" t="s">
        <v>2055</v>
      </c>
      <c r="D4749" s="5" t="s">
        <v>2058</v>
      </c>
      <c r="E4749" s="10" t="s">
        <v>2059</v>
      </c>
    </row>
    <row r="4750" spans="1:5" ht="12.75">
      <c r="A4750" s="3" t="s">
        <v>5</v>
      </c>
      <c r="B4750" s="13" t="s">
        <v>5995</v>
      </c>
      <c r="C4750" s="4" t="s">
        <v>2055</v>
      </c>
      <c r="D4750" s="9" t="s">
        <v>2060</v>
      </c>
      <c r="E4750" s="10" t="s">
        <v>2061</v>
      </c>
    </row>
    <row r="4751" spans="1:5" ht="12.75">
      <c r="A4751" s="3" t="s">
        <v>5</v>
      </c>
      <c r="B4751" s="13" t="s">
        <v>5995</v>
      </c>
      <c r="C4751" s="4" t="s">
        <v>2055</v>
      </c>
      <c r="D4751" s="6" t="s">
        <v>2062</v>
      </c>
      <c r="E4751" s="10" t="s">
        <v>2063</v>
      </c>
    </row>
    <row r="4752" spans="1:5" ht="12.75">
      <c r="A4752" s="3" t="s">
        <v>5</v>
      </c>
      <c r="B4752" s="13" t="s">
        <v>5995</v>
      </c>
      <c r="C4752" s="3" t="s">
        <v>2055</v>
      </c>
      <c r="D4752" s="5" t="s">
        <v>2064</v>
      </c>
      <c r="E4752" s="10" t="s">
        <v>2065</v>
      </c>
    </row>
    <row r="4753" spans="1:5" ht="12.75">
      <c r="A4753" s="3" t="s">
        <v>5</v>
      </c>
      <c r="B4753" s="13" t="s">
        <v>5995</v>
      </c>
      <c r="C4753" s="3" t="s">
        <v>2055</v>
      </c>
      <c r="D4753" s="5" t="s">
        <v>2064</v>
      </c>
      <c r="E4753" s="10" t="s">
        <v>2066</v>
      </c>
    </row>
    <row r="4754" spans="1:5" ht="12.75">
      <c r="A4754" s="3" t="s">
        <v>5</v>
      </c>
      <c r="B4754" s="13" t="s">
        <v>5995</v>
      </c>
      <c r="C4754" s="3" t="s">
        <v>2055</v>
      </c>
      <c r="D4754" s="5" t="s">
        <v>2064</v>
      </c>
      <c r="E4754" s="10" t="s">
        <v>2067</v>
      </c>
    </row>
    <row r="4755" spans="1:5" ht="12.75">
      <c r="A4755" s="3" t="s">
        <v>5</v>
      </c>
      <c r="B4755" s="13" t="s">
        <v>5995</v>
      </c>
      <c r="C4755" s="3" t="s">
        <v>2055</v>
      </c>
      <c r="D4755" s="5" t="s">
        <v>2064</v>
      </c>
      <c r="E4755" s="10" t="s">
        <v>2068</v>
      </c>
    </row>
    <row r="4756" spans="1:5" ht="12.75">
      <c r="A4756" s="3" t="s">
        <v>5</v>
      </c>
      <c r="B4756" s="13" t="s">
        <v>5995</v>
      </c>
      <c r="C4756" s="3" t="s">
        <v>2055</v>
      </c>
      <c r="D4756" s="5" t="s">
        <v>2064</v>
      </c>
      <c r="E4756" s="10" t="s">
        <v>2069</v>
      </c>
    </row>
    <row r="4757" spans="1:5" ht="12.75">
      <c r="A4757" s="3" t="s">
        <v>5</v>
      </c>
      <c r="B4757" s="13" t="s">
        <v>5995</v>
      </c>
      <c r="C4757" s="3" t="s">
        <v>2055</v>
      </c>
      <c r="D4757" s="5" t="s">
        <v>2070</v>
      </c>
      <c r="E4757" s="10" t="s">
        <v>2071</v>
      </c>
    </row>
    <row r="4758" spans="1:5" ht="12.75">
      <c r="A4758" s="3" t="s">
        <v>5</v>
      </c>
      <c r="B4758" s="13" t="s">
        <v>5995</v>
      </c>
      <c r="C4758" s="4" t="s">
        <v>2055</v>
      </c>
      <c r="D4758" s="6" t="s">
        <v>2072</v>
      </c>
      <c r="E4758" s="10" t="s">
        <v>2073</v>
      </c>
    </row>
    <row r="4759" spans="1:5" ht="12.75">
      <c r="A4759" s="3" t="s">
        <v>5</v>
      </c>
      <c r="B4759" s="13" t="s">
        <v>5995</v>
      </c>
      <c r="C4759" s="3" t="s">
        <v>2055</v>
      </c>
      <c r="D4759" s="5" t="s">
        <v>2074</v>
      </c>
      <c r="E4759" s="10" t="s">
        <v>2075</v>
      </c>
    </row>
    <row r="4760" spans="1:5" ht="12.75">
      <c r="A4760" s="3" t="s">
        <v>5</v>
      </c>
      <c r="B4760" s="13" t="s">
        <v>5995</v>
      </c>
      <c r="C4760" s="3" t="s">
        <v>2055</v>
      </c>
      <c r="D4760" s="5" t="s">
        <v>2076</v>
      </c>
      <c r="E4760" s="10" t="s">
        <v>2077</v>
      </c>
    </row>
    <row r="4761" spans="1:5" ht="12.75">
      <c r="A4761" s="3" t="s">
        <v>5</v>
      </c>
      <c r="B4761" s="13" t="s">
        <v>5995</v>
      </c>
      <c r="C4761" s="3" t="s">
        <v>2055</v>
      </c>
      <c r="D4761" s="5" t="s">
        <v>2078</v>
      </c>
      <c r="E4761" s="10" t="s">
        <v>2079</v>
      </c>
    </row>
    <row r="4762" spans="1:5" ht="12.75">
      <c r="A4762" s="3" t="s">
        <v>5</v>
      </c>
      <c r="B4762" s="13" t="s">
        <v>5995</v>
      </c>
      <c r="C4762" s="3" t="s">
        <v>2055</v>
      </c>
      <c r="D4762" s="5" t="s">
        <v>2078</v>
      </c>
      <c r="E4762" s="10" t="s">
        <v>2080</v>
      </c>
    </row>
    <row r="4763" spans="1:5" ht="12.75">
      <c r="A4763" s="3" t="s">
        <v>5</v>
      </c>
      <c r="B4763" s="13" t="s">
        <v>5995</v>
      </c>
      <c r="C4763" s="3" t="s">
        <v>2055</v>
      </c>
      <c r="D4763" s="5" t="s">
        <v>2078</v>
      </c>
      <c r="E4763" s="10" t="s">
        <v>2081</v>
      </c>
    </row>
    <row r="4764" spans="1:5" ht="12.75">
      <c r="A4764" s="3" t="s">
        <v>5</v>
      </c>
      <c r="B4764" s="13" t="s">
        <v>5995</v>
      </c>
      <c r="C4764" s="3" t="s">
        <v>2055</v>
      </c>
      <c r="D4764" s="5" t="s">
        <v>2078</v>
      </c>
      <c r="E4764" s="10" t="s">
        <v>2082</v>
      </c>
    </row>
    <row r="4765" spans="1:5" ht="12.75">
      <c r="A4765" s="3" t="s">
        <v>5</v>
      </c>
      <c r="B4765" s="13" t="s">
        <v>5995</v>
      </c>
      <c r="C4765" s="3" t="s">
        <v>2055</v>
      </c>
      <c r="D4765" s="5" t="s">
        <v>2078</v>
      </c>
      <c r="E4765" s="10" t="s">
        <v>2083</v>
      </c>
    </row>
    <row r="4766" spans="1:5" ht="12.75">
      <c r="A4766" s="3" t="s">
        <v>5</v>
      </c>
      <c r="B4766" s="13" t="s">
        <v>5995</v>
      </c>
      <c r="C4766" s="3" t="s">
        <v>2055</v>
      </c>
      <c r="D4766" s="5" t="s">
        <v>2078</v>
      </c>
      <c r="E4766" s="10" t="s">
        <v>2084</v>
      </c>
    </row>
    <row r="4767" spans="1:5" ht="12.75">
      <c r="A4767" s="3" t="s">
        <v>5</v>
      </c>
      <c r="B4767" s="13" t="s">
        <v>5995</v>
      </c>
      <c r="C4767" s="3" t="s">
        <v>2055</v>
      </c>
      <c r="D4767" s="5" t="s">
        <v>2078</v>
      </c>
      <c r="E4767" s="10" t="s">
        <v>2085</v>
      </c>
    </row>
    <row r="4768" spans="1:5" ht="12.75">
      <c r="A4768" s="3" t="s">
        <v>5</v>
      </c>
      <c r="B4768" s="13" t="s">
        <v>5995</v>
      </c>
      <c r="C4768" s="3" t="s">
        <v>2055</v>
      </c>
      <c r="D4768" s="5" t="s">
        <v>2078</v>
      </c>
      <c r="E4768" s="10" t="s">
        <v>2086</v>
      </c>
    </row>
    <row r="4769" spans="1:25" ht="12.75">
      <c r="A4769" s="3" t="s">
        <v>5</v>
      </c>
      <c r="B4769" s="15" t="s">
        <v>1271</v>
      </c>
      <c r="C4769" s="3" t="s">
        <v>2036</v>
      </c>
      <c r="D4769" s="4" t="s">
        <v>2037</v>
      </c>
      <c r="E4769" s="10" t="s">
        <v>2038</v>
      </c>
      <c r="F4769" s="16"/>
      <c r="G4769" s="16"/>
      <c r="H4769" s="16"/>
      <c r="I4769" s="16"/>
      <c r="J4769" s="16"/>
      <c r="K4769" s="16"/>
      <c r="L4769" s="16"/>
      <c r="M4769" s="16"/>
      <c r="N4769" s="16"/>
      <c r="O4769" s="16"/>
      <c r="P4769" s="16"/>
      <c r="Q4769" s="16"/>
      <c r="R4769" s="16"/>
      <c r="S4769" s="16"/>
      <c r="T4769" s="16"/>
      <c r="U4769" s="16"/>
      <c r="V4769" s="16"/>
      <c r="W4769" s="16"/>
      <c r="X4769" s="16"/>
      <c r="Y4769" s="16"/>
    </row>
    <row r="4770" spans="1:25" ht="12.75">
      <c r="A4770" s="3" t="s">
        <v>5</v>
      </c>
      <c r="B4770" s="15" t="s">
        <v>1271</v>
      </c>
      <c r="C4770" s="3" t="s">
        <v>2036</v>
      </c>
      <c r="D4770" s="5" t="s">
        <v>2039</v>
      </c>
      <c r="E4770" s="10" t="s">
        <v>2040</v>
      </c>
      <c r="F4770" s="16"/>
      <c r="G4770" s="16"/>
      <c r="H4770" s="16"/>
      <c r="I4770" s="16"/>
      <c r="J4770" s="16"/>
      <c r="K4770" s="16"/>
      <c r="L4770" s="16"/>
      <c r="M4770" s="16"/>
      <c r="N4770" s="16"/>
      <c r="O4770" s="16"/>
      <c r="P4770" s="16"/>
      <c r="Q4770" s="16"/>
      <c r="R4770" s="16"/>
      <c r="S4770" s="16"/>
      <c r="T4770" s="16"/>
      <c r="U4770" s="16"/>
      <c r="V4770" s="16"/>
      <c r="W4770" s="16"/>
      <c r="X4770" s="16"/>
      <c r="Y4770" s="16"/>
    </row>
    <row r="4771" spans="1:25" ht="12.75">
      <c r="A4771" s="3" t="s">
        <v>5</v>
      </c>
      <c r="B4771" s="15" t="s">
        <v>1271</v>
      </c>
      <c r="C4771" s="3" t="s">
        <v>2036</v>
      </c>
      <c r="D4771" s="5" t="s">
        <v>2039</v>
      </c>
      <c r="E4771" s="10" t="s">
        <v>2041</v>
      </c>
      <c r="F4771" s="16"/>
      <c r="G4771" s="16"/>
      <c r="H4771" s="16"/>
      <c r="I4771" s="16"/>
      <c r="J4771" s="16"/>
      <c r="K4771" s="16"/>
      <c r="L4771" s="16"/>
      <c r="M4771" s="16"/>
      <c r="N4771" s="16"/>
      <c r="O4771" s="16"/>
      <c r="P4771" s="16"/>
      <c r="Q4771" s="16"/>
      <c r="R4771" s="16"/>
      <c r="S4771" s="16"/>
      <c r="T4771" s="16"/>
      <c r="U4771" s="16"/>
      <c r="V4771" s="16"/>
      <c r="W4771" s="16"/>
      <c r="X4771" s="16"/>
      <c r="Y4771" s="16"/>
    </row>
    <row r="4772" spans="1:25" ht="12.75">
      <c r="A4772" s="3" t="s">
        <v>5</v>
      </c>
      <c r="B4772" s="15" t="s">
        <v>1271</v>
      </c>
      <c r="C4772" s="3" t="s">
        <v>2036</v>
      </c>
      <c r="D4772" s="5" t="s">
        <v>2042</v>
      </c>
      <c r="E4772" s="10" t="s">
        <v>2043</v>
      </c>
      <c r="F4772" s="16"/>
      <c r="G4772" s="16"/>
      <c r="H4772" s="16"/>
      <c r="I4772" s="16"/>
      <c r="J4772" s="16"/>
      <c r="K4772" s="16"/>
      <c r="L4772" s="16"/>
      <c r="M4772" s="16"/>
      <c r="N4772" s="16"/>
      <c r="O4772" s="16"/>
      <c r="P4772" s="16"/>
      <c r="Q4772" s="16"/>
      <c r="R4772" s="16"/>
      <c r="S4772" s="16"/>
      <c r="T4772" s="16"/>
      <c r="U4772" s="16"/>
      <c r="V4772" s="16"/>
      <c r="W4772" s="16"/>
      <c r="X4772" s="16"/>
      <c r="Y4772" s="16"/>
    </row>
    <row r="4773" spans="1:25" ht="12.75">
      <c r="A4773" s="3" t="s">
        <v>5</v>
      </c>
      <c r="B4773" s="15" t="s">
        <v>1271</v>
      </c>
      <c r="C4773" s="3" t="s">
        <v>2036</v>
      </c>
      <c r="D4773" s="5" t="s">
        <v>2044</v>
      </c>
      <c r="E4773" s="10" t="s">
        <v>2045</v>
      </c>
      <c r="F4773" s="16"/>
      <c r="G4773" s="16"/>
      <c r="H4773" s="16"/>
      <c r="I4773" s="16"/>
      <c r="J4773" s="16"/>
      <c r="K4773" s="16"/>
      <c r="L4773" s="16"/>
      <c r="M4773" s="16"/>
      <c r="N4773" s="16"/>
      <c r="O4773" s="16"/>
      <c r="P4773" s="16"/>
      <c r="Q4773" s="16"/>
      <c r="R4773" s="16"/>
      <c r="S4773" s="16"/>
      <c r="T4773" s="16"/>
      <c r="U4773" s="16"/>
      <c r="V4773" s="16"/>
      <c r="W4773" s="16"/>
      <c r="X4773" s="16"/>
      <c r="Y4773" s="16"/>
    </row>
    <row r="4774" spans="1:25" ht="12.75">
      <c r="A4774" s="3" t="s">
        <v>5</v>
      </c>
      <c r="B4774" s="15" t="s">
        <v>1271</v>
      </c>
      <c r="C4774" s="3" t="s">
        <v>2036</v>
      </c>
      <c r="D4774" s="5" t="s">
        <v>2044</v>
      </c>
      <c r="E4774" s="10" t="s">
        <v>2046</v>
      </c>
      <c r="F4774" s="16"/>
      <c r="G4774" s="16"/>
      <c r="H4774" s="16"/>
      <c r="I4774" s="16"/>
      <c r="J4774" s="16"/>
      <c r="K4774" s="16"/>
      <c r="L4774" s="16"/>
      <c r="M4774" s="16"/>
      <c r="N4774" s="16"/>
      <c r="O4774" s="16"/>
      <c r="P4774" s="16"/>
      <c r="Q4774" s="16"/>
      <c r="R4774" s="16"/>
      <c r="S4774" s="16"/>
      <c r="T4774" s="16"/>
      <c r="U4774" s="16"/>
      <c r="V4774" s="16"/>
      <c r="W4774" s="16"/>
      <c r="X4774" s="16"/>
      <c r="Y4774" s="16"/>
    </row>
    <row r="4775" spans="1:25" ht="12.75">
      <c r="A4775" s="3" t="s">
        <v>5</v>
      </c>
      <c r="B4775" s="15" t="s">
        <v>1271</v>
      </c>
      <c r="C4775" s="3" t="s">
        <v>2036</v>
      </c>
      <c r="D4775" s="5" t="s">
        <v>2044</v>
      </c>
      <c r="E4775" s="10" t="s">
        <v>2047</v>
      </c>
      <c r="F4775" s="16"/>
      <c r="G4775" s="16"/>
      <c r="H4775" s="16"/>
      <c r="I4775" s="16"/>
      <c r="J4775" s="16"/>
      <c r="K4775" s="16"/>
      <c r="L4775" s="16"/>
      <c r="M4775" s="16"/>
      <c r="N4775" s="16"/>
      <c r="O4775" s="16"/>
      <c r="P4775" s="16"/>
      <c r="Q4775" s="16"/>
      <c r="R4775" s="16"/>
      <c r="S4775" s="16"/>
      <c r="T4775" s="16"/>
      <c r="U4775" s="16"/>
      <c r="V4775" s="16"/>
      <c r="W4775" s="16"/>
      <c r="X4775" s="16"/>
      <c r="Y4775" s="16"/>
    </row>
    <row r="4776" spans="1:25" ht="12.75">
      <c r="A4776" s="3" t="s">
        <v>5</v>
      </c>
      <c r="B4776" s="15" t="s">
        <v>1271</v>
      </c>
      <c r="C4776" s="3" t="s">
        <v>2036</v>
      </c>
      <c r="D4776" s="5" t="s">
        <v>2048</v>
      </c>
      <c r="E4776" s="10" t="s">
        <v>2049</v>
      </c>
      <c r="F4776" s="16"/>
      <c r="G4776" s="16"/>
      <c r="H4776" s="16"/>
      <c r="I4776" s="16"/>
      <c r="J4776" s="16"/>
      <c r="K4776" s="16"/>
      <c r="L4776" s="16"/>
      <c r="M4776" s="16"/>
      <c r="N4776" s="16"/>
      <c r="O4776" s="16"/>
      <c r="P4776" s="16"/>
      <c r="Q4776" s="16"/>
      <c r="R4776" s="16"/>
      <c r="S4776" s="16"/>
      <c r="T4776" s="16"/>
      <c r="U4776" s="16"/>
      <c r="V4776" s="16"/>
      <c r="W4776" s="16"/>
      <c r="X4776" s="16"/>
      <c r="Y4776" s="16"/>
    </row>
    <row r="4777" spans="1:25" ht="12.75">
      <c r="A4777" s="3" t="s">
        <v>5</v>
      </c>
      <c r="B4777" s="15" t="s">
        <v>1271</v>
      </c>
      <c r="C4777" s="3" t="s">
        <v>2036</v>
      </c>
      <c r="D4777" s="5" t="s">
        <v>2050</v>
      </c>
      <c r="E4777" s="10" t="s">
        <v>2051</v>
      </c>
      <c r="F4777" s="16"/>
      <c r="G4777" s="16"/>
      <c r="H4777" s="16"/>
      <c r="I4777" s="16"/>
      <c r="J4777" s="16"/>
      <c r="K4777" s="16"/>
      <c r="L4777" s="16"/>
      <c r="M4777" s="16"/>
      <c r="N4777" s="16"/>
      <c r="O4777" s="16"/>
      <c r="P4777" s="16"/>
      <c r="Q4777" s="16"/>
      <c r="R4777" s="16"/>
      <c r="S4777" s="16"/>
      <c r="T4777" s="16"/>
      <c r="U4777" s="16"/>
      <c r="V4777" s="16"/>
      <c r="W4777" s="16"/>
      <c r="X4777" s="16"/>
      <c r="Y4777" s="16"/>
    </row>
    <row r="4778" spans="1:25" ht="12.75">
      <c r="A4778" s="3" t="s">
        <v>5</v>
      </c>
      <c r="B4778" s="15" t="s">
        <v>1271</v>
      </c>
      <c r="C4778" s="3" t="s">
        <v>2036</v>
      </c>
      <c r="D4778" s="5" t="s">
        <v>2050</v>
      </c>
      <c r="E4778" s="10" t="s">
        <v>2052</v>
      </c>
      <c r="F4778" s="16"/>
      <c r="G4778" s="16"/>
      <c r="H4778" s="16"/>
      <c r="I4778" s="16"/>
      <c r="J4778" s="16"/>
      <c r="K4778" s="16"/>
      <c r="L4778" s="16"/>
      <c r="M4778" s="16"/>
      <c r="N4778" s="16"/>
      <c r="O4778" s="16"/>
      <c r="P4778" s="16"/>
      <c r="Q4778" s="16"/>
      <c r="R4778" s="16"/>
      <c r="S4778" s="16"/>
      <c r="T4778" s="16"/>
      <c r="U4778" s="16"/>
      <c r="V4778" s="16"/>
      <c r="W4778" s="16"/>
      <c r="X4778" s="16"/>
      <c r="Y4778" s="16"/>
    </row>
    <row r="4779" spans="1:25" ht="12.75">
      <c r="A4779" s="3" t="s">
        <v>5</v>
      </c>
      <c r="B4779" s="15" t="s">
        <v>1271</v>
      </c>
      <c r="C4779" s="3" t="s">
        <v>2036</v>
      </c>
      <c r="D4779" s="5" t="s">
        <v>2053</v>
      </c>
      <c r="E4779" s="10" t="s">
        <v>2054</v>
      </c>
      <c r="F4779" s="16"/>
      <c r="G4779" s="16"/>
      <c r="H4779" s="16"/>
      <c r="I4779" s="16"/>
      <c r="J4779" s="16"/>
      <c r="K4779" s="16"/>
      <c r="L4779" s="16"/>
      <c r="M4779" s="16"/>
      <c r="N4779" s="16"/>
      <c r="O4779" s="16"/>
      <c r="P4779" s="16"/>
      <c r="Q4779" s="16"/>
      <c r="R4779" s="16"/>
      <c r="S4779" s="16"/>
      <c r="T4779" s="16"/>
      <c r="U4779" s="16"/>
      <c r="V4779" s="16"/>
      <c r="W4779" s="16"/>
      <c r="X4779" s="16"/>
      <c r="Y4779" s="16"/>
    </row>
    <row r="4780" spans="1:25" ht="12.75">
      <c r="A4780" s="3" t="s">
        <v>5</v>
      </c>
      <c r="B4780" s="15" t="s">
        <v>1271</v>
      </c>
      <c r="C4780" s="3" t="s">
        <v>2055</v>
      </c>
      <c r="D4780" s="5" t="s">
        <v>2056</v>
      </c>
      <c r="E4780" s="10" t="s">
        <v>2057</v>
      </c>
      <c r="F4780" s="16"/>
      <c r="G4780" s="16"/>
      <c r="H4780" s="16"/>
      <c r="I4780" s="16"/>
      <c r="J4780" s="16"/>
      <c r="K4780" s="16"/>
      <c r="L4780" s="16"/>
      <c r="M4780" s="16"/>
      <c r="N4780" s="16"/>
      <c r="O4780" s="16"/>
      <c r="P4780" s="16"/>
      <c r="Q4780" s="16"/>
      <c r="R4780" s="16"/>
      <c r="S4780" s="16"/>
      <c r="T4780" s="16"/>
      <c r="U4780" s="16"/>
      <c r="V4780" s="16"/>
      <c r="W4780" s="16"/>
      <c r="X4780" s="16"/>
      <c r="Y4780" s="16"/>
    </row>
    <row r="4781" spans="1:25" ht="12.75">
      <c r="A4781" s="3" t="s">
        <v>5</v>
      </c>
      <c r="B4781" s="15" t="s">
        <v>1271</v>
      </c>
      <c r="C4781" s="3" t="s">
        <v>2055</v>
      </c>
      <c r="D4781" s="5" t="s">
        <v>2058</v>
      </c>
      <c r="E4781" s="10" t="s">
        <v>2059</v>
      </c>
      <c r="F4781" s="16"/>
      <c r="G4781" s="16"/>
      <c r="H4781" s="16"/>
      <c r="I4781" s="16"/>
      <c r="J4781" s="16"/>
      <c r="K4781" s="16"/>
      <c r="L4781" s="16"/>
      <c r="M4781" s="16"/>
      <c r="N4781" s="16"/>
      <c r="O4781" s="16"/>
      <c r="P4781" s="16"/>
      <c r="Q4781" s="16"/>
      <c r="R4781" s="16"/>
      <c r="S4781" s="16"/>
      <c r="T4781" s="16"/>
      <c r="U4781" s="16"/>
      <c r="V4781" s="16"/>
      <c r="W4781" s="16"/>
      <c r="X4781" s="16"/>
      <c r="Y4781" s="16"/>
    </row>
    <row r="4782" spans="1:25" ht="12.75">
      <c r="A4782" s="3" t="s">
        <v>5</v>
      </c>
      <c r="B4782" s="15" t="s">
        <v>1271</v>
      </c>
      <c r="C4782" s="4" t="s">
        <v>2055</v>
      </c>
      <c r="D4782" s="9" t="s">
        <v>2060</v>
      </c>
      <c r="E4782" s="10" t="s">
        <v>2061</v>
      </c>
      <c r="F4782" s="16"/>
      <c r="G4782" s="16"/>
      <c r="H4782" s="16"/>
      <c r="I4782" s="16"/>
      <c r="J4782" s="16"/>
      <c r="K4782" s="16"/>
      <c r="L4782" s="16"/>
      <c r="M4782" s="16"/>
      <c r="N4782" s="16"/>
      <c r="O4782" s="16"/>
      <c r="P4782" s="16"/>
      <c r="Q4782" s="16"/>
      <c r="R4782" s="16"/>
      <c r="S4782" s="16"/>
      <c r="T4782" s="16"/>
      <c r="U4782" s="16"/>
      <c r="V4782" s="16"/>
      <c r="W4782" s="16"/>
      <c r="X4782" s="16"/>
      <c r="Y4782" s="16"/>
    </row>
    <row r="4783" spans="1:25" ht="12.75">
      <c r="A4783" s="3" t="s">
        <v>5</v>
      </c>
      <c r="B4783" s="15" t="s">
        <v>1271</v>
      </c>
      <c r="C4783" s="4" t="s">
        <v>2055</v>
      </c>
      <c r="D4783" s="6" t="s">
        <v>2062</v>
      </c>
      <c r="E4783" s="10" t="s">
        <v>2063</v>
      </c>
      <c r="F4783" s="16"/>
      <c r="G4783" s="16"/>
      <c r="H4783" s="16"/>
      <c r="I4783" s="16"/>
      <c r="J4783" s="16"/>
      <c r="K4783" s="16"/>
      <c r="L4783" s="16"/>
      <c r="M4783" s="16"/>
      <c r="N4783" s="16"/>
      <c r="O4783" s="16"/>
      <c r="P4783" s="16"/>
      <c r="Q4783" s="16"/>
      <c r="R4783" s="16"/>
      <c r="S4783" s="16"/>
      <c r="T4783" s="16"/>
      <c r="U4783" s="16"/>
      <c r="V4783" s="16"/>
      <c r="W4783" s="16"/>
      <c r="X4783" s="16"/>
      <c r="Y4783" s="16"/>
    </row>
    <row r="4784" spans="1:25" ht="12.75">
      <c r="A4784" s="3" t="s">
        <v>5</v>
      </c>
      <c r="B4784" s="15" t="s">
        <v>1271</v>
      </c>
      <c r="C4784" s="3" t="s">
        <v>2055</v>
      </c>
      <c r="D4784" s="5" t="s">
        <v>2064</v>
      </c>
      <c r="E4784" s="10" t="s">
        <v>2065</v>
      </c>
      <c r="F4784" s="16"/>
      <c r="G4784" s="16"/>
      <c r="H4784" s="16"/>
      <c r="I4784" s="16"/>
      <c r="J4784" s="16"/>
      <c r="K4784" s="16"/>
      <c r="L4784" s="16"/>
      <c r="M4784" s="16"/>
      <c r="N4784" s="16"/>
      <c r="O4784" s="16"/>
      <c r="P4784" s="16"/>
      <c r="Q4784" s="16"/>
      <c r="R4784" s="16"/>
      <c r="S4784" s="16"/>
      <c r="T4784" s="16"/>
      <c r="U4784" s="16"/>
      <c r="V4784" s="16"/>
      <c r="W4784" s="16"/>
      <c r="X4784" s="16"/>
      <c r="Y4784" s="16"/>
    </row>
    <row r="4785" spans="1:25" ht="12.75">
      <c r="A4785" s="3" t="s">
        <v>5</v>
      </c>
      <c r="B4785" s="15" t="s">
        <v>1271</v>
      </c>
      <c r="C4785" s="3" t="s">
        <v>2055</v>
      </c>
      <c r="D4785" s="5" t="s">
        <v>2064</v>
      </c>
      <c r="E4785" s="10" t="s">
        <v>2066</v>
      </c>
      <c r="F4785" s="16"/>
      <c r="G4785" s="16"/>
      <c r="H4785" s="16"/>
      <c r="I4785" s="16"/>
      <c r="J4785" s="16"/>
      <c r="K4785" s="16"/>
      <c r="L4785" s="16"/>
      <c r="M4785" s="16"/>
      <c r="N4785" s="16"/>
      <c r="O4785" s="16"/>
      <c r="P4785" s="16"/>
      <c r="Q4785" s="16"/>
      <c r="R4785" s="16"/>
      <c r="S4785" s="16"/>
      <c r="T4785" s="16"/>
      <c r="U4785" s="16"/>
      <c r="V4785" s="16"/>
      <c r="W4785" s="16"/>
      <c r="X4785" s="16"/>
      <c r="Y4785" s="16"/>
    </row>
    <row r="4786" spans="1:25" ht="12.75">
      <c r="A4786" s="3" t="s">
        <v>5</v>
      </c>
      <c r="B4786" s="15" t="s">
        <v>1271</v>
      </c>
      <c r="C4786" s="3" t="s">
        <v>2055</v>
      </c>
      <c r="D4786" s="5" t="s">
        <v>2064</v>
      </c>
      <c r="E4786" s="10" t="s">
        <v>2067</v>
      </c>
      <c r="F4786" s="16"/>
      <c r="G4786" s="16"/>
      <c r="H4786" s="16"/>
      <c r="I4786" s="16"/>
      <c r="J4786" s="16"/>
      <c r="K4786" s="16"/>
      <c r="L4786" s="16"/>
      <c r="M4786" s="16"/>
      <c r="N4786" s="16"/>
      <c r="O4786" s="16"/>
      <c r="P4786" s="16"/>
      <c r="Q4786" s="16"/>
      <c r="R4786" s="16"/>
      <c r="S4786" s="16"/>
      <c r="T4786" s="16"/>
      <c r="U4786" s="16"/>
      <c r="V4786" s="16"/>
      <c r="W4786" s="16"/>
      <c r="X4786" s="16"/>
      <c r="Y4786" s="16"/>
    </row>
    <row r="4787" spans="1:25" ht="12.75">
      <c r="A4787" s="3" t="s">
        <v>5</v>
      </c>
      <c r="B4787" s="15" t="s">
        <v>1271</v>
      </c>
      <c r="C4787" s="3" t="s">
        <v>2055</v>
      </c>
      <c r="D4787" s="5" t="s">
        <v>2064</v>
      </c>
      <c r="E4787" s="10" t="s">
        <v>2068</v>
      </c>
      <c r="F4787" s="16"/>
      <c r="G4787" s="16"/>
      <c r="H4787" s="16"/>
      <c r="I4787" s="16"/>
      <c r="J4787" s="16"/>
      <c r="K4787" s="16"/>
      <c r="L4787" s="16"/>
      <c r="M4787" s="16"/>
      <c r="N4787" s="16"/>
      <c r="O4787" s="16"/>
      <c r="P4787" s="16"/>
      <c r="Q4787" s="16"/>
      <c r="R4787" s="16"/>
      <c r="S4787" s="16"/>
      <c r="T4787" s="16"/>
      <c r="U4787" s="16"/>
      <c r="V4787" s="16"/>
      <c r="W4787" s="16"/>
      <c r="X4787" s="16"/>
      <c r="Y4787" s="16"/>
    </row>
    <row r="4788" spans="1:25" ht="12.75">
      <c r="A4788" s="3" t="s">
        <v>5</v>
      </c>
      <c r="B4788" s="15" t="s">
        <v>1271</v>
      </c>
      <c r="C4788" s="3" t="s">
        <v>2055</v>
      </c>
      <c r="D4788" s="5" t="s">
        <v>2064</v>
      </c>
      <c r="E4788" s="10" t="s">
        <v>2069</v>
      </c>
      <c r="F4788" s="16"/>
      <c r="G4788" s="16"/>
      <c r="H4788" s="16"/>
      <c r="I4788" s="16"/>
      <c r="J4788" s="16"/>
      <c r="K4788" s="16"/>
      <c r="L4788" s="16"/>
      <c r="M4788" s="16"/>
      <c r="N4788" s="16"/>
      <c r="O4788" s="16"/>
      <c r="P4788" s="16"/>
      <c r="Q4788" s="16"/>
      <c r="R4788" s="16"/>
      <c r="S4788" s="16"/>
      <c r="T4788" s="16"/>
      <c r="U4788" s="16"/>
      <c r="V4788" s="16"/>
      <c r="W4788" s="16"/>
      <c r="X4788" s="16"/>
      <c r="Y4788" s="16"/>
    </row>
    <row r="4789" spans="1:25" ht="12.75">
      <c r="A4789" s="3" t="s">
        <v>5</v>
      </c>
      <c r="B4789" s="15" t="s">
        <v>1271</v>
      </c>
      <c r="C4789" s="3" t="s">
        <v>2055</v>
      </c>
      <c r="D4789" s="5" t="s">
        <v>2070</v>
      </c>
      <c r="E4789" s="10" t="s">
        <v>2071</v>
      </c>
      <c r="F4789" s="16"/>
      <c r="G4789" s="16"/>
      <c r="H4789" s="16"/>
      <c r="I4789" s="16"/>
      <c r="J4789" s="16"/>
      <c r="K4789" s="16"/>
      <c r="L4789" s="16"/>
      <c r="M4789" s="16"/>
      <c r="N4789" s="16"/>
      <c r="O4789" s="16"/>
      <c r="P4789" s="16"/>
      <c r="Q4789" s="16"/>
      <c r="R4789" s="16"/>
      <c r="S4789" s="16"/>
      <c r="T4789" s="16"/>
      <c r="U4789" s="16"/>
      <c r="V4789" s="16"/>
      <c r="W4789" s="16"/>
      <c r="X4789" s="16"/>
      <c r="Y4789" s="16"/>
    </row>
    <row r="4790" spans="1:25" ht="12.75">
      <c r="A4790" s="3" t="s">
        <v>5</v>
      </c>
      <c r="B4790" s="15" t="s">
        <v>1271</v>
      </c>
      <c r="C4790" s="4" t="s">
        <v>2055</v>
      </c>
      <c r="D4790" s="6" t="s">
        <v>2072</v>
      </c>
      <c r="E4790" s="10" t="s">
        <v>2073</v>
      </c>
      <c r="F4790" s="16"/>
      <c r="G4790" s="16"/>
      <c r="H4790" s="16"/>
      <c r="I4790" s="16"/>
      <c r="J4790" s="16"/>
      <c r="K4790" s="16"/>
      <c r="L4790" s="16"/>
      <c r="M4790" s="16"/>
      <c r="N4790" s="16"/>
      <c r="O4790" s="16"/>
      <c r="P4790" s="16"/>
      <c r="Q4790" s="16"/>
      <c r="R4790" s="16"/>
      <c r="S4790" s="16"/>
      <c r="T4790" s="16"/>
      <c r="U4790" s="16"/>
      <c r="V4790" s="16"/>
      <c r="W4790" s="16"/>
      <c r="X4790" s="16"/>
      <c r="Y4790" s="16"/>
    </row>
    <row r="4791" spans="1:25" ht="12.75">
      <c r="A4791" s="3" t="s">
        <v>5</v>
      </c>
      <c r="B4791" s="15" t="s">
        <v>1271</v>
      </c>
      <c r="C4791" s="3" t="s">
        <v>2055</v>
      </c>
      <c r="D4791" s="5" t="s">
        <v>2074</v>
      </c>
      <c r="E4791" s="10" t="s">
        <v>2075</v>
      </c>
      <c r="F4791" s="16"/>
      <c r="G4791" s="16"/>
      <c r="H4791" s="16"/>
      <c r="I4791" s="16"/>
      <c r="J4791" s="16"/>
      <c r="K4791" s="16"/>
      <c r="L4791" s="16"/>
      <c r="M4791" s="16"/>
      <c r="N4791" s="16"/>
      <c r="O4791" s="16"/>
      <c r="P4791" s="16"/>
      <c r="Q4791" s="16"/>
      <c r="R4791" s="16"/>
      <c r="S4791" s="16"/>
      <c r="T4791" s="16"/>
      <c r="U4791" s="16"/>
      <c r="V4791" s="16"/>
      <c r="W4791" s="16"/>
      <c r="X4791" s="16"/>
      <c r="Y4791" s="16"/>
    </row>
    <row r="4792" spans="1:25" ht="12.75">
      <c r="A4792" s="3" t="s">
        <v>5</v>
      </c>
      <c r="B4792" s="15" t="s">
        <v>1271</v>
      </c>
      <c r="C4792" s="3" t="s">
        <v>2055</v>
      </c>
      <c r="D4792" s="5" t="s">
        <v>2076</v>
      </c>
      <c r="E4792" s="10" t="s">
        <v>2077</v>
      </c>
      <c r="F4792" s="16"/>
      <c r="G4792" s="16"/>
      <c r="H4792" s="16"/>
      <c r="I4792" s="16"/>
      <c r="J4792" s="16"/>
      <c r="K4792" s="16"/>
      <c r="L4792" s="16"/>
      <c r="M4792" s="16"/>
      <c r="N4792" s="16"/>
      <c r="O4792" s="16"/>
      <c r="P4792" s="16"/>
      <c r="Q4792" s="16"/>
      <c r="R4792" s="16"/>
      <c r="S4792" s="16"/>
      <c r="T4792" s="16"/>
      <c r="U4792" s="16"/>
      <c r="V4792" s="16"/>
      <c r="W4792" s="16"/>
      <c r="X4792" s="16"/>
      <c r="Y4792" s="16"/>
    </row>
    <row r="4793" spans="1:25" ht="12.75">
      <c r="A4793" s="3" t="s">
        <v>5</v>
      </c>
      <c r="B4793" s="15" t="s">
        <v>1271</v>
      </c>
      <c r="C4793" s="3" t="s">
        <v>2055</v>
      </c>
      <c r="D4793" s="5" t="s">
        <v>2078</v>
      </c>
      <c r="E4793" s="10" t="s">
        <v>2079</v>
      </c>
      <c r="F4793" s="16"/>
      <c r="G4793" s="16"/>
      <c r="H4793" s="16"/>
      <c r="I4793" s="16"/>
      <c r="J4793" s="16"/>
      <c r="K4793" s="16"/>
      <c r="L4793" s="16"/>
      <c r="M4793" s="16"/>
      <c r="N4793" s="16"/>
      <c r="O4793" s="16"/>
      <c r="P4793" s="16"/>
      <c r="Q4793" s="16"/>
      <c r="R4793" s="16"/>
      <c r="S4793" s="16"/>
      <c r="T4793" s="16"/>
      <c r="U4793" s="16"/>
      <c r="V4793" s="16"/>
      <c r="W4793" s="16"/>
      <c r="X4793" s="16"/>
      <c r="Y4793" s="16"/>
    </row>
    <row r="4794" spans="1:25" ht="12.75">
      <c r="A4794" s="3" t="s">
        <v>5</v>
      </c>
      <c r="B4794" s="15" t="s">
        <v>1271</v>
      </c>
      <c r="C4794" s="3" t="s">
        <v>2055</v>
      </c>
      <c r="D4794" s="5" t="s">
        <v>2078</v>
      </c>
      <c r="E4794" s="10" t="s">
        <v>2080</v>
      </c>
      <c r="F4794" s="16"/>
      <c r="G4794" s="16"/>
      <c r="H4794" s="16"/>
      <c r="I4794" s="16"/>
      <c r="J4794" s="16"/>
      <c r="K4794" s="16"/>
      <c r="L4794" s="16"/>
      <c r="M4794" s="16"/>
      <c r="N4794" s="16"/>
      <c r="O4794" s="16"/>
      <c r="P4794" s="16"/>
      <c r="Q4794" s="16"/>
      <c r="R4794" s="16"/>
      <c r="S4794" s="16"/>
      <c r="T4794" s="16"/>
      <c r="U4794" s="16"/>
      <c r="V4794" s="16"/>
      <c r="W4794" s="16"/>
      <c r="X4794" s="16"/>
      <c r="Y4794" s="16"/>
    </row>
    <row r="4795" spans="1:25" ht="12.75">
      <c r="A4795" s="3" t="s">
        <v>5</v>
      </c>
      <c r="B4795" s="15" t="s">
        <v>1271</v>
      </c>
      <c r="C4795" s="3" t="s">
        <v>2055</v>
      </c>
      <c r="D4795" s="5" t="s">
        <v>2078</v>
      </c>
      <c r="E4795" s="10" t="s">
        <v>2081</v>
      </c>
      <c r="F4795" s="16"/>
      <c r="G4795" s="16"/>
      <c r="H4795" s="16"/>
      <c r="I4795" s="16"/>
      <c r="J4795" s="16"/>
      <c r="K4795" s="16"/>
      <c r="L4795" s="16"/>
      <c r="M4795" s="16"/>
      <c r="N4795" s="16"/>
      <c r="O4795" s="16"/>
      <c r="P4795" s="16"/>
      <c r="Q4795" s="16"/>
      <c r="R4795" s="16"/>
      <c r="S4795" s="16"/>
      <c r="T4795" s="16"/>
      <c r="U4795" s="16"/>
      <c r="V4795" s="16"/>
      <c r="W4795" s="16"/>
      <c r="X4795" s="16"/>
      <c r="Y4795" s="16"/>
    </row>
    <row r="4796" spans="1:25" ht="12.75">
      <c r="A4796" s="3" t="s">
        <v>5</v>
      </c>
      <c r="B4796" s="15" t="s">
        <v>1271</v>
      </c>
      <c r="C4796" s="3" t="s">
        <v>2055</v>
      </c>
      <c r="D4796" s="5" t="s">
        <v>2078</v>
      </c>
      <c r="E4796" s="10" t="s">
        <v>2082</v>
      </c>
      <c r="F4796" s="16"/>
      <c r="G4796" s="16"/>
      <c r="H4796" s="16"/>
      <c r="I4796" s="16"/>
      <c r="J4796" s="16"/>
      <c r="K4796" s="16"/>
      <c r="L4796" s="16"/>
      <c r="M4796" s="16"/>
      <c r="N4796" s="16"/>
      <c r="O4796" s="16"/>
      <c r="P4796" s="16"/>
      <c r="Q4796" s="16"/>
      <c r="R4796" s="16"/>
      <c r="S4796" s="16"/>
      <c r="T4796" s="16"/>
      <c r="U4796" s="16"/>
      <c r="V4796" s="16"/>
      <c r="W4796" s="16"/>
      <c r="X4796" s="16"/>
      <c r="Y4796" s="16"/>
    </row>
    <row r="4797" spans="1:25" ht="12.75">
      <c r="A4797" s="3" t="s">
        <v>5</v>
      </c>
      <c r="B4797" s="15" t="s">
        <v>1271</v>
      </c>
      <c r="C4797" s="3" t="s">
        <v>2055</v>
      </c>
      <c r="D4797" s="5" t="s">
        <v>2078</v>
      </c>
      <c r="E4797" s="10" t="s">
        <v>2083</v>
      </c>
      <c r="F4797" s="16"/>
      <c r="G4797" s="16"/>
      <c r="H4797" s="16"/>
      <c r="I4797" s="16"/>
      <c r="J4797" s="16"/>
      <c r="K4797" s="16"/>
      <c r="L4797" s="16"/>
      <c r="M4797" s="16"/>
      <c r="N4797" s="16"/>
      <c r="O4797" s="16"/>
      <c r="P4797" s="16"/>
      <c r="Q4797" s="16"/>
      <c r="R4797" s="16"/>
      <c r="S4797" s="16"/>
      <c r="T4797" s="16"/>
      <c r="U4797" s="16"/>
      <c r="V4797" s="16"/>
      <c r="W4797" s="16"/>
      <c r="X4797" s="16"/>
      <c r="Y4797" s="16"/>
    </row>
    <row r="4798" spans="1:25" ht="12.75">
      <c r="A4798" s="3" t="s">
        <v>5</v>
      </c>
      <c r="B4798" s="15" t="s">
        <v>1271</v>
      </c>
      <c r="C4798" s="3" t="s">
        <v>2055</v>
      </c>
      <c r="D4798" s="5" t="s">
        <v>2078</v>
      </c>
      <c r="E4798" s="10" t="s">
        <v>2084</v>
      </c>
      <c r="F4798" s="16"/>
      <c r="G4798" s="16"/>
      <c r="H4798" s="16"/>
      <c r="I4798" s="16"/>
      <c r="J4798" s="16"/>
      <c r="K4798" s="16"/>
      <c r="L4798" s="16"/>
      <c r="M4798" s="16"/>
      <c r="N4798" s="16"/>
      <c r="O4798" s="16"/>
      <c r="P4798" s="16"/>
      <c r="Q4798" s="16"/>
      <c r="R4798" s="16"/>
      <c r="S4798" s="16"/>
      <c r="T4798" s="16"/>
      <c r="U4798" s="16"/>
      <c r="V4798" s="16"/>
      <c r="W4798" s="16"/>
      <c r="X4798" s="16"/>
      <c r="Y4798" s="16"/>
    </row>
    <row r="4799" spans="1:25" ht="12.75">
      <c r="A4799" s="3" t="s">
        <v>5</v>
      </c>
      <c r="B4799" s="15" t="s">
        <v>1271</v>
      </c>
      <c r="C4799" s="3" t="s">
        <v>2055</v>
      </c>
      <c r="D4799" s="5" t="s">
        <v>2078</v>
      </c>
      <c r="E4799" s="10" t="s">
        <v>2085</v>
      </c>
      <c r="F4799" s="16"/>
      <c r="G4799" s="16"/>
      <c r="H4799" s="16"/>
      <c r="I4799" s="16"/>
      <c r="J4799" s="16"/>
      <c r="K4799" s="16"/>
      <c r="L4799" s="16"/>
      <c r="M4799" s="16"/>
      <c r="N4799" s="16"/>
      <c r="O4799" s="16"/>
      <c r="P4799" s="16"/>
      <c r="Q4799" s="16"/>
      <c r="R4799" s="16"/>
      <c r="S4799" s="16"/>
      <c r="T4799" s="16"/>
      <c r="U4799" s="16"/>
      <c r="V4799" s="16"/>
      <c r="W4799" s="16"/>
      <c r="X4799" s="16"/>
      <c r="Y4799" s="16"/>
    </row>
    <row r="4800" spans="1:25" ht="12.75">
      <c r="A4800" s="3" t="s">
        <v>5</v>
      </c>
      <c r="B4800" s="15" t="s">
        <v>1271</v>
      </c>
      <c r="C4800" s="3" t="s">
        <v>2055</v>
      </c>
      <c r="D4800" s="5" t="s">
        <v>2078</v>
      </c>
      <c r="E4800" s="10" t="s">
        <v>2086</v>
      </c>
      <c r="F4800" s="16"/>
      <c r="G4800" s="16"/>
      <c r="H4800" s="16"/>
      <c r="I4800" s="16"/>
      <c r="J4800" s="16"/>
      <c r="K4800" s="16"/>
      <c r="L4800" s="16"/>
      <c r="M4800" s="16"/>
      <c r="N4800" s="16"/>
      <c r="O4800" s="16"/>
      <c r="P4800" s="16"/>
      <c r="Q4800" s="16"/>
      <c r="R4800" s="16"/>
      <c r="S4800" s="16"/>
      <c r="T4800" s="16"/>
      <c r="U4800" s="16"/>
      <c r="V4800" s="16"/>
      <c r="W4800" s="16"/>
      <c r="X4800" s="16"/>
      <c r="Y4800" s="16"/>
    </row>
    <row r="4801" spans="1:5" ht="12.75">
      <c r="A4801" s="3" t="s">
        <v>5</v>
      </c>
      <c r="B4801" s="13" t="s">
        <v>285</v>
      </c>
      <c r="C4801" s="3" t="s">
        <v>2036</v>
      </c>
      <c r="D4801" s="4" t="s">
        <v>2037</v>
      </c>
      <c r="E4801" s="10" t="s">
        <v>2038</v>
      </c>
    </row>
    <row r="4802" spans="1:5" ht="12.75">
      <c r="A4802" s="3" t="s">
        <v>5</v>
      </c>
      <c r="B4802" s="13" t="s">
        <v>285</v>
      </c>
      <c r="C4802" s="3" t="s">
        <v>2036</v>
      </c>
      <c r="D4802" s="5" t="s">
        <v>2039</v>
      </c>
      <c r="E4802" s="10" t="s">
        <v>2040</v>
      </c>
    </row>
    <row r="4803" spans="1:5" ht="12.75">
      <c r="A4803" s="3" t="s">
        <v>5</v>
      </c>
      <c r="B4803" s="13" t="s">
        <v>285</v>
      </c>
      <c r="C4803" s="3" t="s">
        <v>2036</v>
      </c>
      <c r="D4803" s="5" t="s">
        <v>2039</v>
      </c>
      <c r="E4803" s="10" t="s">
        <v>2041</v>
      </c>
    </row>
    <row r="4804" spans="1:5" ht="12.75">
      <c r="A4804" s="3" t="s">
        <v>5</v>
      </c>
      <c r="B4804" s="13" t="s">
        <v>285</v>
      </c>
      <c r="C4804" s="3" t="s">
        <v>2036</v>
      </c>
      <c r="D4804" s="5" t="s">
        <v>2042</v>
      </c>
      <c r="E4804" s="10" t="s">
        <v>2043</v>
      </c>
    </row>
    <row r="4805" spans="1:5" ht="12.75">
      <c r="A4805" s="3" t="s">
        <v>5</v>
      </c>
      <c r="B4805" s="13" t="s">
        <v>285</v>
      </c>
      <c r="C4805" s="3" t="s">
        <v>2036</v>
      </c>
      <c r="D4805" s="5" t="s">
        <v>2044</v>
      </c>
      <c r="E4805" s="10" t="s">
        <v>2045</v>
      </c>
    </row>
    <row r="4806" spans="1:5" ht="12.75">
      <c r="A4806" s="3" t="s">
        <v>5</v>
      </c>
      <c r="B4806" s="13" t="s">
        <v>285</v>
      </c>
      <c r="C4806" s="3" t="s">
        <v>2036</v>
      </c>
      <c r="D4806" s="5" t="s">
        <v>2044</v>
      </c>
      <c r="E4806" s="10" t="s">
        <v>2046</v>
      </c>
    </row>
    <row r="4807" spans="1:5" ht="12.75">
      <c r="A4807" s="3" t="s">
        <v>5</v>
      </c>
      <c r="B4807" s="13" t="s">
        <v>285</v>
      </c>
      <c r="C4807" s="3" t="s">
        <v>2036</v>
      </c>
      <c r="D4807" s="5" t="s">
        <v>2044</v>
      </c>
      <c r="E4807" s="10" t="s">
        <v>2047</v>
      </c>
    </row>
    <row r="4808" spans="1:5" ht="12.75">
      <c r="A4808" s="3" t="s">
        <v>5</v>
      </c>
      <c r="B4808" s="13" t="s">
        <v>285</v>
      </c>
      <c r="C4808" s="3" t="s">
        <v>2036</v>
      </c>
      <c r="D4808" s="5" t="s">
        <v>2048</v>
      </c>
      <c r="E4808" s="10" t="s">
        <v>2049</v>
      </c>
    </row>
    <row r="4809" spans="1:5" ht="12.75">
      <c r="A4809" s="3" t="s">
        <v>5</v>
      </c>
      <c r="B4809" s="13" t="s">
        <v>285</v>
      </c>
      <c r="C4809" s="3" t="s">
        <v>2036</v>
      </c>
      <c r="D4809" s="5" t="s">
        <v>2050</v>
      </c>
      <c r="E4809" s="10" t="s">
        <v>2051</v>
      </c>
    </row>
    <row r="4810" spans="1:5" ht="12.75">
      <c r="A4810" s="3" t="s">
        <v>5</v>
      </c>
      <c r="B4810" s="13" t="s">
        <v>285</v>
      </c>
      <c r="C4810" s="3" t="s">
        <v>2036</v>
      </c>
      <c r="D4810" s="5" t="s">
        <v>2050</v>
      </c>
      <c r="E4810" s="10" t="s">
        <v>2052</v>
      </c>
    </row>
    <row r="4811" spans="1:5" ht="12.75">
      <c r="A4811" s="3" t="s">
        <v>5</v>
      </c>
      <c r="B4811" s="13" t="s">
        <v>285</v>
      </c>
      <c r="C4811" s="3" t="s">
        <v>2036</v>
      </c>
      <c r="D4811" s="5" t="s">
        <v>2053</v>
      </c>
      <c r="E4811" s="10" t="s">
        <v>2054</v>
      </c>
    </row>
    <row r="4812" spans="1:5" ht="12.75">
      <c r="A4812" s="3" t="s">
        <v>5</v>
      </c>
      <c r="B4812" s="13" t="s">
        <v>285</v>
      </c>
      <c r="C4812" s="3" t="s">
        <v>2055</v>
      </c>
      <c r="D4812" s="5" t="s">
        <v>2056</v>
      </c>
      <c r="E4812" s="10" t="s">
        <v>2057</v>
      </c>
    </row>
    <row r="4813" spans="1:5" ht="12.75">
      <c r="A4813" s="3" t="s">
        <v>5</v>
      </c>
      <c r="B4813" s="13" t="s">
        <v>285</v>
      </c>
      <c r="C4813" s="3" t="s">
        <v>2055</v>
      </c>
      <c r="D4813" s="5" t="s">
        <v>2058</v>
      </c>
      <c r="E4813" s="10" t="s">
        <v>2059</v>
      </c>
    </row>
    <row r="4814" spans="1:5" ht="12.75">
      <c r="A4814" s="3" t="s">
        <v>5</v>
      </c>
      <c r="B4814" s="13" t="s">
        <v>285</v>
      </c>
      <c r="C4814" s="4" t="s">
        <v>2055</v>
      </c>
      <c r="D4814" s="9" t="s">
        <v>2060</v>
      </c>
      <c r="E4814" s="10" t="s">
        <v>2061</v>
      </c>
    </row>
    <row r="4815" spans="1:5" ht="12.75">
      <c r="A4815" s="3" t="s">
        <v>5</v>
      </c>
      <c r="B4815" s="13" t="s">
        <v>285</v>
      </c>
      <c r="C4815" s="4" t="s">
        <v>2055</v>
      </c>
      <c r="D4815" s="6" t="s">
        <v>2062</v>
      </c>
      <c r="E4815" s="10" t="s">
        <v>2063</v>
      </c>
    </row>
    <row r="4816" spans="1:5" ht="12.75">
      <c r="A4816" s="3" t="s">
        <v>5</v>
      </c>
      <c r="B4816" s="13" t="s">
        <v>285</v>
      </c>
      <c r="C4816" s="3" t="s">
        <v>2055</v>
      </c>
      <c r="D4816" s="5" t="s">
        <v>2064</v>
      </c>
      <c r="E4816" s="10" t="s">
        <v>2065</v>
      </c>
    </row>
    <row r="4817" spans="1:5" ht="12.75">
      <c r="A4817" s="3" t="s">
        <v>5</v>
      </c>
      <c r="B4817" s="13" t="s">
        <v>285</v>
      </c>
      <c r="C4817" s="3" t="s">
        <v>2055</v>
      </c>
      <c r="D4817" s="5" t="s">
        <v>2064</v>
      </c>
      <c r="E4817" s="10" t="s">
        <v>2066</v>
      </c>
    </row>
    <row r="4818" spans="1:5" ht="12.75">
      <c r="A4818" s="3" t="s">
        <v>5</v>
      </c>
      <c r="B4818" s="13" t="s">
        <v>285</v>
      </c>
      <c r="C4818" s="3" t="s">
        <v>2055</v>
      </c>
      <c r="D4818" s="5" t="s">
        <v>2064</v>
      </c>
      <c r="E4818" s="10" t="s">
        <v>2067</v>
      </c>
    </row>
    <row r="4819" spans="1:5" ht="12.75">
      <c r="A4819" s="3" t="s">
        <v>5</v>
      </c>
      <c r="B4819" s="13" t="s">
        <v>285</v>
      </c>
      <c r="C4819" s="3" t="s">
        <v>2055</v>
      </c>
      <c r="D4819" s="5" t="s">
        <v>2064</v>
      </c>
      <c r="E4819" s="10" t="s">
        <v>2068</v>
      </c>
    </row>
    <row r="4820" spans="1:5" ht="12.75">
      <c r="A4820" s="3" t="s">
        <v>5</v>
      </c>
      <c r="B4820" s="13" t="s">
        <v>285</v>
      </c>
      <c r="C4820" s="3" t="s">
        <v>2055</v>
      </c>
      <c r="D4820" s="5" t="s">
        <v>2064</v>
      </c>
      <c r="E4820" s="10" t="s">
        <v>2069</v>
      </c>
    </row>
    <row r="4821" spans="1:5" ht="12.75">
      <c r="A4821" s="3" t="s">
        <v>5</v>
      </c>
      <c r="B4821" s="13" t="s">
        <v>285</v>
      </c>
      <c r="C4821" s="3" t="s">
        <v>2055</v>
      </c>
      <c r="D4821" s="5" t="s">
        <v>2070</v>
      </c>
      <c r="E4821" s="10" t="s">
        <v>2071</v>
      </c>
    </row>
    <row r="4822" spans="1:5" ht="12.75">
      <c r="A4822" s="3" t="s">
        <v>5</v>
      </c>
      <c r="B4822" s="13" t="s">
        <v>285</v>
      </c>
      <c r="C4822" s="4" t="s">
        <v>2055</v>
      </c>
      <c r="D4822" s="6" t="s">
        <v>2072</v>
      </c>
      <c r="E4822" s="10" t="s">
        <v>2073</v>
      </c>
    </row>
    <row r="4823" spans="1:5" ht="12.75">
      <c r="A4823" s="3" t="s">
        <v>5</v>
      </c>
      <c r="B4823" s="13" t="s">
        <v>285</v>
      </c>
      <c r="C4823" s="3" t="s">
        <v>2055</v>
      </c>
      <c r="D4823" s="5" t="s">
        <v>2074</v>
      </c>
      <c r="E4823" s="10" t="s">
        <v>2075</v>
      </c>
    </row>
    <row r="4824" spans="1:5" ht="12.75">
      <c r="A4824" s="3" t="s">
        <v>5</v>
      </c>
      <c r="B4824" s="13" t="s">
        <v>285</v>
      </c>
      <c r="C4824" s="3" t="s">
        <v>2055</v>
      </c>
      <c r="D4824" s="5" t="s">
        <v>2076</v>
      </c>
      <c r="E4824" s="10" t="s">
        <v>2077</v>
      </c>
    </row>
    <row r="4825" spans="1:5" ht="12.75">
      <c r="A4825" s="3" t="s">
        <v>5</v>
      </c>
      <c r="B4825" s="13" t="s">
        <v>285</v>
      </c>
      <c r="C4825" s="3" t="s">
        <v>2055</v>
      </c>
      <c r="D4825" s="5" t="s">
        <v>2078</v>
      </c>
      <c r="E4825" s="10" t="s">
        <v>2079</v>
      </c>
    </row>
    <row r="4826" spans="1:5" ht="12.75">
      <c r="A4826" s="3" t="s">
        <v>5</v>
      </c>
      <c r="B4826" s="13" t="s">
        <v>285</v>
      </c>
      <c r="C4826" s="3" t="s">
        <v>2055</v>
      </c>
      <c r="D4826" s="5" t="s">
        <v>2078</v>
      </c>
      <c r="E4826" s="10" t="s">
        <v>2080</v>
      </c>
    </row>
    <row r="4827" spans="1:5" ht="12.75">
      <c r="A4827" s="3" t="s">
        <v>5</v>
      </c>
      <c r="B4827" s="13" t="s">
        <v>285</v>
      </c>
      <c r="C4827" s="3" t="s">
        <v>2055</v>
      </c>
      <c r="D4827" s="5" t="s">
        <v>2078</v>
      </c>
      <c r="E4827" s="10" t="s">
        <v>2081</v>
      </c>
    </row>
    <row r="4828" spans="1:5" ht="12.75">
      <c r="A4828" s="3" t="s">
        <v>5</v>
      </c>
      <c r="B4828" s="13" t="s">
        <v>285</v>
      </c>
      <c r="C4828" s="3" t="s">
        <v>2055</v>
      </c>
      <c r="D4828" s="5" t="s">
        <v>2078</v>
      </c>
      <c r="E4828" s="10" t="s">
        <v>2082</v>
      </c>
    </row>
    <row r="4829" spans="1:5" ht="12.75">
      <c r="A4829" s="3" t="s">
        <v>5</v>
      </c>
      <c r="B4829" s="13" t="s">
        <v>285</v>
      </c>
      <c r="C4829" s="3" t="s">
        <v>2055</v>
      </c>
      <c r="D4829" s="5" t="s">
        <v>2078</v>
      </c>
      <c r="E4829" s="10" t="s">
        <v>2083</v>
      </c>
    </row>
    <row r="4830" spans="1:5" ht="12.75">
      <c r="A4830" s="3" t="s">
        <v>5</v>
      </c>
      <c r="B4830" s="13" t="s">
        <v>285</v>
      </c>
      <c r="C4830" s="3" t="s">
        <v>2055</v>
      </c>
      <c r="D4830" s="5" t="s">
        <v>2078</v>
      </c>
      <c r="E4830" s="10" t="s">
        <v>2084</v>
      </c>
    </row>
    <row r="4831" spans="1:5" ht="12.75">
      <c r="A4831" s="3" t="s">
        <v>5</v>
      </c>
      <c r="B4831" s="13" t="s">
        <v>285</v>
      </c>
      <c r="C4831" s="3" t="s">
        <v>2055</v>
      </c>
      <c r="D4831" s="5" t="s">
        <v>2078</v>
      </c>
      <c r="E4831" s="10" t="s">
        <v>2085</v>
      </c>
    </row>
    <row r="4832" spans="1:5" ht="12.75">
      <c r="A4832" s="3" t="s">
        <v>5</v>
      </c>
      <c r="B4832" s="13" t="s">
        <v>285</v>
      </c>
      <c r="C4832" s="3" t="s">
        <v>2055</v>
      </c>
      <c r="D4832" s="5" t="s">
        <v>2078</v>
      </c>
      <c r="E4832" s="10" t="s">
        <v>2086</v>
      </c>
    </row>
    <row r="4833" spans="1:25" ht="12.75">
      <c r="A4833" s="3" t="s">
        <v>5</v>
      </c>
      <c r="B4833" s="15" t="s">
        <v>185</v>
      </c>
      <c r="C4833" s="3" t="s">
        <v>2036</v>
      </c>
      <c r="D4833" s="4" t="s">
        <v>2037</v>
      </c>
      <c r="E4833" s="10" t="s">
        <v>2038</v>
      </c>
      <c r="F4833" s="16"/>
      <c r="G4833" s="16"/>
      <c r="H4833" s="16"/>
      <c r="I4833" s="16"/>
      <c r="J4833" s="16"/>
      <c r="K4833" s="16"/>
      <c r="L4833" s="16"/>
      <c r="M4833" s="16"/>
      <c r="N4833" s="16"/>
      <c r="O4833" s="16"/>
      <c r="P4833" s="16"/>
      <c r="Q4833" s="16"/>
      <c r="R4833" s="16"/>
      <c r="S4833" s="16"/>
      <c r="T4833" s="16"/>
      <c r="U4833" s="16"/>
      <c r="V4833" s="16"/>
      <c r="W4833" s="16"/>
      <c r="X4833" s="16"/>
      <c r="Y4833" s="16"/>
    </row>
    <row r="4834" spans="1:25" ht="12.75">
      <c r="A4834" s="3" t="s">
        <v>5</v>
      </c>
      <c r="B4834" s="15" t="s">
        <v>185</v>
      </c>
      <c r="C4834" s="3" t="s">
        <v>2036</v>
      </c>
      <c r="D4834" s="5" t="s">
        <v>2039</v>
      </c>
      <c r="E4834" s="10" t="s">
        <v>2040</v>
      </c>
      <c r="F4834" s="16"/>
      <c r="G4834" s="16"/>
      <c r="H4834" s="16"/>
      <c r="I4834" s="16"/>
      <c r="J4834" s="16"/>
      <c r="K4834" s="16"/>
      <c r="L4834" s="16"/>
      <c r="M4834" s="16"/>
      <c r="N4834" s="16"/>
      <c r="O4834" s="16"/>
      <c r="P4834" s="16"/>
      <c r="Q4834" s="16"/>
      <c r="R4834" s="16"/>
      <c r="S4834" s="16"/>
      <c r="T4834" s="16"/>
      <c r="U4834" s="16"/>
      <c r="V4834" s="16"/>
      <c r="W4834" s="16"/>
      <c r="X4834" s="16"/>
      <c r="Y4834" s="16"/>
    </row>
    <row r="4835" spans="1:25" ht="12.75">
      <c r="A4835" s="3" t="s">
        <v>5</v>
      </c>
      <c r="B4835" s="15" t="s">
        <v>185</v>
      </c>
      <c r="C4835" s="3" t="s">
        <v>2036</v>
      </c>
      <c r="D4835" s="5" t="s">
        <v>2039</v>
      </c>
      <c r="E4835" s="10" t="s">
        <v>2041</v>
      </c>
      <c r="F4835" s="16"/>
      <c r="G4835" s="16"/>
      <c r="H4835" s="16"/>
      <c r="I4835" s="16"/>
      <c r="J4835" s="16"/>
      <c r="K4835" s="16"/>
      <c r="L4835" s="16"/>
      <c r="M4835" s="16"/>
      <c r="N4835" s="16"/>
      <c r="O4835" s="16"/>
      <c r="P4835" s="16"/>
      <c r="Q4835" s="16"/>
      <c r="R4835" s="16"/>
      <c r="S4835" s="16"/>
      <c r="T4835" s="16"/>
      <c r="U4835" s="16"/>
      <c r="V4835" s="16"/>
      <c r="W4835" s="16"/>
      <c r="X4835" s="16"/>
      <c r="Y4835" s="16"/>
    </row>
    <row r="4836" spans="1:25" ht="12.75">
      <c r="A4836" s="3" t="s">
        <v>5</v>
      </c>
      <c r="B4836" s="15" t="s">
        <v>185</v>
      </c>
      <c r="C4836" s="3" t="s">
        <v>2036</v>
      </c>
      <c r="D4836" s="5" t="s">
        <v>2042</v>
      </c>
      <c r="E4836" s="10" t="s">
        <v>2043</v>
      </c>
      <c r="F4836" s="16"/>
      <c r="G4836" s="16"/>
      <c r="H4836" s="16"/>
      <c r="I4836" s="16"/>
      <c r="J4836" s="16"/>
      <c r="K4836" s="16"/>
      <c r="L4836" s="16"/>
      <c r="M4836" s="16"/>
      <c r="N4836" s="16"/>
      <c r="O4836" s="16"/>
      <c r="P4836" s="16"/>
      <c r="Q4836" s="16"/>
      <c r="R4836" s="16"/>
      <c r="S4836" s="16"/>
      <c r="T4836" s="16"/>
      <c r="U4836" s="16"/>
      <c r="V4836" s="16"/>
      <c r="W4836" s="16"/>
      <c r="X4836" s="16"/>
      <c r="Y4836" s="16"/>
    </row>
    <row r="4837" spans="1:25" ht="12.75">
      <c r="A4837" s="3" t="s">
        <v>5</v>
      </c>
      <c r="B4837" s="15" t="s">
        <v>185</v>
      </c>
      <c r="C4837" s="3" t="s">
        <v>2036</v>
      </c>
      <c r="D4837" s="5" t="s">
        <v>2044</v>
      </c>
      <c r="E4837" s="10" t="s">
        <v>2045</v>
      </c>
      <c r="F4837" s="16"/>
      <c r="G4837" s="16"/>
      <c r="H4837" s="16"/>
      <c r="I4837" s="16"/>
      <c r="J4837" s="16"/>
      <c r="K4837" s="16"/>
      <c r="L4837" s="16"/>
      <c r="M4837" s="16"/>
      <c r="N4837" s="16"/>
      <c r="O4837" s="16"/>
      <c r="P4837" s="16"/>
      <c r="Q4837" s="16"/>
      <c r="R4837" s="16"/>
      <c r="S4837" s="16"/>
      <c r="T4837" s="16"/>
      <c r="U4837" s="16"/>
      <c r="V4837" s="16"/>
      <c r="W4837" s="16"/>
      <c r="X4837" s="16"/>
      <c r="Y4837" s="16"/>
    </row>
    <row r="4838" spans="1:25" ht="12.75">
      <c r="A4838" s="3" t="s">
        <v>5</v>
      </c>
      <c r="B4838" s="15" t="s">
        <v>185</v>
      </c>
      <c r="C4838" s="3" t="s">
        <v>2036</v>
      </c>
      <c r="D4838" s="5" t="s">
        <v>2044</v>
      </c>
      <c r="E4838" s="10" t="s">
        <v>2046</v>
      </c>
      <c r="F4838" s="16"/>
      <c r="G4838" s="16"/>
      <c r="H4838" s="16"/>
      <c r="I4838" s="16"/>
      <c r="J4838" s="16"/>
      <c r="K4838" s="16"/>
      <c r="L4838" s="16"/>
      <c r="M4838" s="16"/>
      <c r="N4838" s="16"/>
      <c r="O4838" s="16"/>
      <c r="P4838" s="16"/>
      <c r="Q4838" s="16"/>
      <c r="R4838" s="16"/>
      <c r="S4838" s="16"/>
      <c r="T4838" s="16"/>
      <c r="U4838" s="16"/>
      <c r="V4838" s="16"/>
      <c r="W4838" s="16"/>
      <c r="X4838" s="16"/>
      <c r="Y4838" s="16"/>
    </row>
    <row r="4839" spans="1:25" ht="12.75">
      <c r="A4839" s="3" t="s">
        <v>5</v>
      </c>
      <c r="B4839" s="15" t="s">
        <v>185</v>
      </c>
      <c r="C4839" s="3" t="s">
        <v>2036</v>
      </c>
      <c r="D4839" s="5" t="s">
        <v>2044</v>
      </c>
      <c r="E4839" s="10" t="s">
        <v>2047</v>
      </c>
      <c r="F4839" s="16"/>
      <c r="G4839" s="16"/>
      <c r="H4839" s="16"/>
      <c r="I4839" s="16"/>
      <c r="J4839" s="16"/>
      <c r="K4839" s="16"/>
      <c r="L4839" s="16"/>
      <c r="M4839" s="16"/>
      <c r="N4839" s="16"/>
      <c r="O4839" s="16"/>
      <c r="P4839" s="16"/>
      <c r="Q4839" s="16"/>
      <c r="R4839" s="16"/>
      <c r="S4839" s="16"/>
      <c r="T4839" s="16"/>
      <c r="U4839" s="16"/>
      <c r="V4839" s="16"/>
      <c r="W4839" s="16"/>
      <c r="X4839" s="16"/>
      <c r="Y4839" s="16"/>
    </row>
    <row r="4840" spans="1:25" ht="12.75">
      <c r="A4840" s="3" t="s">
        <v>5</v>
      </c>
      <c r="B4840" s="15" t="s">
        <v>185</v>
      </c>
      <c r="C4840" s="3" t="s">
        <v>2036</v>
      </c>
      <c r="D4840" s="5" t="s">
        <v>2048</v>
      </c>
      <c r="E4840" s="10" t="s">
        <v>2049</v>
      </c>
      <c r="F4840" s="16"/>
      <c r="G4840" s="16"/>
      <c r="H4840" s="16"/>
      <c r="I4840" s="16"/>
      <c r="J4840" s="16"/>
      <c r="K4840" s="16"/>
      <c r="L4840" s="16"/>
      <c r="M4840" s="16"/>
      <c r="N4840" s="16"/>
      <c r="O4840" s="16"/>
      <c r="P4840" s="16"/>
      <c r="Q4840" s="16"/>
      <c r="R4840" s="16"/>
      <c r="S4840" s="16"/>
      <c r="T4840" s="16"/>
      <c r="U4840" s="16"/>
      <c r="V4840" s="16"/>
      <c r="W4840" s="16"/>
      <c r="X4840" s="16"/>
      <c r="Y4840" s="16"/>
    </row>
    <row r="4841" spans="1:25" ht="12.75">
      <c r="A4841" s="3" t="s">
        <v>5</v>
      </c>
      <c r="B4841" s="15" t="s">
        <v>185</v>
      </c>
      <c r="C4841" s="3" t="s">
        <v>2036</v>
      </c>
      <c r="D4841" s="5" t="s">
        <v>2050</v>
      </c>
      <c r="E4841" s="10" t="s">
        <v>2051</v>
      </c>
      <c r="F4841" s="16"/>
      <c r="G4841" s="16"/>
      <c r="H4841" s="16"/>
      <c r="I4841" s="16"/>
      <c r="J4841" s="16"/>
      <c r="K4841" s="16"/>
      <c r="L4841" s="16"/>
      <c r="M4841" s="16"/>
      <c r="N4841" s="16"/>
      <c r="O4841" s="16"/>
      <c r="P4841" s="16"/>
      <c r="Q4841" s="16"/>
      <c r="R4841" s="16"/>
      <c r="S4841" s="16"/>
      <c r="T4841" s="16"/>
      <c r="U4841" s="16"/>
      <c r="V4841" s="16"/>
      <c r="W4841" s="16"/>
      <c r="X4841" s="16"/>
      <c r="Y4841" s="16"/>
    </row>
    <row r="4842" spans="1:25" ht="12.75">
      <c r="A4842" s="3" t="s">
        <v>5</v>
      </c>
      <c r="B4842" s="15" t="s">
        <v>185</v>
      </c>
      <c r="C4842" s="3" t="s">
        <v>2036</v>
      </c>
      <c r="D4842" s="5" t="s">
        <v>2050</v>
      </c>
      <c r="E4842" s="10" t="s">
        <v>2052</v>
      </c>
      <c r="F4842" s="16"/>
      <c r="G4842" s="16"/>
      <c r="H4842" s="16"/>
      <c r="I4842" s="16"/>
      <c r="J4842" s="16"/>
      <c r="K4842" s="16"/>
      <c r="L4842" s="16"/>
      <c r="M4842" s="16"/>
      <c r="N4842" s="16"/>
      <c r="O4842" s="16"/>
      <c r="P4842" s="16"/>
      <c r="Q4842" s="16"/>
      <c r="R4842" s="16"/>
      <c r="S4842" s="16"/>
      <c r="T4842" s="16"/>
      <c r="U4842" s="16"/>
      <c r="V4842" s="16"/>
      <c r="W4842" s="16"/>
      <c r="X4842" s="16"/>
      <c r="Y4842" s="16"/>
    </row>
    <row r="4843" spans="1:25" ht="12.75">
      <c r="A4843" s="3" t="s">
        <v>5</v>
      </c>
      <c r="B4843" s="15" t="s">
        <v>185</v>
      </c>
      <c r="C4843" s="3" t="s">
        <v>2036</v>
      </c>
      <c r="D4843" s="5" t="s">
        <v>2053</v>
      </c>
      <c r="E4843" s="10" t="s">
        <v>2054</v>
      </c>
      <c r="F4843" s="16"/>
      <c r="G4843" s="16"/>
      <c r="H4843" s="16"/>
      <c r="I4843" s="16"/>
      <c r="J4843" s="16"/>
      <c r="K4843" s="16"/>
      <c r="L4843" s="16"/>
      <c r="M4843" s="16"/>
      <c r="N4843" s="16"/>
      <c r="O4843" s="16"/>
      <c r="P4843" s="16"/>
      <c r="Q4843" s="16"/>
      <c r="R4843" s="16"/>
      <c r="S4843" s="16"/>
      <c r="T4843" s="16"/>
      <c r="U4843" s="16"/>
      <c r="V4843" s="16"/>
      <c r="W4843" s="16"/>
      <c r="X4843" s="16"/>
      <c r="Y4843" s="16"/>
    </row>
    <row r="4844" spans="1:25" ht="12.75">
      <c r="A4844" s="3" t="s">
        <v>5</v>
      </c>
      <c r="B4844" s="15" t="s">
        <v>185</v>
      </c>
      <c r="C4844" s="3" t="s">
        <v>2055</v>
      </c>
      <c r="D4844" s="5" t="s">
        <v>2056</v>
      </c>
      <c r="E4844" s="10" t="s">
        <v>2057</v>
      </c>
      <c r="F4844" s="16"/>
      <c r="G4844" s="16"/>
      <c r="H4844" s="16"/>
      <c r="I4844" s="16"/>
      <c r="J4844" s="16"/>
      <c r="K4844" s="16"/>
      <c r="L4844" s="16"/>
      <c r="M4844" s="16"/>
      <c r="N4844" s="16"/>
      <c r="O4844" s="16"/>
      <c r="P4844" s="16"/>
      <c r="Q4844" s="16"/>
      <c r="R4844" s="16"/>
      <c r="S4844" s="16"/>
      <c r="T4844" s="16"/>
      <c r="U4844" s="16"/>
      <c r="V4844" s="16"/>
      <c r="W4844" s="16"/>
      <c r="X4844" s="16"/>
      <c r="Y4844" s="16"/>
    </row>
    <row r="4845" spans="1:25" ht="12.75">
      <c r="A4845" s="3" t="s">
        <v>5</v>
      </c>
      <c r="B4845" s="15" t="s">
        <v>185</v>
      </c>
      <c r="C4845" s="3" t="s">
        <v>2055</v>
      </c>
      <c r="D4845" s="5" t="s">
        <v>2058</v>
      </c>
      <c r="E4845" s="10" t="s">
        <v>2059</v>
      </c>
      <c r="F4845" s="16"/>
      <c r="G4845" s="16"/>
      <c r="H4845" s="16"/>
      <c r="I4845" s="16"/>
      <c r="J4845" s="16"/>
      <c r="K4845" s="16"/>
      <c r="L4845" s="16"/>
      <c r="M4845" s="16"/>
      <c r="N4845" s="16"/>
      <c r="O4845" s="16"/>
      <c r="P4845" s="16"/>
      <c r="Q4845" s="16"/>
      <c r="R4845" s="16"/>
      <c r="S4845" s="16"/>
      <c r="T4845" s="16"/>
      <c r="U4845" s="16"/>
      <c r="V4845" s="16"/>
      <c r="W4845" s="16"/>
      <c r="X4845" s="16"/>
      <c r="Y4845" s="16"/>
    </row>
    <row r="4846" spans="1:25" ht="12.75">
      <c r="A4846" s="3" t="s">
        <v>5</v>
      </c>
      <c r="B4846" s="15" t="s">
        <v>185</v>
      </c>
      <c r="C4846" s="4" t="s">
        <v>2055</v>
      </c>
      <c r="D4846" s="9" t="s">
        <v>2060</v>
      </c>
      <c r="E4846" s="10" t="s">
        <v>2061</v>
      </c>
      <c r="F4846" s="16"/>
      <c r="G4846" s="16"/>
      <c r="H4846" s="16"/>
      <c r="I4846" s="16"/>
      <c r="J4846" s="16"/>
      <c r="K4846" s="16"/>
      <c r="L4846" s="16"/>
      <c r="M4846" s="16"/>
      <c r="N4846" s="16"/>
      <c r="O4846" s="16"/>
      <c r="P4846" s="16"/>
      <c r="Q4846" s="16"/>
      <c r="R4846" s="16"/>
      <c r="S4846" s="16"/>
      <c r="T4846" s="16"/>
      <c r="U4846" s="16"/>
      <c r="V4846" s="16"/>
      <c r="W4846" s="16"/>
      <c r="X4846" s="16"/>
      <c r="Y4846" s="16"/>
    </row>
    <row r="4847" spans="1:25" ht="12.75">
      <c r="A4847" s="3" t="s">
        <v>5</v>
      </c>
      <c r="B4847" s="15" t="s">
        <v>185</v>
      </c>
      <c r="C4847" s="4" t="s">
        <v>2055</v>
      </c>
      <c r="D4847" s="6" t="s">
        <v>2062</v>
      </c>
      <c r="E4847" s="10" t="s">
        <v>2063</v>
      </c>
      <c r="F4847" s="16"/>
      <c r="G4847" s="16"/>
      <c r="H4847" s="16"/>
      <c r="I4847" s="16"/>
      <c r="J4847" s="16"/>
      <c r="K4847" s="16"/>
      <c r="L4847" s="16"/>
      <c r="M4847" s="16"/>
      <c r="N4847" s="16"/>
      <c r="O4847" s="16"/>
      <c r="P4847" s="16"/>
      <c r="Q4847" s="16"/>
      <c r="R4847" s="16"/>
      <c r="S4847" s="16"/>
      <c r="T4847" s="16"/>
      <c r="U4847" s="16"/>
      <c r="V4847" s="16"/>
      <c r="W4847" s="16"/>
      <c r="X4847" s="16"/>
      <c r="Y4847" s="16"/>
    </row>
    <row r="4848" spans="1:25" ht="12.75">
      <c r="A4848" s="3" t="s">
        <v>5</v>
      </c>
      <c r="B4848" s="15" t="s">
        <v>185</v>
      </c>
      <c r="C4848" s="3" t="s">
        <v>2055</v>
      </c>
      <c r="D4848" s="5" t="s">
        <v>2064</v>
      </c>
      <c r="E4848" s="10" t="s">
        <v>2065</v>
      </c>
      <c r="F4848" s="16"/>
      <c r="G4848" s="16"/>
      <c r="H4848" s="16"/>
      <c r="I4848" s="16"/>
      <c r="J4848" s="16"/>
      <c r="K4848" s="16"/>
      <c r="L4848" s="16"/>
      <c r="M4848" s="16"/>
      <c r="N4848" s="16"/>
      <c r="O4848" s="16"/>
      <c r="P4848" s="16"/>
      <c r="Q4848" s="16"/>
      <c r="R4848" s="16"/>
      <c r="S4848" s="16"/>
      <c r="T4848" s="16"/>
      <c r="U4848" s="16"/>
      <c r="V4848" s="16"/>
      <c r="W4848" s="16"/>
      <c r="X4848" s="16"/>
      <c r="Y4848" s="16"/>
    </row>
    <row r="4849" spans="1:25" ht="12.75">
      <c r="A4849" s="3" t="s">
        <v>5</v>
      </c>
      <c r="B4849" s="15" t="s">
        <v>185</v>
      </c>
      <c r="C4849" s="3" t="s">
        <v>2055</v>
      </c>
      <c r="D4849" s="5" t="s">
        <v>2064</v>
      </c>
      <c r="E4849" s="10" t="s">
        <v>2066</v>
      </c>
      <c r="F4849" s="16"/>
      <c r="G4849" s="16"/>
      <c r="H4849" s="16"/>
      <c r="I4849" s="16"/>
      <c r="J4849" s="16"/>
      <c r="K4849" s="16"/>
      <c r="L4849" s="16"/>
      <c r="M4849" s="16"/>
      <c r="N4849" s="16"/>
      <c r="O4849" s="16"/>
      <c r="P4849" s="16"/>
      <c r="Q4849" s="16"/>
      <c r="R4849" s="16"/>
      <c r="S4849" s="16"/>
      <c r="T4849" s="16"/>
      <c r="U4849" s="16"/>
      <c r="V4849" s="16"/>
      <c r="W4849" s="16"/>
      <c r="X4849" s="16"/>
      <c r="Y4849" s="16"/>
    </row>
    <row r="4850" spans="1:25" ht="12.75">
      <c r="A4850" s="3" t="s">
        <v>5</v>
      </c>
      <c r="B4850" s="15" t="s">
        <v>185</v>
      </c>
      <c r="C4850" s="3" t="s">
        <v>2055</v>
      </c>
      <c r="D4850" s="5" t="s">
        <v>2064</v>
      </c>
      <c r="E4850" s="10" t="s">
        <v>2067</v>
      </c>
      <c r="F4850" s="16"/>
      <c r="G4850" s="16"/>
      <c r="H4850" s="16"/>
      <c r="I4850" s="16"/>
      <c r="J4850" s="16"/>
      <c r="K4850" s="16"/>
      <c r="L4850" s="16"/>
      <c r="M4850" s="16"/>
      <c r="N4850" s="16"/>
      <c r="O4850" s="16"/>
      <c r="P4850" s="16"/>
      <c r="Q4850" s="16"/>
      <c r="R4850" s="16"/>
      <c r="S4850" s="16"/>
      <c r="T4850" s="16"/>
      <c r="U4850" s="16"/>
      <c r="V4850" s="16"/>
      <c r="W4850" s="16"/>
      <c r="X4850" s="16"/>
      <c r="Y4850" s="16"/>
    </row>
    <row r="4851" spans="1:25" ht="12.75">
      <c r="A4851" s="3" t="s">
        <v>5</v>
      </c>
      <c r="B4851" s="15" t="s">
        <v>185</v>
      </c>
      <c r="C4851" s="3" t="s">
        <v>2055</v>
      </c>
      <c r="D4851" s="5" t="s">
        <v>2064</v>
      </c>
      <c r="E4851" s="10" t="s">
        <v>2068</v>
      </c>
      <c r="F4851" s="16"/>
      <c r="G4851" s="16"/>
      <c r="H4851" s="16"/>
      <c r="I4851" s="16"/>
      <c r="J4851" s="16"/>
      <c r="K4851" s="16"/>
      <c r="L4851" s="16"/>
      <c r="M4851" s="16"/>
      <c r="N4851" s="16"/>
      <c r="O4851" s="16"/>
      <c r="P4851" s="16"/>
      <c r="Q4851" s="16"/>
      <c r="R4851" s="16"/>
      <c r="S4851" s="16"/>
      <c r="T4851" s="16"/>
      <c r="U4851" s="16"/>
      <c r="V4851" s="16"/>
      <c r="W4851" s="16"/>
      <c r="X4851" s="16"/>
      <c r="Y4851" s="16"/>
    </row>
    <row r="4852" spans="1:25" ht="12.75">
      <c r="A4852" s="3" t="s">
        <v>5</v>
      </c>
      <c r="B4852" s="15" t="s">
        <v>185</v>
      </c>
      <c r="C4852" s="3" t="s">
        <v>2055</v>
      </c>
      <c r="D4852" s="5" t="s">
        <v>2064</v>
      </c>
      <c r="E4852" s="10" t="s">
        <v>2069</v>
      </c>
      <c r="F4852" s="16"/>
      <c r="G4852" s="16"/>
      <c r="H4852" s="16"/>
      <c r="I4852" s="16"/>
      <c r="J4852" s="16"/>
      <c r="K4852" s="16"/>
      <c r="L4852" s="16"/>
      <c r="M4852" s="16"/>
      <c r="N4852" s="16"/>
      <c r="O4852" s="16"/>
      <c r="P4852" s="16"/>
      <c r="Q4852" s="16"/>
      <c r="R4852" s="16"/>
      <c r="S4852" s="16"/>
      <c r="T4852" s="16"/>
      <c r="U4852" s="16"/>
      <c r="V4852" s="16"/>
      <c r="W4852" s="16"/>
      <c r="X4852" s="16"/>
      <c r="Y4852" s="16"/>
    </row>
    <row r="4853" spans="1:25" ht="12.75">
      <c r="A4853" s="3" t="s">
        <v>5</v>
      </c>
      <c r="B4853" s="15" t="s">
        <v>185</v>
      </c>
      <c r="C4853" s="3" t="s">
        <v>2055</v>
      </c>
      <c r="D4853" s="5" t="s">
        <v>2070</v>
      </c>
      <c r="E4853" s="10" t="s">
        <v>2071</v>
      </c>
      <c r="F4853" s="16"/>
      <c r="G4853" s="16"/>
      <c r="H4853" s="16"/>
      <c r="I4853" s="16"/>
      <c r="J4853" s="16"/>
      <c r="K4853" s="16"/>
      <c r="L4853" s="16"/>
      <c r="M4853" s="16"/>
      <c r="N4853" s="16"/>
      <c r="O4853" s="16"/>
      <c r="P4853" s="16"/>
      <c r="Q4853" s="16"/>
      <c r="R4853" s="16"/>
      <c r="S4853" s="16"/>
      <c r="T4853" s="16"/>
      <c r="U4853" s="16"/>
      <c r="V4853" s="16"/>
      <c r="W4853" s="16"/>
      <c r="X4853" s="16"/>
      <c r="Y4853" s="16"/>
    </row>
    <row r="4854" spans="1:25" ht="12.75">
      <c r="A4854" s="3" t="s">
        <v>5</v>
      </c>
      <c r="B4854" s="15" t="s">
        <v>185</v>
      </c>
      <c r="C4854" s="4" t="s">
        <v>2055</v>
      </c>
      <c r="D4854" s="6" t="s">
        <v>2072</v>
      </c>
      <c r="E4854" s="10" t="s">
        <v>2073</v>
      </c>
      <c r="F4854" s="16"/>
      <c r="G4854" s="16"/>
      <c r="H4854" s="16"/>
      <c r="I4854" s="16"/>
      <c r="J4854" s="16"/>
      <c r="K4854" s="16"/>
      <c r="L4854" s="16"/>
      <c r="M4854" s="16"/>
      <c r="N4854" s="16"/>
      <c r="O4854" s="16"/>
      <c r="P4854" s="16"/>
      <c r="Q4854" s="16"/>
      <c r="R4854" s="16"/>
      <c r="S4854" s="16"/>
      <c r="T4854" s="16"/>
      <c r="U4854" s="16"/>
      <c r="V4854" s="16"/>
      <c r="W4854" s="16"/>
      <c r="X4854" s="16"/>
      <c r="Y4854" s="16"/>
    </row>
    <row r="4855" spans="1:25" ht="12.75">
      <c r="A4855" s="3" t="s">
        <v>5</v>
      </c>
      <c r="B4855" s="15" t="s">
        <v>185</v>
      </c>
      <c r="C4855" s="3" t="s">
        <v>2055</v>
      </c>
      <c r="D4855" s="5" t="s">
        <v>2074</v>
      </c>
      <c r="E4855" s="10" t="s">
        <v>2075</v>
      </c>
      <c r="F4855" s="16"/>
      <c r="G4855" s="16"/>
      <c r="H4855" s="16"/>
      <c r="I4855" s="16"/>
      <c r="J4855" s="16"/>
      <c r="K4855" s="16"/>
      <c r="L4855" s="16"/>
      <c r="M4855" s="16"/>
      <c r="N4855" s="16"/>
      <c r="O4855" s="16"/>
      <c r="P4855" s="16"/>
      <c r="Q4855" s="16"/>
      <c r="R4855" s="16"/>
      <c r="S4855" s="16"/>
      <c r="T4855" s="16"/>
      <c r="U4855" s="16"/>
      <c r="V4855" s="16"/>
      <c r="W4855" s="16"/>
      <c r="X4855" s="16"/>
      <c r="Y4855" s="16"/>
    </row>
    <row r="4856" spans="1:25" ht="12.75">
      <c r="A4856" s="3" t="s">
        <v>5</v>
      </c>
      <c r="B4856" s="15" t="s">
        <v>185</v>
      </c>
      <c r="C4856" s="3" t="s">
        <v>2055</v>
      </c>
      <c r="D4856" s="5" t="s">
        <v>2076</v>
      </c>
      <c r="E4856" s="10" t="s">
        <v>2077</v>
      </c>
      <c r="F4856" s="16"/>
      <c r="G4856" s="16"/>
      <c r="H4856" s="16"/>
      <c r="I4856" s="16"/>
      <c r="J4856" s="16"/>
      <c r="K4856" s="16"/>
      <c r="L4856" s="16"/>
      <c r="M4856" s="16"/>
      <c r="N4856" s="16"/>
      <c r="O4856" s="16"/>
      <c r="P4856" s="16"/>
      <c r="Q4856" s="16"/>
      <c r="R4856" s="16"/>
      <c r="S4856" s="16"/>
      <c r="T4856" s="16"/>
      <c r="U4856" s="16"/>
      <c r="V4856" s="16"/>
      <c r="W4856" s="16"/>
      <c r="X4856" s="16"/>
      <c r="Y4856" s="16"/>
    </row>
    <row r="4857" spans="1:25" ht="12.75">
      <c r="A4857" s="3" t="s">
        <v>5</v>
      </c>
      <c r="B4857" s="15" t="s">
        <v>185</v>
      </c>
      <c r="C4857" s="3" t="s">
        <v>2055</v>
      </c>
      <c r="D4857" s="5" t="s">
        <v>2078</v>
      </c>
      <c r="E4857" s="10" t="s">
        <v>2079</v>
      </c>
      <c r="F4857" s="16"/>
      <c r="G4857" s="16"/>
      <c r="H4857" s="16"/>
      <c r="I4857" s="16"/>
      <c r="J4857" s="16"/>
      <c r="K4857" s="16"/>
      <c r="L4857" s="16"/>
      <c r="M4857" s="16"/>
      <c r="N4857" s="16"/>
      <c r="O4857" s="16"/>
      <c r="P4857" s="16"/>
      <c r="Q4857" s="16"/>
      <c r="R4857" s="16"/>
      <c r="S4857" s="16"/>
      <c r="T4857" s="16"/>
      <c r="U4857" s="16"/>
      <c r="V4857" s="16"/>
      <c r="W4857" s="16"/>
      <c r="X4857" s="16"/>
      <c r="Y4857" s="16"/>
    </row>
    <row r="4858" spans="1:25" ht="12.75">
      <c r="A4858" s="3" t="s">
        <v>5</v>
      </c>
      <c r="B4858" s="15" t="s">
        <v>185</v>
      </c>
      <c r="C4858" s="3" t="s">
        <v>2055</v>
      </c>
      <c r="D4858" s="5" t="s">
        <v>2078</v>
      </c>
      <c r="E4858" s="10" t="s">
        <v>2080</v>
      </c>
      <c r="F4858" s="16"/>
      <c r="G4858" s="16"/>
      <c r="H4858" s="16"/>
      <c r="I4858" s="16"/>
      <c r="J4858" s="16"/>
      <c r="K4858" s="16"/>
      <c r="L4858" s="16"/>
      <c r="M4858" s="16"/>
      <c r="N4858" s="16"/>
      <c r="O4858" s="16"/>
      <c r="P4858" s="16"/>
      <c r="Q4858" s="16"/>
      <c r="R4858" s="16"/>
      <c r="S4858" s="16"/>
      <c r="T4858" s="16"/>
      <c r="U4858" s="16"/>
      <c r="V4858" s="16"/>
      <c r="W4858" s="16"/>
      <c r="X4858" s="16"/>
      <c r="Y4858" s="16"/>
    </row>
    <row r="4859" spans="1:25" ht="12.75">
      <c r="A4859" s="3" t="s">
        <v>5</v>
      </c>
      <c r="B4859" s="15" t="s">
        <v>185</v>
      </c>
      <c r="C4859" s="3" t="s">
        <v>2055</v>
      </c>
      <c r="D4859" s="5" t="s">
        <v>2078</v>
      </c>
      <c r="E4859" s="10" t="s">
        <v>2081</v>
      </c>
      <c r="F4859" s="16"/>
      <c r="G4859" s="16"/>
      <c r="H4859" s="16"/>
      <c r="I4859" s="16"/>
      <c r="J4859" s="16"/>
      <c r="K4859" s="16"/>
      <c r="L4859" s="16"/>
      <c r="M4859" s="16"/>
      <c r="N4859" s="16"/>
      <c r="O4859" s="16"/>
      <c r="P4859" s="16"/>
      <c r="Q4859" s="16"/>
      <c r="R4859" s="16"/>
      <c r="S4859" s="16"/>
      <c r="T4859" s="16"/>
      <c r="U4859" s="16"/>
      <c r="V4859" s="16"/>
      <c r="W4859" s="16"/>
      <c r="X4859" s="16"/>
      <c r="Y4859" s="16"/>
    </row>
    <row r="4860" spans="1:25" ht="12.75">
      <c r="A4860" s="3" t="s">
        <v>5</v>
      </c>
      <c r="B4860" s="15" t="s">
        <v>185</v>
      </c>
      <c r="C4860" s="3" t="s">
        <v>2055</v>
      </c>
      <c r="D4860" s="5" t="s">
        <v>2078</v>
      </c>
      <c r="E4860" s="10" t="s">
        <v>2082</v>
      </c>
      <c r="F4860" s="16"/>
      <c r="G4860" s="16"/>
      <c r="H4860" s="16"/>
      <c r="I4860" s="16"/>
      <c r="J4860" s="16"/>
      <c r="K4860" s="16"/>
      <c r="L4860" s="16"/>
      <c r="M4860" s="16"/>
      <c r="N4860" s="16"/>
      <c r="O4860" s="16"/>
      <c r="P4860" s="16"/>
      <c r="Q4860" s="16"/>
      <c r="R4860" s="16"/>
      <c r="S4860" s="16"/>
      <c r="T4860" s="16"/>
      <c r="U4860" s="16"/>
      <c r="V4860" s="16"/>
      <c r="W4860" s="16"/>
      <c r="X4860" s="16"/>
      <c r="Y4860" s="16"/>
    </row>
    <row r="4861" spans="1:25" ht="12.75">
      <c r="A4861" s="3" t="s">
        <v>5</v>
      </c>
      <c r="B4861" s="15" t="s">
        <v>185</v>
      </c>
      <c r="C4861" s="3" t="s">
        <v>2055</v>
      </c>
      <c r="D4861" s="5" t="s">
        <v>2078</v>
      </c>
      <c r="E4861" s="10" t="s">
        <v>2083</v>
      </c>
      <c r="F4861" s="16"/>
      <c r="G4861" s="16"/>
      <c r="H4861" s="16"/>
      <c r="I4861" s="16"/>
      <c r="J4861" s="16"/>
      <c r="K4861" s="16"/>
      <c r="L4861" s="16"/>
      <c r="M4861" s="16"/>
      <c r="N4861" s="16"/>
      <c r="O4861" s="16"/>
      <c r="P4861" s="16"/>
      <c r="Q4861" s="16"/>
      <c r="R4861" s="16"/>
      <c r="S4861" s="16"/>
      <c r="T4861" s="16"/>
      <c r="U4861" s="16"/>
      <c r="V4861" s="16"/>
      <c r="W4861" s="16"/>
      <c r="X4861" s="16"/>
      <c r="Y4861" s="16"/>
    </row>
    <row r="4862" spans="1:25" ht="12.75">
      <c r="A4862" s="3" t="s">
        <v>5</v>
      </c>
      <c r="B4862" s="15" t="s">
        <v>185</v>
      </c>
      <c r="C4862" s="3" t="s">
        <v>2055</v>
      </c>
      <c r="D4862" s="5" t="s">
        <v>2078</v>
      </c>
      <c r="E4862" s="10" t="s">
        <v>2084</v>
      </c>
      <c r="F4862" s="16"/>
      <c r="G4862" s="16"/>
      <c r="H4862" s="16"/>
      <c r="I4862" s="16"/>
      <c r="J4862" s="16"/>
      <c r="K4862" s="16"/>
      <c r="L4862" s="16"/>
      <c r="M4862" s="16"/>
      <c r="N4862" s="16"/>
      <c r="O4862" s="16"/>
      <c r="P4862" s="16"/>
      <c r="Q4862" s="16"/>
      <c r="R4862" s="16"/>
      <c r="S4862" s="16"/>
      <c r="T4862" s="16"/>
      <c r="U4862" s="16"/>
      <c r="V4862" s="16"/>
      <c r="W4862" s="16"/>
      <c r="X4862" s="16"/>
      <c r="Y4862" s="16"/>
    </row>
    <row r="4863" spans="1:25" ht="12.75">
      <c r="A4863" s="3" t="s">
        <v>5</v>
      </c>
      <c r="B4863" s="15" t="s">
        <v>185</v>
      </c>
      <c r="C4863" s="3" t="s">
        <v>2055</v>
      </c>
      <c r="D4863" s="5" t="s">
        <v>2078</v>
      </c>
      <c r="E4863" s="10" t="s">
        <v>2085</v>
      </c>
      <c r="F4863" s="16"/>
      <c r="G4863" s="16"/>
      <c r="H4863" s="16"/>
      <c r="I4863" s="16"/>
      <c r="J4863" s="16"/>
      <c r="K4863" s="16"/>
      <c r="L4863" s="16"/>
      <c r="M4863" s="16"/>
      <c r="N4863" s="16"/>
      <c r="O4863" s="16"/>
      <c r="P4863" s="16"/>
      <c r="Q4863" s="16"/>
      <c r="R4863" s="16"/>
      <c r="S4863" s="16"/>
      <c r="T4863" s="16"/>
      <c r="U4863" s="16"/>
      <c r="V4863" s="16"/>
      <c r="W4863" s="16"/>
      <c r="X4863" s="16"/>
      <c r="Y4863" s="16"/>
    </row>
    <row r="4864" spans="1:25" ht="12.75">
      <c r="A4864" s="3" t="s">
        <v>5</v>
      </c>
      <c r="B4864" s="15" t="s">
        <v>185</v>
      </c>
      <c r="C4864" s="3" t="s">
        <v>2055</v>
      </c>
      <c r="D4864" s="5" t="s">
        <v>2078</v>
      </c>
      <c r="E4864" s="10" t="s">
        <v>2086</v>
      </c>
      <c r="F4864" s="16"/>
      <c r="G4864" s="16"/>
      <c r="H4864" s="16"/>
      <c r="I4864" s="16"/>
      <c r="J4864" s="16"/>
      <c r="K4864" s="16"/>
      <c r="L4864" s="16"/>
      <c r="M4864" s="16"/>
      <c r="N4864" s="16"/>
      <c r="O4864" s="16"/>
      <c r="P4864" s="16"/>
      <c r="Q4864" s="16"/>
      <c r="R4864" s="16"/>
      <c r="S4864" s="16"/>
      <c r="T4864" s="16"/>
      <c r="U4864" s="16"/>
      <c r="V4864" s="16"/>
      <c r="W4864" s="16"/>
      <c r="X4864" s="16"/>
      <c r="Y4864" s="16"/>
    </row>
    <row r="4865" spans="1:5" ht="12.75">
      <c r="A4865" s="3" t="s">
        <v>5</v>
      </c>
      <c r="B4865" s="13" t="s">
        <v>558</v>
      </c>
      <c r="C4865" s="3" t="s">
        <v>2036</v>
      </c>
      <c r="D4865" s="4" t="s">
        <v>2037</v>
      </c>
      <c r="E4865" s="10" t="s">
        <v>2038</v>
      </c>
    </row>
    <row r="4866" spans="1:5" ht="12.75">
      <c r="A4866" s="3" t="s">
        <v>5</v>
      </c>
      <c r="B4866" s="13" t="s">
        <v>558</v>
      </c>
      <c r="C4866" s="3" t="s">
        <v>2036</v>
      </c>
      <c r="D4866" s="5" t="s">
        <v>2039</v>
      </c>
      <c r="E4866" s="10" t="s">
        <v>2040</v>
      </c>
    </row>
    <row r="4867" spans="1:5" ht="12.75">
      <c r="A4867" s="3" t="s">
        <v>5</v>
      </c>
      <c r="B4867" s="13" t="s">
        <v>558</v>
      </c>
      <c r="C4867" s="3" t="s">
        <v>2036</v>
      </c>
      <c r="D4867" s="5" t="s">
        <v>2039</v>
      </c>
      <c r="E4867" s="10" t="s">
        <v>2041</v>
      </c>
    </row>
    <row r="4868" spans="1:5" ht="12.75">
      <c r="A4868" s="3" t="s">
        <v>5</v>
      </c>
      <c r="B4868" s="13" t="s">
        <v>558</v>
      </c>
      <c r="C4868" s="3" t="s">
        <v>2036</v>
      </c>
      <c r="D4868" s="5" t="s">
        <v>2042</v>
      </c>
      <c r="E4868" s="10" t="s">
        <v>2043</v>
      </c>
    </row>
    <row r="4869" spans="1:5" ht="12.75">
      <c r="A4869" s="3" t="s">
        <v>5</v>
      </c>
      <c r="B4869" s="13" t="s">
        <v>558</v>
      </c>
      <c r="C4869" s="3" t="s">
        <v>2036</v>
      </c>
      <c r="D4869" s="5" t="s">
        <v>2044</v>
      </c>
      <c r="E4869" s="10" t="s">
        <v>2045</v>
      </c>
    </row>
    <row r="4870" spans="1:5" ht="12.75">
      <c r="A4870" s="3" t="s">
        <v>5</v>
      </c>
      <c r="B4870" s="13" t="s">
        <v>558</v>
      </c>
      <c r="C4870" s="3" t="s">
        <v>2036</v>
      </c>
      <c r="D4870" s="5" t="s">
        <v>2044</v>
      </c>
      <c r="E4870" s="10" t="s">
        <v>2046</v>
      </c>
    </row>
    <row r="4871" spans="1:5" ht="12.75">
      <c r="A4871" s="3" t="s">
        <v>5</v>
      </c>
      <c r="B4871" s="13" t="s">
        <v>558</v>
      </c>
      <c r="C4871" s="3" t="s">
        <v>2036</v>
      </c>
      <c r="D4871" s="5" t="s">
        <v>2044</v>
      </c>
      <c r="E4871" s="10" t="s">
        <v>2047</v>
      </c>
    </row>
    <row r="4872" spans="1:5" ht="12.75">
      <c r="A4872" s="3" t="s">
        <v>5</v>
      </c>
      <c r="B4872" s="13" t="s">
        <v>558</v>
      </c>
      <c r="C4872" s="3" t="s">
        <v>2036</v>
      </c>
      <c r="D4872" s="5" t="s">
        <v>2048</v>
      </c>
      <c r="E4872" s="10" t="s">
        <v>2049</v>
      </c>
    </row>
    <row r="4873" spans="1:5" ht="12.75">
      <c r="A4873" s="3" t="s">
        <v>5</v>
      </c>
      <c r="B4873" s="13" t="s">
        <v>558</v>
      </c>
      <c r="C4873" s="3" t="s">
        <v>2036</v>
      </c>
      <c r="D4873" s="5" t="s">
        <v>2050</v>
      </c>
      <c r="E4873" s="10" t="s">
        <v>2051</v>
      </c>
    </row>
    <row r="4874" spans="1:5" ht="12.75">
      <c r="A4874" s="3" t="s">
        <v>5</v>
      </c>
      <c r="B4874" s="13" t="s">
        <v>558</v>
      </c>
      <c r="C4874" s="3" t="s">
        <v>2036</v>
      </c>
      <c r="D4874" s="5" t="s">
        <v>2050</v>
      </c>
      <c r="E4874" s="10" t="s">
        <v>2052</v>
      </c>
    </row>
    <row r="4875" spans="1:5" ht="12.75">
      <c r="A4875" s="3" t="s">
        <v>5</v>
      </c>
      <c r="B4875" s="13" t="s">
        <v>558</v>
      </c>
      <c r="C4875" s="3" t="s">
        <v>2036</v>
      </c>
      <c r="D4875" s="5" t="s">
        <v>2053</v>
      </c>
      <c r="E4875" s="10" t="s">
        <v>2054</v>
      </c>
    </row>
    <row r="4876" spans="1:5" ht="12.75">
      <c r="A4876" s="3" t="s">
        <v>5</v>
      </c>
      <c r="B4876" s="13" t="s">
        <v>558</v>
      </c>
      <c r="C4876" s="3" t="s">
        <v>2055</v>
      </c>
      <c r="D4876" s="5" t="s">
        <v>2056</v>
      </c>
      <c r="E4876" s="10" t="s">
        <v>2057</v>
      </c>
    </row>
    <row r="4877" spans="1:5" ht="12.75">
      <c r="A4877" s="3" t="s">
        <v>5</v>
      </c>
      <c r="B4877" s="13" t="s">
        <v>558</v>
      </c>
      <c r="C4877" s="3" t="s">
        <v>2055</v>
      </c>
      <c r="D4877" s="5" t="s">
        <v>2058</v>
      </c>
      <c r="E4877" s="10" t="s">
        <v>2059</v>
      </c>
    </row>
    <row r="4878" spans="1:5" ht="12.75">
      <c r="A4878" s="3" t="s">
        <v>5</v>
      </c>
      <c r="B4878" s="13" t="s">
        <v>558</v>
      </c>
      <c r="C4878" s="4" t="s">
        <v>2055</v>
      </c>
      <c r="D4878" s="9" t="s">
        <v>2060</v>
      </c>
      <c r="E4878" s="10" t="s">
        <v>2061</v>
      </c>
    </row>
    <row r="4879" spans="1:5" ht="12.75">
      <c r="A4879" s="3" t="s">
        <v>5</v>
      </c>
      <c r="B4879" s="13" t="s">
        <v>558</v>
      </c>
      <c r="C4879" s="4" t="s">
        <v>2055</v>
      </c>
      <c r="D4879" s="6" t="s">
        <v>2062</v>
      </c>
      <c r="E4879" s="10" t="s">
        <v>2063</v>
      </c>
    </row>
    <row r="4880" spans="1:5" ht="12.75">
      <c r="A4880" s="3" t="s">
        <v>5</v>
      </c>
      <c r="B4880" s="13" t="s">
        <v>558</v>
      </c>
      <c r="C4880" s="3" t="s">
        <v>2055</v>
      </c>
      <c r="D4880" s="5" t="s">
        <v>2064</v>
      </c>
      <c r="E4880" s="10" t="s">
        <v>2065</v>
      </c>
    </row>
    <row r="4881" spans="1:5" ht="12.75">
      <c r="A4881" s="3" t="s">
        <v>5</v>
      </c>
      <c r="B4881" s="13" t="s">
        <v>558</v>
      </c>
      <c r="C4881" s="3" t="s">
        <v>2055</v>
      </c>
      <c r="D4881" s="5" t="s">
        <v>2064</v>
      </c>
      <c r="E4881" s="10" t="s">
        <v>2066</v>
      </c>
    </row>
    <row r="4882" spans="1:5" ht="12.75">
      <c r="A4882" s="3" t="s">
        <v>5</v>
      </c>
      <c r="B4882" s="13" t="s">
        <v>558</v>
      </c>
      <c r="C4882" s="3" t="s">
        <v>2055</v>
      </c>
      <c r="D4882" s="5" t="s">
        <v>2064</v>
      </c>
      <c r="E4882" s="10" t="s">
        <v>2067</v>
      </c>
    </row>
    <row r="4883" spans="1:5" ht="12.75">
      <c r="A4883" s="3" t="s">
        <v>5</v>
      </c>
      <c r="B4883" s="13" t="s">
        <v>558</v>
      </c>
      <c r="C4883" s="3" t="s">
        <v>2055</v>
      </c>
      <c r="D4883" s="5" t="s">
        <v>2064</v>
      </c>
      <c r="E4883" s="10" t="s">
        <v>2068</v>
      </c>
    </row>
    <row r="4884" spans="1:5" ht="12.75">
      <c r="A4884" s="3" t="s">
        <v>5</v>
      </c>
      <c r="B4884" s="13" t="s">
        <v>558</v>
      </c>
      <c r="C4884" s="3" t="s">
        <v>2055</v>
      </c>
      <c r="D4884" s="5" t="s">
        <v>2064</v>
      </c>
      <c r="E4884" s="10" t="s">
        <v>2069</v>
      </c>
    </row>
    <row r="4885" spans="1:5" ht="12.75">
      <c r="A4885" s="3" t="s">
        <v>5</v>
      </c>
      <c r="B4885" s="13" t="s">
        <v>558</v>
      </c>
      <c r="C4885" s="3" t="s">
        <v>2055</v>
      </c>
      <c r="D4885" s="5" t="s">
        <v>2070</v>
      </c>
      <c r="E4885" s="10" t="s">
        <v>2071</v>
      </c>
    </row>
    <row r="4886" spans="1:5" ht="12.75">
      <c r="A4886" s="3" t="s">
        <v>5</v>
      </c>
      <c r="B4886" s="13" t="s">
        <v>558</v>
      </c>
      <c r="C4886" s="4" t="s">
        <v>2055</v>
      </c>
      <c r="D4886" s="6" t="s">
        <v>2072</v>
      </c>
      <c r="E4886" s="10" t="s">
        <v>2073</v>
      </c>
    </row>
    <row r="4887" spans="1:5" ht="12.75">
      <c r="A4887" s="3" t="s">
        <v>5</v>
      </c>
      <c r="B4887" s="13" t="s">
        <v>558</v>
      </c>
      <c r="C4887" s="3" t="s">
        <v>2055</v>
      </c>
      <c r="D4887" s="5" t="s">
        <v>2074</v>
      </c>
      <c r="E4887" s="10" t="s">
        <v>2075</v>
      </c>
    </row>
    <row r="4888" spans="1:5" ht="12.75">
      <c r="A4888" s="3" t="s">
        <v>5</v>
      </c>
      <c r="B4888" s="13" t="s">
        <v>558</v>
      </c>
      <c r="C4888" s="3" t="s">
        <v>2055</v>
      </c>
      <c r="D4888" s="5" t="s">
        <v>2076</v>
      </c>
      <c r="E4888" s="10" t="s">
        <v>2077</v>
      </c>
    </row>
    <row r="4889" spans="1:5" ht="12.75">
      <c r="A4889" s="3" t="s">
        <v>5</v>
      </c>
      <c r="B4889" s="13" t="s">
        <v>558</v>
      </c>
      <c r="C4889" s="3" t="s">
        <v>2055</v>
      </c>
      <c r="D4889" s="5" t="s">
        <v>2078</v>
      </c>
      <c r="E4889" s="10" t="s">
        <v>2079</v>
      </c>
    </row>
    <row r="4890" spans="1:5" ht="12.75">
      <c r="A4890" s="3" t="s">
        <v>5</v>
      </c>
      <c r="B4890" s="13" t="s">
        <v>558</v>
      </c>
      <c r="C4890" s="3" t="s">
        <v>2055</v>
      </c>
      <c r="D4890" s="5" t="s">
        <v>2078</v>
      </c>
      <c r="E4890" s="10" t="s">
        <v>2080</v>
      </c>
    </row>
    <row r="4891" spans="1:5" ht="12.75">
      <c r="A4891" s="3" t="s">
        <v>5</v>
      </c>
      <c r="B4891" s="13" t="s">
        <v>558</v>
      </c>
      <c r="C4891" s="3" t="s">
        <v>2055</v>
      </c>
      <c r="D4891" s="5" t="s">
        <v>2078</v>
      </c>
      <c r="E4891" s="10" t="s">
        <v>2081</v>
      </c>
    </row>
    <row r="4892" spans="1:5" ht="12.75">
      <c r="A4892" s="3" t="s">
        <v>5</v>
      </c>
      <c r="B4892" s="13" t="s">
        <v>558</v>
      </c>
      <c r="C4892" s="3" t="s">
        <v>2055</v>
      </c>
      <c r="D4892" s="5" t="s">
        <v>2078</v>
      </c>
      <c r="E4892" s="10" t="s">
        <v>2082</v>
      </c>
    </row>
    <row r="4893" spans="1:5" ht="12.75">
      <c r="A4893" s="3" t="s">
        <v>5</v>
      </c>
      <c r="B4893" s="13" t="s">
        <v>558</v>
      </c>
      <c r="C4893" s="3" t="s">
        <v>2055</v>
      </c>
      <c r="D4893" s="5" t="s">
        <v>2078</v>
      </c>
      <c r="E4893" s="10" t="s">
        <v>2083</v>
      </c>
    </row>
    <row r="4894" spans="1:5" ht="12.75">
      <c r="A4894" s="3" t="s">
        <v>5</v>
      </c>
      <c r="B4894" s="13" t="s">
        <v>558</v>
      </c>
      <c r="C4894" s="3" t="s">
        <v>2055</v>
      </c>
      <c r="D4894" s="5" t="s">
        <v>2078</v>
      </c>
      <c r="E4894" s="10" t="s">
        <v>2084</v>
      </c>
    </row>
    <row r="4895" spans="1:5" ht="12.75">
      <c r="A4895" s="3" t="s">
        <v>5</v>
      </c>
      <c r="B4895" s="13" t="s">
        <v>558</v>
      </c>
      <c r="C4895" s="3" t="s">
        <v>2055</v>
      </c>
      <c r="D4895" s="5" t="s">
        <v>2078</v>
      </c>
      <c r="E4895" s="10" t="s">
        <v>2085</v>
      </c>
    </row>
    <row r="4896" spans="1:5" ht="12.75">
      <c r="A4896" s="3" t="s">
        <v>5</v>
      </c>
      <c r="B4896" s="13" t="s">
        <v>558</v>
      </c>
      <c r="C4896" s="3" t="s">
        <v>2055</v>
      </c>
      <c r="D4896" s="5" t="s">
        <v>2078</v>
      </c>
      <c r="E4896" s="10" t="s">
        <v>2086</v>
      </c>
    </row>
    <row r="4897" spans="1:25" ht="12.75">
      <c r="A4897" s="3" t="s">
        <v>5</v>
      </c>
      <c r="B4897" s="15" t="s">
        <v>6</v>
      </c>
      <c r="C4897" s="3" t="s">
        <v>2036</v>
      </c>
      <c r="D4897" s="4" t="s">
        <v>2037</v>
      </c>
      <c r="E4897" s="10" t="s">
        <v>2038</v>
      </c>
      <c r="F4897" s="16"/>
      <c r="G4897" s="16"/>
      <c r="H4897" s="16"/>
      <c r="I4897" s="16"/>
      <c r="J4897" s="16"/>
      <c r="K4897" s="16"/>
      <c r="L4897" s="16"/>
      <c r="M4897" s="16"/>
      <c r="N4897" s="16"/>
      <c r="O4897" s="16"/>
      <c r="P4897" s="16"/>
      <c r="Q4897" s="16"/>
      <c r="R4897" s="16"/>
      <c r="S4897" s="16"/>
      <c r="T4897" s="16"/>
      <c r="U4897" s="16"/>
      <c r="V4897" s="16"/>
      <c r="W4897" s="16"/>
      <c r="X4897" s="16"/>
      <c r="Y4897" s="16"/>
    </row>
    <row r="4898" spans="1:25" ht="12.75">
      <c r="A4898" s="3" t="s">
        <v>5</v>
      </c>
      <c r="B4898" s="15" t="s">
        <v>6</v>
      </c>
      <c r="C4898" s="3" t="s">
        <v>2036</v>
      </c>
      <c r="D4898" s="5" t="s">
        <v>2039</v>
      </c>
      <c r="E4898" s="10" t="s">
        <v>2040</v>
      </c>
      <c r="F4898" s="16"/>
      <c r="G4898" s="16"/>
      <c r="H4898" s="16"/>
      <c r="I4898" s="16"/>
      <c r="J4898" s="16"/>
      <c r="K4898" s="16"/>
      <c r="L4898" s="16"/>
      <c r="M4898" s="16"/>
      <c r="N4898" s="16"/>
      <c r="O4898" s="16"/>
      <c r="P4898" s="16"/>
      <c r="Q4898" s="16"/>
      <c r="R4898" s="16"/>
      <c r="S4898" s="16"/>
      <c r="T4898" s="16"/>
      <c r="U4898" s="16"/>
      <c r="V4898" s="16"/>
      <c r="W4898" s="16"/>
      <c r="X4898" s="16"/>
      <c r="Y4898" s="16"/>
    </row>
    <row r="4899" spans="1:25" ht="12.75">
      <c r="A4899" s="3" t="s">
        <v>5</v>
      </c>
      <c r="B4899" s="15" t="s">
        <v>6</v>
      </c>
      <c r="C4899" s="3" t="s">
        <v>2036</v>
      </c>
      <c r="D4899" s="5" t="s">
        <v>2039</v>
      </c>
      <c r="E4899" s="10" t="s">
        <v>2041</v>
      </c>
      <c r="F4899" s="16"/>
      <c r="G4899" s="16"/>
      <c r="H4899" s="16"/>
      <c r="I4899" s="16"/>
      <c r="J4899" s="16"/>
      <c r="K4899" s="16"/>
      <c r="L4899" s="16"/>
      <c r="M4899" s="16"/>
      <c r="N4899" s="16"/>
      <c r="O4899" s="16"/>
      <c r="P4899" s="16"/>
      <c r="Q4899" s="16"/>
      <c r="R4899" s="16"/>
      <c r="S4899" s="16"/>
      <c r="T4899" s="16"/>
      <c r="U4899" s="16"/>
      <c r="V4899" s="16"/>
      <c r="W4899" s="16"/>
      <c r="X4899" s="16"/>
      <c r="Y4899" s="16"/>
    </row>
    <row r="4900" spans="1:25" ht="12.75">
      <c r="A4900" s="3" t="s">
        <v>5</v>
      </c>
      <c r="B4900" s="15" t="s">
        <v>6</v>
      </c>
      <c r="C4900" s="3" t="s">
        <v>2036</v>
      </c>
      <c r="D4900" s="5" t="s">
        <v>2042</v>
      </c>
      <c r="E4900" s="10" t="s">
        <v>2043</v>
      </c>
      <c r="F4900" s="16"/>
      <c r="G4900" s="16"/>
      <c r="H4900" s="16"/>
      <c r="I4900" s="16"/>
      <c r="J4900" s="16"/>
      <c r="K4900" s="16"/>
      <c r="L4900" s="16"/>
      <c r="M4900" s="16"/>
      <c r="N4900" s="16"/>
      <c r="O4900" s="16"/>
      <c r="P4900" s="16"/>
      <c r="Q4900" s="16"/>
      <c r="R4900" s="16"/>
      <c r="S4900" s="16"/>
      <c r="T4900" s="16"/>
      <c r="U4900" s="16"/>
      <c r="V4900" s="16"/>
      <c r="W4900" s="16"/>
      <c r="X4900" s="16"/>
      <c r="Y4900" s="16"/>
    </row>
    <row r="4901" spans="1:25" ht="12.75">
      <c r="A4901" s="3" t="s">
        <v>5</v>
      </c>
      <c r="B4901" s="15" t="s">
        <v>6</v>
      </c>
      <c r="C4901" s="3" t="s">
        <v>2036</v>
      </c>
      <c r="D4901" s="5" t="s">
        <v>2044</v>
      </c>
      <c r="E4901" s="10" t="s">
        <v>2045</v>
      </c>
      <c r="F4901" s="16"/>
      <c r="G4901" s="16"/>
      <c r="H4901" s="16"/>
      <c r="I4901" s="16"/>
      <c r="J4901" s="16"/>
      <c r="K4901" s="16"/>
      <c r="L4901" s="16"/>
      <c r="M4901" s="16"/>
      <c r="N4901" s="16"/>
      <c r="O4901" s="16"/>
      <c r="P4901" s="16"/>
      <c r="Q4901" s="16"/>
      <c r="R4901" s="16"/>
      <c r="S4901" s="16"/>
      <c r="T4901" s="16"/>
      <c r="U4901" s="16"/>
      <c r="V4901" s="16"/>
      <c r="W4901" s="16"/>
      <c r="X4901" s="16"/>
      <c r="Y4901" s="16"/>
    </row>
    <row r="4902" spans="1:25" ht="12.75">
      <c r="A4902" s="3" t="s">
        <v>5</v>
      </c>
      <c r="B4902" s="15" t="s">
        <v>6</v>
      </c>
      <c r="C4902" s="3" t="s">
        <v>2036</v>
      </c>
      <c r="D4902" s="5" t="s">
        <v>2044</v>
      </c>
      <c r="E4902" s="10" t="s">
        <v>2046</v>
      </c>
      <c r="F4902" s="16"/>
      <c r="G4902" s="16"/>
      <c r="H4902" s="16"/>
      <c r="I4902" s="16"/>
      <c r="J4902" s="16"/>
      <c r="K4902" s="16"/>
      <c r="L4902" s="16"/>
      <c r="M4902" s="16"/>
      <c r="N4902" s="16"/>
      <c r="O4902" s="16"/>
      <c r="P4902" s="16"/>
      <c r="Q4902" s="16"/>
      <c r="R4902" s="16"/>
      <c r="S4902" s="16"/>
      <c r="T4902" s="16"/>
      <c r="U4902" s="16"/>
      <c r="V4902" s="16"/>
      <c r="W4902" s="16"/>
      <c r="X4902" s="16"/>
      <c r="Y4902" s="16"/>
    </row>
    <row r="4903" spans="1:25" ht="12.75">
      <c r="A4903" s="3" t="s">
        <v>5</v>
      </c>
      <c r="B4903" s="15" t="s">
        <v>6</v>
      </c>
      <c r="C4903" s="3" t="s">
        <v>2036</v>
      </c>
      <c r="D4903" s="5" t="s">
        <v>2044</v>
      </c>
      <c r="E4903" s="10" t="s">
        <v>2047</v>
      </c>
      <c r="F4903" s="16"/>
      <c r="G4903" s="16"/>
      <c r="H4903" s="16"/>
      <c r="I4903" s="16"/>
      <c r="J4903" s="16"/>
      <c r="K4903" s="16"/>
      <c r="L4903" s="16"/>
      <c r="M4903" s="16"/>
      <c r="N4903" s="16"/>
      <c r="O4903" s="16"/>
      <c r="P4903" s="16"/>
      <c r="Q4903" s="16"/>
      <c r="R4903" s="16"/>
      <c r="S4903" s="16"/>
      <c r="T4903" s="16"/>
      <c r="U4903" s="16"/>
      <c r="V4903" s="16"/>
      <c r="W4903" s="16"/>
      <c r="X4903" s="16"/>
      <c r="Y4903" s="16"/>
    </row>
    <row r="4904" spans="1:25" ht="12.75">
      <c r="A4904" s="3" t="s">
        <v>5</v>
      </c>
      <c r="B4904" s="15" t="s">
        <v>6</v>
      </c>
      <c r="C4904" s="3" t="s">
        <v>2036</v>
      </c>
      <c r="D4904" s="5" t="s">
        <v>2048</v>
      </c>
      <c r="E4904" s="10" t="s">
        <v>2049</v>
      </c>
      <c r="F4904" s="16"/>
      <c r="G4904" s="16"/>
      <c r="H4904" s="16"/>
      <c r="I4904" s="16"/>
      <c r="J4904" s="16"/>
      <c r="K4904" s="16"/>
      <c r="L4904" s="16"/>
      <c r="M4904" s="16"/>
      <c r="N4904" s="16"/>
      <c r="O4904" s="16"/>
      <c r="P4904" s="16"/>
      <c r="Q4904" s="16"/>
      <c r="R4904" s="16"/>
      <c r="S4904" s="16"/>
      <c r="T4904" s="16"/>
      <c r="U4904" s="16"/>
      <c r="V4904" s="16"/>
      <c r="W4904" s="16"/>
      <c r="X4904" s="16"/>
      <c r="Y4904" s="16"/>
    </row>
    <row r="4905" spans="1:25" ht="12.75">
      <c r="A4905" s="3" t="s">
        <v>5</v>
      </c>
      <c r="B4905" s="15" t="s">
        <v>6</v>
      </c>
      <c r="C4905" s="3" t="s">
        <v>2036</v>
      </c>
      <c r="D4905" s="5" t="s">
        <v>2050</v>
      </c>
      <c r="E4905" s="10" t="s">
        <v>2051</v>
      </c>
      <c r="F4905" s="16"/>
      <c r="G4905" s="16"/>
      <c r="H4905" s="16"/>
      <c r="I4905" s="16"/>
      <c r="J4905" s="16"/>
      <c r="K4905" s="16"/>
      <c r="L4905" s="16"/>
      <c r="M4905" s="16"/>
      <c r="N4905" s="16"/>
      <c r="O4905" s="16"/>
      <c r="P4905" s="16"/>
      <c r="Q4905" s="16"/>
      <c r="R4905" s="16"/>
      <c r="S4905" s="16"/>
      <c r="T4905" s="16"/>
      <c r="U4905" s="16"/>
      <c r="V4905" s="16"/>
      <c r="W4905" s="16"/>
      <c r="X4905" s="16"/>
      <c r="Y4905" s="16"/>
    </row>
    <row r="4906" spans="1:25" ht="12.75">
      <c r="A4906" s="3" t="s">
        <v>5</v>
      </c>
      <c r="B4906" s="15" t="s">
        <v>6</v>
      </c>
      <c r="C4906" s="3" t="s">
        <v>2036</v>
      </c>
      <c r="D4906" s="5" t="s">
        <v>2050</v>
      </c>
      <c r="E4906" s="10" t="s">
        <v>2052</v>
      </c>
      <c r="F4906" s="16"/>
      <c r="G4906" s="16"/>
      <c r="H4906" s="16"/>
      <c r="I4906" s="16"/>
      <c r="J4906" s="16"/>
      <c r="K4906" s="16"/>
      <c r="L4906" s="16"/>
      <c r="M4906" s="16"/>
      <c r="N4906" s="16"/>
      <c r="O4906" s="16"/>
      <c r="P4906" s="16"/>
      <c r="Q4906" s="16"/>
      <c r="R4906" s="16"/>
      <c r="S4906" s="16"/>
      <c r="T4906" s="16"/>
      <c r="U4906" s="16"/>
      <c r="V4906" s="16"/>
      <c r="W4906" s="16"/>
      <c r="X4906" s="16"/>
      <c r="Y4906" s="16"/>
    </row>
    <row r="4907" spans="1:25" ht="12.75">
      <c r="A4907" s="3" t="s">
        <v>5</v>
      </c>
      <c r="B4907" s="15" t="s">
        <v>6</v>
      </c>
      <c r="C4907" s="3" t="s">
        <v>2036</v>
      </c>
      <c r="D4907" s="5" t="s">
        <v>2053</v>
      </c>
      <c r="E4907" s="10" t="s">
        <v>2054</v>
      </c>
      <c r="F4907" s="16"/>
      <c r="G4907" s="16"/>
      <c r="H4907" s="16"/>
      <c r="I4907" s="16"/>
      <c r="J4907" s="16"/>
      <c r="K4907" s="16"/>
      <c r="L4907" s="16"/>
      <c r="M4907" s="16"/>
      <c r="N4907" s="16"/>
      <c r="O4907" s="16"/>
      <c r="P4907" s="16"/>
      <c r="Q4907" s="16"/>
      <c r="R4907" s="16"/>
      <c r="S4907" s="16"/>
      <c r="T4907" s="16"/>
      <c r="U4907" s="16"/>
      <c r="V4907" s="16"/>
      <c r="W4907" s="16"/>
      <c r="X4907" s="16"/>
      <c r="Y4907" s="16"/>
    </row>
    <row r="4908" spans="1:25" ht="12.75">
      <c r="A4908" s="3" t="s">
        <v>5</v>
      </c>
      <c r="B4908" s="15" t="s">
        <v>6</v>
      </c>
      <c r="C4908" s="3" t="s">
        <v>2055</v>
      </c>
      <c r="D4908" s="5" t="s">
        <v>2056</v>
      </c>
      <c r="E4908" s="10" t="s">
        <v>2057</v>
      </c>
      <c r="F4908" s="16"/>
      <c r="G4908" s="16"/>
      <c r="H4908" s="16"/>
      <c r="I4908" s="16"/>
      <c r="J4908" s="16"/>
      <c r="K4908" s="16"/>
      <c r="L4908" s="16"/>
      <c r="M4908" s="16"/>
      <c r="N4908" s="16"/>
      <c r="O4908" s="16"/>
      <c r="P4908" s="16"/>
      <c r="Q4908" s="16"/>
      <c r="R4908" s="16"/>
      <c r="S4908" s="16"/>
      <c r="T4908" s="16"/>
      <c r="U4908" s="16"/>
      <c r="V4908" s="16"/>
      <c r="W4908" s="16"/>
      <c r="X4908" s="16"/>
      <c r="Y4908" s="16"/>
    </row>
    <row r="4909" spans="1:25" ht="12.75">
      <c r="A4909" s="3" t="s">
        <v>5</v>
      </c>
      <c r="B4909" s="15" t="s">
        <v>6</v>
      </c>
      <c r="C4909" s="3" t="s">
        <v>2055</v>
      </c>
      <c r="D4909" s="5" t="s">
        <v>2058</v>
      </c>
      <c r="E4909" s="10" t="s">
        <v>2059</v>
      </c>
      <c r="F4909" s="16"/>
      <c r="G4909" s="16"/>
      <c r="H4909" s="16"/>
      <c r="I4909" s="16"/>
      <c r="J4909" s="16"/>
      <c r="K4909" s="16"/>
      <c r="L4909" s="16"/>
      <c r="M4909" s="16"/>
      <c r="N4909" s="16"/>
      <c r="O4909" s="16"/>
      <c r="P4909" s="16"/>
      <c r="Q4909" s="16"/>
      <c r="R4909" s="16"/>
      <c r="S4909" s="16"/>
      <c r="T4909" s="16"/>
      <c r="U4909" s="16"/>
      <c r="V4909" s="16"/>
      <c r="W4909" s="16"/>
      <c r="X4909" s="16"/>
      <c r="Y4909" s="16"/>
    </row>
    <row r="4910" spans="1:25" ht="12.75">
      <c r="A4910" s="3" t="s">
        <v>5</v>
      </c>
      <c r="B4910" s="15" t="s">
        <v>6</v>
      </c>
      <c r="C4910" s="4" t="s">
        <v>2055</v>
      </c>
      <c r="D4910" s="9" t="s">
        <v>2060</v>
      </c>
      <c r="E4910" s="10" t="s">
        <v>2061</v>
      </c>
      <c r="F4910" s="16"/>
      <c r="G4910" s="16"/>
      <c r="H4910" s="16"/>
      <c r="I4910" s="16"/>
      <c r="J4910" s="16"/>
      <c r="K4910" s="16"/>
      <c r="L4910" s="16"/>
      <c r="M4910" s="16"/>
      <c r="N4910" s="16"/>
      <c r="O4910" s="16"/>
      <c r="P4910" s="16"/>
      <c r="Q4910" s="16"/>
      <c r="R4910" s="16"/>
      <c r="S4910" s="16"/>
      <c r="T4910" s="16"/>
      <c r="U4910" s="16"/>
      <c r="V4910" s="16"/>
      <c r="W4910" s="16"/>
      <c r="X4910" s="16"/>
      <c r="Y4910" s="16"/>
    </row>
    <row r="4911" spans="1:25" ht="12.75">
      <c r="A4911" s="3" t="s">
        <v>5</v>
      </c>
      <c r="B4911" s="15" t="s">
        <v>6</v>
      </c>
      <c r="C4911" s="4" t="s">
        <v>2055</v>
      </c>
      <c r="D4911" s="6" t="s">
        <v>2062</v>
      </c>
      <c r="E4911" s="10" t="s">
        <v>2063</v>
      </c>
      <c r="F4911" s="16"/>
      <c r="G4911" s="16"/>
      <c r="H4911" s="16"/>
      <c r="I4911" s="16"/>
      <c r="J4911" s="16"/>
      <c r="K4911" s="16"/>
      <c r="L4911" s="16"/>
      <c r="M4911" s="16"/>
      <c r="N4911" s="16"/>
      <c r="O4911" s="16"/>
      <c r="P4911" s="16"/>
      <c r="Q4911" s="16"/>
      <c r="R4911" s="16"/>
      <c r="S4911" s="16"/>
      <c r="T4911" s="16"/>
      <c r="U4911" s="16"/>
      <c r="V4911" s="16"/>
      <c r="W4911" s="16"/>
      <c r="X4911" s="16"/>
      <c r="Y4911" s="16"/>
    </row>
    <row r="4912" spans="1:25" ht="12.75">
      <c r="A4912" s="3" t="s">
        <v>5</v>
      </c>
      <c r="B4912" s="15" t="s">
        <v>6</v>
      </c>
      <c r="C4912" s="3" t="s">
        <v>2055</v>
      </c>
      <c r="D4912" s="5" t="s">
        <v>2064</v>
      </c>
      <c r="E4912" s="10" t="s">
        <v>2065</v>
      </c>
      <c r="F4912" s="16"/>
      <c r="G4912" s="16"/>
      <c r="H4912" s="16"/>
      <c r="I4912" s="16"/>
      <c r="J4912" s="16"/>
      <c r="K4912" s="16"/>
      <c r="L4912" s="16"/>
      <c r="M4912" s="16"/>
      <c r="N4912" s="16"/>
      <c r="O4912" s="16"/>
      <c r="P4912" s="16"/>
      <c r="Q4912" s="16"/>
      <c r="R4912" s="16"/>
      <c r="S4912" s="16"/>
      <c r="T4912" s="16"/>
      <c r="U4912" s="16"/>
      <c r="V4912" s="16"/>
      <c r="W4912" s="16"/>
      <c r="X4912" s="16"/>
      <c r="Y4912" s="16"/>
    </row>
    <row r="4913" spans="1:25" ht="12.75">
      <c r="A4913" s="3" t="s">
        <v>5</v>
      </c>
      <c r="B4913" s="15" t="s">
        <v>6</v>
      </c>
      <c r="C4913" s="3" t="s">
        <v>2055</v>
      </c>
      <c r="D4913" s="5" t="s">
        <v>2064</v>
      </c>
      <c r="E4913" s="10" t="s">
        <v>2066</v>
      </c>
      <c r="F4913" s="16"/>
      <c r="G4913" s="16"/>
      <c r="H4913" s="16"/>
      <c r="I4913" s="16"/>
      <c r="J4913" s="16"/>
      <c r="K4913" s="16"/>
      <c r="L4913" s="16"/>
      <c r="M4913" s="16"/>
      <c r="N4913" s="16"/>
      <c r="O4913" s="16"/>
      <c r="P4913" s="16"/>
      <c r="Q4913" s="16"/>
      <c r="R4913" s="16"/>
      <c r="S4913" s="16"/>
      <c r="T4913" s="16"/>
      <c r="U4913" s="16"/>
      <c r="V4913" s="16"/>
      <c r="W4913" s="16"/>
      <c r="X4913" s="16"/>
      <c r="Y4913" s="16"/>
    </row>
    <row r="4914" spans="1:25" ht="12.75">
      <c r="A4914" s="3" t="s">
        <v>5</v>
      </c>
      <c r="B4914" s="15" t="s">
        <v>6</v>
      </c>
      <c r="C4914" s="3" t="s">
        <v>2055</v>
      </c>
      <c r="D4914" s="5" t="s">
        <v>2064</v>
      </c>
      <c r="E4914" s="10" t="s">
        <v>2067</v>
      </c>
      <c r="F4914" s="16"/>
      <c r="G4914" s="16"/>
      <c r="H4914" s="16"/>
      <c r="I4914" s="16"/>
      <c r="J4914" s="16"/>
      <c r="K4914" s="16"/>
      <c r="L4914" s="16"/>
      <c r="M4914" s="16"/>
      <c r="N4914" s="16"/>
      <c r="O4914" s="16"/>
      <c r="P4914" s="16"/>
      <c r="Q4914" s="16"/>
      <c r="R4914" s="16"/>
      <c r="S4914" s="16"/>
      <c r="T4914" s="16"/>
      <c r="U4914" s="16"/>
      <c r="V4914" s="16"/>
      <c r="W4914" s="16"/>
      <c r="X4914" s="16"/>
      <c r="Y4914" s="16"/>
    </row>
    <row r="4915" spans="1:25" ht="12.75">
      <c r="A4915" s="3" t="s">
        <v>5</v>
      </c>
      <c r="B4915" s="15" t="s">
        <v>6</v>
      </c>
      <c r="C4915" s="3" t="s">
        <v>2055</v>
      </c>
      <c r="D4915" s="5" t="s">
        <v>2064</v>
      </c>
      <c r="E4915" s="10" t="s">
        <v>2068</v>
      </c>
      <c r="F4915" s="16"/>
      <c r="G4915" s="16"/>
      <c r="H4915" s="16"/>
      <c r="I4915" s="16"/>
      <c r="J4915" s="16"/>
      <c r="K4915" s="16"/>
      <c r="L4915" s="16"/>
      <c r="M4915" s="16"/>
      <c r="N4915" s="16"/>
      <c r="O4915" s="16"/>
      <c r="P4915" s="16"/>
      <c r="Q4915" s="16"/>
      <c r="R4915" s="16"/>
      <c r="S4915" s="16"/>
      <c r="T4915" s="16"/>
      <c r="U4915" s="16"/>
      <c r="V4915" s="16"/>
      <c r="W4915" s="16"/>
      <c r="X4915" s="16"/>
      <c r="Y4915" s="16"/>
    </row>
    <row r="4916" spans="1:25" ht="12.75">
      <c r="A4916" s="3" t="s">
        <v>5</v>
      </c>
      <c r="B4916" s="15" t="s">
        <v>6</v>
      </c>
      <c r="C4916" s="3" t="s">
        <v>2055</v>
      </c>
      <c r="D4916" s="5" t="s">
        <v>2064</v>
      </c>
      <c r="E4916" s="10" t="s">
        <v>2069</v>
      </c>
      <c r="F4916" s="16"/>
      <c r="G4916" s="16"/>
      <c r="H4916" s="16"/>
      <c r="I4916" s="16"/>
      <c r="J4916" s="16"/>
      <c r="K4916" s="16"/>
      <c r="L4916" s="16"/>
      <c r="M4916" s="16"/>
      <c r="N4916" s="16"/>
      <c r="O4916" s="16"/>
      <c r="P4916" s="16"/>
      <c r="Q4916" s="16"/>
      <c r="R4916" s="16"/>
      <c r="S4916" s="16"/>
      <c r="T4916" s="16"/>
      <c r="U4916" s="16"/>
      <c r="V4916" s="16"/>
      <c r="W4916" s="16"/>
      <c r="X4916" s="16"/>
      <c r="Y4916" s="16"/>
    </row>
    <row r="4917" spans="1:25" ht="12.75">
      <c r="A4917" s="3" t="s">
        <v>5</v>
      </c>
      <c r="B4917" s="15" t="s">
        <v>6</v>
      </c>
      <c r="C4917" s="3" t="s">
        <v>2055</v>
      </c>
      <c r="D4917" s="5" t="s">
        <v>2070</v>
      </c>
      <c r="E4917" s="10" t="s">
        <v>2071</v>
      </c>
      <c r="F4917" s="16"/>
      <c r="G4917" s="16"/>
      <c r="H4917" s="16"/>
      <c r="I4917" s="16"/>
      <c r="J4917" s="16"/>
      <c r="K4917" s="16"/>
      <c r="L4917" s="16"/>
      <c r="M4917" s="16"/>
      <c r="N4917" s="16"/>
      <c r="O4917" s="16"/>
      <c r="P4917" s="16"/>
      <c r="Q4917" s="16"/>
      <c r="R4917" s="16"/>
      <c r="S4917" s="16"/>
      <c r="T4917" s="16"/>
      <c r="U4917" s="16"/>
      <c r="V4917" s="16"/>
      <c r="W4917" s="16"/>
      <c r="X4917" s="16"/>
      <c r="Y4917" s="16"/>
    </row>
    <row r="4918" spans="1:25" ht="12.75">
      <c r="A4918" s="3" t="s">
        <v>5</v>
      </c>
      <c r="B4918" s="15" t="s">
        <v>6</v>
      </c>
      <c r="C4918" s="4" t="s">
        <v>2055</v>
      </c>
      <c r="D4918" s="6" t="s">
        <v>2072</v>
      </c>
      <c r="E4918" s="10" t="s">
        <v>2073</v>
      </c>
      <c r="F4918" s="16"/>
      <c r="G4918" s="16"/>
      <c r="H4918" s="16"/>
      <c r="I4918" s="16"/>
      <c r="J4918" s="16"/>
      <c r="K4918" s="16"/>
      <c r="L4918" s="16"/>
      <c r="M4918" s="16"/>
      <c r="N4918" s="16"/>
      <c r="O4918" s="16"/>
      <c r="P4918" s="16"/>
      <c r="Q4918" s="16"/>
      <c r="R4918" s="16"/>
      <c r="S4918" s="16"/>
      <c r="T4918" s="16"/>
      <c r="U4918" s="16"/>
      <c r="V4918" s="16"/>
      <c r="W4918" s="16"/>
      <c r="X4918" s="16"/>
      <c r="Y4918" s="16"/>
    </row>
    <row r="4919" spans="1:25" ht="12.75">
      <c r="A4919" s="3" t="s">
        <v>5</v>
      </c>
      <c r="B4919" s="15" t="s">
        <v>6</v>
      </c>
      <c r="C4919" s="3" t="s">
        <v>2055</v>
      </c>
      <c r="D4919" s="5" t="s">
        <v>2074</v>
      </c>
      <c r="E4919" s="10" t="s">
        <v>2075</v>
      </c>
      <c r="F4919" s="16"/>
      <c r="G4919" s="16"/>
      <c r="H4919" s="16"/>
      <c r="I4919" s="16"/>
      <c r="J4919" s="16"/>
      <c r="K4919" s="16"/>
      <c r="L4919" s="16"/>
      <c r="M4919" s="16"/>
      <c r="N4919" s="16"/>
      <c r="O4919" s="16"/>
      <c r="P4919" s="16"/>
      <c r="Q4919" s="16"/>
      <c r="R4919" s="16"/>
      <c r="S4919" s="16"/>
      <c r="T4919" s="16"/>
      <c r="U4919" s="16"/>
      <c r="V4919" s="16"/>
      <c r="W4919" s="16"/>
      <c r="X4919" s="16"/>
      <c r="Y4919" s="16"/>
    </row>
    <row r="4920" spans="1:25" ht="12.75">
      <c r="A4920" s="3" t="s">
        <v>5</v>
      </c>
      <c r="B4920" s="15" t="s">
        <v>6</v>
      </c>
      <c r="C4920" s="3" t="s">
        <v>2055</v>
      </c>
      <c r="D4920" s="5" t="s">
        <v>2076</v>
      </c>
      <c r="E4920" s="10" t="s">
        <v>2077</v>
      </c>
      <c r="F4920" s="16"/>
      <c r="G4920" s="16"/>
      <c r="H4920" s="16"/>
      <c r="I4920" s="16"/>
      <c r="J4920" s="16"/>
      <c r="K4920" s="16"/>
      <c r="L4920" s="16"/>
      <c r="M4920" s="16"/>
      <c r="N4920" s="16"/>
      <c r="O4920" s="16"/>
      <c r="P4920" s="16"/>
      <c r="Q4920" s="16"/>
      <c r="R4920" s="16"/>
      <c r="S4920" s="16"/>
      <c r="T4920" s="16"/>
      <c r="U4920" s="16"/>
      <c r="V4920" s="16"/>
      <c r="W4920" s="16"/>
      <c r="X4920" s="16"/>
      <c r="Y4920" s="16"/>
    </row>
    <row r="4921" spans="1:25" ht="12.75">
      <c r="A4921" s="3" t="s">
        <v>5</v>
      </c>
      <c r="B4921" s="15" t="s">
        <v>6</v>
      </c>
      <c r="C4921" s="3" t="s">
        <v>2055</v>
      </c>
      <c r="D4921" s="5" t="s">
        <v>2078</v>
      </c>
      <c r="E4921" s="10" t="s">
        <v>2079</v>
      </c>
      <c r="F4921" s="16"/>
      <c r="G4921" s="16"/>
      <c r="H4921" s="16"/>
      <c r="I4921" s="16"/>
      <c r="J4921" s="16"/>
      <c r="K4921" s="16"/>
      <c r="L4921" s="16"/>
      <c r="M4921" s="16"/>
      <c r="N4921" s="16"/>
      <c r="O4921" s="16"/>
      <c r="P4921" s="16"/>
      <c r="Q4921" s="16"/>
      <c r="R4921" s="16"/>
      <c r="S4921" s="16"/>
      <c r="T4921" s="16"/>
      <c r="U4921" s="16"/>
      <c r="V4921" s="16"/>
      <c r="W4921" s="16"/>
      <c r="X4921" s="16"/>
      <c r="Y4921" s="16"/>
    </row>
    <row r="4922" spans="1:25" ht="12.75">
      <c r="A4922" s="3" t="s">
        <v>5</v>
      </c>
      <c r="B4922" s="15" t="s">
        <v>6</v>
      </c>
      <c r="C4922" s="3" t="s">
        <v>2055</v>
      </c>
      <c r="D4922" s="5" t="s">
        <v>2078</v>
      </c>
      <c r="E4922" s="10" t="s">
        <v>2080</v>
      </c>
      <c r="F4922" s="16"/>
      <c r="G4922" s="16"/>
      <c r="H4922" s="16"/>
      <c r="I4922" s="16"/>
      <c r="J4922" s="16"/>
      <c r="K4922" s="16"/>
      <c r="L4922" s="16"/>
      <c r="M4922" s="16"/>
      <c r="N4922" s="16"/>
      <c r="O4922" s="16"/>
      <c r="P4922" s="16"/>
      <c r="Q4922" s="16"/>
      <c r="R4922" s="16"/>
      <c r="S4922" s="16"/>
      <c r="T4922" s="16"/>
      <c r="U4922" s="16"/>
      <c r="V4922" s="16"/>
      <c r="W4922" s="16"/>
      <c r="X4922" s="16"/>
      <c r="Y4922" s="16"/>
    </row>
    <row r="4923" spans="1:25" ht="12.75">
      <c r="A4923" s="3" t="s">
        <v>5</v>
      </c>
      <c r="B4923" s="15" t="s">
        <v>6</v>
      </c>
      <c r="C4923" s="3" t="s">
        <v>2055</v>
      </c>
      <c r="D4923" s="5" t="s">
        <v>2078</v>
      </c>
      <c r="E4923" s="10" t="s">
        <v>2081</v>
      </c>
      <c r="F4923" s="16"/>
      <c r="G4923" s="16"/>
      <c r="H4923" s="16"/>
      <c r="I4923" s="16"/>
      <c r="J4923" s="16"/>
      <c r="K4923" s="16"/>
      <c r="L4923" s="16"/>
      <c r="M4923" s="16"/>
      <c r="N4923" s="16"/>
      <c r="O4923" s="16"/>
      <c r="P4923" s="16"/>
      <c r="Q4923" s="16"/>
      <c r="R4923" s="16"/>
      <c r="S4923" s="16"/>
      <c r="T4923" s="16"/>
      <c r="U4923" s="16"/>
      <c r="V4923" s="16"/>
      <c r="W4923" s="16"/>
      <c r="X4923" s="16"/>
      <c r="Y4923" s="16"/>
    </row>
    <row r="4924" spans="1:25" ht="12.75">
      <c r="A4924" s="3" t="s">
        <v>5</v>
      </c>
      <c r="B4924" s="15" t="s">
        <v>6</v>
      </c>
      <c r="C4924" s="3" t="s">
        <v>2055</v>
      </c>
      <c r="D4924" s="5" t="s">
        <v>2078</v>
      </c>
      <c r="E4924" s="10" t="s">
        <v>2082</v>
      </c>
      <c r="F4924" s="16"/>
      <c r="G4924" s="16"/>
      <c r="H4924" s="16"/>
      <c r="I4924" s="16"/>
      <c r="J4924" s="16"/>
      <c r="K4924" s="16"/>
      <c r="L4924" s="16"/>
      <c r="M4924" s="16"/>
      <c r="N4924" s="16"/>
      <c r="O4924" s="16"/>
      <c r="P4924" s="16"/>
      <c r="Q4924" s="16"/>
      <c r="R4924" s="16"/>
      <c r="S4924" s="16"/>
      <c r="T4924" s="16"/>
      <c r="U4924" s="16"/>
      <c r="V4924" s="16"/>
      <c r="W4924" s="16"/>
      <c r="X4924" s="16"/>
      <c r="Y4924" s="16"/>
    </row>
    <row r="4925" spans="1:25" ht="12.75">
      <c r="A4925" s="3" t="s">
        <v>5</v>
      </c>
      <c r="B4925" s="15" t="s">
        <v>6</v>
      </c>
      <c r="C4925" s="3" t="s">
        <v>2055</v>
      </c>
      <c r="D4925" s="5" t="s">
        <v>2078</v>
      </c>
      <c r="E4925" s="10" t="s">
        <v>2083</v>
      </c>
      <c r="F4925" s="16"/>
      <c r="G4925" s="16"/>
      <c r="H4925" s="16"/>
      <c r="I4925" s="16"/>
      <c r="J4925" s="16"/>
      <c r="K4925" s="16"/>
      <c r="L4925" s="16"/>
      <c r="M4925" s="16"/>
      <c r="N4925" s="16"/>
      <c r="O4925" s="16"/>
      <c r="P4925" s="16"/>
      <c r="Q4925" s="16"/>
      <c r="R4925" s="16"/>
      <c r="S4925" s="16"/>
      <c r="T4925" s="16"/>
      <c r="U4925" s="16"/>
      <c r="V4925" s="16"/>
      <c r="W4925" s="16"/>
      <c r="X4925" s="16"/>
      <c r="Y4925" s="16"/>
    </row>
    <row r="4926" spans="1:25" ht="12.75">
      <c r="A4926" s="3" t="s">
        <v>5</v>
      </c>
      <c r="B4926" s="15" t="s">
        <v>6</v>
      </c>
      <c r="C4926" s="3" t="s">
        <v>2055</v>
      </c>
      <c r="D4926" s="5" t="s">
        <v>2078</v>
      </c>
      <c r="E4926" s="10" t="s">
        <v>2084</v>
      </c>
      <c r="F4926" s="16"/>
      <c r="G4926" s="16"/>
      <c r="H4926" s="16"/>
      <c r="I4926" s="16"/>
      <c r="J4926" s="16"/>
      <c r="K4926" s="16"/>
      <c r="L4926" s="16"/>
      <c r="M4926" s="16"/>
      <c r="N4926" s="16"/>
      <c r="O4926" s="16"/>
      <c r="P4926" s="16"/>
      <c r="Q4926" s="16"/>
      <c r="R4926" s="16"/>
      <c r="S4926" s="16"/>
      <c r="T4926" s="16"/>
      <c r="U4926" s="16"/>
      <c r="V4926" s="16"/>
      <c r="W4926" s="16"/>
      <c r="X4926" s="16"/>
      <c r="Y4926" s="16"/>
    </row>
    <row r="4927" spans="1:25" ht="12.75">
      <c r="A4927" s="3" t="s">
        <v>5</v>
      </c>
      <c r="B4927" s="15" t="s">
        <v>6</v>
      </c>
      <c r="C4927" s="3" t="s">
        <v>2055</v>
      </c>
      <c r="D4927" s="5" t="s">
        <v>2078</v>
      </c>
      <c r="E4927" s="10" t="s">
        <v>2085</v>
      </c>
      <c r="F4927" s="16"/>
      <c r="G4927" s="16"/>
      <c r="H4927" s="16"/>
      <c r="I4927" s="16"/>
      <c r="J4927" s="16"/>
      <c r="K4927" s="16"/>
      <c r="L4927" s="16"/>
      <c r="M4927" s="16"/>
      <c r="N4927" s="16"/>
      <c r="O4927" s="16"/>
      <c r="P4927" s="16"/>
      <c r="Q4927" s="16"/>
      <c r="R4927" s="16"/>
      <c r="S4927" s="16"/>
      <c r="T4927" s="16"/>
      <c r="U4927" s="16"/>
      <c r="V4927" s="16"/>
      <c r="W4927" s="16"/>
      <c r="X4927" s="16"/>
      <c r="Y4927" s="16"/>
    </row>
    <row r="4928" spans="1:25" ht="12.75">
      <c r="A4928" s="3" t="s">
        <v>5</v>
      </c>
      <c r="B4928" s="15" t="s">
        <v>6</v>
      </c>
      <c r="C4928" s="3" t="s">
        <v>2055</v>
      </c>
      <c r="D4928" s="5" t="s">
        <v>2078</v>
      </c>
      <c r="E4928" s="10" t="s">
        <v>2086</v>
      </c>
      <c r="F4928" s="16"/>
      <c r="G4928" s="16"/>
      <c r="H4928" s="16"/>
      <c r="I4928" s="16"/>
      <c r="J4928" s="16"/>
      <c r="K4928" s="16"/>
      <c r="L4928" s="16"/>
      <c r="M4928" s="16"/>
      <c r="N4928" s="16"/>
      <c r="O4928" s="16"/>
      <c r="P4928" s="16"/>
      <c r="Q4928" s="16"/>
      <c r="R4928" s="16"/>
      <c r="S4928" s="16"/>
      <c r="T4928" s="16"/>
      <c r="U4928" s="16"/>
      <c r="V4928" s="16"/>
      <c r="W4928" s="16"/>
      <c r="X4928" s="16"/>
      <c r="Y4928" s="16"/>
    </row>
    <row r="4929" spans="1:25" ht="12.75">
      <c r="A4929" s="3" t="s">
        <v>5</v>
      </c>
      <c r="B4929" s="15" t="s">
        <v>525</v>
      </c>
      <c r="C4929" s="3" t="s">
        <v>2036</v>
      </c>
      <c r="D4929" s="4" t="s">
        <v>2037</v>
      </c>
      <c r="E4929" s="10" t="s">
        <v>2038</v>
      </c>
      <c r="F4929" s="16"/>
      <c r="G4929" s="16"/>
      <c r="H4929" s="16"/>
      <c r="I4929" s="16"/>
      <c r="J4929" s="16"/>
      <c r="K4929" s="16"/>
      <c r="L4929" s="16"/>
      <c r="M4929" s="16"/>
      <c r="N4929" s="16"/>
      <c r="O4929" s="16"/>
      <c r="P4929" s="16"/>
      <c r="Q4929" s="16"/>
      <c r="R4929" s="16"/>
      <c r="S4929" s="16"/>
      <c r="T4929" s="16"/>
      <c r="U4929" s="16"/>
      <c r="V4929" s="16"/>
      <c r="W4929" s="16"/>
      <c r="X4929" s="16"/>
      <c r="Y4929" s="16"/>
    </row>
    <row r="4930" spans="1:25" ht="12.75">
      <c r="A4930" s="3" t="s">
        <v>5</v>
      </c>
      <c r="B4930" s="15" t="s">
        <v>525</v>
      </c>
      <c r="C4930" s="3" t="s">
        <v>2036</v>
      </c>
      <c r="D4930" s="5" t="s">
        <v>2039</v>
      </c>
      <c r="E4930" s="10" t="s">
        <v>2040</v>
      </c>
      <c r="F4930" s="16"/>
      <c r="G4930" s="16"/>
      <c r="H4930" s="16"/>
      <c r="I4930" s="16"/>
      <c r="J4930" s="16"/>
      <c r="K4930" s="16"/>
      <c r="L4930" s="16"/>
      <c r="M4930" s="16"/>
      <c r="N4930" s="16"/>
      <c r="O4930" s="16"/>
      <c r="P4930" s="16"/>
      <c r="Q4930" s="16"/>
      <c r="R4930" s="16"/>
      <c r="S4930" s="16"/>
      <c r="T4930" s="16"/>
      <c r="U4930" s="16"/>
      <c r="V4930" s="16"/>
      <c r="W4930" s="16"/>
      <c r="X4930" s="16"/>
      <c r="Y4930" s="16"/>
    </row>
    <row r="4931" spans="1:25" ht="12.75">
      <c r="A4931" s="3" t="s">
        <v>5</v>
      </c>
      <c r="B4931" s="15" t="s">
        <v>525</v>
      </c>
      <c r="C4931" s="3" t="s">
        <v>2036</v>
      </c>
      <c r="D4931" s="5" t="s">
        <v>2039</v>
      </c>
      <c r="E4931" s="10" t="s">
        <v>2041</v>
      </c>
      <c r="F4931" s="16"/>
      <c r="G4931" s="16"/>
      <c r="H4931" s="16"/>
      <c r="I4931" s="16"/>
      <c r="J4931" s="16"/>
      <c r="K4931" s="16"/>
      <c r="L4931" s="16"/>
      <c r="M4931" s="16"/>
      <c r="N4931" s="16"/>
      <c r="O4931" s="16"/>
      <c r="P4931" s="16"/>
      <c r="Q4931" s="16"/>
      <c r="R4931" s="16"/>
      <c r="S4931" s="16"/>
      <c r="T4931" s="16"/>
      <c r="U4931" s="16"/>
      <c r="V4931" s="16"/>
      <c r="W4931" s="16"/>
      <c r="X4931" s="16"/>
      <c r="Y4931" s="16"/>
    </row>
    <row r="4932" spans="1:25" ht="12.75">
      <c r="A4932" s="3" t="s">
        <v>5</v>
      </c>
      <c r="B4932" s="15" t="s">
        <v>525</v>
      </c>
      <c r="C4932" s="3" t="s">
        <v>2036</v>
      </c>
      <c r="D4932" s="5" t="s">
        <v>2042</v>
      </c>
      <c r="E4932" s="10" t="s">
        <v>2043</v>
      </c>
      <c r="F4932" s="16"/>
      <c r="G4932" s="16"/>
      <c r="H4932" s="16"/>
      <c r="I4932" s="16"/>
      <c r="J4932" s="16"/>
      <c r="K4932" s="16"/>
      <c r="L4932" s="16"/>
      <c r="M4932" s="16"/>
      <c r="N4932" s="16"/>
      <c r="O4932" s="16"/>
      <c r="P4932" s="16"/>
      <c r="Q4932" s="16"/>
      <c r="R4932" s="16"/>
      <c r="S4932" s="16"/>
      <c r="T4932" s="16"/>
      <c r="U4932" s="16"/>
      <c r="V4932" s="16"/>
      <c r="W4932" s="16"/>
      <c r="X4932" s="16"/>
      <c r="Y4932" s="16"/>
    </row>
    <row r="4933" spans="1:25" ht="12.75">
      <c r="A4933" s="3" t="s">
        <v>5</v>
      </c>
      <c r="B4933" s="15" t="s">
        <v>525</v>
      </c>
      <c r="C4933" s="3" t="s">
        <v>2036</v>
      </c>
      <c r="D4933" s="5" t="s">
        <v>2044</v>
      </c>
      <c r="E4933" s="10" t="s">
        <v>2045</v>
      </c>
      <c r="F4933" s="16"/>
      <c r="G4933" s="16"/>
      <c r="H4933" s="16"/>
      <c r="I4933" s="16"/>
      <c r="J4933" s="16"/>
      <c r="K4933" s="16"/>
      <c r="L4933" s="16"/>
      <c r="M4933" s="16"/>
      <c r="N4933" s="16"/>
      <c r="O4933" s="16"/>
      <c r="P4933" s="16"/>
      <c r="Q4933" s="16"/>
      <c r="R4933" s="16"/>
      <c r="S4933" s="16"/>
      <c r="T4933" s="16"/>
      <c r="U4933" s="16"/>
      <c r="V4933" s="16"/>
      <c r="W4933" s="16"/>
      <c r="X4933" s="16"/>
      <c r="Y4933" s="16"/>
    </row>
    <row r="4934" spans="1:25" ht="12.75">
      <c r="A4934" s="3" t="s">
        <v>5</v>
      </c>
      <c r="B4934" s="15" t="s">
        <v>525</v>
      </c>
      <c r="C4934" s="3" t="s">
        <v>2036</v>
      </c>
      <c r="D4934" s="5" t="s">
        <v>2044</v>
      </c>
      <c r="E4934" s="10" t="s">
        <v>2046</v>
      </c>
      <c r="F4934" s="16"/>
      <c r="G4934" s="16"/>
      <c r="H4934" s="16"/>
      <c r="I4934" s="16"/>
      <c r="J4934" s="16"/>
      <c r="K4934" s="16"/>
      <c r="L4934" s="16"/>
      <c r="M4934" s="16"/>
      <c r="N4934" s="16"/>
      <c r="O4934" s="16"/>
      <c r="P4934" s="16"/>
      <c r="Q4934" s="16"/>
      <c r="R4934" s="16"/>
      <c r="S4934" s="16"/>
      <c r="T4934" s="16"/>
      <c r="U4934" s="16"/>
      <c r="V4934" s="16"/>
      <c r="W4934" s="16"/>
      <c r="X4934" s="16"/>
      <c r="Y4934" s="16"/>
    </row>
    <row r="4935" spans="1:25" ht="12.75">
      <c r="A4935" s="3" t="s">
        <v>5</v>
      </c>
      <c r="B4935" s="15" t="s">
        <v>525</v>
      </c>
      <c r="C4935" s="3" t="s">
        <v>2036</v>
      </c>
      <c r="D4935" s="5" t="s">
        <v>2044</v>
      </c>
      <c r="E4935" s="10" t="s">
        <v>2047</v>
      </c>
      <c r="F4935" s="16"/>
      <c r="G4935" s="16"/>
      <c r="H4935" s="16"/>
      <c r="I4935" s="16"/>
      <c r="J4935" s="16"/>
      <c r="K4935" s="16"/>
      <c r="L4935" s="16"/>
      <c r="M4935" s="16"/>
      <c r="N4935" s="16"/>
      <c r="O4935" s="16"/>
      <c r="P4935" s="16"/>
      <c r="Q4935" s="16"/>
      <c r="R4935" s="16"/>
      <c r="S4935" s="16"/>
      <c r="T4935" s="16"/>
      <c r="U4935" s="16"/>
      <c r="V4935" s="16"/>
      <c r="W4935" s="16"/>
      <c r="X4935" s="16"/>
      <c r="Y4935" s="16"/>
    </row>
    <row r="4936" spans="1:25" ht="12.75">
      <c r="A4936" s="3" t="s">
        <v>5</v>
      </c>
      <c r="B4936" s="15" t="s">
        <v>525</v>
      </c>
      <c r="C4936" s="3" t="s">
        <v>2036</v>
      </c>
      <c r="D4936" s="5" t="s">
        <v>2048</v>
      </c>
      <c r="E4936" s="10" t="s">
        <v>2049</v>
      </c>
      <c r="F4936" s="16"/>
      <c r="G4936" s="16"/>
      <c r="H4936" s="16"/>
      <c r="I4936" s="16"/>
      <c r="J4936" s="16"/>
      <c r="K4936" s="16"/>
      <c r="L4936" s="16"/>
      <c r="M4936" s="16"/>
      <c r="N4936" s="16"/>
      <c r="O4936" s="16"/>
      <c r="P4936" s="16"/>
      <c r="Q4936" s="16"/>
      <c r="R4936" s="16"/>
      <c r="S4936" s="16"/>
      <c r="T4936" s="16"/>
      <c r="U4936" s="16"/>
      <c r="V4936" s="16"/>
      <c r="W4936" s="16"/>
      <c r="X4936" s="16"/>
      <c r="Y4936" s="16"/>
    </row>
    <row r="4937" spans="1:25" ht="12.75">
      <c r="A4937" s="3" t="s">
        <v>5</v>
      </c>
      <c r="B4937" s="15" t="s">
        <v>525</v>
      </c>
      <c r="C4937" s="3" t="s">
        <v>2036</v>
      </c>
      <c r="D4937" s="5" t="s">
        <v>2050</v>
      </c>
      <c r="E4937" s="10" t="s">
        <v>2051</v>
      </c>
      <c r="F4937" s="16"/>
      <c r="G4937" s="16"/>
      <c r="H4937" s="16"/>
      <c r="I4937" s="16"/>
      <c r="J4937" s="16"/>
      <c r="K4937" s="16"/>
      <c r="L4937" s="16"/>
      <c r="M4937" s="16"/>
      <c r="N4937" s="16"/>
      <c r="O4937" s="16"/>
      <c r="P4937" s="16"/>
      <c r="Q4937" s="16"/>
      <c r="R4937" s="16"/>
      <c r="S4937" s="16"/>
      <c r="T4937" s="16"/>
      <c r="U4937" s="16"/>
      <c r="V4937" s="16"/>
      <c r="W4937" s="16"/>
      <c r="X4937" s="16"/>
      <c r="Y4937" s="16"/>
    </row>
    <row r="4938" spans="1:25" ht="12.75">
      <c r="A4938" s="3" t="s">
        <v>5</v>
      </c>
      <c r="B4938" s="15" t="s">
        <v>525</v>
      </c>
      <c r="C4938" s="3" t="s">
        <v>2036</v>
      </c>
      <c r="D4938" s="5" t="s">
        <v>2050</v>
      </c>
      <c r="E4938" s="10" t="s">
        <v>2052</v>
      </c>
      <c r="F4938" s="16"/>
      <c r="G4938" s="16"/>
      <c r="H4938" s="16"/>
      <c r="I4938" s="16"/>
      <c r="J4938" s="16"/>
      <c r="K4938" s="16"/>
      <c r="L4938" s="16"/>
      <c r="M4938" s="16"/>
      <c r="N4938" s="16"/>
      <c r="O4938" s="16"/>
      <c r="P4938" s="16"/>
      <c r="Q4938" s="16"/>
      <c r="R4938" s="16"/>
      <c r="S4938" s="16"/>
      <c r="T4938" s="16"/>
      <c r="U4938" s="16"/>
      <c r="V4938" s="16"/>
      <c r="W4938" s="16"/>
      <c r="X4938" s="16"/>
      <c r="Y4938" s="16"/>
    </row>
    <row r="4939" spans="1:25" ht="12.75">
      <c r="A4939" s="3" t="s">
        <v>5</v>
      </c>
      <c r="B4939" s="15" t="s">
        <v>525</v>
      </c>
      <c r="C4939" s="3" t="s">
        <v>2036</v>
      </c>
      <c r="D4939" s="5" t="s">
        <v>2053</v>
      </c>
      <c r="E4939" s="10" t="s">
        <v>2054</v>
      </c>
      <c r="F4939" s="16"/>
      <c r="G4939" s="16"/>
      <c r="H4939" s="16"/>
      <c r="I4939" s="16"/>
      <c r="J4939" s="16"/>
      <c r="K4939" s="16"/>
      <c r="L4939" s="16"/>
      <c r="M4939" s="16"/>
      <c r="N4939" s="16"/>
      <c r="O4939" s="16"/>
      <c r="P4939" s="16"/>
      <c r="Q4939" s="16"/>
      <c r="R4939" s="16"/>
      <c r="S4939" s="16"/>
      <c r="T4939" s="16"/>
      <c r="U4939" s="16"/>
      <c r="V4939" s="16"/>
      <c r="W4939" s="16"/>
      <c r="X4939" s="16"/>
      <c r="Y4939" s="16"/>
    </row>
    <row r="4940" spans="1:25" ht="12.75">
      <c r="A4940" s="3" t="s">
        <v>5</v>
      </c>
      <c r="B4940" s="15" t="s">
        <v>525</v>
      </c>
      <c r="C4940" s="3" t="s">
        <v>2055</v>
      </c>
      <c r="D4940" s="5" t="s">
        <v>2056</v>
      </c>
      <c r="E4940" s="10" t="s">
        <v>2057</v>
      </c>
      <c r="F4940" s="16"/>
      <c r="G4940" s="16"/>
      <c r="H4940" s="16"/>
      <c r="I4940" s="16"/>
      <c r="J4940" s="16"/>
      <c r="K4940" s="16"/>
      <c r="L4940" s="16"/>
      <c r="M4940" s="16"/>
      <c r="N4940" s="16"/>
      <c r="O4940" s="16"/>
      <c r="P4940" s="16"/>
      <c r="Q4940" s="16"/>
      <c r="R4940" s="16"/>
      <c r="S4940" s="16"/>
      <c r="T4940" s="16"/>
      <c r="U4940" s="16"/>
      <c r="V4940" s="16"/>
      <c r="W4940" s="16"/>
      <c r="X4940" s="16"/>
      <c r="Y4940" s="16"/>
    </row>
    <row r="4941" spans="1:25" ht="12.75">
      <c r="A4941" s="3" t="s">
        <v>5</v>
      </c>
      <c r="B4941" s="15" t="s">
        <v>525</v>
      </c>
      <c r="C4941" s="3" t="s">
        <v>2055</v>
      </c>
      <c r="D4941" s="5" t="s">
        <v>2058</v>
      </c>
      <c r="E4941" s="10" t="s">
        <v>2059</v>
      </c>
      <c r="F4941" s="16"/>
      <c r="G4941" s="16"/>
      <c r="H4941" s="16"/>
      <c r="I4941" s="16"/>
      <c r="J4941" s="16"/>
      <c r="K4941" s="16"/>
      <c r="L4941" s="16"/>
      <c r="M4941" s="16"/>
      <c r="N4941" s="16"/>
      <c r="O4941" s="16"/>
      <c r="P4941" s="16"/>
      <c r="Q4941" s="16"/>
      <c r="R4941" s="16"/>
      <c r="S4941" s="16"/>
      <c r="T4941" s="16"/>
      <c r="U4941" s="16"/>
      <c r="V4941" s="16"/>
      <c r="W4941" s="16"/>
      <c r="X4941" s="16"/>
      <c r="Y4941" s="16"/>
    </row>
    <row r="4942" spans="1:25" ht="12.75">
      <c r="A4942" s="3" t="s">
        <v>5</v>
      </c>
      <c r="B4942" s="15" t="s">
        <v>525</v>
      </c>
      <c r="C4942" s="4" t="s">
        <v>2055</v>
      </c>
      <c r="D4942" s="9" t="s">
        <v>2060</v>
      </c>
      <c r="E4942" s="10" t="s">
        <v>2061</v>
      </c>
      <c r="F4942" s="16"/>
      <c r="G4942" s="16"/>
      <c r="H4942" s="16"/>
      <c r="I4942" s="16"/>
      <c r="J4942" s="16"/>
      <c r="K4942" s="16"/>
      <c r="L4942" s="16"/>
      <c r="M4942" s="16"/>
      <c r="N4942" s="16"/>
      <c r="O4942" s="16"/>
      <c r="P4942" s="16"/>
      <c r="Q4942" s="16"/>
      <c r="R4942" s="16"/>
      <c r="S4942" s="16"/>
      <c r="T4942" s="16"/>
      <c r="U4942" s="16"/>
      <c r="V4942" s="16"/>
      <c r="W4942" s="16"/>
      <c r="X4942" s="16"/>
      <c r="Y4942" s="16"/>
    </row>
    <row r="4943" spans="1:25" ht="12.75">
      <c r="A4943" s="3" t="s">
        <v>5</v>
      </c>
      <c r="B4943" s="15" t="s">
        <v>525</v>
      </c>
      <c r="C4943" s="4" t="s">
        <v>2055</v>
      </c>
      <c r="D4943" s="6" t="s">
        <v>2062</v>
      </c>
      <c r="E4943" s="10" t="s">
        <v>2063</v>
      </c>
      <c r="F4943" s="16"/>
      <c r="G4943" s="16"/>
      <c r="H4943" s="16"/>
      <c r="I4943" s="16"/>
      <c r="J4943" s="16"/>
      <c r="K4943" s="16"/>
      <c r="L4943" s="16"/>
      <c r="M4943" s="16"/>
      <c r="N4943" s="16"/>
      <c r="O4943" s="16"/>
      <c r="P4943" s="16"/>
      <c r="Q4943" s="16"/>
      <c r="R4943" s="16"/>
      <c r="S4943" s="16"/>
      <c r="T4943" s="16"/>
      <c r="U4943" s="16"/>
      <c r="V4943" s="16"/>
      <c r="W4943" s="16"/>
      <c r="X4943" s="16"/>
      <c r="Y4943" s="16"/>
    </row>
    <row r="4944" spans="1:25" ht="12.75">
      <c r="A4944" s="3" t="s">
        <v>5</v>
      </c>
      <c r="B4944" s="15" t="s">
        <v>525</v>
      </c>
      <c r="C4944" s="3" t="s">
        <v>2055</v>
      </c>
      <c r="D4944" s="5" t="s">
        <v>2064</v>
      </c>
      <c r="E4944" s="10" t="s">
        <v>2065</v>
      </c>
      <c r="F4944" s="16"/>
      <c r="G4944" s="16"/>
      <c r="H4944" s="16"/>
      <c r="I4944" s="16"/>
      <c r="J4944" s="16"/>
      <c r="K4944" s="16"/>
      <c r="L4944" s="16"/>
      <c r="M4944" s="16"/>
      <c r="N4944" s="16"/>
      <c r="O4944" s="16"/>
      <c r="P4944" s="16"/>
      <c r="Q4944" s="16"/>
      <c r="R4944" s="16"/>
      <c r="S4944" s="16"/>
      <c r="T4944" s="16"/>
      <c r="U4944" s="16"/>
      <c r="V4944" s="16"/>
      <c r="W4944" s="16"/>
      <c r="X4944" s="16"/>
      <c r="Y4944" s="16"/>
    </row>
    <row r="4945" spans="1:25" ht="12.75">
      <c r="A4945" s="3" t="s">
        <v>5</v>
      </c>
      <c r="B4945" s="15" t="s">
        <v>525</v>
      </c>
      <c r="C4945" s="3" t="s">
        <v>2055</v>
      </c>
      <c r="D4945" s="5" t="s">
        <v>2064</v>
      </c>
      <c r="E4945" s="10" t="s">
        <v>2066</v>
      </c>
      <c r="F4945" s="16"/>
      <c r="G4945" s="16"/>
      <c r="H4945" s="16"/>
      <c r="I4945" s="16"/>
      <c r="J4945" s="16"/>
      <c r="K4945" s="16"/>
      <c r="L4945" s="16"/>
      <c r="M4945" s="16"/>
      <c r="N4945" s="16"/>
      <c r="O4945" s="16"/>
      <c r="P4945" s="16"/>
      <c r="Q4945" s="16"/>
      <c r="R4945" s="16"/>
      <c r="S4945" s="16"/>
      <c r="T4945" s="16"/>
      <c r="U4945" s="16"/>
      <c r="V4945" s="16"/>
      <c r="W4945" s="16"/>
      <c r="X4945" s="16"/>
      <c r="Y4945" s="16"/>
    </row>
    <row r="4946" spans="1:25" ht="12.75">
      <c r="A4946" s="3" t="s">
        <v>5</v>
      </c>
      <c r="B4946" s="15" t="s">
        <v>525</v>
      </c>
      <c r="C4946" s="3" t="s">
        <v>2055</v>
      </c>
      <c r="D4946" s="5" t="s">
        <v>2064</v>
      </c>
      <c r="E4946" s="10" t="s">
        <v>2067</v>
      </c>
      <c r="F4946" s="16"/>
      <c r="G4946" s="16"/>
      <c r="H4946" s="16"/>
      <c r="I4946" s="16"/>
      <c r="J4946" s="16"/>
      <c r="K4946" s="16"/>
      <c r="L4946" s="16"/>
      <c r="M4946" s="16"/>
      <c r="N4946" s="16"/>
      <c r="O4946" s="16"/>
      <c r="P4946" s="16"/>
      <c r="Q4946" s="16"/>
      <c r="R4946" s="16"/>
      <c r="S4946" s="16"/>
      <c r="T4946" s="16"/>
      <c r="U4946" s="16"/>
      <c r="V4946" s="16"/>
      <c r="W4946" s="16"/>
      <c r="X4946" s="16"/>
      <c r="Y4946" s="16"/>
    </row>
    <row r="4947" spans="1:25" ht="12.75">
      <c r="A4947" s="3" t="s">
        <v>5</v>
      </c>
      <c r="B4947" s="15" t="s">
        <v>525</v>
      </c>
      <c r="C4947" s="3" t="s">
        <v>2055</v>
      </c>
      <c r="D4947" s="5" t="s">
        <v>2064</v>
      </c>
      <c r="E4947" s="10" t="s">
        <v>2068</v>
      </c>
      <c r="F4947" s="16"/>
      <c r="G4947" s="16"/>
      <c r="H4947" s="16"/>
      <c r="I4947" s="16"/>
      <c r="J4947" s="16"/>
      <c r="K4947" s="16"/>
      <c r="L4947" s="16"/>
      <c r="M4947" s="16"/>
      <c r="N4947" s="16"/>
      <c r="O4947" s="16"/>
      <c r="P4947" s="16"/>
      <c r="Q4947" s="16"/>
      <c r="R4947" s="16"/>
      <c r="S4947" s="16"/>
      <c r="T4947" s="16"/>
      <c r="U4947" s="16"/>
      <c r="V4947" s="16"/>
      <c r="W4947" s="16"/>
      <c r="X4947" s="16"/>
      <c r="Y4947" s="16"/>
    </row>
    <row r="4948" spans="1:25" ht="12.75">
      <c r="A4948" s="3" t="s">
        <v>5</v>
      </c>
      <c r="B4948" s="15" t="s">
        <v>525</v>
      </c>
      <c r="C4948" s="3" t="s">
        <v>2055</v>
      </c>
      <c r="D4948" s="5" t="s">
        <v>2064</v>
      </c>
      <c r="E4948" s="10" t="s">
        <v>2069</v>
      </c>
      <c r="F4948" s="16"/>
      <c r="G4948" s="16"/>
      <c r="H4948" s="16"/>
      <c r="I4948" s="16"/>
      <c r="J4948" s="16"/>
      <c r="K4948" s="16"/>
      <c r="L4948" s="16"/>
      <c r="M4948" s="16"/>
      <c r="N4948" s="16"/>
      <c r="O4948" s="16"/>
      <c r="P4948" s="16"/>
      <c r="Q4948" s="16"/>
      <c r="R4948" s="16"/>
      <c r="S4948" s="16"/>
      <c r="T4948" s="16"/>
      <c r="U4948" s="16"/>
      <c r="V4948" s="16"/>
      <c r="W4948" s="16"/>
      <c r="X4948" s="16"/>
      <c r="Y4948" s="16"/>
    </row>
    <row r="4949" spans="1:25" ht="12.75">
      <c r="A4949" s="3" t="s">
        <v>5</v>
      </c>
      <c r="B4949" s="15" t="s">
        <v>525</v>
      </c>
      <c r="C4949" s="3" t="s">
        <v>2055</v>
      </c>
      <c r="D4949" s="5" t="s">
        <v>2070</v>
      </c>
      <c r="E4949" s="10" t="s">
        <v>2071</v>
      </c>
      <c r="F4949" s="16"/>
      <c r="G4949" s="16"/>
      <c r="H4949" s="16"/>
      <c r="I4949" s="16"/>
      <c r="J4949" s="16"/>
      <c r="K4949" s="16"/>
      <c r="L4949" s="16"/>
      <c r="M4949" s="16"/>
      <c r="N4949" s="16"/>
      <c r="O4949" s="16"/>
      <c r="P4949" s="16"/>
      <c r="Q4949" s="16"/>
      <c r="R4949" s="16"/>
      <c r="S4949" s="16"/>
      <c r="T4949" s="16"/>
      <c r="U4949" s="16"/>
      <c r="V4949" s="16"/>
      <c r="W4949" s="16"/>
      <c r="X4949" s="16"/>
      <c r="Y4949" s="16"/>
    </row>
    <row r="4950" spans="1:25" ht="12.75">
      <c r="A4950" s="3" t="s">
        <v>5</v>
      </c>
      <c r="B4950" s="15" t="s">
        <v>525</v>
      </c>
      <c r="C4950" s="4" t="s">
        <v>2055</v>
      </c>
      <c r="D4950" s="6" t="s">
        <v>2072</v>
      </c>
      <c r="E4950" s="10" t="s">
        <v>2073</v>
      </c>
      <c r="F4950" s="16"/>
      <c r="G4950" s="16"/>
      <c r="H4950" s="16"/>
      <c r="I4950" s="16"/>
      <c r="J4950" s="16"/>
      <c r="K4950" s="16"/>
      <c r="L4950" s="16"/>
      <c r="M4950" s="16"/>
      <c r="N4950" s="16"/>
      <c r="O4950" s="16"/>
      <c r="P4950" s="16"/>
      <c r="Q4950" s="16"/>
      <c r="R4950" s="16"/>
      <c r="S4950" s="16"/>
      <c r="T4950" s="16"/>
      <c r="U4950" s="16"/>
      <c r="V4950" s="16"/>
      <c r="W4950" s="16"/>
      <c r="X4950" s="16"/>
      <c r="Y4950" s="16"/>
    </row>
    <row r="4951" spans="1:25" ht="12.75">
      <c r="A4951" s="3" t="s">
        <v>5</v>
      </c>
      <c r="B4951" s="15" t="s">
        <v>525</v>
      </c>
      <c r="C4951" s="3" t="s">
        <v>2055</v>
      </c>
      <c r="D4951" s="5" t="s">
        <v>2074</v>
      </c>
      <c r="E4951" s="10" t="s">
        <v>2075</v>
      </c>
      <c r="F4951" s="16"/>
      <c r="G4951" s="16"/>
      <c r="H4951" s="16"/>
      <c r="I4951" s="16"/>
      <c r="J4951" s="16"/>
      <c r="K4951" s="16"/>
      <c r="L4951" s="16"/>
      <c r="M4951" s="16"/>
      <c r="N4951" s="16"/>
      <c r="O4951" s="16"/>
      <c r="P4951" s="16"/>
      <c r="Q4951" s="16"/>
      <c r="R4951" s="16"/>
      <c r="S4951" s="16"/>
      <c r="T4951" s="16"/>
      <c r="U4951" s="16"/>
      <c r="V4951" s="16"/>
      <c r="W4951" s="16"/>
      <c r="X4951" s="16"/>
      <c r="Y4951" s="16"/>
    </row>
    <row r="4952" spans="1:25" ht="12.75">
      <c r="A4952" s="3" t="s">
        <v>5</v>
      </c>
      <c r="B4952" s="15" t="s">
        <v>525</v>
      </c>
      <c r="C4952" s="3" t="s">
        <v>2055</v>
      </c>
      <c r="D4952" s="5" t="s">
        <v>2076</v>
      </c>
      <c r="E4952" s="10" t="s">
        <v>2077</v>
      </c>
      <c r="F4952" s="16"/>
      <c r="G4952" s="16"/>
      <c r="H4952" s="16"/>
      <c r="I4952" s="16"/>
      <c r="J4952" s="16"/>
      <c r="K4952" s="16"/>
      <c r="L4952" s="16"/>
      <c r="M4952" s="16"/>
      <c r="N4952" s="16"/>
      <c r="O4952" s="16"/>
      <c r="P4952" s="16"/>
      <c r="Q4952" s="16"/>
      <c r="R4952" s="16"/>
      <c r="S4952" s="16"/>
      <c r="T4952" s="16"/>
      <c r="U4952" s="16"/>
      <c r="V4952" s="16"/>
      <c r="W4952" s="16"/>
      <c r="X4952" s="16"/>
      <c r="Y4952" s="16"/>
    </row>
    <row r="4953" spans="1:25" ht="12.75">
      <c r="A4953" s="3" t="s">
        <v>5</v>
      </c>
      <c r="B4953" s="15" t="s">
        <v>525</v>
      </c>
      <c r="C4953" s="3" t="s">
        <v>2055</v>
      </c>
      <c r="D4953" s="5" t="s">
        <v>2078</v>
      </c>
      <c r="E4953" s="10" t="s">
        <v>2079</v>
      </c>
      <c r="F4953" s="16"/>
      <c r="G4953" s="16"/>
      <c r="H4953" s="16"/>
      <c r="I4953" s="16"/>
      <c r="J4953" s="16"/>
      <c r="K4953" s="16"/>
      <c r="L4953" s="16"/>
      <c r="M4953" s="16"/>
      <c r="N4953" s="16"/>
      <c r="O4953" s="16"/>
      <c r="P4953" s="16"/>
      <c r="Q4953" s="16"/>
      <c r="R4953" s="16"/>
      <c r="S4953" s="16"/>
      <c r="T4953" s="16"/>
      <c r="U4953" s="16"/>
      <c r="V4953" s="16"/>
      <c r="W4953" s="16"/>
      <c r="X4953" s="16"/>
      <c r="Y4953" s="16"/>
    </row>
    <row r="4954" spans="1:25" ht="12.75">
      <c r="A4954" s="3" t="s">
        <v>5</v>
      </c>
      <c r="B4954" s="15" t="s">
        <v>525</v>
      </c>
      <c r="C4954" s="3" t="s">
        <v>2055</v>
      </c>
      <c r="D4954" s="5" t="s">
        <v>2078</v>
      </c>
      <c r="E4954" s="10" t="s">
        <v>2080</v>
      </c>
      <c r="F4954" s="16"/>
      <c r="G4954" s="16"/>
      <c r="H4954" s="16"/>
      <c r="I4954" s="16"/>
      <c r="J4954" s="16"/>
      <c r="K4954" s="16"/>
      <c r="L4954" s="16"/>
      <c r="M4954" s="16"/>
      <c r="N4954" s="16"/>
      <c r="O4954" s="16"/>
      <c r="P4954" s="16"/>
      <c r="Q4954" s="16"/>
      <c r="R4954" s="16"/>
      <c r="S4954" s="16"/>
      <c r="T4954" s="16"/>
      <c r="U4954" s="16"/>
      <c r="V4954" s="16"/>
      <c r="W4954" s="16"/>
      <c r="X4954" s="16"/>
      <c r="Y4954" s="16"/>
    </row>
    <row r="4955" spans="1:25" ht="12.75">
      <c r="A4955" s="3" t="s">
        <v>5</v>
      </c>
      <c r="B4955" s="15" t="s">
        <v>525</v>
      </c>
      <c r="C4955" s="3" t="s">
        <v>2055</v>
      </c>
      <c r="D4955" s="5" t="s">
        <v>2078</v>
      </c>
      <c r="E4955" s="10" t="s">
        <v>2081</v>
      </c>
      <c r="F4955" s="16"/>
      <c r="G4955" s="16"/>
      <c r="H4955" s="16"/>
      <c r="I4955" s="16"/>
      <c r="J4955" s="16"/>
      <c r="K4955" s="16"/>
      <c r="L4955" s="16"/>
      <c r="M4955" s="16"/>
      <c r="N4955" s="16"/>
      <c r="O4955" s="16"/>
      <c r="P4955" s="16"/>
      <c r="Q4955" s="16"/>
      <c r="R4955" s="16"/>
      <c r="S4955" s="16"/>
      <c r="T4955" s="16"/>
      <c r="U4955" s="16"/>
      <c r="V4955" s="16"/>
      <c r="W4955" s="16"/>
      <c r="X4955" s="16"/>
      <c r="Y4955" s="16"/>
    </row>
    <row r="4956" spans="1:25" ht="12.75">
      <c r="A4956" s="3" t="s">
        <v>5</v>
      </c>
      <c r="B4956" s="15" t="s">
        <v>525</v>
      </c>
      <c r="C4956" s="3" t="s">
        <v>2055</v>
      </c>
      <c r="D4956" s="5" t="s">
        <v>2078</v>
      </c>
      <c r="E4956" s="10" t="s">
        <v>2082</v>
      </c>
      <c r="F4956" s="16"/>
      <c r="G4956" s="16"/>
      <c r="H4956" s="16"/>
      <c r="I4956" s="16"/>
      <c r="J4956" s="16"/>
      <c r="K4956" s="16"/>
      <c r="L4956" s="16"/>
      <c r="M4956" s="16"/>
      <c r="N4956" s="16"/>
      <c r="O4956" s="16"/>
      <c r="P4956" s="16"/>
      <c r="Q4956" s="16"/>
      <c r="R4956" s="16"/>
      <c r="S4956" s="16"/>
      <c r="T4956" s="16"/>
      <c r="U4956" s="16"/>
      <c r="V4956" s="16"/>
      <c r="W4956" s="16"/>
      <c r="X4956" s="16"/>
      <c r="Y4956" s="16"/>
    </row>
    <row r="4957" spans="1:25" ht="12.75">
      <c r="A4957" s="3" t="s">
        <v>5</v>
      </c>
      <c r="B4957" s="15" t="s">
        <v>525</v>
      </c>
      <c r="C4957" s="3" t="s">
        <v>2055</v>
      </c>
      <c r="D4957" s="5" t="s">
        <v>2078</v>
      </c>
      <c r="E4957" s="10" t="s">
        <v>2083</v>
      </c>
      <c r="F4957" s="16"/>
      <c r="G4957" s="16"/>
      <c r="H4957" s="16"/>
      <c r="I4957" s="16"/>
      <c r="J4957" s="16"/>
      <c r="K4957" s="16"/>
      <c r="L4957" s="16"/>
      <c r="M4957" s="16"/>
      <c r="N4957" s="16"/>
      <c r="O4957" s="16"/>
      <c r="P4957" s="16"/>
      <c r="Q4957" s="16"/>
      <c r="R4957" s="16"/>
      <c r="S4957" s="16"/>
      <c r="T4957" s="16"/>
      <c r="U4957" s="16"/>
      <c r="V4957" s="16"/>
      <c r="W4957" s="16"/>
      <c r="X4957" s="16"/>
      <c r="Y4957" s="16"/>
    </row>
    <row r="4958" spans="1:25" ht="12.75">
      <c r="A4958" s="3" t="s">
        <v>5</v>
      </c>
      <c r="B4958" s="15" t="s">
        <v>525</v>
      </c>
      <c r="C4958" s="3" t="s">
        <v>2055</v>
      </c>
      <c r="D4958" s="5" t="s">
        <v>2078</v>
      </c>
      <c r="E4958" s="10" t="s">
        <v>2084</v>
      </c>
      <c r="F4958" s="16"/>
      <c r="G4958" s="16"/>
      <c r="H4958" s="16"/>
      <c r="I4958" s="16"/>
      <c r="J4958" s="16"/>
      <c r="K4958" s="16"/>
      <c r="L4958" s="16"/>
      <c r="M4958" s="16"/>
      <c r="N4958" s="16"/>
      <c r="O4958" s="16"/>
      <c r="P4958" s="16"/>
      <c r="Q4958" s="16"/>
      <c r="R4958" s="16"/>
      <c r="S4958" s="16"/>
      <c r="T4958" s="16"/>
      <c r="U4958" s="16"/>
      <c r="V4958" s="16"/>
      <c r="W4958" s="16"/>
      <c r="X4958" s="16"/>
      <c r="Y4958" s="16"/>
    </row>
    <row r="4959" spans="1:25" ht="12.75">
      <c r="A4959" s="3" t="s">
        <v>5</v>
      </c>
      <c r="B4959" s="15" t="s">
        <v>525</v>
      </c>
      <c r="C4959" s="3" t="s">
        <v>2055</v>
      </c>
      <c r="D4959" s="5" t="s">
        <v>2078</v>
      </c>
      <c r="E4959" s="10" t="s">
        <v>2085</v>
      </c>
      <c r="F4959" s="16"/>
      <c r="G4959" s="16"/>
      <c r="H4959" s="16"/>
      <c r="I4959" s="16"/>
      <c r="J4959" s="16"/>
      <c r="K4959" s="16"/>
      <c r="L4959" s="16"/>
      <c r="M4959" s="16"/>
      <c r="N4959" s="16"/>
      <c r="O4959" s="16"/>
      <c r="P4959" s="16"/>
      <c r="Q4959" s="16"/>
      <c r="R4959" s="16"/>
      <c r="S4959" s="16"/>
      <c r="T4959" s="16"/>
      <c r="U4959" s="16"/>
      <c r="V4959" s="16"/>
      <c r="W4959" s="16"/>
      <c r="X4959" s="16"/>
      <c r="Y4959" s="16"/>
    </row>
    <row r="4960" spans="1:25" ht="12.75">
      <c r="A4960" s="3" t="s">
        <v>5</v>
      </c>
      <c r="B4960" s="15" t="s">
        <v>525</v>
      </c>
      <c r="C4960" s="3" t="s">
        <v>2055</v>
      </c>
      <c r="D4960" s="5" t="s">
        <v>2078</v>
      </c>
      <c r="E4960" s="10" t="s">
        <v>2086</v>
      </c>
      <c r="F4960" s="16"/>
      <c r="G4960" s="16"/>
      <c r="H4960" s="16"/>
      <c r="I4960" s="16"/>
      <c r="J4960" s="16"/>
      <c r="K4960" s="16"/>
      <c r="L4960" s="16"/>
      <c r="M4960" s="16"/>
      <c r="N4960" s="16"/>
      <c r="O4960" s="16"/>
      <c r="P4960" s="16"/>
      <c r="Q4960" s="16"/>
      <c r="R4960" s="16"/>
      <c r="S4960" s="16"/>
      <c r="T4960" s="16"/>
      <c r="U4960" s="16"/>
      <c r="V4960" s="16"/>
      <c r="W4960" s="16"/>
      <c r="X4960" s="16"/>
      <c r="Y4960" s="16"/>
    </row>
    <row r="4961" spans="1:5" ht="12.75">
      <c r="A4961" s="3" t="s">
        <v>5</v>
      </c>
      <c r="B4961" s="13" t="s">
        <v>2760</v>
      </c>
      <c r="C4961" s="3" t="s">
        <v>2036</v>
      </c>
      <c r="D4961" s="4" t="s">
        <v>2037</v>
      </c>
      <c r="E4961" s="10" t="s">
        <v>2038</v>
      </c>
    </row>
    <row r="4962" spans="1:5" ht="12.75">
      <c r="A4962" s="3" t="s">
        <v>5</v>
      </c>
      <c r="B4962" s="13" t="s">
        <v>2760</v>
      </c>
      <c r="C4962" s="3" t="s">
        <v>2036</v>
      </c>
      <c r="D4962" s="5" t="s">
        <v>2039</v>
      </c>
      <c r="E4962" s="10" t="s">
        <v>2040</v>
      </c>
    </row>
    <row r="4963" spans="1:5" ht="12.75">
      <c r="A4963" s="3" t="s">
        <v>5</v>
      </c>
      <c r="B4963" s="13" t="s">
        <v>2760</v>
      </c>
      <c r="C4963" s="3" t="s">
        <v>2036</v>
      </c>
      <c r="D4963" s="5" t="s">
        <v>2039</v>
      </c>
      <c r="E4963" s="10" t="s">
        <v>2041</v>
      </c>
    </row>
    <row r="4964" spans="1:5" ht="12.75">
      <c r="A4964" s="3" t="s">
        <v>5</v>
      </c>
      <c r="B4964" s="13" t="s">
        <v>2760</v>
      </c>
      <c r="C4964" s="3" t="s">
        <v>2036</v>
      </c>
      <c r="D4964" s="5" t="s">
        <v>2042</v>
      </c>
      <c r="E4964" s="10" t="s">
        <v>2043</v>
      </c>
    </row>
    <row r="4965" spans="1:5" ht="12.75">
      <c r="A4965" s="3" t="s">
        <v>5</v>
      </c>
      <c r="B4965" s="13" t="s">
        <v>2760</v>
      </c>
      <c r="C4965" s="3" t="s">
        <v>2036</v>
      </c>
      <c r="D4965" s="5" t="s">
        <v>2044</v>
      </c>
      <c r="E4965" s="10" t="s">
        <v>2045</v>
      </c>
    </row>
    <row r="4966" spans="1:5" ht="12.75">
      <c r="A4966" s="3" t="s">
        <v>5</v>
      </c>
      <c r="B4966" s="13" t="s">
        <v>2760</v>
      </c>
      <c r="C4966" s="3" t="s">
        <v>2036</v>
      </c>
      <c r="D4966" s="5" t="s">
        <v>2044</v>
      </c>
      <c r="E4966" s="10" t="s">
        <v>2046</v>
      </c>
    </row>
    <row r="4967" spans="1:5" ht="12.75">
      <c r="A4967" s="3" t="s">
        <v>5</v>
      </c>
      <c r="B4967" s="13" t="s">
        <v>2760</v>
      </c>
      <c r="C4967" s="3" t="s">
        <v>2036</v>
      </c>
      <c r="D4967" s="5" t="s">
        <v>2044</v>
      </c>
      <c r="E4967" s="10" t="s">
        <v>2047</v>
      </c>
    </row>
    <row r="4968" spans="1:5" ht="12.75">
      <c r="A4968" s="3" t="s">
        <v>5</v>
      </c>
      <c r="B4968" s="13" t="s">
        <v>2760</v>
      </c>
      <c r="C4968" s="3" t="s">
        <v>2036</v>
      </c>
      <c r="D4968" s="5" t="s">
        <v>2048</v>
      </c>
      <c r="E4968" s="10" t="s">
        <v>2049</v>
      </c>
    </row>
    <row r="4969" spans="1:5" ht="12.75">
      <c r="A4969" s="3" t="s">
        <v>5</v>
      </c>
      <c r="B4969" s="13" t="s">
        <v>2760</v>
      </c>
      <c r="C4969" s="3" t="s">
        <v>2036</v>
      </c>
      <c r="D4969" s="5" t="s">
        <v>2050</v>
      </c>
      <c r="E4969" s="10" t="s">
        <v>2051</v>
      </c>
    </row>
    <row r="4970" spans="1:5" ht="12.75">
      <c r="A4970" s="3" t="s">
        <v>5</v>
      </c>
      <c r="B4970" s="13" t="s">
        <v>2760</v>
      </c>
      <c r="C4970" s="3" t="s">
        <v>2036</v>
      </c>
      <c r="D4970" s="5" t="s">
        <v>2050</v>
      </c>
      <c r="E4970" s="10" t="s">
        <v>2052</v>
      </c>
    </row>
    <row r="4971" spans="1:5" ht="12.75">
      <c r="A4971" s="3" t="s">
        <v>5</v>
      </c>
      <c r="B4971" s="13" t="s">
        <v>2760</v>
      </c>
      <c r="C4971" s="3" t="s">
        <v>2036</v>
      </c>
      <c r="D4971" s="5" t="s">
        <v>2053</v>
      </c>
      <c r="E4971" s="10" t="s">
        <v>2054</v>
      </c>
    </row>
    <row r="4972" spans="1:5" ht="12.75">
      <c r="A4972" s="3" t="s">
        <v>5</v>
      </c>
      <c r="B4972" s="13" t="s">
        <v>2760</v>
      </c>
      <c r="C4972" s="3" t="s">
        <v>2055</v>
      </c>
      <c r="D4972" s="5" t="s">
        <v>2056</v>
      </c>
      <c r="E4972" s="10" t="s">
        <v>2057</v>
      </c>
    </row>
    <row r="4973" spans="1:5" ht="12.75">
      <c r="A4973" s="3" t="s">
        <v>5</v>
      </c>
      <c r="B4973" s="13" t="s">
        <v>2760</v>
      </c>
      <c r="C4973" s="3" t="s">
        <v>2055</v>
      </c>
      <c r="D4973" s="5" t="s">
        <v>2058</v>
      </c>
      <c r="E4973" s="10" t="s">
        <v>2059</v>
      </c>
    </row>
    <row r="4974" spans="1:5" ht="12.75">
      <c r="A4974" s="3" t="s">
        <v>5</v>
      </c>
      <c r="B4974" s="13" t="s">
        <v>2760</v>
      </c>
      <c r="C4974" s="4" t="s">
        <v>2055</v>
      </c>
      <c r="D4974" s="9" t="s">
        <v>2060</v>
      </c>
      <c r="E4974" s="10" t="s">
        <v>2061</v>
      </c>
    </row>
    <row r="4975" spans="1:5" ht="12.75">
      <c r="A4975" s="3" t="s">
        <v>5</v>
      </c>
      <c r="B4975" s="13" t="s">
        <v>2760</v>
      </c>
      <c r="C4975" s="4" t="s">
        <v>2055</v>
      </c>
      <c r="D4975" s="6" t="s">
        <v>2062</v>
      </c>
      <c r="E4975" s="10" t="s">
        <v>2063</v>
      </c>
    </row>
    <row r="4976" spans="1:5" ht="12.75">
      <c r="A4976" s="3" t="s">
        <v>5</v>
      </c>
      <c r="B4976" s="13" t="s">
        <v>2760</v>
      </c>
      <c r="C4976" s="3" t="s">
        <v>2055</v>
      </c>
      <c r="D4976" s="5" t="s">
        <v>2064</v>
      </c>
      <c r="E4976" s="10" t="s">
        <v>2065</v>
      </c>
    </row>
    <row r="4977" spans="1:5" ht="12.75">
      <c r="A4977" s="3" t="s">
        <v>5</v>
      </c>
      <c r="B4977" s="13" t="s">
        <v>2760</v>
      </c>
      <c r="C4977" s="3" t="s">
        <v>2055</v>
      </c>
      <c r="D4977" s="5" t="s">
        <v>2064</v>
      </c>
      <c r="E4977" s="10" t="s">
        <v>2066</v>
      </c>
    </row>
    <row r="4978" spans="1:5" ht="12.75">
      <c r="A4978" s="3" t="s">
        <v>5</v>
      </c>
      <c r="B4978" s="13" t="s">
        <v>2760</v>
      </c>
      <c r="C4978" s="3" t="s">
        <v>2055</v>
      </c>
      <c r="D4978" s="5" t="s">
        <v>2064</v>
      </c>
      <c r="E4978" s="10" t="s">
        <v>2067</v>
      </c>
    </row>
    <row r="4979" spans="1:5" ht="12.75">
      <c r="A4979" s="3" t="s">
        <v>5</v>
      </c>
      <c r="B4979" s="13" t="s">
        <v>2760</v>
      </c>
      <c r="C4979" s="3" t="s">
        <v>2055</v>
      </c>
      <c r="D4979" s="5" t="s">
        <v>2064</v>
      </c>
      <c r="E4979" s="10" t="s">
        <v>2068</v>
      </c>
    </row>
    <row r="4980" spans="1:5" ht="12.75">
      <c r="A4980" s="3" t="s">
        <v>5</v>
      </c>
      <c r="B4980" s="13" t="s">
        <v>2760</v>
      </c>
      <c r="C4980" s="3" t="s">
        <v>2055</v>
      </c>
      <c r="D4980" s="5" t="s">
        <v>2064</v>
      </c>
      <c r="E4980" s="10" t="s">
        <v>2069</v>
      </c>
    </row>
    <row r="4981" spans="1:5" ht="12.75">
      <c r="A4981" s="3" t="s">
        <v>5</v>
      </c>
      <c r="B4981" s="13" t="s">
        <v>2760</v>
      </c>
      <c r="C4981" s="3" t="s">
        <v>2055</v>
      </c>
      <c r="D4981" s="5" t="s">
        <v>2070</v>
      </c>
      <c r="E4981" s="10" t="s">
        <v>2071</v>
      </c>
    </row>
    <row r="4982" spans="1:5" ht="12.75">
      <c r="A4982" s="3" t="s">
        <v>5</v>
      </c>
      <c r="B4982" s="13" t="s">
        <v>2760</v>
      </c>
      <c r="C4982" s="4" t="s">
        <v>2055</v>
      </c>
      <c r="D4982" s="6" t="s">
        <v>2072</v>
      </c>
      <c r="E4982" s="10" t="s">
        <v>2073</v>
      </c>
    </row>
    <row r="4983" spans="1:5" ht="12.75">
      <c r="A4983" s="3" t="s">
        <v>5</v>
      </c>
      <c r="B4983" s="13" t="s">
        <v>2760</v>
      </c>
      <c r="C4983" s="3" t="s">
        <v>2055</v>
      </c>
      <c r="D4983" s="5" t="s">
        <v>2074</v>
      </c>
      <c r="E4983" s="10" t="s">
        <v>2075</v>
      </c>
    </row>
    <row r="4984" spans="1:5" ht="12.75">
      <c r="A4984" s="3" t="s">
        <v>5</v>
      </c>
      <c r="B4984" s="13" t="s">
        <v>2760</v>
      </c>
      <c r="C4984" s="3" t="s">
        <v>2055</v>
      </c>
      <c r="D4984" s="5" t="s">
        <v>2076</v>
      </c>
      <c r="E4984" s="10" t="s">
        <v>2077</v>
      </c>
    </row>
    <row r="4985" spans="1:5" ht="12.75">
      <c r="A4985" s="3" t="s">
        <v>5</v>
      </c>
      <c r="B4985" s="13" t="s">
        <v>2760</v>
      </c>
      <c r="C4985" s="3" t="s">
        <v>2055</v>
      </c>
      <c r="D4985" s="5" t="s">
        <v>2078</v>
      </c>
      <c r="E4985" s="10" t="s">
        <v>2079</v>
      </c>
    </row>
    <row r="4986" spans="1:5" ht="12.75">
      <c r="A4986" s="3" t="s">
        <v>5</v>
      </c>
      <c r="B4986" s="13" t="s">
        <v>2760</v>
      </c>
      <c r="C4986" s="3" t="s">
        <v>2055</v>
      </c>
      <c r="D4986" s="5" t="s">
        <v>2078</v>
      </c>
      <c r="E4986" s="10" t="s">
        <v>2080</v>
      </c>
    </row>
    <row r="4987" spans="1:5" ht="12.75">
      <c r="A4987" s="3" t="s">
        <v>5</v>
      </c>
      <c r="B4987" s="13" t="s">
        <v>2760</v>
      </c>
      <c r="C4987" s="3" t="s">
        <v>2055</v>
      </c>
      <c r="D4987" s="5" t="s">
        <v>2078</v>
      </c>
      <c r="E4987" s="10" t="s">
        <v>2081</v>
      </c>
    </row>
    <row r="4988" spans="1:5" ht="12.75">
      <c r="A4988" s="3" t="s">
        <v>5</v>
      </c>
      <c r="B4988" s="13" t="s">
        <v>2760</v>
      </c>
      <c r="C4988" s="3" t="s">
        <v>2055</v>
      </c>
      <c r="D4988" s="5" t="s">
        <v>2078</v>
      </c>
      <c r="E4988" s="10" t="s">
        <v>2082</v>
      </c>
    </row>
    <row r="4989" spans="1:5" ht="12.75">
      <c r="A4989" s="3" t="s">
        <v>5</v>
      </c>
      <c r="B4989" s="13" t="s">
        <v>2760</v>
      </c>
      <c r="C4989" s="3" t="s">
        <v>2055</v>
      </c>
      <c r="D4989" s="5" t="s">
        <v>2078</v>
      </c>
      <c r="E4989" s="10" t="s">
        <v>2083</v>
      </c>
    </row>
    <row r="4990" spans="1:5" ht="12.75">
      <c r="A4990" s="3" t="s">
        <v>5</v>
      </c>
      <c r="B4990" s="13" t="s">
        <v>2760</v>
      </c>
      <c r="C4990" s="3" t="s">
        <v>2055</v>
      </c>
      <c r="D4990" s="5" t="s">
        <v>2078</v>
      </c>
      <c r="E4990" s="10" t="s">
        <v>2084</v>
      </c>
    </row>
    <row r="4991" spans="1:5" ht="12.75">
      <c r="A4991" s="3" t="s">
        <v>5</v>
      </c>
      <c r="B4991" s="13" t="s">
        <v>2760</v>
      </c>
      <c r="C4991" s="3" t="s">
        <v>2055</v>
      </c>
      <c r="D4991" s="5" t="s">
        <v>2078</v>
      </c>
      <c r="E4991" s="10" t="s">
        <v>2085</v>
      </c>
    </row>
    <row r="4992" spans="1:5" ht="12.75">
      <c r="A4992" s="3" t="s">
        <v>5</v>
      </c>
      <c r="B4992" s="13" t="s">
        <v>2760</v>
      </c>
      <c r="C4992" s="3" t="s">
        <v>2055</v>
      </c>
      <c r="D4992" s="5" t="s">
        <v>2078</v>
      </c>
      <c r="E4992" s="10" t="s">
        <v>2086</v>
      </c>
    </row>
    <row r="4993" spans="1:25" ht="12.75">
      <c r="A4993" s="3" t="s">
        <v>5</v>
      </c>
      <c r="B4993" s="15" t="s">
        <v>35</v>
      </c>
      <c r="C4993" s="3" t="s">
        <v>2036</v>
      </c>
      <c r="D4993" s="4" t="s">
        <v>2037</v>
      </c>
      <c r="E4993" s="10" t="s">
        <v>2038</v>
      </c>
      <c r="F4993" s="16"/>
      <c r="G4993" s="16"/>
      <c r="H4993" s="16"/>
      <c r="I4993" s="16"/>
      <c r="J4993" s="16"/>
      <c r="K4993" s="16"/>
      <c r="L4993" s="16"/>
      <c r="M4993" s="16"/>
      <c r="N4993" s="16"/>
      <c r="O4993" s="16"/>
      <c r="P4993" s="16"/>
      <c r="Q4993" s="16"/>
      <c r="R4993" s="16"/>
      <c r="S4993" s="16"/>
      <c r="T4993" s="16"/>
      <c r="U4993" s="16"/>
      <c r="V4993" s="16"/>
      <c r="W4993" s="16"/>
      <c r="X4993" s="16"/>
      <c r="Y4993" s="16"/>
    </row>
    <row r="4994" spans="1:25" ht="12.75">
      <c r="A4994" s="3" t="s">
        <v>5</v>
      </c>
      <c r="B4994" s="15" t="s">
        <v>35</v>
      </c>
      <c r="C4994" s="3" t="s">
        <v>2036</v>
      </c>
      <c r="D4994" s="5" t="s">
        <v>2039</v>
      </c>
      <c r="E4994" s="10" t="s">
        <v>2040</v>
      </c>
      <c r="F4994" s="16"/>
      <c r="G4994" s="16"/>
      <c r="H4994" s="16"/>
      <c r="I4994" s="16"/>
      <c r="J4994" s="16"/>
      <c r="K4994" s="16"/>
      <c r="L4994" s="16"/>
      <c r="M4994" s="16"/>
      <c r="N4994" s="16"/>
      <c r="O4994" s="16"/>
      <c r="P4994" s="16"/>
      <c r="Q4994" s="16"/>
      <c r="R4994" s="16"/>
      <c r="S4994" s="16"/>
      <c r="T4994" s="16"/>
      <c r="U4994" s="16"/>
      <c r="V4994" s="16"/>
      <c r="W4994" s="16"/>
      <c r="X4994" s="16"/>
      <c r="Y4994" s="16"/>
    </row>
    <row r="4995" spans="1:25" ht="12.75">
      <c r="A4995" s="3" t="s">
        <v>5</v>
      </c>
      <c r="B4995" s="15" t="s">
        <v>35</v>
      </c>
      <c r="C4995" s="3" t="s">
        <v>2036</v>
      </c>
      <c r="D4995" s="5" t="s">
        <v>2039</v>
      </c>
      <c r="E4995" s="10" t="s">
        <v>2041</v>
      </c>
      <c r="F4995" s="16"/>
      <c r="G4995" s="16"/>
      <c r="H4995" s="16"/>
      <c r="I4995" s="16"/>
      <c r="J4995" s="16"/>
      <c r="K4995" s="16"/>
      <c r="L4995" s="16"/>
      <c r="M4995" s="16"/>
      <c r="N4995" s="16"/>
      <c r="O4995" s="16"/>
      <c r="P4995" s="16"/>
      <c r="Q4995" s="16"/>
      <c r="R4995" s="16"/>
      <c r="S4995" s="16"/>
      <c r="T4995" s="16"/>
      <c r="U4995" s="16"/>
      <c r="V4995" s="16"/>
      <c r="W4995" s="16"/>
      <c r="X4995" s="16"/>
      <c r="Y4995" s="16"/>
    </row>
    <row r="4996" spans="1:25" ht="12.75">
      <c r="A4996" s="3" t="s">
        <v>5</v>
      </c>
      <c r="B4996" s="15" t="s">
        <v>35</v>
      </c>
      <c r="C4996" s="3" t="s">
        <v>2036</v>
      </c>
      <c r="D4996" s="5" t="s">
        <v>2042</v>
      </c>
      <c r="E4996" s="10" t="s">
        <v>2043</v>
      </c>
      <c r="F4996" s="16"/>
      <c r="G4996" s="16"/>
      <c r="H4996" s="16"/>
      <c r="I4996" s="16"/>
      <c r="J4996" s="16"/>
      <c r="K4996" s="16"/>
      <c r="L4996" s="16"/>
      <c r="M4996" s="16"/>
      <c r="N4996" s="16"/>
      <c r="O4996" s="16"/>
      <c r="P4996" s="16"/>
      <c r="Q4996" s="16"/>
      <c r="R4996" s="16"/>
      <c r="S4996" s="16"/>
      <c r="T4996" s="16"/>
      <c r="U4996" s="16"/>
      <c r="V4996" s="16"/>
      <c r="W4996" s="16"/>
      <c r="X4996" s="16"/>
      <c r="Y4996" s="16"/>
    </row>
    <row r="4997" spans="1:25" ht="12.75">
      <c r="A4997" s="3" t="s">
        <v>5</v>
      </c>
      <c r="B4997" s="15" t="s">
        <v>35</v>
      </c>
      <c r="C4997" s="3" t="s">
        <v>2036</v>
      </c>
      <c r="D4997" s="5" t="s">
        <v>2044</v>
      </c>
      <c r="E4997" s="10" t="s">
        <v>2045</v>
      </c>
      <c r="F4997" s="16"/>
      <c r="G4997" s="16"/>
      <c r="H4997" s="16"/>
      <c r="I4997" s="16"/>
      <c r="J4997" s="16"/>
      <c r="K4997" s="16"/>
      <c r="L4997" s="16"/>
      <c r="M4997" s="16"/>
      <c r="N4997" s="16"/>
      <c r="O4997" s="16"/>
      <c r="P4997" s="16"/>
      <c r="Q4997" s="16"/>
      <c r="R4997" s="16"/>
      <c r="S4997" s="16"/>
      <c r="T4997" s="16"/>
      <c r="U4997" s="16"/>
      <c r="V4997" s="16"/>
      <c r="W4997" s="16"/>
      <c r="X4997" s="16"/>
      <c r="Y4997" s="16"/>
    </row>
    <row r="4998" spans="1:25" ht="12.75">
      <c r="A4998" s="3" t="s">
        <v>5</v>
      </c>
      <c r="B4998" s="15" t="s">
        <v>35</v>
      </c>
      <c r="C4998" s="3" t="s">
        <v>2036</v>
      </c>
      <c r="D4998" s="5" t="s">
        <v>2044</v>
      </c>
      <c r="E4998" s="10" t="s">
        <v>2046</v>
      </c>
      <c r="F4998" s="16"/>
      <c r="G4998" s="16"/>
      <c r="H4998" s="16"/>
      <c r="I4998" s="16"/>
      <c r="J4998" s="16"/>
      <c r="K4998" s="16"/>
      <c r="L4998" s="16"/>
      <c r="M4998" s="16"/>
      <c r="N4998" s="16"/>
      <c r="O4998" s="16"/>
      <c r="P4998" s="16"/>
      <c r="Q4998" s="16"/>
      <c r="R4998" s="16"/>
      <c r="S4998" s="16"/>
      <c r="T4998" s="16"/>
      <c r="U4998" s="16"/>
      <c r="V4998" s="16"/>
      <c r="W4998" s="16"/>
      <c r="X4998" s="16"/>
      <c r="Y4998" s="16"/>
    </row>
    <row r="4999" spans="1:25" ht="12.75">
      <c r="A4999" s="3" t="s">
        <v>5</v>
      </c>
      <c r="B4999" s="15" t="s">
        <v>35</v>
      </c>
      <c r="C4999" s="3" t="s">
        <v>2036</v>
      </c>
      <c r="D4999" s="5" t="s">
        <v>2044</v>
      </c>
      <c r="E4999" s="10" t="s">
        <v>2047</v>
      </c>
      <c r="F4999" s="16"/>
      <c r="G4999" s="16"/>
      <c r="H4999" s="16"/>
      <c r="I4999" s="16"/>
      <c r="J4999" s="16"/>
      <c r="K4999" s="16"/>
      <c r="L4999" s="16"/>
      <c r="M4999" s="16"/>
      <c r="N4999" s="16"/>
      <c r="O4999" s="16"/>
      <c r="P4999" s="16"/>
      <c r="Q4999" s="16"/>
      <c r="R4999" s="16"/>
      <c r="S4999" s="16"/>
      <c r="T4999" s="16"/>
      <c r="U4999" s="16"/>
      <c r="V4999" s="16"/>
      <c r="W4999" s="16"/>
      <c r="X4999" s="16"/>
      <c r="Y4999" s="16"/>
    </row>
    <row r="5000" spans="1:25" ht="12.75">
      <c r="A5000" s="3" t="s">
        <v>5</v>
      </c>
      <c r="B5000" s="15" t="s">
        <v>35</v>
      </c>
      <c r="C5000" s="3" t="s">
        <v>2036</v>
      </c>
      <c r="D5000" s="5" t="s">
        <v>2048</v>
      </c>
      <c r="E5000" s="10" t="s">
        <v>2049</v>
      </c>
      <c r="F5000" s="16"/>
      <c r="G5000" s="16"/>
      <c r="H5000" s="16"/>
      <c r="I5000" s="16"/>
      <c r="J5000" s="16"/>
      <c r="K5000" s="16"/>
      <c r="L5000" s="16"/>
      <c r="M5000" s="16"/>
      <c r="N5000" s="16"/>
      <c r="O5000" s="16"/>
      <c r="P5000" s="16"/>
      <c r="Q5000" s="16"/>
      <c r="R5000" s="16"/>
      <c r="S5000" s="16"/>
      <c r="T5000" s="16"/>
      <c r="U5000" s="16"/>
      <c r="V5000" s="16"/>
      <c r="W5000" s="16"/>
      <c r="X5000" s="16"/>
      <c r="Y5000" s="16"/>
    </row>
    <row r="5001" spans="1:25" ht="12.75">
      <c r="A5001" s="3" t="s">
        <v>5</v>
      </c>
      <c r="B5001" s="15" t="s">
        <v>35</v>
      </c>
      <c r="C5001" s="3" t="s">
        <v>2036</v>
      </c>
      <c r="D5001" s="5" t="s">
        <v>2050</v>
      </c>
      <c r="E5001" s="10" t="s">
        <v>2051</v>
      </c>
      <c r="F5001" s="16"/>
      <c r="G5001" s="16"/>
      <c r="H5001" s="16"/>
      <c r="I5001" s="16"/>
      <c r="J5001" s="16"/>
      <c r="K5001" s="16"/>
      <c r="L5001" s="16"/>
      <c r="M5001" s="16"/>
      <c r="N5001" s="16"/>
      <c r="O5001" s="16"/>
      <c r="P5001" s="16"/>
      <c r="Q5001" s="16"/>
      <c r="R5001" s="16"/>
      <c r="S5001" s="16"/>
      <c r="T5001" s="16"/>
      <c r="U5001" s="16"/>
      <c r="V5001" s="16"/>
      <c r="W5001" s="16"/>
      <c r="X5001" s="16"/>
      <c r="Y5001" s="16"/>
    </row>
    <row r="5002" spans="1:25" ht="12.75">
      <c r="A5002" s="3" t="s">
        <v>5</v>
      </c>
      <c r="B5002" s="15" t="s">
        <v>35</v>
      </c>
      <c r="C5002" s="3" t="s">
        <v>2036</v>
      </c>
      <c r="D5002" s="5" t="s">
        <v>2050</v>
      </c>
      <c r="E5002" s="10" t="s">
        <v>2052</v>
      </c>
      <c r="F5002" s="16"/>
      <c r="G5002" s="16"/>
      <c r="H5002" s="16"/>
      <c r="I5002" s="16"/>
      <c r="J5002" s="16"/>
      <c r="K5002" s="16"/>
      <c r="L5002" s="16"/>
      <c r="M5002" s="16"/>
      <c r="N5002" s="16"/>
      <c r="O5002" s="16"/>
      <c r="P5002" s="16"/>
      <c r="Q5002" s="16"/>
      <c r="R5002" s="16"/>
      <c r="S5002" s="16"/>
      <c r="T5002" s="16"/>
      <c r="U5002" s="16"/>
      <c r="V5002" s="16"/>
      <c r="W5002" s="16"/>
      <c r="X5002" s="16"/>
      <c r="Y5002" s="16"/>
    </row>
    <row r="5003" spans="1:25" ht="12.75">
      <c r="A5003" s="3" t="s">
        <v>5</v>
      </c>
      <c r="B5003" s="15" t="s">
        <v>35</v>
      </c>
      <c r="C5003" s="3" t="s">
        <v>2036</v>
      </c>
      <c r="D5003" s="5" t="s">
        <v>2053</v>
      </c>
      <c r="E5003" s="10" t="s">
        <v>2054</v>
      </c>
      <c r="F5003" s="16"/>
      <c r="G5003" s="16"/>
      <c r="H5003" s="16"/>
      <c r="I5003" s="16"/>
      <c r="J5003" s="16"/>
      <c r="K5003" s="16"/>
      <c r="L5003" s="16"/>
      <c r="M5003" s="16"/>
      <c r="N5003" s="16"/>
      <c r="O5003" s="16"/>
      <c r="P5003" s="16"/>
      <c r="Q5003" s="16"/>
      <c r="R5003" s="16"/>
      <c r="S5003" s="16"/>
      <c r="T5003" s="16"/>
      <c r="U5003" s="16"/>
      <c r="V5003" s="16"/>
      <c r="W5003" s="16"/>
      <c r="X5003" s="16"/>
      <c r="Y5003" s="16"/>
    </row>
    <row r="5004" spans="1:25" ht="12.75">
      <c r="A5004" s="3" t="s">
        <v>5</v>
      </c>
      <c r="B5004" s="15" t="s">
        <v>35</v>
      </c>
      <c r="C5004" s="3" t="s">
        <v>2055</v>
      </c>
      <c r="D5004" s="5" t="s">
        <v>2056</v>
      </c>
      <c r="E5004" s="10" t="s">
        <v>2057</v>
      </c>
      <c r="F5004" s="16"/>
      <c r="G5004" s="16"/>
      <c r="H5004" s="16"/>
      <c r="I5004" s="16"/>
      <c r="J5004" s="16"/>
      <c r="K5004" s="16"/>
      <c r="L5004" s="16"/>
      <c r="M5004" s="16"/>
      <c r="N5004" s="16"/>
      <c r="O5004" s="16"/>
      <c r="P5004" s="16"/>
      <c r="Q5004" s="16"/>
      <c r="R5004" s="16"/>
      <c r="S5004" s="16"/>
      <c r="T5004" s="16"/>
      <c r="U5004" s="16"/>
      <c r="V5004" s="16"/>
      <c r="W5004" s="16"/>
      <c r="X5004" s="16"/>
      <c r="Y5004" s="16"/>
    </row>
    <row r="5005" spans="1:25" ht="12.75">
      <c r="A5005" s="3" t="s">
        <v>5</v>
      </c>
      <c r="B5005" s="15" t="s">
        <v>35</v>
      </c>
      <c r="C5005" s="3" t="s">
        <v>2055</v>
      </c>
      <c r="D5005" s="5" t="s">
        <v>2058</v>
      </c>
      <c r="E5005" s="10" t="s">
        <v>2059</v>
      </c>
      <c r="F5005" s="16"/>
      <c r="G5005" s="16"/>
      <c r="H5005" s="16"/>
      <c r="I5005" s="16"/>
      <c r="J5005" s="16"/>
      <c r="K5005" s="16"/>
      <c r="L5005" s="16"/>
      <c r="M5005" s="16"/>
      <c r="N5005" s="16"/>
      <c r="O5005" s="16"/>
      <c r="P5005" s="16"/>
      <c r="Q5005" s="16"/>
      <c r="R5005" s="16"/>
      <c r="S5005" s="16"/>
      <c r="T5005" s="16"/>
      <c r="U5005" s="16"/>
      <c r="V5005" s="16"/>
      <c r="W5005" s="16"/>
      <c r="X5005" s="16"/>
      <c r="Y5005" s="16"/>
    </row>
    <row r="5006" spans="1:25" ht="12.75">
      <c r="A5006" s="3" t="s">
        <v>5</v>
      </c>
      <c r="B5006" s="15" t="s">
        <v>35</v>
      </c>
      <c r="C5006" s="4" t="s">
        <v>2055</v>
      </c>
      <c r="D5006" s="9" t="s">
        <v>2060</v>
      </c>
      <c r="E5006" s="10" t="s">
        <v>2061</v>
      </c>
      <c r="F5006" s="16"/>
      <c r="G5006" s="16"/>
      <c r="H5006" s="16"/>
      <c r="I5006" s="16"/>
      <c r="J5006" s="16"/>
      <c r="K5006" s="16"/>
      <c r="L5006" s="16"/>
      <c r="M5006" s="16"/>
      <c r="N5006" s="16"/>
      <c r="O5006" s="16"/>
      <c r="P5006" s="16"/>
      <c r="Q5006" s="16"/>
      <c r="R5006" s="16"/>
      <c r="S5006" s="16"/>
      <c r="T5006" s="16"/>
      <c r="U5006" s="16"/>
      <c r="V5006" s="16"/>
      <c r="W5006" s="16"/>
      <c r="X5006" s="16"/>
      <c r="Y5006" s="16"/>
    </row>
    <row r="5007" spans="1:25" ht="12.75">
      <c r="A5007" s="3" t="s">
        <v>5</v>
      </c>
      <c r="B5007" s="15" t="s">
        <v>35</v>
      </c>
      <c r="C5007" s="4" t="s">
        <v>2055</v>
      </c>
      <c r="D5007" s="6" t="s">
        <v>2062</v>
      </c>
      <c r="E5007" s="10" t="s">
        <v>2063</v>
      </c>
      <c r="F5007" s="16"/>
      <c r="G5007" s="16"/>
      <c r="H5007" s="16"/>
      <c r="I5007" s="16"/>
      <c r="J5007" s="16"/>
      <c r="K5007" s="16"/>
      <c r="L5007" s="16"/>
      <c r="M5007" s="16"/>
      <c r="N5007" s="16"/>
      <c r="O5007" s="16"/>
      <c r="P5007" s="16"/>
      <c r="Q5007" s="16"/>
      <c r="R5007" s="16"/>
      <c r="S5007" s="16"/>
      <c r="T5007" s="16"/>
      <c r="U5007" s="16"/>
      <c r="V5007" s="16"/>
      <c r="W5007" s="16"/>
      <c r="X5007" s="16"/>
      <c r="Y5007" s="16"/>
    </row>
    <row r="5008" spans="1:25" ht="12.75">
      <c r="A5008" s="3" t="s">
        <v>5</v>
      </c>
      <c r="B5008" s="15" t="s">
        <v>35</v>
      </c>
      <c r="C5008" s="3" t="s">
        <v>2055</v>
      </c>
      <c r="D5008" s="5" t="s">
        <v>2064</v>
      </c>
      <c r="E5008" s="10" t="s">
        <v>2065</v>
      </c>
      <c r="F5008" s="16"/>
      <c r="G5008" s="16"/>
      <c r="H5008" s="16"/>
      <c r="I5008" s="16"/>
      <c r="J5008" s="16"/>
      <c r="K5008" s="16"/>
      <c r="L5008" s="16"/>
      <c r="M5008" s="16"/>
      <c r="N5008" s="16"/>
      <c r="O5008" s="16"/>
      <c r="P5008" s="16"/>
      <c r="Q5008" s="16"/>
      <c r="R5008" s="16"/>
      <c r="S5008" s="16"/>
      <c r="T5008" s="16"/>
      <c r="U5008" s="16"/>
      <c r="V5008" s="16"/>
      <c r="W5008" s="16"/>
      <c r="X5008" s="16"/>
      <c r="Y5008" s="16"/>
    </row>
    <row r="5009" spans="1:25" ht="12.75">
      <c r="A5009" s="3" t="s">
        <v>5</v>
      </c>
      <c r="B5009" s="15" t="s">
        <v>35</v>
      </c>
      <c r="C5009" s="3" t="s">
        <v>2055</v>
      </c>
      <c r="D5009" s="5" t="s">
        <v>2064</v>
      </c>
      <c r="E5009" s="10" t="s">
        <v>2066</v>
      </c>
      <c r="F5009" s="16"/>
      <c r="G5009" s="16"/>
      <c r="H5009" s="16"/>
      <c r="I5009" s="16"/>
      <c r="J5009" s="16"/>
      <c r="K5009" s="16"/>
      <c r="L5009" s="16"/>
      <c r="M5009" s="16"/>
      <c r="N5009" s="16"/>
      <c r="O5009" s="16"/>
      <c r="P5009" s="16"/>
      <c r="Q5009" s="16"/>
      <c r="R5009" s="16"/>
      <c r="S5009" s="16"/>
      <c r="T5009" s="16"/>
      <c r="U5009" s="16"/>
      <c r="V5009" s="16"/>
      <c r="W5009" s="16"/>
      <c r="X5009" s="16"/>
      <c r="Y5009" s="16"/>
    </row>
    <row r="5010" spans="1:25" ht="12.75">
      <c r="A5010" s="3" t="s">
        <v>5</v>
      </c>
      <c r="B5010" s="15" t="s">
        <v>35</v>
      </c>
      <c r="C5010" s="3" t="s">
        <v>2055</v>
      </c>
      <c r="D5010" s="5" t="s">
        <v>2064</v>
      </c>
      <c r="E5010" s="10" t="s">
        <v>2067</v>
      </c>
      <c r="F5010" s="16"/>
      <c r="G5010" s="16"/>
      <c r="H5010" s="16"/>
      <c r="I5010" s="16"/>
      <c r="J5010" s="16"/>
      <c r="K5010" s="16"/>
      <c r="L5010" s="16"/>
      <c r="M5010" s="16"/>
      <c r="N5010" s="16"/>
      <c r="O5010" s="16"/>
      <c r="P5010" s="16"/>
      <c r="Q5010" s="16"/>
      <c r="R5010" s="16"/>
      <c r="S5010" s="16"/>
      <c r="T5010" s="16"/>
      <c r="U5010" s="16"/>
      <c r="V5010" s="16"/>
      <c r="W5010" s="16"/>
      <c r="X5010" s="16"/>
      <c r="Y5010" s="16"/>
    </row>
    <row r="5011" spans="1:25" ht="12.75">
      <c r="A5011" s="3" t="s">
        <v>5</v>
      </c>
      <c r="B5011" s="15" t="s">
        <v>35</v>
      </c>
      <c r="C5011" s="3" t="s">
        <v>2055</v>
      </c>
      <c r="D5011" s="5" t="s">
        <v>2064</v>
      </c>
      <c r="E5011" s="10" t="s">
        <v>2068</v>
      </c>
      <c r="F5011" s="16"/>
      <c r="G5011" s="16"/>
      <c r="H5011" s="16"/>
      <c r="I5011" s="16"/>
      <c r="J5011" s="16"/>
      <c r="K5011" s="16"/>
      <c r="L5011" s="16"/>
      <c r="M5011" s="16"/>
      <c r="N5011" s="16"/>
      <c r="O5011" s="16"/>
      <c r="P5011" s="16"/>
      <c r="Q5011" s="16"/>
      <c r="R5011" s="16"/>
      <c r="S5011" s="16"/>
      <c r="T5011" s="16"/>
      <c r="U5011" s="16"/>
      <c r="V5011" s="16"/>
      <c r="W5011" s="16"/>
      <c r="X5011" s="16"/>
      <c r="Y5011" s="16"/>
    </row>
    <row r="5012" spans="1:25" ht="12.75">
      <c r="A5012" s="3" t="s">
        <v>5</v>
      </c>
      <c r="B5012" s="15" t="s">
        <v>35</v>
      </c>
      <c r="C5012" s="3" t="s">
        <v>2055</v>
      </c>
      <c r="D5012" s="5" t="s">
        <v>2064</v>
      </c>
      <c r="E5012" s="10" t="s">
        <v>2069</v>
      </c>
      <c r="F5012" s="16"/>
      <c r="G5012" s="16"/>
      <c r="H5012" s="16"/>
      <c r="I5012" s="16"/>
      <c r="J5012" s="16"/>
      <c r="K5012" s="16"/>
      <c r="L5012" s="16"/>
      <c r="M5012" s="16"/>
      <c r="N5012" s="16"/>
      <c r="O5012" s="16"/>
      <c r="P5012" s="16"/>
      <c r="Q5012" s="16"/>
      <c r="R5012" s="16"/>
      <c r="S5012" s="16"/>
      <c r="T5012" s="16"/>
      <c r="U5012" s="16"/>
      <c r="V5012" s="16"/>
      <c r="W5012" s="16"/>
      <c r="X5012" s="16"/>
      <c r="Y5012" s="16"/>
    </row>
    <row r="5013" spans="1:25" ht="12.75">
      <c r="A5013" s="3" t="s">
        <v>5</v>
      </c>
      <c r="B5013" s="15" t="s">
        <v>35</v>
      </c>
      <c r="C5013" s="3" t="s">
        <v>2055</v>
      </c>
      <c r="D5013" s="5" t="s">
        <v>2070</v>
      </c>
      <c r="E5013" s="10" t="s">
        <v>2071</v>
      </c>
      <c r="F5013" s="16"/>
      <c r="G5013" s="16"/>
      <c r="H5013" s="16"/>
      <c r="I5013" s="16"/>
      <c r="J5013" s="16"/>
      <c r="K5013" s="16"/>
      <c r="L5013" s="16"/>
      <c r="M5013" s="16"/>
      <c r="N5013" s="16"/>
      <c r="O5013" s="16"/>
      <c r="P5013" s="16"/>
      <c r="Q5013" s="16"/>
      <c r="R5013" s="16"/>
      <c r="S5013" s="16"/>
      <c r="T5013" s="16"/>
      <c r="U5013" s="16"/>
      <c r="V5013" s="16"/>
      <c r="W5013" s="16"/>
      <c r="X5013" s="16"/>
      <c r="Y5013" s="16"/>
    </row>
    <row r="5014" spans="1:25" ht="12.75">
      <c r="A5014" s="3" t="s">
        <v>5</v>
      </c>
      <c r="B5014" s="15" t="s">
        <v>35</v>
      </c>
      <c r="C5014" s="4" t="s">
        <v>2055</v>
      </c>
      <c r="D5014" s="6" t="s">
        <v>2072</v>
      </c>
      <c r="E5014" s="10" t="s">
        <v>2073</v>
      </c>
      <c r="F5014" s="16"/>
      <c r="G5014" s="16"/>
      <c r="H5014" s="16"/>
      <c r="I5014" s="16"/>
      <c r="J5014" s="16"/>
      <c r="K5014" s="16"/>
      <c r="L5014" s="16"/>
      <c r="M5014" s="16"/>
      <c r="N5014" s="16"/>
      <c r="O5014" s="16"/>
      <c r="P5014" s="16"/>
      <c r="Q5014" s="16"/>
      <c r="R5014" s="16"/>
      <c r="S5014" s="16"/>
      <c r="T5014" s="16"/>
      <c r="U5014" s="16"/>
      <c r="V5014" s="16"/>
      <c r="W5014" s="16"/>
      <c r="X5014" s="16"/>
      <c r="Y5014" s="16"/>
    </row>
    <row r="5015" spans="1:25" ht="12.75">
      <c r="A5015" s="3" t="s">
        <v>5</v>
      </c>
      <c r="B5015" s="15" t="s">
        <v>35</v>
      </c>
      <c r="C5015" s="3" t="s">
        <v>2055</v>
      </c>
      <c r="D5015" s="5" t="s">
        <v>2074</v>
      </c>
      <c r="E5015" s="10" t="s">
        <v>2075</v>
      </c>
      <c r="F5015" s="16"/>
      <c r="G5015" s="16"/>
      <c r="H5015" s="16"/>
      <c r="I5015" s="16"/>
      <c r="J5015" s="16"/>
      <c r="K5015" s="16"/>
      <c r="L5015" s="16"/>
      <c r="M5015" s="16"/>
      <c r="N5015" s="16"/>
      <c r="O5015" s="16"/>
      <c r="P5015" s="16"/>
      <c r="Q5015" s="16"/>
      <c r="R5015" s="16"/>
      <c r="S5015" s="16"/>
      <c r="T5015" s="16"/>
      <c r="U5015" s="16"/>
      <c r="V5015" s="16"/>
      <c r="W5015" s="16"/>
      <c r="X5015" s="16"/>
      <c r="Y5015" s="16"/>
    </row>
    <row r="5016" spans="1:25" ht="12.75">
      <c r="A5016" s="3" t="s">
        <v>5</v>
      </c>
      <c r="B5016" s="15" t="s">
        <v>35</v>
      </c>
      <c r="C5016" s="3" t="s">
        <v>2055</v>
      </c>
      <c r="D5016" s="5" t="s">
        <v>2076</v>
      </c>
      <c r="E5016" s="10" t="s">
        <v>2077</v>
      </c>
      <c r="F5016" s="16"/>
      <c r="G5016" s="16"/>
      <c r="H5016" s="16"/>
      <c r="I5016" s="16"/>
      <c r="J5016" s="16"/>
      <c r="K5016" s="16"/>
      <c r="L5016" s="16"/>
      <c r="M5016" s="16"/>
      <c r="N5016" s="16"/>
      <c r="O5016" s="16"/>
      <c r="P5016" s="16"/>
      <c r="Q5016" s="16"/>
      <c r="R5016" s="16"/>
      <c r="S5016" s="16"/>
      <c r="T5016" s="16"/>
      <c r="U5016" s="16"/>
      <c r="V5016" s="16"/>
      <c r="W5016" s="16"/>
      <c r="X5016" s="16"/>
      <c r="Y5016" s="16"/>
    </row>
    <row r="5017" spans="1:25" ht="12.75">
      <c r="A5017" s="3" t="s">
        <v>5</v>
      </c>
      <c r="B5017" s="15" t="s">
        <v>35</v>
      </c>
      <c r="C5017" s="3" t="s">
        <v>2055</v>
      </c>
      <c r="D5017" s="5" t="s">
        <v>2078</v>
      </c>
      <c r="E5017" s="10" t="s">
        <v>2079</v>
      </c>
      <c r="F5017" s="16"/>
      <c r="G5017" s="16"/>
      <c r="H5017" s="16"/>
      <c r="I5017" s="16"/>
      <c r="J5017" s="16"/>
      <c r="K5017" s="16"/>
      <c r="L5017" s="16"/>
      <c r="M5017" s="16"/>
      <c r="N5017" s="16"/>
      <c r="O5017" s="16"/>
      <c r="P5017" s="16"/>
      <c r="Q5017" s="16"/>
      <c r="R5017" s="16"/>
      <c r="S5017" s="16"/>
      <c r="T5017" s="16"/>
      <c r="U5017" s="16"/>
      <c r="V5017" s="16"/>
      <c r="W5017" s="16"/>
      <c r="X5017" s="16"/>
      <c r="Y5017" s="16"/>
    </row>
    <row r="5018" spans="1:25" ht="12.75">
      <c r="A5018" s="3" t="s">
        <v>5</v>
      </c>
      <c r="B5018" s="15" t="s">
        <v>35</v>
      </c>
      <c r="C5018" s="3" t="s">
        <v>2055</v>
      </c>
      <c r="D5018" s="5" t="s">
        <v>2078</v>
      </c>
      <c r="E5018" s="10" t="s">
        <v>2080</v>
      </c>
      <c r="F5018" s="16"/>
      <c r="G5018" s="16"/>
      <c r="H5018" s="16"/>
      <c r="I5018" s="16"/>
      <c r="J5018" s="16"/>
      <c r="K5018" s="16"/>
      <c r="L5018" s="16"/>
      <c r="M5018" s="16"/>
      <c r="N5018" s="16"/>
      <c r="O5018" s="16"/>
      <c r="P5018" s="16"/>
      <c r="Q5018" s="16"/>
      <c r="R5018" s="16"/>
      <c r="S5018" s="16"/>
      <c r="T5018" s="16"/>
      <c r="U5018" s="16"/>
      <c r="V5018" s="16"/>
      <c r="W5018" s="16"/>
      <c r="X5018" s="16"/>
      <c r="Y5018" s="16"/>
    </row>
    <row r="5019" spans="1:25" ht="12.75">
      <c r="A5019" s="3" t="s">
        <v>5</v>
      </c>
      <c r="B5019" s="15" t="s">
        <v>35</v>
      </c>
      <c r="C5019" s="3" t="s">
        <v>2055</v>
      </c>
      <c r="D5019" s="5" t="s">
        <v>2078</v>
      </c>
      <c r="E5019" s="10" t="s">
        <v>2081</v>
      </c>
      <c r="F5019" s="16"/>
      <c r="G5019" s="16"/>
      <c r="H5019" s="16"/>
      <c r="I5019" s="16"/>
      <c r="J5019" s="16"/>
      <c r="K5019" s="16"/>
      <c r="L5019" s="16"/>
      <c r="M5019" s="16"/>
      <c r="N5019" s="16"/>
      <c r="O5019" s="16"/>
      <c r="P5019" s="16"/>
      <c r="Q5019" s="16"/>
      <c r="R5019" s="16"/>
      <c r="S5019" s="16"/>
      <c r="T5019" s="16"/>
      <c r="U5019" s="16"/>
      <c r="V5019" s="16"/>
      <c r="W5019" s="16"/>
      <c r="X5019" s="16"/>
      <c r="Y5019" s="16"/>
    </row>
    <row r="5020" spans="1:25" ht="12.75">
      <c r="A5020" s="3" t="s">
        <v>5</v>
      </c>
      <c r="B5020" s="15" t="s">
        <v>35</v>
      </c>
      <c r="C5020" s="3" t="s">
        <v>2055</v>
      </c>
      <c r="D5020" s="5" t="s">
        <v>2078</v>
      </c>
      <c r="E5020" s="10" t="s">
        <v>2082</v>
      </c>
      <c r="F5020" s="16"/>
      <c r="G5020" s="16"/>
      <c r="H5020" s="16"/>
      <c r="I5020" s="16"/>
      <c r="J5020" s="16"/>
      <c r="K5020" s="16"/>
      <c r="L5020" s="16"/>
      <c r="M5020" s="16"/>
      <c r="N5020" s="16"/>
      <c r="O5020" s="16"/>
      <c r="P5020" s="16"/>
      <c r="Q5020" s="16"/>
      <c r="R5020" s="16"/>
      <c r="S5020" s="16"/>
      <c r="T5020" s="16"/>
      <c r="U5020" s="16"/>
      <c r="V5020" s="16"/>
      <c r="W5020" s="16"/>
      <c r="X5020" s="16"/>
      <c r="Y5020" s="16"/>
    </row>
    <row r="5021" spans="1:25" ht="12.75">
      <c r="A5021" s="3" t="s">
        <v>5</v>
      </c>
      <c r="B5021" s="15" t="s">
        <v>35</v>
      </c>
      <c r="C5021" s="3" t="s">
        <v>2055</v>
      </c>
      <c r="D5021" s="5" t="s">
        <v>2078</v>
      </c>
      <c r="E5021" s="10" t="s">
        <v>2083</v>
      </c>
      <c r="F5021" s="16"/>
      <c r="G5021" s="16"/>
      <c r="H5021" s="16"/>
      <c r="I5021" s="16"/>
      <c r="J5021" s="16"/>
      <c r="K5021" s="16"/>
      <c r="L5021" s="16"/>
      <c r="M5021" s="16"/>
      <c r="N5021" s="16"/>
      <c r="O5021" s="16"/>
      <c r="P5021" s="16"/>
      <c r="Q5021" s="16"/>
      <c r="R5021" s="16"/>
      <c r="S5021" s="16"/>
      <c r="T5021" s="16"/>
      <c r="U5021" s="16"/>
      <c r="V5021" s="16"/>
      <c r="W5021" s="16"/>
      <c r="X5021" s="16"/>
      <c r="Y5021" s="16"/>
    </row>
    <row r="5022" spans="1:25" ht="12.75">
      <c r="A5022" s="3" t="s">
        <v>5</v>
      </c>
      <c r="B5022" s="15" t="s">
        <v>35</v>
      </c>
      <c r="C5022" s="3" t="s">
        <v>2055</v>
      </c>
      <c r="D5022" s="5" t="s">
        <v>2078</v>
      </c>
      <c r="E5022" s="10" t="s">
        <v>2084</v>
      </c>
      <c r="F5022" s="16"/>
      <c r="G5022" s="16"/>
      <c r="H5022" s="16"/>
      <c r="I5022" s="16"/>
      <c r="J5022" s="16"/>
      <c r="K5022" s="16"/>
      <c r="L5022" s="16"/>
      <c r="M5022" s="16"/>
      <c r="N5022" s="16"/>
      <c r="O5022" s="16"/>
      <c r="P5022" s="16"/>
      <c r="Q5022" s="16"/>
      <c r="R5022" s="16"/>
      <c r="S5022" s="16"/>
      <c r="T5022" s="16"/>
      <c r="U5022" s="16"/>
      <c r="V5022" s="16"/>
      <c r="W5022" s="16"/>
      <c r="X5022" s="16"/>
      <c r="Y5022" s="16"/>
    </row>
    <row r="5023" spans="1:25" ht="12.75">
      <c r="A5023" s="3" t="s">
        <v>5</v>
      </c>
      <c r="B5023" s="15" t="s">
        <v>35</v>
      </c>
      <c r="C5023" s="3" t="s">
        <v>2055</v>
      </c>
      <c r="D5023" s="5" t="s">
        <v>2078</v>
      </c>
      <c r="E5023" s="10" t="s">
        <v>2085</v>
      </c>
      <c r="F5023" s="16"/>
      <c r="G5023" s="16"/>
      <c r="H5023" s="16"/>
      <c r="I5023" s="16"/>
      <c r="J5023" s="16"/>
      <c r="K5023" s="16"/>
      <c r="L5023" s="16"/>
      <c r="M5023" s="16"/>
      <c r="N5023" s="16"/>
      <c r="O5023" s="16"/>
      <c r="P5023" s="16"/>
      <c r="Q5023" s="16"/>
      <c r="R5023" s="16"/>
      <c r="S5023" s="16"/>
      <c r="T5023" s="16"/>
      <c r="U5023" s="16"/>
      <c r="V5023" s="16"/>
      <c r="W5023" s="16"/>
      <c r="X5023" s="16"/>
      <c r="Y5023" s="16"/>
    </row>
    <row r="5024" spans="1:25" ht="12.75">
      <c r="A5024" s="3" t="s">
        <v>5</v>
      </c>
      <c r="B5024" s="15" t="s">
        <v>35</v>
      </c>
      <c r="C5024" s="3" t="s">
        <v>2055</v>
      </c>
      <c r="D5024" s="5" t="s">
        <v>2078</v>
      </c>
      <c r="E5024" s="10" t="s">
        <v>2086</v>
      </c>
      <c r="F5024" s="16"/>
      <c r="G5024" s="16"/>
      <c r="H5024" s="16"/>
      <c r="I5024" s="16"/>
      <c r="J5024" s="16"/>
      <c r="K5024" s="16"/>
      <c r="L5024" s="16"/>
      <c r="M5024" s="16"/>
      <c r="N5024" s="16"/>
      <c r="O5024" s="16"/>
      <c r="P5024" s="16"/>
      <c r="Q5024" s="16"/>
      <c r="R5024" s="16"/>
      <c r="S5024" s="16"/>
      <c r="T5024" s="16"/>
      <c r="U5024" s="16"/>
      <c r="V5024" s="16"/>
      <c r="W5024" s="16"/>
      <c r="X5024" s="16"/>
      <c r="Y5024" s="16"/>
    </row>
    <row r="5025" spans="1:5" ht="12.75">
      <c r="A5025" s="3" t="s">
        <v>5</v>
      </c>
      <c r="B5025" s="13" t="s">
        <v>358</v>
      </c>
      <c r="C5025" s="3" t="s">
        <v>2036</v>
      </c>
      <c r="D5025" s="4" t="s">
        <v>2037</v>
      </c>
      <c r="E5025" s="10" t="s">
        <v>2038</v>
      </c>
    </row>
    <row r="5026" spans="1:5" ht="12.75">
      <c r="A5026" s="3" t="s">
        <v>5</v>
      </c>
      <c r="B5026" s="13" t="s">
        <v>358</v>
      </c>
      <c r="C5026" s="3" t="s">
        <v>2036</v>
      </c>
      <c r="D5026" s="5" t="s">
        <v>2039</v>
      </c>
      <c r="E5026" s="10" t="s">
        <v>2040</v>
      </c>
    </row>
    <row r="5027" spans="1:5" ht="12.75">
      <c r="A5027" s="3" t="s">
        <v>5</v>
      </c>
      <c r="B5027" s="13" t="s">
        <v>358</v>
      </c>
      <c r="C5027" s="3" t="s">
        <v>2036</v>
      </c>
      <c r="D5027" s="5" t="s">
        <v>2039</v>
      </c>
      <c r="E5027" s="10" t="s">
        <v>2041</v>
      </c>
    </row>
    <row r="5028" spans="1:5" ht="12.75">
      <c r="A5028" s="3" t="s">
        <v>5</v>
      </c>
      <c r="B5028" s="13" t="s">
        <v>358</v>
      </c>
      <c r="C5028" s="3" t="s">
        <v>2036</v>
      </c>
      <c r="D5028" s="5" t="s">
        <v>2042</v>
      </c>
      <c r="E5028" s="10" t="s">
        <v>2043</v>
      </c>
    </row>
    <row r="5029" spans="1:5" ht="12.75">
      <c r="A5029" s="3" t="s">
        <v>5</v>
      </c>
      <c r="B5029" s="13" t="s">
        <v>358</v>
      </c>
      <c r="C5029" s="3" t="s">
        <v>2036</v>
      </c>
      <c r="D5029" s="5" t="s">
        <v>2044</v>
      </c>
      <c r="E5029" s="10" t="s">
        <v>2045</v>
      </c>
    </row>
    <row r="5030" spans="1:5" ht="12.75">
      <c r="A5030" s="3" t="s">
        <v>5</v>
      </c>
      <c r="B5030" s="13" t="s">
        <v>358</v>
      </c>
      <c r="C5030" s="3" t="s">
        <v>2036</v>
      </c>
      <c r="D5030" s="5" t="s">
        <v>2044</v>
      </c>
      <c r="E5030" s="10" t="s">
        <v>2046</v>
      </c>
    </row>
    <row r="5031" spans="1:5" ht="12.75">
      <c r="A5031" s="3" t="s">
        <v>5</v>
      </c>
      <c r="B5031" s="13" t="s">
        <v>358</v>
      </c>
      <c r="C5031" s="3" t="s">
        <v>2036</v>
      </c>
      <c r="D5031" s="5" t="s">
        <v>2044</v>
      </c>
      <c r="E5031" s="10" t="s">
        <v>2047</v>
      </c>
    </row>
    <row r="5032" spans="1:5" ht="12.75">
      <c r="A5032" s="3" t="s">
        <v>5</v>
      </c>
      <c r="B5032" s="13" t="s">
        <v>358</v>
      </c>
      <c r="C5032" s="3" t="s">
        <v>2036</v>
      </c>
      <c r="D5032" s="5" t="s">
        <v>2048</v>
      </c>
      <c r="E5032" s="10" t="s">
        <v>2049</v>
      </c>
    </row>
    <row r="5033" spans="1:5" ht="12.75">
      <c r="A5033" s="3" t="s">
        <v>5</v>
      </c>
      <c r="B5033" s="13" t="s">
        <v>358</v>
      </c>
      <c r="C5033" s="3" t="s">
        <v>2036</v>
      </c>
      <c r="D5033" s="5" t="s">
        <v>2050</v>
      </c>
      <c r="E5033" s="10" t="s">
        <v>2051</v>
      </c>
    </row>
    <row r="5034" spans="1:5" ht="12.75">
      <c r="A5034" s="3" t="s">
        <v>5</v>
      </c>
      <c r="B5034" s="13" t="s">
        <v>358</v>
      </c>
      <c r="C5034" s="3" t="s">
        <v>2036</v>
      </c>
      <c r="D5034" s="5" t="s">
        <v>2050</v>
      </c>
      <c r="E5034" s="10" t="s">
        <v>2052</v>
      </c>
    </row>
    <row r="5035" spans="1:5" ht="12.75">
      <c r="A5035" s="3" t="s">
        <v>5</v>
      </c>
      <c r="B5035" s="13" t="s">
        <v>358</v>
      </c>
      <c r="C5035" s="3" t="s">
        <v>2036</v>
      </c>
      <c r="D5035" s="5" t="s">
        <v>2053</v>
      </c>
      <c r="E5035" s="10" t="s">
        <v>2054</v>
      </c>
    </row>
    <row r="5036" spans="1:5" ht="12.75">
      <c r="A5036" s="3" t="s">
        <v>5</v>
      </c>
      <c r="B5036" s="13" t="s">
        <v>358</v>
      </c>
      <c r="C5036" s="3" t="s">
        <v>2055</v>
      </c>
      <c r="D5036" s="5" t="s">
        <v>2056</v>
      </c>
      <c r="E5036" s="10" t="s">
        <v>2057</v>
      </c>
    </row>
    <row r="5037" spans="1:5" ht="12.75">
      <c r="A5037" s="3" t="s">
        <v>5</v>
      </c>
      <c r="B5037" s="13" t="s">
        <v>358</v>
      </c>
      <c r="C5037" s="3" t="s">
        <v>2055</v>
      </c>
      <c r="D5037" s="5" t="s">
        <v>2058</v>
      </c>
      <c r="E5037" s="10" t="s">
        <v>2059</v>
      </c>
    </row>
    <row r="5038" spans="1:5" ht="12.75">
      <c r="A5038" s="3" t="s">
        <v>5</v>
      </c>
      <c r="B5038" s="13" t="s">
        <v>358</v>
      </c>
      <c r="C5038" s="4" t="s">
        <v>2055</v>
      </c>
      <c r="D5038" s="9" t="s">
        <v>2060</v>
      </c>
      <c r="E5038" s="10" t="s">
        <v>2061</v>
      </c>
    </row>
    <row r="5039" spans="1:5" ht="12.75">
      <c r="A5039" s="3" t="s">
        <v>5</v>
      </c>
      <c r="B5039" s="13" t="s">
        <v>358</v>
      </c>
      <c r="C5039" s="4" t="s">
        <v>2055</v>
      </c>
      <c r="D5039" s="6" t="s">
        <v>2062</v>
      </c>
      <c r="E5039" s="10" t="s">
        <v>2063</v>
      </c>
    </row>
    <row r="5040" spans="1:5" ht="12.75">
      <c r="A5040" s="3" t="s">
        <v>5</v>
      </c>
      <c r="B5040" s="13" t="s">
        <v>358</v>
      </c>
      <c r="C5040" s="3" t="s">
        <v>2055</v>
      </c>
      <c r="D5040" s="5" t="s">
        <v>2064</v>
      </c>
      <c r="E5040" s="10" t="s">
        <v>2065</v>
      </c>
    </row>
    <row r="5041" spans="1:5" ht="12.75">
      <c r="A5041" s="3" t="s">
        <v>5</v>
      </c>
      <c r="B5041" s="13" t="s">
        <v>358</v>
      </c>
      <c r="C5041" s="3" t="s">
        <v>2055</v>
      </c>
      <c r="D5041" s="5" t="s">
        <v>2064</v>
      </c>
      <c r="E5041" s="10" t="s">
        <v>2066</v>
      </c>
    </row>
    <row r="5042" spans="1:5" ht="12.75">
      <c r="A5042" s="3" t="s">
        <v>5</v>
      </c>
      <c r="B5042" s="13" t="s">
        <v>358</v>
      </c>
      <c r="C5042" s="3" t="s">
        <v>2055</v>
      </c>
      <c r="D5042" s="5" t="s">
        <v>2064</v>
      </c>
      <c r="E5042" s="10" t="s">
        <v>2067</v>
      </c>
    </row>
    <row r="5043" spans="1:5" ht="12.75">
      <c r="A5043" s="3" t="s">
        <v>5</v>
      </c>
      <c r="B5043" s="13" t="s">
        <v>358</v>
      </c>
      <c r="C5043" s="3" t="s">
        <v>2055</v>
      </c>
      <c r="D5043" s="5" t="s">
        <v>2064</v>
      </c>
      <c r="E5043" s="10" t="s">
        <v>2068</v>
      </c>
    </row>
    <row r="5044" spans="1:5" ht="12.75">
      <c r="A5044" s="3" t="s">
        <v>5</v>
      </c>
      <c r="B5044" s="13" t="s">
        <v>358</v>
      </c>
      <c r="C5044" s="3" t="s">
        <v>2055</v>
      </c>
      <c r="D5044" s="5" t="s">
        <v>2064</v>
      </c>
      <c r="E5044" s="10" t="s">
        <v>2069</v>
      </c>
    </row>
    <row r="5045" spans="1:5" ht="12.75">
      <c r="A5045" s="3" t="s">
        <v>5</v>
      </c>
      <c r="B5045" s="13" t="s">
        <v>358</v>
      </c>
      <c r="C5045" s="3" t="s">
        <v>2055</v>
      </c>
      <c r="D5045" s="5" t="s">
        <v>2070</v>
      </c>
      <c r="E5045" s="10" t="s">
        <v>2071</v>
      </c>
    </row>
    <row r="5046" spans="1:5" ht="12.75">
      <c r="A5046" s="3" t="s">
        <v>5</v>
      </c>
      <c r="B5046" s="13" t="s">
        <v>358</v>
      </c>
      <c r="C5046" s="4" t="s">
        <v>2055</v>
      </c>
      <c r="D5046" s="6" t="s">
        <v>2072</v>
      </c>
      <c r="E5046" s="10" t="s">
        <v>2073</v>
      </c>
    </row>
    <row r="5047" spans="1:5" ht="12.75">
      <c r="A5047" s="3" t="s">
        <v>5</v>
      </c>
      <c r="B5047" s="13" t="s">
        <v>358</v>
      </c>
      <c r="C5047" s="3" t="s">
        <v>2055</v>
      </c>
      <c r="D5047" s="5" t="s">
        <v>2074</v>
      </c>
      <c r="E5047" s="10" t="s">
        <v>2075</v>
      </c>
    </row>
    <row r="5048" spans="1:5" ht="12.75">
      <c r="A5048" s="3" t="s">
        <v>5</v>
      </c>
      <c r="B5048" s="13" t="s">
        <v>358</v>
      </c>
      <c r="C5048" s="3" t="s">
        <v>2055</v>
      </c>
      <c r="D5048" s="5" t="s">
        <v>2076</v>
      </c>
      <c r="E5048" s="10" t="s">
        <v>2077</v>
      </c>
    </row>
    <row r="5049" spans="1:5" ht="12.75">
      <c r="A5049" s="3" t="s">
        <v>5</v>
      </c>
      <c r="B5049" s="13" t="s">
        <v>358</v>
      </c>
      <c r="C5049" s="3" t="s">
        <v>2055</v>
      </c>
      <c r="D5049" s="5" t="s">
        <v>2078</v>
      </c>
      <c r="E5049" s="10" t="s">
        <v>2079</v>
      </c>
    </row>
    <row r="5050" spans="1:5" ht="12.75">
      <c r="A5050" s="3" t="s">
        <v>5</v>
      </c>
      <c r="B5050" s="13" t="s">
        <v>358</v>
      </c>
      <c r="C5050" s="3" t="s">
        <v>2055</v>
      </c>
      <c r="D5050" s="5" t="s">
        <v>2078</v>
      </c>
      <c r="E5050" s="10" t="s">
        <v>2080</v>
      </c>
    </row>
    <row r="5051" spans="1:5" ht="12.75">
      <c r="A5051" s="3" t="s">
        <v>5</v>
      </c>
      <c r="B5051" s="13" t="s">
        <v>358</v>
      </c>
      <c r="C5051" s="3" t="s">
        <v>2055</v>
      </c>
      <c r="D5051" s="5" t="s">
        <v>2078</v>
      </c>
      <c r="E5051" s="10" t="s">
        <v>2081</v>
      </c>
    </row>
    <row r="5052" spans="1:5" ht="12.75">
      <c r="A5052" s="3" t="s">
        <v>5</v>
      </c>
      <c r="B5052" s="13" t="s">
        <v>358</v>
      </c>
      <c r="C5052" s="3" t="s">
        <v>2055</v>
      </c>
      <c r="D5052" s="5" t="s">
        <v>2078</v>
      </c>
      <c r="E5052" s="10" t="s">
        <v>2082</v>
      </c>
    </row>
    <row r="5053" spans="1:5" ht="12.75">
      <c r="A5053" s="3" t="s">
        <v>5</v>
      </c>
      <c r="B5053" s="13" t="s">
        <v>358</v>
      </c>
      <c r="C5053" s="3" t="s">
        <v>2055</v>
      </c>
      <c r="D5053" s="5" t="s">
        <v>2078</v>
      </c>
      <c r="E5053" s="10" t="s">
        <v>2083</v>
      </c>
    </row>
    <row r="5054" spans="1:5" ht="12.75">
      <c r="A5054" s="3" t="s">
        <v>5</v>
      </c>
      <c r="B5054" s="13" t="s">
        <v>358</v>
      </c>
      <c r="C5054" s="3" t="s">
        <v>2055</v>
      </c>
      <c r="D5054" s="5" t="s">
        <v>2078</v>
      </c>
      <c r="E5054" s="10" t="s">
        <v>2084</v>
      </c>
    </row>
    <row r="5055" spans="1:5" ht="12.75">
      <c r="A5055" s="3" t="s">
        <v>5</v>
      </c>
      <c r="B5055" s="13" t="s">
        <v>358</v>
      </c>
      <c r="C5055" s="3" t="s">
        <v>2055</v>
      </c>
      <c r="D5055" s="5" t="s">
        <v>2078</v>
      </c>
      <c r="E5055" s="10" t="s">
        <v>2085</v>
      </c>
    </row>
    <row r="5056" spans="1:5" ht="12.75">
      <c r="A5056" s="3" t="s">
        <v>5</v>
      </c>
      <c r="B5056" s="13" t="s">
        <v>358</v>
      </c>
      <c r="C5056" s="3" t="s">
        <v>2055</v>
      </c>
      <c r="D5056" s="5" t="s">
        <v>2078</v>
      </c>
      <c r="E5056" s="10" t="s">
        <v>2086</v>
      </c>
    </row>
    <row r="5057" spans="1:25" ht="12.75">
      <c r="A5057" s="3" t="s">
        <v>5</v>
      </c>
      <c r="B5057" s="15" t="s">
        <v>868</v>
      </c>
      <c r="C5057" s="3" t="s">
        <v>2036</v>
      </c>
      <c r="D5057" s="4" t="s">
        <v>2037</v>
      </c>
      <c r="E5057" s="10" t="s">
        <v>2038</v>
      </c>
      <c r="F5057" s="16"/>
      <c r="G5057" s="16"/>
      <c r="H5057" s="16"/>
      <c r="I5057" s="16"/>
      <c r="J5057" s="16"/>
      <c r="K5057" s="16"/>
      <c r="L5057" s="16"/>
      <c r="M5057" s="16"/>
      <c r="N5057" s="16"/>
      <c r="O5057" s="16"/>
      <c r="P5057" s="16"/>
      <c r="Q5057" s="16"/>
      <c r="R5057" s="16"/>
      <c r="S5057" s="16"/>
      <c r="T5057" s="16"/>
      <c r="U5057" s="16"/>
      <c r="V5057" s="16"/>
      <c r="W5057" s="16"/>
      <c r="X5057" s="16"/>
      <c r="Y5057" s="16"/>
    </row>
    <row r="5058" spans="1:25" ht="12.75">
      <c r="A5058" s="3" t="s">
        <v>5</v>
      </c>
      <c r="B5058" s="15" t="s">
        <v>868</v>
      </c>
      <c r="C5058" s="3" t="s">
        <v>2036</v>
      </c>
      <c r="D5058" s="5" t="s">
        <v>2039</v>
      </c>
      <c r="E5058" s="10" t="s">
        <v>2040</v>
      </c>
      <c r="F5058" s="16"/>
      <c r="G5058" s="16"/>
      <c r="H5058" s="16"/>
      <c r="I5058" s="16"/>
      <c r="J5058" s="16"/>
      <c r="K5058" s="16"/>
      <c r="L5058" s="16"/>
      <c r="M5058" s="16"/>
      <c r="N5058" s="16"/>
      <c r="O5058" s="16"/>
      <c r="P5058" s="16"/>
      <c r="Q5058" s="16"/>
      <c r="R5058" s="16"/>
      <c r="S5058" s="16"/>
      <c r="T5058" s="16"/>
      <c r="U5058" s="16"/>
      <c r="V5058" s="16"/>
      <c r="W5058" s="16"/>
      <c r="X5058" s="16"/>
      <c r="Y5058" s="16"/>
    </row>
    <row r="5059" spans="1:25" ht="12.75">
      <c r="A5059" s="3" t="s">
        <v>5</v>
      </c>
      <c r="B5059" s="15" t="s">
        <v>868</v>
      </c>
      <c r="C5059" s="3" t="s">
        <v>2036</v>
      </c>
      <c r="D5059" s="5" t="s">
        <v>2039</v>
      </c>
      <c r="E5059" s="10" t="s">
        <v>2041</v>
      </c>
      <c r="F5059" s="16"/>
      <c r="G5059" s="16"/>
      <c r="H5059" s="16"/>
      <c r="I5059" s="16"/>
      <c r="J5059" s="16"/>
      <c r="K5059" s="16"/>
      <c r="L5059" s="16"/>
      <c r="M5059" s="16"/>
      <c r="N5059" s="16"/>
      <c r="O5059" s="16"/>
      <c r="P5059" s="16"/>
      <c r="Q5059" s="16"/>
      <c r="R5059" s="16"/>
      <c r="S5059" s="16"/>
      <c r="T5059" s="16"/>
      <c r="U5059" s="16"/>
      <c r="V5059" s="16"/>
      <c r="W5059" s="16"/>
      <c r="X5059" s="16"/>
      <c r="Y5059" s="16"/>
    </row>
    <row r="5060" spans="1:25" ht="12.75">
      <c r="A5060" s="3" t="s">
        <v>5</v>
      </c>
      <c r="B5060" s="15" t="s">
        <v>868</v>
      </c>
      <c r="C5060" s="3" t="s">
        <v>2036</v>
      </c>
      <c r="D5060" s="5" t="s">
        <v>2042</v>
      </c>
      <c r="E5060" s="10" t="s">
        <v>2043</v>
      </c>
      <c r="F5060" s="16"/>
      <c r="G5060" s="16"/>
      <c r="H5060" s="16"/>
      <c r="I5060" s="16"/>
      <c r="J5060" s="16"/>
      <c r="K5060" s="16"/>
      <c r="L5060" s="16"/>
      <c r="M5060" s="16"/>
      <c r="N5060" s="16"/>
      <c r="O5060" s="16"/>
      <c r="P5060" s="16"/>
      <c r="Q5060" s="16"/>
      <c r="R5060" s="16"/>
      <c r="S5060" s="16"/>
      <c r="T5060" s="16"/>
      <c r="U5060" s="16"/>
      <c r="V5060" s="16"/>
      <c r="W5060" s="16"/>
      <c r="X5060" s="16"/>
      <c r="Y5060" s="16"/>
    </row>
    <row r="5061" spans="1:25" ht="12.75">
      <c r="A5061" s="3" t="s">
        <v>5</v>
      </c>
      <c r="B5061" s="15" t="s">
        <v>868</v>
      </c>
      <c r="C5061" s="3" t="s">
        <v>2036</v>
      </c>
      <c r="D5061" s="5" t="s">
        <v>2044</v>
      </c>
      <c r="E5061" s="10" t="s">
        <v>2045</v>
      </c>
      <c r="F5061" s="16"/>
      <c r="G5061" s="16"/>
      <c r="H5061" s="16"/>
      <c r="I5061" s="16"/>
      <c r="J5061" s="16"/>
      <c r="K5061" s="16"/>
      <c r="L5061" s="16"/>
      <c r="M5061" s="16"/>
      <c r="N5061" s="16"/>
      <c r="O5061" s="16"/>
      <c r="P5061" s="16"/>
      <c r="Q5061" s="16"/>
      <c r="R5061" s="16"/>
      <c r="S5061" s="16"/>
      <c r="T5061" s="16"/>
      <c r="U5061" s="16"/>
      <c r="V5061" s="16"/>
      <c r="W5061" s="16"/>
      <c r="X5061" s="16"/>
      <c r="Y5061" s="16"/>
    </row>
    <row r="5062" spans="1:25" ht="12.75">
      <c r="A5062" s="3" t="s">
        <v>5</v>
      </c>
      <c r="B5062" s="15" t="s">
        <v>868</v>
      </c>
      <c r="C5062" s="3" t="s">
        <v>2036</v>
      </c>
      <c r="D5062" s="5" t="s">
        <v>2044</v>
      </c>
      <c r="E5062" s="10" t="s">
        <v>2046</v>
      </c>
      <c r="F5062" s="16"/>
      <c r="G5062" s="16"/>
      <c r="H5062" s="16"/>
      <c r="I5062" s="16"/>
      <c r="J5062" s="16"/>
      <c r="K5062" s="16"/>
      <c r="L5062" s="16"/>
      <c r="M5062" s="16"/>
      <c r="N5062" s="16"/>
      <c r="O5062" s="16"/>
      <c r="P5062" s="16"/>
      <c r="Q5062" s="16"/>
      <c r="R5062" s="16"/>
      <c r="S5062" s="16"/>
      <c r="T5062" s="16"/>
      <c r="U5062" s="16"/>
      <c r="V5062" s="16"/>
      <c r="W5062" s="16"/>
      <c r="X5062" s="16"/>
      <c r="Y5062" s="16"/>
    </row>
    <row r="5063" spans="1:25" ht="12.75">
      <c r="A5063" s="3" t="s">
        <v>5</v>
      </c>
      <c r="B5063" s="15" t="s">
        <v>868</v>
      </c>
      <c r="C5063" s="3" t="s">
        <v>2036</v>
      </c>
      <c r="D5063" s="5" t="s">
        <v>2044</v>
      </c>
      <c r="E5063" s="10" t="s">
        <v>2047</v>
      </c>
      <c r="F5063" s="16"/>
      <c r="G5063" s="16"/>
      <c r="H5063" s="16"/>
      <c r="I5063" s="16"/>
      <c r="J5063" s="16"/>
      <c r="K5063" s="16"/>
      <c r="L5063" s="16"/>
      <c r="M5063" s="16"/>
      <c r="N5063" s="16"/>
      <c r="O5063" s="16"/>
      <c r="P5063" s="16"/>
      <c r="Q5063" s="16"/>
      <c r="R5063" s="16"/>
      <c r="S5063" s="16"/>
      <c r="T5063" s="16"/>
      <c r="U5063" s="16"/>
      <c r="V5063" s="16"/>
      <c r="W5063" s="16"/>
      <c r="X5063" s="16"/>
      <c r="Y5063" s="16"/>
    </row>
    <row r="5064" spans="1:25" ht="12.75">
      <c r="A5064" s="3" t="s">
        <v>5</v>
      </c>
      <c r="B5064" s="15" t="s">
        <v>868</v>
      </c>
      <c r="C5064" s="3" t="s">
        <v>2036</v>
      </c>
      <c r="D5064" s="5" t="s">
        <v>2048</v>
      </c>
      <c r="E5064" s="10" t="s">
        <v>2049</v>
      </c>
      <c r="F5064" s="16"/>
      <c r="G5064" s="16"/>
      <c r="H5064" s="16"/>
      <c r="I5064" s="16"/>
      <c r="J5064" s="16"/>
      <c r="K5064" s="16"/>
      <c r="L5064" s="16"/>
      <c r="M5064" s="16"/>
      <c r="N5064" s="16"/>
      <c r="O5064" s="16"/>
      <c r="P5064" s="16"/>
      <c r="Q5064" s="16"/>
      <c r="R5064" s="16"/>
      <c r="S5064" s="16"/>
      <c r="T5064" s="16"/>
      <c r="U5064" s="16"/>
      <c r="V5064" s="16"/>
      <c r="W5064" s="16"/>
      <c r="X5064" s="16"/>
      <c r="Y5064" s="16"/>
    </row>
    <row r="5065" spans="1:25" ht="12.75">
      <c r="A5065" s="3" t="s">
        <v>5</v>
      </c>
      <c r="B5065" s="15" t="s">
        <v>868</v>
      </c>
      <c r="C5065" s="3" t="s">
        <v>2036</v>
      </c>
      <c r="D5065" s="5" t="s">
        <v>2050</v>
      </c>
      <c r="E5065" s="10" t="s">
        <v>2051</v>
      </c>
      <c r="F5065" s="16"/>
      <c r="G5065" s="16"/>
      <c r="H5065" s="16"/>
      <c r="I5065" s="16"/>
      <c r="J5065" s="16"/>
      <c r="K5065" s="16"/>
      <c r="L5065" s="16"/>
      <c r="M5065" s="16"/>
      <c r="N5065" s="16"/>
      <c r="O5065" s="16"/>
      <c r="P5065" s="16"/>
      <c r="Q5065" s="16"/>
      <c r="R5065" s="16"/>
      <c r="S5065" s="16"/>
      <c r="T5065" s="16"/>
      <c r="U5065" s="16"/>
      <c r="V5065" s="16"/>
      <c r="W5065" s="16"/>
      <c r="X5065" s="16"/>
      <c r="Y5065" s="16"/>
    </row>
    <row r="5066" spans="1:25" ht="12.75">
      <c r="A5066" s="3" t="s">
        <v>5</v>
      </c>
      <c r="B5066" s="15" t="s">
        <v>868</v>
      </c>
      <c r="C5066" s="3" t="s">
        <v>2036</v>
      </c>
      <c r="D5066" s="5" t="s">
        <v>2050</v>
      </c>
      <c r="E5066" s="10" t="s">
        <v>2052</v>
      </c>
      <c r="F5066" s="16"/>
      <c r="G5066" s="16"/>
      <c r="H5066" s="16"/>
      <c r="I5066" s="16"/>
      <c r="J5066" s="16"/>
      <c r="K5066" s="16"/>
      <c r="L5066" s="16"/>
      <c r="M5066" s="16"/>
      <c r="N5066" s="16"/>
      <c r="O5066" s="16"/>
      <c r="P5066" s="16"/>
      <c r="Q5066" s="16"/>
      <c r="R5066" s="16"/>
      <c r="S5066" s="16"/>
      <c r="T5066" s="16"/>
      <c r="U5066" s="16"/>
      <c r="V5066" s="16"/>
      <c r="W5066" s="16"/>
      <c r="X5066" s="16"/>
      <c r="Y5066" s="16"/>
    </row>
    <row r="5067" spans="1:25" ht="12.75">
      <c r="A5067" s="3" t="s">
        <v>5</v>
      </c>
      <c r="B5067" s="15" t="s">
        <v>868</v>
      </c>
      <c r="C5067" s="3" t="s">
        <v>2036</v>
      </c>
      <c r="D5067" s="5" t="s">
        <v>2053</v>
      </c>
      <c r="E5067" s="10" t="s">
        <v>2054</v>
      </c>
      <c r="F5067" s="16"/>
      <c r="G5067" s="16"/>
      <c r="H5067" s="16"/>
      <c r="I5067" s="16"/>
      <c r="J5067" s="16"/>
      <c r="K5067" s="16"/>
      <c r="L5067" s="16"/>
      <c r="M5067" s="16"/>
      <c r="N5067" s="16"/>
      <c r="O5067" s="16"/>
      <c r="P5067" s="16"/>
      <c r="Q5067" s="16"/>
      <c r="R5067" s="16"/>
      <c r="S5067" s="16"/>
      <c r="T5067" s="16"/>
      <c r="U5067" s="16"/>
      <c r="V5067" s="16"/>
      <c r="W5067" s="16"/>
      <c r="X5067" s="16"/>
      <c r="Y5067" s="16"/>
    </row>
    <row r="5068" spans="1:25" ht="12.75">
      <c r="A5068" s="3" t="s">
        <v>5</v>
      </c>
      <c r="B5068" s="15" t="s">
        <v>868</v>
      </c>
      <c r="C5068" s="3" t="s">
        <v>2055</v>
      </c>
      <c r="D5068" s="5" t="s">
        <v>2056</v>
      </c>
      <c r="E5068" s="10" t="s">
        <v>2057</v>
      </c>
      <c r="F5068" s="16"/>
      <c r="G5068" s="16"/>
      <c r="H5068" s="16"/>
      <c r="I5068" s="16"/>
      <c r="J5068" s="16"/>
      <c r="K5068" s="16"/>
      <c r="L5068" s="16"/>
      <c r="M5068" s="16"/>
      <c r="N5068" s="16"/>
      <c r="O5068" s="16"/>
      <c r="P5068" s="16"/>
      <c r="Q5068" s="16"/>
      <c r="R5068" s="16"/>
      <c r="S5068" s="16"/>
      <c r="T5068" s="16"/>
      <c r="U5068" s="16"/>
      <c r="V5068" s="16"/>
      <c r="W5068" s="16"/>
      <c r="X5068" s="16"/>
      <c r="Y5068" s="16"/>
    </row>
    <row r="5069" spans="1:25" ht="12.75">
      <c r="A5069" s="3" t="s">
        <v>5</v>
      </c>
      <c r="B5069" s="15" t="s">
        <v>868</v>
      </c>
      <c r="C5069" s="3" t="s">
        <v>2055</v>
      </c>
      <c r="D5069" s="5" t="s">
        <v>2058</v>
      </c>
      <c r="E5069" s="10" t="s">
        <v>2059</v>
      </c>
      <c r="F5069" s="16"/>
      <c r="G5069" s="16"/>
      <c r="H5069" s="16"/>
      <c r="I5069" s="16"/>
      <c r="J5069" s="16"/>
      <c r="K5069" s="16"/>
      <c r="L5069" s="16"/>
      <c r="M5069" s="16"/>
      <c r="N5069" s="16"/>
      <c r="O5069" s="16"/>
      <c r="P5069" s="16"/>
      <c r="Q5069" s="16"/>
      <c r="R5069" s="16"/>
      <c r="S5069" s="16"/>
      <c r="T5069" s="16"/>
      <c r="U5069" s="16"/>
      <c r="V5069" s="16"/>
      <c r="W5069" s="16"/>
      <c r="X5069" s="16"/>
      <c r="Y5069" s="16"/>
    </row>
    <row r="5070" spans="1:25" ht="12.75">
      <c r="A5070" s="3" t="s">
        <v>5</v>
      </c>
      <c r="B5070" s="15" t="s">
        <v>868</v>
      </c>
      <c r="C5070" s="4" t="s">
        <v>2055</v>
      </c>
      <c r="D5070" s="9" t="s">
        <v>2060</v>
      </c>
      <c r="E5070" s="10" t="s">
        <v>2061</v>
      </c>
      <c r="F5070" s="16"/>
      <c r="G5070" s="16"/>
      <c r="H5070" s="16"/>
      <c r="I5070" s="16"/>
      <c r="J5070" s="16"/>
      <c r="K5070" s="16"/>
      <c r="L5070" s="16"/>
      <c r="M5070" s="16"/>
      <c r="N5070" s="16"/>
      <c r="O5070" s="16"/>
      <c r="P5070" s="16"/>
      <c r="Q5070" s="16"/>
      <c r="R5070" s="16"/>
      <c r="S5070" s="16"/>
      <c r="T5070" s="16"/>
      <c r="U5070" s="16"/>
      <c r="V5070" s="16"/>
      <c r="W5070" s="16"/>
      <c r="X5070" s="16"/>
      <c r="Y5070" s="16"/>
    </row>
    <row r="5071" spans="1:25" ht="12.75">
      <c r="A5071" s="3" t="s">
        <v>5</v>
      </c>
      <c r="B5071" s="15" t="s">
        <v>868</v>
      </c>
      <c r="C5071" s="4" t="s">
        <v>2055</v>
      </c>
      <c r="D5071" s="6" t="s">
        <v>2062</v>
      </c>
      <c r="E5071" s="10" t="s">
        <v>2063</v>
      </c>
      <c r="F5071" s="16"/>
      <c r="G5071" s="16"/>
      <c r="H5071" s="16"/>
      <c r="I5071" s="16"/>
      <c r="J5071" s="16"/>
      <c r="K5071" s="16"/>
      <c r="L5071" s="16"/>
      <c r="M5071" s="16"/>
      <c r="N5071" s="16"/>
      <c r="O5071" s="16"/>
      <c r="P5071" s="16"/>
      <c r="Q5071" s="16"/>
      <c r="R5071" s="16"/>
      <c r="S5071" s="16"/>
      <c r="T5071" s="16"/>
      <c r="U5071" s="16"/>
      <c r="V5071" s="16"/>
      <c r="W5071" s="16"/>
      <c r="X5071" s="16"/>
      <c r="Y5071" s="16"/>
    </row>
    <row r="5072" spans="1:25" ht="12.75">
      <c r="A5072" s="3" t="s">
        <v>5</v>
      </c>
      <c r="B5072" s="15" t="s">
        <v>868</v>
      </c>
      <c r="C5072" s="3" t="s">
        <v>2055</v>
      </c>
      <c r="D5072" s="5" t="s">
        <v>2064</v>
      </c>
      <c r="E5072" s="10" t="s">
        <v>2065</v>
      </c>
      <c r="F5072" s="16"/>
      <c r="G5072" s="16"/>
      <c r="H5072" s="16"/>
      <c r="I5072" s="16"/>
      <c r="J5072" s="16"/>
      <c r="K5072" s="16"/>
      <c r="L5072" s="16"/>
      <c r="M5072" s="16"/>
      <c r="N5072" s="16"/>
      <c r="O5072" s="16"/>
      <c r="P5072" s="16"/>
      <c r="Q5072" s="16"/>
      <c r="R5072" s="16"/>
      <c r="S5072" s="16"/>
      <c r="T5072" s="16"/>
      <c r="U5072" s="16"/>
      <c r="V5072" s="16"/>
      <c r="W5072" s="16"/>
      <c r="X5072" s="16"/>
      <c r="Y5072" s="16"/>
    </row>
    <row r="5073" spans="1:25" ht="12.75">
      <c r="A5073" s="3" t="s">
        <v>5</v>
      </c>
      <c r="B5073" s="15" t="s">
        <v>868</v>
      </c>
      <c r="C5073" s="3" t="s">
        <v>2055</v>
      </c>
      <c r="D5073" s="5" t="s">
        <v>2064</v>
      </c>
      <c r="E5073" s="10" t="s">
        <v>2066</v>
      </c>
      <c r="F5073" s="16"/>
      <c r="G5073" s="16"/>
      <c r="H5073" s="16"/>
      <c r="I5073" s="16"/>
      <c r="J5073" s="16"/>
      <c r="K5073" s="16"/>
      <c r="L5073" s="16"/>
      <c r="M5073" s="16"/>
      <c r="N5073" s="16"/>
      <c r="O5073" s="16"/>
      <c r="P5073" s="16"/>
      <c r="Q5073" s="16"/>
      <c r="R5073" s="16"/>
      <c r="S5073" s="16"/>
      <c r="T5073" s="16"/>
      <c r="U5073" s="16"/>
      <c r="V5073" s="16"/>
      <c r="W5073" s="16"/>
      <c r="X5073" s="16"/>
      <c r="Y5073" s="16"/>
    </row>
    <row r="5074" spans="1:25" ht="12.75">
      <c r="A5074" s="3" t="s">
        <v>5</v>
      </c>
      <c r="B5074" s="15" t="s">
        <v>868</v>
      </c>
      <c r="C5074" s="3" t="s">
        <v>2055</v>
      </c>
      <c r="D5074" s="5" t="s">
        <v>2064</v>
      </c>
      <c r="E5074" s="10" t="s">
        <v>2067</v>
      </c>
      <c r="F5074" s="16"/>
      <c r="G5074" s="16"/>
      <c r="H5074" s="16"/>
      <c r="I5074" s="16"/>
      <c r="J5074" s="16"/>
      <c r="K5074" s="16"/>
      <c r="L5074" s="16"/>
      <c r="M5074" s="16"/>
      <c r="N5074" s="16"/>
      <c r="O5074" s="16"/>
      <c r="P5074" s="16"/>
      <c r="Q5074" s="16"/>
      <c r="R5074" s="16"/>
      <c r="S5074" s="16"/>
      <c r="T5074" s="16"/>
      <c r="U5074" s="16"/>
      <c r="V5074" s="16"/>
      <c r="W5074" s="16"/>
      <c r="X5074" s="16"/>
      <c r="Y5074" s="16"/>
    </row>
    <row r="5075" spans="1:25" ht="12.75">
      <c r="A5075" s="3" t="s">
        <v>5</v>
      </c>
      <c r="B5075" s="15" t="s">
        <v>868</v>
      </c>
      <c r="C5075" s="3" t="s">
        <v>2055</v>
      </c>
      <c r="D5075" s="5" t="s">
        <v>2064</v>
      </c>
      <c r="E5075" s="10" t="s">
        <v>2068</v>
      </c>
      <c r="F5075" s="16"/>
      <c r="G5075" s="16"/>
      <c r="H5075" s="16"/>
      <c r="I5075" s="16"/>
      <c r="J5075" s="16"/>
      <c r="K5075" s="16"/>
      <c r="L5075" s="16"/>
      <c r="M5075" s="16"/>
      <c r="N5075" s="16"/>
      <c r="O5075" s="16"/>
      <c r="P5075" s="16"/>
      <c r="Q5075" s="16"/>
      <c r="R5075" s="16"/>
      <c r="S5075" s="16"/>
      <c r="T5075" s="16"/>
      <c r="U5075" s="16"/>
      <c r="V5075" s="16"/>
      <c r="W5075" s="16"/>
      <c r="X5075" s="16"/>
      <c r="Y5075" s="16"/>
    </row>
    <row r="5076" spans="1:25" ht="12.75">
      <c r="A5076" s="3" t="s">
        <v>5</v>
      </c>
      <c r="B5076" s="15" t="s">
        <v>868</v>
      </c>
      <c r="C5076" s="3" t="s">
        <v>2055</v>
      </c>
      <c r="D5076" s="5" t="s">
        <v>2064</v>
      </c>
      <c r="E5076" s="10" t="s">
        <v>2069</v>
      </c>
      <c r="F5076" s="16"/>
      <c r="G5076" s="16"/>
      <c r="H5076" s="16"/>
      <c r="I5076" s="16"/>
      <c r="J5076" s="16"/>
      <c r="K5076" s="16"/>
      <c r="L5076" s="16"/>
      <c r="M5076" s="16"/>
      <c r="N5076" s="16"/>
      <c r="O5076" s="16"/>
      <c r="P5076" s="16"/>
      <c r="Q5076" s="16"/>
      <c r="R5076" s="16"/>
      <c r="S5076" s="16"/>
      <c r="T5076" s="16"/>
      <c r="U5076" s="16"/>
      <c r="V5076" s="16"/>
      <c r="W5076" s="16"/>
      <c r="X5076" s="16"/>
      <c r="Y5076" s="16"/>
    </row>
    <row r="5077" spans="1:25" ht="12.75">
      <c r="A5077" s="3" t="s">
        <v>5</v>
      </c>
      <c r="B5077" s="15" t="s">
        <v>868</v>
      </c>
      <c r="C5077" s="3" t="s">
        <v>2055</v>
      </c>
      <c r="D5077" s="5" t="s">
        <v>2070</v>
      </c>
      <c r="E5077" s="10" t="s">
        <v>2071</v>
      </c>
      <c r="F5077" s="16"/>
      <c r="G5077" s="16"/>
      <c r="H5077" s="16"/>
      <c r="I5077" s="16"/>
      <c r="J5077" s="16"/>
      <c r="K5077" s="16"/>
      <c r="L5077" s="16"/>
      <c r="M5077" s="16"/>
      <c r="N5077" s="16"/>
      <c r="O5077" s="16"/>
      <c r="P5077" s="16"/>
      <c r="Q5077" s="16"/>
      <c r="R5077" s="16"/>
      <c r="S5077" s="16"/>
      <c r="T5077" s="16"/>
      <c r="U5077" s="16"/>
      <c r="V5077" s="16"/>
      <c r="W5077" s="16"/>
      <c r="X5077" s="16"/>
      <c r="Y5077" s="16"/>
    </row>
    <row r="5078" spans="1:25" ht="12.75">
      <c r="A5078" s="3" t="s">
        <v>5</v>
      </c>
      <c r="B5078" s="15" t="s">
        <v>868</v>
      </c>
      <c r="C5078" s="4" t="s">
        <v>2055</v>
      </c>
      <c r="D5078" s="6" t="s">
        <v>2072</v>
      </c>
      <c r="E5078" s="10" t="s">
        <v>2073</v>
      </c>
      <c r="F5078" s="16"/>
      <c r="G5078" s="16"/>
      <c r="H5078" s="16"/>
      <c r="I5078" s="16"/>
      <c r="J5078" s="16"/>
      <c r="K5078" s="16"/>
      <c r="L5078" s="16"/>
      <c r="M5078" s="16"/>
      <c r="N5078" s="16"/>
      <c r="O5078" s="16"/>
      <c r="P5078" s="16"/>
      <c r="Q5078" s="16"/>
      <c r="R5078" s="16"/>
      <c r="S5078" s="16"/>
      <c r="T5078" s="16"/>
      <c r="U5078" s="16"/>
      <c r="V5078" s="16"/>
      <c r="W5078" s="16"/>
      <c r="X5078" s="16"/>
      <c r="Y5078" s="16"/>
    </row>
    <row r="5079" spans="1:25" ht="12.75">
      <c r="A5079" s="3" t="s">
        <v>5</v>
      </c>
      <c r="B5079" s="15" t="s">
        <v>868</v>
      </c>
      <c r="C5079" s="3" t="s">
        <v>2055</v>
      </c>
      <c r="D5079" s="5" t="s">
        <v>2074</v>
      </c>
      <c r="E5079" s="10" t="s">
        <v>2075</v>
      </c>
      <c r="F5079" s="16"/>
      <c r="G5079" s="16"/>
      <c r="H5079" s="16"/>
      <c r="I5079" s="16"/>
      <c r="J5079" s="16"/>
      <c r="K5079" s="16"/>
      <c r="L5079" s="16"/>
      <c r="M5079" s="16"/>
      <c r="N5079" s="16"/>
      <c r="O5079" s="16"/>
      <c r="P5079" s="16"/>
      <c r="Q5079" s="16"/>
      <c r="R5079" s="16"/>
      <c r="S5079" s="16"/>
      <c r="T5079" s="16"/>
      <c r="U5079" s="16"/>
      <c r="V5079" s="16"/>
      <c r="W5079" s="16"/>
      <c r="X5079" s="16"/>
      <c r="Y5079" s="16"/>
    </row>
    <row r="5080" spans="1:25" ht="12.75">
      <c r="A5080" s="3" t="s">
        <v>5</v>
      </c>
      <c r="B5080" s="15" t="s">
        <v>868</v>
      </c>
      <c r="C5080" s="3" t="s">
        <v>2055</v>
      </c>
      <c r="D5080" s="5" t="s">
        <v>2076</v>
      </c>
      <c r="E5080" s="10" t="s">
        <v>2077</v>
      </c>
      <c r="F5080" s="16"/>
      <c r="G5080" s="16"/>
      <c r="H5080" s="16"/>
      <c r="I5080" s="16"/>
      <c r="J5080" s="16"/>
      <c r="K5080" s="16"/>
      <c r="L5080" s="16"/>
      <c r="M5080" s="16"/>
      <c r="N5080" s="16"/>
      <c r="O5080" s="16"/>
      <c r="P5080" s="16"/>
      <c r="Q5080" s="16"/>
      <c r="R5080" s="16"/>
      <c r="S5080" s="16"/>
      <c r="T5080" s="16"/>
      <c r="U5080" s="16"/>
      <c r="V5080" s="16"/>
      <c r="W5080" s="16"/>
      <c r="X5080" s="16"/>
      <c r="Y5080" s="16"/>
    </row>
    <row r="5081" spans="1:25" ht="12.75">
      <c r="A5081" s="3" t="s">
        <v>5</v>
      </c>
      <c r="B5081" s="15" t="s">
        <v>868</v>
      </c>
      <c r="C5081" s="3" t="s">
        <v>2055</v>
      </c>
      <c r="D5081" s="5" t="s">
        <v>2078</v>
      </c>
      <c r="E5081" s="10" t="s">
        <v>2079</v>
      </c>
      <c r="F5081" s="16"/>
      <c r="G5081" s="16"/>
      <c r="H5081" s="16"/>
      <c r="I5081" s="16"/>
      <c r="J5081" s="16"/>
      <c r="K5081" s="16"/>
      <c r="L5081" s="16"/>
      <c r="M5081" s="16"/>
      <c r="N5081" s="16"/>
      <c r="O5081" s="16"/>
      <c r="P5081" s="16"/>
      <c r="Q5081" s="16"/>
      <c r="R5081" s="16"/>
      <c r="S5081" s="16"/>
      <c r="T5081" s="16"/>
      <c r="U5081" s="16"/>
      <c r="V5081" s="16"/>
      <c r="W5081" s="16"/>
      <c r="X5081" s="16"/>
      <c r="Y5081" s="16"/>
    </row>
    <row r="5082" spans="1:25" ht="12.75">
      <c r="A5082" s="3" t="s">
        <v>5</v>
      </c>
      <c r="B5082" s="15" t="s">
        <v>868</v>
      </c>
      <c r="C5082" s="3" t="s">
        <v>2055</v>
      </c>
      <c r="D5082" s="5" t="s">
        <v>2078</v>
      </c>
      <c r="E5082" s="10" t="s">
        <v>2080</v>
      </c>
      <c r="F5082" s="16"/>
      <c r="G5082" s="16"/>
      <c r="H5082" s="16"/>
      <c r="I5082" s="16"/>
      <c r="J5082" s="16"/>
      <c r="K5082" s="16"/>
      <c r="L5082" s="16"/>
      <c r="M5082" s="16"/>
      <c r="N5082" s="16"/>
      <c r="O5082" s="16"/>
      <c r="P5082" s="16"/>
      <c r="Q5082" s="16"/>
      <c r="R5082" s="16"/>
      <c r="S5082" s="16"/>
      <c r="T5082" s="16"/>
      <c r="U5082" s="16"/>
      <c r="V5082" s="16"/>
      <c r="W5082" s="16"/>
      <c r="X5082" s="16"/>
      <c r="Y5082" s="16"/>
    </row>
    <row r="5083" spans="1:25" ht="12.75">
      <c r="A5083" s="3" t="s">
        <v>5</v>
      </c>
      <c r="B5083" s="15" t="s">
        <v>868</v>
      </c>
      <c r="C5083" s="3" t="s">
        <v>2055</v>
      </c>
      <c r="D5083" s="5" t="s">
        <v>2078</v>
      </c>
      <c r="E5083" s="10" t="s">
        <v>2081</v>
      </c>
      <c r="F5083" s="16"/>
      <c r="G5083" s="16"/>
      <c r="H5083" s="16"/>
      <c r="I5083" s="16"/>
      <c r="J5083" s="16"/>
      <c r="K5083" s="16"/>
      <c r="L5083" s="16"/>
      <c r="M5083" s="16"/>
      <c r="N5083" s="16"/>
      <c r="O5083" s="16"/>
      <c r="P5083" s="16"/>
      <c r="Q5083" s="16"/>
      <c r="R5083" s="16"/>
      <c r="S5083" s="16"/>
      <c r="T5083" s="16"/>
      <c r="U5083" s="16"/>
      <c r="V5083" s="16"/>
      <c r="W5083" s="16"/>
      <c r="X5083" s="16"/>
      <c r="Y5083" s="16"/>
    </row>
    <row r="5084" spans="1:25" ht="12.75">
      <c r="A5084" s="3" t="s">
        <v>5</v>
      </c>
      <c r="B5084" s="15" t="s">
        <v>868</v>
      </c>
      <c r="C5084" s="3" t="s">
        <v>2055</v>
      </c>
      <c r="D5084" s="5" t="s">
        <v>2078</v>
      </c>
      <c r="E5084" s="10" t="s">
        <v>2082</v>
      </c>
      <c r="F5084" s="16"/>
      <c r="G5084" s="16"/>
      <c r="H5084" s="16"/>
      <c r="I5084" s="16"/>
      <c r="J5084" s="16"/>
      <c r="K5084" s="16"/>
      <c r="L5084" s="16"/>
      <c r="M5084" s="16"/>
      <c r="N5084" s="16"/>
      <c r="O5084" s="16"/>
      <c r="P5084" s="16"/>
      <c r="Q5084" s="16"/>
      <c r="R5084" s="16"/>
      <c r="S5084" s="16"/>
      <c r="T5084" s="16"/>
      <c r="U5084" s="16"/>
      <c r="V5084" s="16"/>
      <c r="W5084" s="16"/>
      <c r="X5084" s="16"/>
      <c r="Y5084" s="16"/>
    </row>
    <row r="5085" spans="1:25" ht="12.75">
      <c r="A5085" s="3" t="s">
        <v>5</v>
      </c>
      <c r="B5085" s="15" t="s">
        <v>868</v>
      </c>
      <c r="C5085" s="3" t="s">
        <v>2055</v>
      </c>
      <c r="D5085" s="5" t="s">
        <v>2078</v>
      </c>
      <c r="E5085" s="10" t="s">
        <v>2083</v>
      </c>
      <c r="F5085" s="16"/>
      <c r="G5085" s="16"/>
      <c r="H5085" s="16"/>
      <c r="I5085" s="16"/>
      <c r="J5085" s="16"/>
      <c r="K5085" s="16"/>
      <c r="L5085" s="16"/>
      <c r="M5085" s="16"/>
      <c r="N5085" s="16"/>
      <c r="O5085" s="16"/>
      <c r="P5085" s="16"/>
      <c r="Q5085" s="16"/>
      <c r="R5085" s="16"/>
      <c r="S5085" s="16"/>
      <c r="T5085" s="16"/>
      <c r="U5085" s="16"/>
      <c r="V5085" s="16"/>
      <c r="W5085" s="16"/>
      <c r="X5085" s="16"/>
      <c r="Y5085" s="16"/>
    </row>
    <row r="5086" spans="1:25" ht="12.75">
      <c r="A5086" s="3" t="s">
        <v>5</v>
      </c>
      <c r="B5086" s="15" t="s">
        <v>868</v>
      </c>
      <c r="C5086" s="3" t="s">
        <v>2055</v>
      </c>
      <c r="D5086" s="5" t="s">
        <v>2078</v>
      </c>
      <c r="E5086" s="10" t="s">
        <v>2084</v>
      </c>
      <c r="F5086" s="16"/>
      <c r="G5086" s="16"/>
      <c r="H5086" s="16"/>
      <c r="I5086" s="16"/>
      <c r="J5086" s="16"/>
      <c r="K5086" s="16"/>
      <c r="L5086" s="16"/>
      <c r="M5086" s="16"/>
      <c r="N5086" s="16"/>
      <c r="O5086" s="16"/>
      <c r="P5086" s="16"/>
      <c r="Q5086" s="16"/>
      <c r="R5086" s="16"/>
      <c r="S5086" s="16"/>
      <c r="T5086" s="16"/>
      <c r="U5086" s="16"/>
      <c r="V5086" s="16"/>
      <c r="W5086" s="16"/>
      <c r="X5086" s="16"/>
      <c r="Y5086" s="16"/>
    </row>
    <row r="5087" spans="1:25" ht="12.75">
      <c r="A5087" s="3" t="s">
        <v>5</v>
      </c>
      <c r="B5087" s="15" t="s">
        <v>868</v>
      </c>
      <c r="C5087" s="3" t="s">
        <v>2055</v>
      </c>
      <c r="D5087" s="5" t="s">
        <v>2078</v>
      </c>
      <c r="E5087" s="10" t="s">
        <v>2085</v>
      </c>
      <c r="F5087" s="16"/>
      <c r="G5087" s="16"/>
      <c r="H5087" s="16"/>
      <c r="I5087" s="16"/>
      <c r="J5087" s="16"/>
      <c r="K5087" s="16"/>
      <c r="L5087" s="16"/>
      <c r="M5087" s="16"/>
      <c r="N5087" s="16"/>
      <c r="O5087" s="16"/>
      <c r="P5087" s="16"/>
      <c r="Q5087" s="16"/>
      <c r="R5087" s="16"/>
      <c r="S5087" s="16"/>
      <c r="T5087" s="16"/>
      <c r="U5087" s="16"/>
      <c r="V5087" s="16"/>
      <c r="W5087" s="16"/>
      <c r="X5087" s="16"/>
      <c r="Y5087" s="16"/>
    </row>
    <row r="5088" spans="1:25" ht="12.75">
      <c r="A5088" s="3" t="s">
        <v>5</v>
      </c>
      <c r="B5088" s="15" t="s">
        <v>868</v>
      </c>
      <c r="C5088" s="3" t="s">
        <v>2055</v>
      </c>
      <c r="D5088" s="5" t="s">
        <v>2078</v>
      </c>
      <c r="E5088" s="10" t="s">
        <v>2086</v>
      </c>
      <c r="F5088" s="16"/>
      <c r="G5088" s="16"/>
      <c r="H5088" s="16"/>
      <c r="I5088" s="16"/>
      <c r="J5088" s="16"/>
      <c r="K5088" s="16"/>
      <c r="L5088" s="16"/>
      <c r="M5088" s="16"/>
      <c r="N5088" s="16"/>
      <c r="O5088" s="16"/>
      <c r="P5088" s="16"/>
      <c r="Q5088" s="16"/>
      <c r="R5088" s="16"/>
      <c r="S5088" s="16"/>
      <c r="T5088" s="16"/>
      <c r="U5088" s="16"/>
      <c r="V5088" s="16"/>
      <c r="W5088" s="16"/>
      <c r="X5088" s="16"/>
      <c r="Y5088" s="16"/>
    </row>
    <row r="5089" spans="1:25" ht="12.75">
      <c r="A5089" s="3" t="s">
        <v>5</v>
      </c>
      <c r="B5089" s="15" t="s">
        <v>1983</v>
      </c>
      <c r="C5089" s="3" t="s">
        <v>2036</v>
      </c>
      <c r="D5089" s="4" t="s">
        <v>2037</v>
      </c>
      <c r="E5089" s="10" t="s">
        <v>2038</v>
      </c>
      <c r="F5089" s="16"/>
      <c r="G5089" s="16"/>
      <c r="H5089" s="16"/>
      <c r="I5089" s="16"/>
      <c r="J5089" s="16"/>
      <c r="K5089" s="16"/>
      <c r="L5089" s="16"/>
      <c r="M5089" s="16"/>
      <c r="N5089" s="16"/>
      <c r="O5089" s="16"/>
      <c r="P5089" s="16"/>
      <c r="Q5089" s="16"/>
      <c r="R5089" s="16"/>
      <c r="S5089" s="16"/>
      <c r="T5089" s="16"/>
      <c r="U5089" s="16"/>
      <c r="V5089" s="16"/>
      <c r="W5089" s="16"/>
      <c r="X5089" s="16"/>
      <c r="Y5089" s="16"/>
    </row>
    <row r="5090" spans="1:25" ht="12.75">
      <c r="A5090" s="3" t="s">
        <v>5</v>
      </c>
      <c r="B5090" s="15" t="s">
        <v>1983</v>
      </c>
      <c r="C5090" s="3" t="s">
        <v>2036</v>
      </c>
      <c r="D5090" s="5" t="s">
        <v>2039</v>
      </c>
      <c r="E5090" s="10" t="s">
        <v>2040</v>
      </c>
      <c r="F5090" s="16"/>
      <c r="G5090" s="16"/>
      <c r="H5090" s="16"/>
      <c r="I5090" s="16"/>
      <c r="J5090" s="16"/>
      <c r="K5090" s="16"/>
      <c r="L5090" s="16"/>
      <c r="M5090" s="16"/>
      <c r="N5090" s="16"/>
      <c r="O5090" s="16"/>
      <c r="P5090" s="16"/>
      <c r="Q5090" s="16"/>
      <c r="R5090" s="16"/>
      <c r="S5090" s="16"/>
      <c r="T5090" s="16"/>
      <c r="U5090" s="16"/>
      <c r="V5090" s="16"/>
      <c r="W5090" s="16"/>
      <c r="X5090" s="16"/>
      <c r="Y5090" s="16"/>
    </row>
    <row r="5091" spans="1:25" ht="12.75">
      <c r="A5091" s="3" t="s">
        <v>5</v>
      </c>
      <c r="B5091" s="15" t="s">
        <v>1983</v>
      </c>
      <c r="C5091" s="3" t="s">
        <v>2036</v>
      </c>
      <c r="D5091" s="5" t="s">
        <v>2039</v>
      </c>
      <c r="E5091" s="10" t="s">
        <v>2041</v>
      </c>
      <c r="F5091" s="16"/>
      <c r="G5091" s="16"/>
      <c r="H5091" s="16"/>
      <c r="I5091" s="16"/>
      <c r="J5091" s="16"/>
      <c r="K5091" s="16"/>
      <c r="L5091" s="16"/>
      <c r="M5091" s="16"/>
      <c r="N5091" s="16"/>
      <c r="O5091" s="16"/>
      <c r="P5091" s="16"/>
      <c r="Q5091" s="16"/>
      <c r="R5091" s="16"/>
      <c r="S5091" s="16"/>
      <c r="T5091" s="16"/>
      <c r="U5091" s="16"/>
      <c r="V5091" s="16"/>
      <c r="W5091" s="16"/>
      <c r="X5091" s="16"/>
      <c r="Y5091" s="16"/>
    </row>
    <row r="5092" spans="1:25" ht="12.75">
      <c r="A5092" s="3" t="s">
        <v>5</v>
      </c>
      <c r="B5092" s="15" t="s">
        <v>1983</v>
      </c>
      <c r="C5092" s="3" t="s">
        <v>2036</v>
      </c>
      <c r="D5092" s="5" t="s">
        <v>2042</v>
      </c>
      <c r="E5092" s="10" t="s">
        <v>2043</v>
      </c>
      <c r="F5092" s="16"/>
      <c r="G5092" s="16"/>
      <c r="H5092" s="16"/>
      <c r="I5092" s="16"/>
      <c r="J5092" s="16"/>
      <c r="K5092" s="16"/>
      <c r="L5092" s="16"/>
      <c r="M5092" s="16"/>
      <c r="N5092" s="16"/>
      <c r="O5092" s="16"/>
      <c r="P5092" s="16"/>
      <c r="Q5092" s="16"/>
      <c r="R5092" s="16"/>
      <c r="S5092" s="16"/>
      <c r="T5092" s="16"/>
      <c r="U5092" s="16"/>
      <c r="V5092" s="16"/>
      <c r="W5092" s="16"/>
      <c r="X5092" s="16"/>
      <c r="Y5092" s="16"/>
    </row>
    <row r="5093" spans="1:25" ht="12.75">
      <c r="A5093" s="3" t="s">
        <v>5</v>
      </c>
      <c r="B5093" s="15" t="s">
        <v>1983</v>
      </c>
      <c r="C5093" s="3" t="s">
        <v>2036</v>
      </c>
      <c r="D5093" s="5" t="s">
        <v>2044</v>
      </c>
      <c r="E5093" s="10" t="s">
        <v>2045</v>
      </c>
      <c r="F5093" s="16"/>
      <c r="G5093" s="16"/>
      <c r="H5093" s="16"/>
      <c r="I5093" s="16"/>
      <c r="J5093" s="16"/>
      <c r="K5093" s="16"/>
      <c r="L5093" s="16"/>
      <c r="M5093" s="16"/>
      <c r="N5093" s="16"/>
      <c r="O5093" s="16"/>
      <c r="P5093" s="16"/>
      <c r="Q5093" s="16"/>
      <c r="R5093" s="16"/>
      <c r="S5093" s="16"/>
      <c r="T5093" s="16"/>
      <c r="U5093" s="16"/>
      <c r="V5093" s="16"/>
      <c r="W5093" s="16"/>
      <c r="X5093" s="16"/>
      <c r="Y5093" s="16"/>
    </row>
    <row r="5094" spans="1:25" ht="12.75">
      <c r="A5094" s="3" t="s">
        <v>5</v>
      </c>
      <c r="B5094" s="15" t="s">
        <v>1983</v>
      </c>
      <c r="C5094" s="3" t="s">
        <v>2036</v>
      </c>
      <c r="D5094" s="5" t="s">
        <v>2044</v>
      </c>
      <c r="E5094" s="10" t="s">
        <v>2046</v>
      </c>
      <c r="F5094" s="16"/>
      <c r="G5094" s="16"/>
      <c r="H5094" s="16"/>
      <c r="I5094" s="16"/>
      <c r="J5094" s="16"/>
      <c r="K5094" s="16"/>
      <c r="L5094" s="16"/>
      <c r="M5094" s="16"/>
      <c r="N5094" s="16"/>
      <c r="O5094" s="16"/>
      <c r="P5094" s="16"/>
      <c r="Q5094" s="16"/>
      <c r="R5094" s="16"/>
      <c r="S5094" s="16"/>
      <c r="T5094" s="16"/>
      <c r="U5094" s="16"/>
      <c r="V5094" s="16"/>
      <c r="W5094" s="16"/>
      <c r="X5094" s="16"/>
      <c r="Y5094" s="16"/>
    </row>
    <row r="5095" spans="1:25" ht="12.75">
      <c r="A5095" s="3" t="s">
        <v>5</v>
      </c>
      <c r="B5095" s="15" t="s">
        <v>1983</v>
      </c>
      <c r="C5095" s="3" t="s">
        <v>2036</v>
      </c>
      <c r="D5095" s="5" t="s">
        <v>2044</v>
      </c>
      <c r="E5095" s="10" t="s">
        <v>2047</v>
      </c>
      <c r="F5095" s="16"/>
      <c r="G5095" s="16"/>
      <c r="H5095" s="16"/>
      <c r="I5095" s="16"/>
      <c r="J5095" s="16"/>
      <c r="K5095" s="16"/>
      <c r="L5095" s="16"/>
      <c r="M5095" s="16"/>
      <c r="N5095" s="16"/>
      <c r="O5095" s="16"/>
      <c r="P5095" s="16"/>
      <c r="Q5095" s="16"/>
      <c r="R5095" s="16"/>
      <c r="S5095" s="16"/>
      <c r="T5095" s="16"/>
      <c r="U5095" s="16"/>
      <c r="V5095" s="16"/>
      <c r="W5095" s="16"/>
      <c r="X5095" s="16"/>
      <c r="Y5095" s="16"/>
    </row>
    <row r="5096" spans="1:25" ht="12.75">
      <c r="A5096" s="3" t="s">
        <v>5</v>
      </c>
      <c r="B5096" s="15" t="s">
        <v>1983</v>
      </c>
      <c r="C5096" s="3" t="s">
        <v>2036</v>
      </c>
      <c r="D5096" s="5" t="s">
        <v>2048</v>
      </c>
      <c r="E5096" s="10" t="s">
        <v>2049</v>
      </c>
      <c r="F5096" s="16"/>
      <c r="G5096" s="16"/>
      <c r="H5096" s="16"/>
      <c r="I5096" s="16"/>
      <c r="J5096" s="16"/>
      <c r="K5096" s="16"/>
      <c r="L5096" s="16"/>
      <c r="M5096" s="16"/>
      <c r="N5096" s="16"/>
      <c r="O5096" s="16"/>
      <c r="P5096" s="16"/>
      <c r="Q5096" s="16"/>
      <c r="R5096" s="16"/>
      <c r="S5096" s="16"/>
      <c r="T5096" s="16"/>
      <c r="U5096" s="16"/>
      <c r="V5096" s="16"/>
      <c r="W5096" s="16"/>
      <c r="X5096" s="16"/>
      <c r="Y5096" s="16"/>
    </row>
    <row r="5097" spans="1:25" ht="12.75">
      <c r="A5097" s="3" t="s">
        <v>5</v>
      </c>
      <c r="B5097" s="15" t="s">
        <v>1983</v>
      </c>
      <c r="C5097" s="3" t="s">
        <v>2036</v>
      </c>
      <c r="D5097" s="5" t="s">
        <v>2050</v>
      </c>
      <c r="E5097" s="10" t="s">
        <v>2051</v>
      </c>
      <c r="F5097" s="16"/>
      <c r="G5097" s="16"/>
      <c r="H5097" s="16"/>
      <c r="I5097" s="16"/>
      <c r="J5097" s="16"/>
      <c r="K5097" s="16"/>
      <c r="L5097" s="16"/>
      <c r="M5097" s="16"/>
      <c r="N5097" s="16"/>
      <c r="O5097" s="16"/>
      <c r="P5097" s="16"/>
      <c r="Q5097" s="16"/>
      <c r="R5097" s="16"/>
      <c r="S5097" s="16"/>
      <c r="T5097" s="16"/>
      <c r="U5097" s="16"/>
      <c r="V5097" s="16"/>
      <c r="W5097" s="16"/>
      <c r="X5097" s="16"/>
      <c r="Y5097" s="16"/>
    </row>
    <row r="5098" spans="1:25" ht="12.75">
      <c r="A5098" s="3" t="s">
        <v>5</v>
      </c>
      <c r="B5098" s="15" t="s">
        <v>1983</v>
      </c>
      <c r="C5098" s="3" t="s">
        <v>2036</v>
      </c>
      <c r="D5098" s="5" t="s">
        <v>2050</v>
      </c>
      <c r="E5098" s="10" t="s">
        <v>2052</v>
      </c>
      <c r="F5098" s="16"/>
      <c r="G5098" s="16"/>
      <c r="H5098" s="16"/>
      <c r="I5098" s="16"/>
      <c r="J5098" s="16"/>
      <c r="K5098" s="16"/>
      <c r="L5098" s="16"/>
      <c r="M5098" s="16"/>
      <c r="N5098" s="16"/>
      <c r="O5098" s="16"/>
      <c r="P5098" s="16"/>
      <c r="Q5098" s="16"/>
      <c r="R5098" s="16"/>
      <c r="S5098" s="16"/>
      <c r="T5098" s="16"/>
      <c r="U5098" s="16"/>
      <c r="V5098" s="16"/>
      <c r="W5098" s="16"/>
      <c r="X5098" s="16"/>
      <c r="Y5098" s="16"/>
    </row>
    <row r="5099" spans="1:25" ht="12.75">
      <c r="A5099" s="3" t="s">
        <v>5</v>
      </c>
      <c r="B5099" s="15" t="s">
        <v>1983</v>
      </c>
      <c r="C5099" s="3" t="s">
        <v>2036</v>
      </c>
      <c r="D5099" s="5" t="s">
        <v>2053</v>
      </c>
      <c r="E5099" s="10" t="s">
        <v>2054</v>
      </c>
      <c r="F5099" s="16"/>
      <c r="G5099" s="16"/>
      <c r="H5099" s="16"/>
      <c r="I5099" s="16"/>
      <c r="J5099" s="16"/>
      <c r="K5099" s="16"/>
      <c r="L5099" s="16"/>
      <c r="M5099" s="16"/>
      <c r="N5099" s="16"/>
      <c r="O5099" s="16"/>
      <c r="P5099" s="16"/>
      <c r="Q5099" s="16"/>
      <c r="R5099" s="16"/>
      <c r="S5099" s="16"/>
      <c r="T5099" s="16"/>
      <c r="U5099" s="16"/>
      <c r="V5099" s="16"/>
      <c r="W5099" s="16"/>
      <c r="X5099" s="16"/>
      <c r="Y5099" s="16"/>
    </row>
    <row r="5100" spans="1:25" ht="12.75">
      <c r="A5100" s="3" t="s">
        <v>5</v>
      </c>
      <c r="B5100" s="15" t="s">
        <v>1983</v>
      </c>
      <c r="C5100" s="3" t="s">
        <v>2055</v>
      </c>
      <c r="D5100" s="5" t="s">
        <v>2056</v>
      </c>
      <c r="E5100" s="10" t="s">
        <v>2057</v>
      </c>
      <c r="F5100" s="16"/>
      <c r="G5100" s="16"/>
      <c r="H5100" s="16"/>
      <c r="I5100" s="16"/>
      <c r="J5100" s="16"/>
      <c r="K5100" s="16"/>
      <c r="L5100" s="16"/>
      <c r="M5100" s="16"/>
      <c r="N5100" s="16"/>
      <c r="O5100" s="16"/>
      <c r="P5100" s="16"/>
      <c r="Q5100" s="16"/>
      <c r="R5100" s="16"/>
      <c r="S5100" s="16"/>
      <c r="T5100" s="16"/>
      <c r="U5100" s="16"/>
      <c r="V5100" s="16"/>
      <c r="W5100" s="16"/>
      <c r="X5100" s="16"/>
      <c r="Y5100" s="16"/>
    </row>
    <row r="5101" spans="1:25" ht="12.75">
      <c r="A5101" s="3" t="s">
        <v>5</v>
      </c>
      <c r="B5101" s="15" t="s">
        <v>1983</v>
      </c>
      <c r="C5101" s="3" t="s">
        <v>2055</v>
      </c>
      <c r="D5101" s="5" t="s">
        <v>2058</v>
      </c>
      <c r="E5101" s="10" t="s">
        <v>2059</v>
      </c>
      <c r="F5101" s="16"/>
      <c r="G5101" s="16"/>
      <c r="H5101" s="16"/>
      <c r="I5101" s="16"/>
      <c r="J5101" s="16"/>
      <c r="K5101" s="16"/>
      <c r="L5101" s="16"/>
      <c r="M5101" s="16"/>
      <c r="N5101" s="16"/>
      <c r="O5101" s="16"/>
      <c r="P5101" s="16"/>
      <c r="Q5101" s="16"/>
      <c r="R5101" s="16"/>
      <c r="S5101" s="16"/>
      <c r="T5101" s="16"/>
      <c r="U5101" s="16"/>
      <c r="V5101" s="16"/>
      <c r="W5101" s="16"/>
      <c r="X5101" s="16"/>
      <c r="Y5101" s="16"/>
    </row>
    <row r="5102" spans="1:25" ht="12.75">
      <c r="A5102" s="3" t="s">
        <v>5</v>
      </c>
      <c r="B5102" s="15" t="s">
        <v>1983</v>
      </c>
      <c r="C5102" s="4" t="s">
        <v>2055</v>
      </c>
      <c r="D5102" s="9" t="s">
        <v>2060</v>
      </c>
      <c r="E5102" s="10" t="s">
        <v>2061</v>
      </c>
      <c r="F5102" s="16"/>
      <c r="G5102" s="16"/>
      <c r="H5102" s="16"/>
      <c r="I5102" s="16"/>
      <c r="J5102" s="16"/>
      <c r="K5102" s="16"/>
      <c r="L5102" s="16"/>
      <c r="M5102" s="16"/>
      <c r="N5102" s="16"/>
      <c r="O5102" s="16"/>
      <c r="P5102" s="16"/>
      <c r="Q5102" s="16"/>
      <c r="R5102" s="16"/>
      <c r="S5102" s="16"/>
      <c r="T5102" s="16"/>
      <c r="U5102" s="16"/>
      <c r="V5102" s="16"/>
      <c r="W5102" s="16"/>
      <c r="X5102" s="16"/>
      <c r="Y5102" s="16"/>
    </row>
    <row r="5103" spans="1:25" ht="12.75">
      <c r="A5103" s="3" t="s">
        <v>5</v>
      </c>
      <c r="B5103" s="15" t="s">
        <v>1983</v>
      </c>
      <c r="C5103" s="4" t="s">
        <v>2055</v>
      </c>
      <c r="D5103" s="6" t="s">
        <v>2062</v>
      </c>
      <c r="E5103" s="10" t="s">
        <v>2063</v>
      </c>
      <c r="F5103" s="16"/>
      <c r="G5103" s="16"/>
      <c r="H5103" s="16"/>
      <c r="I5103" s="16"/>
      <c r="J5103" s="16"/>
      <c r="K5103" s="16"/>
      <c r="L5103" s="16"/>
      <c r="M5103" s="16"/>
      <c r="N5103" s="16"/>
      <c r="O5103" s="16"/>
      <c r="P5103" s="16"/>
      <c r="Q5103" s="16"/>
      <c r="R5103" s="16"/>
      <c r="S5103" s="16"/>
      <c r="T5103" s="16"/>
      <c r="U5103" s="16"/>
      <c r="V5103" s="16"/>
      <c r="W5103" s="16"/>
      <c r="X5103" s="16"/>
      <c r="Y5103" s="16"/>
    </row>
    <row r="5104" spans="1:25" ht="12.75">
      <c r="A5104" s="3" t="s">
        <v>5</v>
      </c>
      <c r="B5104" s="15" t="s">
        <v>1983</v>
      </c>
      <c r="C5104" s="3" t="s">
        <v>2055</v>
      </c>
      <c r="D5104" s="5" t="s">
        <v>2064</v>
      </c>
      <c r="E5104" s="10" t="s">
        <v>2065</v>
      </c>
      <c r="F5104" s="16"/>
      <c r="G5104" s="16"/>
      <c r="H5104" s="16"/>
      <c r="I5104" s="16"/>
      <c r="J5104" s="16"/>
      <c r="K5104" s="16"/>
      <c r="L5104" s="16"/>
      <c r="M5104" s="16"/>
      <c r="N5104" s="16"/>
      <c r="O5104" s="16"/>
      <c r="P5104" s="16"/>
      <c r="Q5104" s="16"/>
      <c r="R5104" s="16"/>
      <c r="S5104" s="16"/>
      <c r="T5104" s="16"/>
      <c r="U5104" s="16"/>
      <c r="V5104" s="16"/>
      <c r="W5104" s="16"/>
      <c r="X5104" s="16"/>
      <c r="Y5104" s="16"/>
    </row>
    <row r="5105" spans="1:25" ht="12.75">
      <c r="A5105" s="3" t="s">
        <v>5</v>
      </c>
      <c r="B5105" s="15" t="s">
        <v>1983</v>
      </c>
      <c r="C5105" s="3" t="s">
        <v>2055</v>
      </c>
      <c r="D5105" s="5" t="s">
        <v>2064</v>
      </c>
      <c r="E5105" s="10" t="s">
        <v>2066</v>
      </c>
      <c r="F5105" s="16"/>
      <c r="G5105" s="16"/>
      <c r="H5105" s="16"/>
      <c r="I5105" s="16"/>
      <c r="J5105" s="16"/>
      <c r="K5105" s="16"/>
      <c r="L5105" s="16"/>
      <c r="M5105" s="16"/>
      <c r="N5105" s="16"/>
      <c r="O5105" s="16"/>
      <c r="P5105" s="16"/>
      <c r="Q5105" s="16"/>
      <c r="R5105" s="16"/>
      <c r="S5105" s="16"/>
      <c r="T5105" s="16"/>
      <c r="U5105" s="16"/>
      <c r="V5105" s="16"/>
      <c r="W5105" s="16"/>
      <c r="X5105" s="16"/>
      <c r="Y5105" s="16"/>
    </row>
    <row r="5106" spans="1:25" ht="12.75">
      <c r="A5106" s="3" t="s">
        <v>5</v>
      </c>
      <c r="B5106" s="15" t="s">
        <v>1983</v>
      </c>
      <c r="C5106" s="3" t="s">
        <v>2055</v>
      </c>
      <c r="D5106" s="5" t="s">
        <v>2064</v>
      </c>
      <c r="E5106" s="10" t="s">
        <v>2067</v>
      </c>
      <c r="F5106" s="16"/>
      <c r="G5106" s="16"/>
      <c r="H5106" s="16"/>
      <c r="I5106" s="16"/>
      <c r="J5106" s="16"/>
      <c r="K5106" s="16"/>
      <c r="L5106" s="16"/>
      <c r="M5106" s="16"/>
      <c r="N5106" s="16"/>
      <c r="O5106" s="16"/>
      <c r="P5106" s="16"/>
      <c r="Q5106" s="16"/>
      <c r="R5106" s="16"/>
      <c r="S5106" s="16"/>
      <c r="T5106" s="16"/>
      <c r="U5106" s="16"/>
      <c r="V5106" s="16"/>
      <c r="W5106" s="16"/>
      <c r="X5106" s="16"/>
      <c r="Y5106" s="16"/>
    </row>
    <row r="5107" spans="1:25" ht="12.75">
      <c r="A5107" s="3" t="s">
        <v>5</v>
      </c>
      <c r="B5107" s="15" t="s">
        <v>1983</v>
      </c>
      <c r="C5107" s="3" t="s">
        <v>2055</v>
      </c>
      <c r="D5107" s="5" t="s">
        <v>2064</v>
      </c>
      <c r="E5107" s="10" t="s">
        <v>2068</v>
      </c>
      <c r="F5107" s="16"/>
      <c r="G5107" s="16"/>
      <c r="H5107" s="16"/>
      <c r="I5107" s="16"/>
      <c r="J5107" s="16"/>
      <c r="K5107" s="16"/>
      <c r="L5107" s="16"/>
      <c r="M5107" s="16"/>
      <c r="N5107" s="16"/>
      <c r="O5107" s="16"/>
      <c r="P5107" s="16"/>
      <c r="Q5107" s="16"/>
      <c r="R5107" s="16"/>
      <c r="S5107" s="16"/>
      <c r="T5107" s="16"/>
      <c r="U5107" s="16"/>
      <c r="V5107" s="16"/>
      <c r="W5107" s="16"/>
      <c r="X5107" s="16"/>
      <c r="Y5107" s="16"/>
    </row>
    <row r="5108" spans="1:25" ht="12.75">
      <c r="A5108" s="3" t="s">
        <v>5</v>
      </c>
      <c r="B5108" s="15" t="s">
        <v>1983</v>
      </c>
      <c r="C5108" s="3" t="s">
        <v>2055</v>
      </c>
      <c r="D5108" s="5" t="s">
        <v>2064</v>
      </c>
      <c r="E5108" s="10" t="s">
        <v>2069</v>
      </c>
      <c r="F5108" s="16"/>
      <c r="G5108" s="16"/>
      <c r="H5108" s="16"/>
      <c r="I5108" s="16"/>
      <c r="J5108" s="16"/>
      <c r="K5108" s="16"/>
      <c r="L5108" s="16"/>
      <c r="M5108" s="16"/>
      <c r="N5108" s="16"/>
      <c r="O5108" s="16"/>
      <c r="P5108" s="16"/>
      <c r="Q5108" s="16"/>
      <c r="R5108" s="16"/>
      <c r="S5108" s="16"/>
      <c r="T5108" s="16"/>
      <c r="U5108" s="16"/>
      <c r="V5108" s="16"/>
      <c r="W5108" s="16"/>
      <c r="X5108" s="16"/>
      <c r="Y5108" s="16"/>
    </row>
    <row r="5109" spans="1:25" ht="12.75">
      <c r="A5109" s="3" t="s">
        <v>5</v>
      </c>
      <c r="B5109" s="15" t="s">
        <v>1983</v>
      </c>
      <c r="C5109" s="3" t="s">
        <v>2055</v>
      </c>
      <c r="D5109" s="5" t="s">
        <v>2070</v>
      </c>
      <c r="E5109" s="10" t="s">
        <v>2071</v>
      </c>
      <c r="F5109" s="16"/>
      <c r="G5109" s="16"/>
      <c r="H5109" s="16"/>
      <c r="I5109" s="16"/>
      <c r="J5109" s="16"/>
      <c r="K5109" s="16"/>
      <c r="L5109" s="16"/>
      <c r="M5109" s="16"/>
      <c r="N5109" s="16"/>
      <c r="O5109" s="16"/>
      <c r="P5109" s="16"/>
      <c r="Q5109" s="16"/>
      <c r="R5109" s="16"/>
      <c r="S5109" s="16"/>
      <c r="T5109" s="16"/>
      <c r="U5109" s="16"/>
      <c r="V5109" s="16"/>
      <c r="W5109" s="16"/>
      <c r="X5109" s="16"/>
      <c r="Y5109" s="16"/>
    </row>
    <row r="5110" spans="1:25" ht="12.75">
      <c r="A5110" s="3" t="s">
        <v>5</v>
      </c>
      <c r="B5110" s="15" t="s">
        <v>1983</v>
      </c>
      <c r="C5110" s="4" t="s">
        <v>2055</v>
      </c>
      <c r="D5110" s="6" t="s">
        <v>2072</v>
      </c>
      <c r="E5110" s="10" t="s">
        <v>2073</v>
      </c>
      <c r="F5110" s="16"/>
      <c r="G5110" s="16"/>
      <c r="H5110" s="16"/>
      <c r="I5110" s="16"/>
      <c r="J5110" s="16"/>
      <c r="K5110" s="16"/>
      <c r="L5110" s="16"/>
      <c r="M5110" s="16"/>
      <c r="N5110" s="16"/>
      <c r="O5110" s="16"/>
      <c r="P5110" s="16"/>
      <c r="Q5110" s="16"/>
      <c r="R5110" s="16"/>
      <c r="S5110" s="16"/>
      <c r="T5110" s="16"/>
      <c r="U5110" s="16"/>
      <c r="V5110" s="16"/>
      <c r="W5110" s="16"/>
      <c r="X5110" s="16"/>
      <c r="Y5110" s="16"/>
    </row>
    <row r="5111" spans="1:25" ht="12.75">
      <c r="A5111" s="3" t="s">
        <v>5</v>
      </c>
      <c r="B5111" s="15" t="s">
        <v>1983</v>
      </c>
      <c r="C5111" s="3" t="s">
        <v>2055</v>
      </c>
      <c r="D5111" s="5" t="s">
        <v>2074</v>
      </c>
      <c r="E5111" s="10" t="s">
        <v>2075</v>
      </c>
      <c r="F5111" s="16"/>
      <c r="G5111" s="16"/>
      <c r="H5111" s="16"/>
      <c r="I5111" s="16"/>
      <c r="J5111" s="16"/>
      <c r="K5111" s="16"/>
      <c r="L5111" s="16"/>
      <c r="M5111" s="16"/>
      <c r="N5111" s="16"/>
      <c r="O5111" s="16"/>
      <c r="P5111" s="16"/>
      <c r="Q5111" s="16"/>
      <c r="R5111" s="16"/>
      <c r="S5111" s="16"/>
      <c r="T5111" s="16"/>
      <c r="U5111" s="16"/>
      <c r="V5111" s="16"/>
      <c r="W5111" s="16"/>
      <c r="X5111" s="16"/>
      <c r="Y5111" s="16"/>
    </row>
    <row r="5112" spans="1:25" ht="12.75">
      <c r="A5112" s="3" t="s">
        <v>5</v>
      </c>
      <c r="B5112" s="15" t="s">
        <v>1983</v>
      </c>
      <c r="C5112" s="3" t="s">
        <v>2055</v>
      </c>
      <c r="D5112" s="5" t="s">
        <v>2076</v>
      </c>
      <c r="E5112" s="10" t="s">
        <v>2077</v>
      </c>
      <c r="F5112" s="16"/>
      <c r="G5112" s="16"/>
      <c r="H5112" s="16"/>
      <c r="I5112" s="16"/>
      <c r="J5112" s="16"/>
      <c r="K5112" s="16"/>
      <c r="L5112" s="16"/>
      <c r="M5112" s="16"/>
      <c r="N5112" s="16"/>
      <c r="O5112" s="16"/>
      <c r="P5112" s="16"/>
      <c r="Q5112" s="16"/>
      <c r="R5112" s="16"/>
      <c r="S5112" s="16"/>
      <c r="T5112" s="16"/>
      <c r="U5112" s="16"/>
      <c r="V5112" s="16"/>
      <c r="W5112" s="16"/>
      <c r="X5112" s="16"/>
      <c r="Y5112" s="16"/>
    </row>
    <row r="5113" spans="1:25" ht="12.75">
      <c r="A5113" s="3" t="s">
        <v>5</v>
      </c>
      <c r="B5113" s="15" t="s">
        <v>1983</v>
      </c>
      <c r="C5113" s="3" t="s">
        <v>2055</v>
      </c>
      <c r="D5113" s="5" t="s">
        <v>2078</v>
      </c>
      <c r="E5113" s="10" t="s">
        <v>2079</v>
      </c>
      <c r="F5113" s="16"/>
      <c r="G5113" s="16"/>
      <c r="H5113" s="16"/>
      <c r="I5113" s="16"/>
      <c r="J5113" s="16"/>
      <c r="K5113" s="16"/>
      <c r="L5113" s="16"/>
      <c r="M5113" s="16"/>
      <c r="N5113" s="16"/>
      <c r="O5113" s="16"/>
      <c r="P5113" s="16"/>
      <c r="Q5113" s="16"/>
      <c r="R5113" s="16"/>
      <c r="S5113" s="16"/>
      <c r="T5113" s="16"/>
      <c r="U5113" s="16"/>
      <c r="V5113" s="16"/>
      <c r="W5113" s="16"/>
      <c r="X5113" s="16"/>
      <c r="Y5113" s="16"/>
    </row>
    <row r="5114" spans="1:25" ht="12.75">
      <c r="A5114" s="3" t="s">
        <v>5</v>
      </c>
      <c r="B5114" s="15" t="s">
        <v>1983</v>
      </c>
      <c r="C5114" s="3" t="s">
        <v>2055</v>
      </c>
      <c r="D5114" s="5" t="s">
        <v>2078</v>
      </c>
      <c r="E5114" s="10" t="s">
        <v>2080</v>
      </c>
      <c r="F5114" s="16"/>
      <c r="G5114" s="16"/>
      <c r="H5114" s="16"/>
      <c r="I5114" s="16"/>
      <c r="J5114" s="16"/>
      <c r="K5114" s="16"/>
      <c r="L5114" s="16"/>
      <c r="M5114" s="16"/>
      <c r="N5114" s="16"/>
      <c r="O5114" s="16"/>
      <c r="P5114" s="16"/>
      <c r="Q5114" s="16"/>
      <c r="R5114" s="16"/>
      <c r="S5114" s="16"/>
      <c r="T5114" s="16"/>
      <c r="U5114" s="16"/>
      <c r="V5114" s="16"/>
      <c r="W5114" s="16"/>
      <c r="X5114" s="16"/>
      <c r="Y5114" s="16"/>
    </row>
    <row r="5115" spans="1:25" ht="12.75">
      <c r="A5115" s="3" t="s">
        <v>5</v>
      </c>
      <c r="B5115" s="15" t="s">
        <v>1983</v>
      </c>
      <c r="C5115" s="3" t="s">
        <v>2055</v>
      </c>
      <c r="D5115" s="5" t="s">
        <v>2078</v>
      </c>
      <c r="E5115" s="10" t="s">
        <v>2081</v>
      </c>
      <c r="F5115" s="16"/>
      <c r="G5115" s="16"/>
      <c r="H5115" s="16"/>
      <c r="I5115" s="16"/>
      <c r="J5115" s="16"/>
      <c r="K5115" s="16"/>
      <c r="L5115" s="16"/>
      <c r="M5115" s="16"/>
      <c r="N5115" s="16"/>
      <c r="O5115" s="16"/>
      <c r="P5115" s="16"/>
      <c r="Q5115" s="16"/>
      <c r="R5115" s="16"/>
      <c r="S5115" s="16"/>
      <c r="T5115" s="16"/>
      <c r="U5115" s="16"/>
      <c r="V5115" s="16"/>
      <c r="W5115" s="16"/>
      <c r="X5115" s="16"/>
      <c r="Y5115" s="16"/>
    </row>
    <row r="5116" spans="1:25" ht="12.75">
      <c r="A5116" s="3" t="s">
        <v>5</v>
      </c>
      <c r="B5116" s="15" t="s">
        <v>1983</v>
      </c>
      <c r="C5116" s="3" t="s">
        <v>2055</v>
      </c>
      <c r="D5116" s="5" t="s">
        <v>2078</v>
      </c>
      <c r="E5116" s="10" t="s">
        <v>2082</v>
      </c>
      <c r="F5116" s="16"/>
      <c r="G5116" s="16"/>
      <c r="H5116" s="16"/>
      <c r="I5116" s="16"/>
      <c r="J5116" s="16"/>
      <c r="K5116" s="16"/>
      <c r="L5116" s="16"/>
      <c r="M5116" s="16"/>
      <c r="N5116" s="16"/>
      <c r="O5116" s="16"/>
      <c r="P5116" s="16"/>
      <c r="Q5116" s="16"/>
      <c r="R5116" s="16"/>
      <c r="S5116" s="16"/>
      <c r="T5116" s="16"/>
      <c r="U5116" s="16"/>
      <c r="V5116" s="16"/>
      <c r="W5116" s="16"/>
      <c r="X5116" s="16"/>
      <c r="Y5116" s="16"/>
    </row>
    <row r="5117" spans="1:25" ht="12.75">
      <c r="A5117" s="3" t="s">
        <v>5</v>
      </c>
      <c r="B5117" s="15" t="s">
        <v>1983</v>
      </c>
      <c r="C5117" s="3" t="s">
        <v>2055</v>
      </c>
      <c r="D5117" s="5" t="s">
        <v>2078</v>
      </c>
      <c r="E5117" s="10" t="s">
        <v>2083</v>
      </c>
      <c r="F5117" s="16"/>
      <c r="G5117" s="16"/>
      <c r="H5117" s="16"/>
      <c r="I5117" s="16"/>
      <c r="J5117" s="16"/>
      <c r="K5117" s="16"/>
      <c r="L5117" s="16"/>
      <c r="M5117" s="16"/>
      <c r="N5117" s="16"/>
      <c r="O5117" s="16"/>
      <c r="P5117" s="16"/>
      <c r="Q5117" s="16"/>
      <c r="R5117" s="16"/>
      <c r="S5117" s="16"/>
      <c r="T5117" s="16"/>
      <c r="U5117" s="16"/>
      <c r="V5117" s="16"/>
      <c r="W5117" s="16"/>
      <c r="X5117" s="16"/>
      <c r="Y5117" s="16"/>
    </row>
    <row r="5118" spans="1:25" ht="12.75">
      <c r="A5118" s="3" t="s">
        <v>5</v>
      </c>
      <c r="B5118" s="15" t="s">
        <v>1983</v>
      </c>
      <c r="C5118" s="3" t="s">
        <v>2055</v>
      </c>
      <c r="D5118" s="5" t="s">
        <v>2078</v>
      </c>
      <c r="E5118" s="10" t="s">
        <v>2084</v>
      </c>
      <c r="F5118" s="16"/>
      <c r="G5118" s="16"/>
      <c r="H5118" s="16"/>
      <c r="I5118" s="16"/>
      <c r="J5118" s="16"/>
      <c r="K5118" s="16"/>
      <c r="L5118" s="16"/>
      <c r="M5118" s="16"/>
      <c r="N5118" s="16"/>
      <c r="O5118" s="16"/>
      <c r="P5118" s="16"/>
      <c r="Q5118" s="16"/>
      <c r="R5118" s="16"/>
      <c r="S5118" s="16"/>
      <c r="T5118" s="16"/>
      <c r="U5118" s="16"/>
      <c r="V5118" s="16"/>
      <c r="W5118" s="16"/>
      <c r="X5118" s="16"/>
      <c r="Y5118" s="16"/>
    </row>
    <row r="5119" spans="1:25" ht="12.75">
      <c r="A5119" s="3" t="s">
        <v>5</v>
      </c>
      <c r="B5119" s="15" t="s">
        <v>1983</v>
      </c>
      <c r="C5119" s="3" t="s">
        <v>2055</v>
      </c>
      <c r="D5119" s="5" t="s">
        <v>2078</v>
      </c>
      <c r="E5119" s="10" t="s">
        <v>2085</v>
      </c>
      <c r="F5119" s="16"/>
      <c r="G5119" s="16"/>
      <c r="H5119" s="16"/>
      <c r="I5119" s="16"/>
      <c r="J5119" s="16"/>
      <c r="K5119" s="16"/>
      <c r="L5119" s="16"/>
      <c r="M5119" s="16"/>
      <c r="N5119" s="16"/>
      <c r="O5119" s="16"/>
      <c r="P5119" s="16"/>
      <c r="Q5119" s="16"/>
      <c r="R5119" s="16"/>
      <c r="S5119" s="16"/>
      <c r="T5119" s="16"/>
      <c r="U5119" s="16"/>
      <c r="V5119" s="16"/>
      <c r="W5119" s="16"/>
      <c r="X5119" s="16"/>
      <c r="Y5119" s="16"/>
    </row>
    <row r="5120" spans="1:25" ht="12.75">
      <c r="A5120" s="3" t="s">
        <v>5</v>
      </c>
      <c r="B5120" s="15" t="s">
        <v>1983</v>
      </c>
      <c r="C5120" s="3" t="s">
        <v>2055</v>
      </c>
      <c r="D5120" s="5" t="s">
        <v>2078</v>
      </c>
      <c r="E5120" s="10" t="s">
        <v>2086</v>
      </c>
      <c r="F5120" s="16"/>
      <c r="G5120" s="16"/>
      <c r="H5120" s="16"/>
      <c r="I5120" s="16"/>
      <c r="J5120" s="16"/>
      <c r="K5120" s="16"/>
      <c r="L5120" s="16"/>
      <c r="M5120" s="16"/>
      <c r="N5120" s="16"/>
      <c r="O5120" s="16"/>
      <c r="P5120" s="16"/>
      <c r="Q5120" s="16"/>
      <c r="R5120" s="16"/>
      <c r="S5120" s="16"/>
      <c r="T5120" s="16"/>
      <c r="U5120" s="16"/>
      <c r="V5120" s="16"/>
      <c r="W5120" s="16"/>
      <c r="X5120" s="16"/>
      <c r="Y5120" s="16"/>
    </row>
    <row r="5121" spans="1:25" ht="12.75">
      <c r="A5121" s="3" t="s">
        <v>5</v>
      </c>
      <c r="B5121" s="13" t="s">
        <v>1372</v>
      </c>
      <c r="C5121" s="5" t="s">
        <v>2087</v>
      </c>
      <c r="D5121" s="6" t="s">
        <v>2088</v>
      </c>
      <c r="E5121" s="7" t="s">
        <v>2089</v>
      </c>
    </row>
    <row r="5122" spans="1:25" ht="12.75">
      <c r="A5122" s="3" t="s">
        <v>5</v>
      </c>
      <c r="B5122" s="13" t="s">
        <v>1372</v>
      </c>
      <c r="C5122" s="5" t="s">
        <v>2087</v>
      </c>
      <c r="D5122" s="6" t="s">
        <v>2090</v>
      </c>
      <c r="E5122" s="7" t="s">
        <v>2091</v>
      </c>
    </row>
    <row r="5123" spans="1:25" ht="12.75">
      <c r="A5123" s="3" t="s">
        <v>5</v>
      </c>
      <c r="B5123" s="13" t="s">
        <v>1372</v>
      </c>
      <c r="C5123" s="5" t="s">
        <v>2087</v>
      </c>
      <c r="D5123" s="6" t="s">
        <v>2090</v>
      </c>
      <c r="E5123" s="7" t="s">
        <v>2092</v>
      </c>
    </row>
    <row r="5124" spans="1:25" ht="12.75">
      <c r="A5124" s="3" t="s">
        <v>5</v>
      </c>
      <c r="B5124" s="13" t="s">
        <v>1372</v>
      </c>
      <c r="C5124" s="5" t="s">
        <v>2087</v>
      </c>
      <c r="D5124" s="6" t="s">
        <v>2093</v>
      </c>
      <c r="E5124" s="7" t="s">
        <v>2094</v>
      </c>
    </row>
    <row r="5125" spans="1:25" ht="12.75">
      <c r="A5125" s="3" t="s">
        <v>5</v>
      </c>
      <c r="B5125" s="13" t="s">
        <v>1372</v>
      </c>
      <c r="C5125" s="5" t="s">
        <v>2087</v>
      </c>
      <c r="D5125" s="6" t="s">
        <v>2095</v>
      </c>
      <c r="E5125" s="7" t="s">
        <v>2096</v>
      </c>
    </row>
    <row r="5126" spans="1:25" ht="12.75">
      <c r="A5126" s="3" t="s">
        <v>5</v>
      </c>
      <c r="B5126" s="13" t="s">
        <v>1372</v>
      </c>
      <c r="C5126" s="5" t="s">
        <v>2087</v>
      </c>
      <c r="D5126" s="6" t="s">
        <v>2097</v>
      </c>
      <c r="E5126" s="7" t="s">
        <v>2098</v>
      </c>
    </row>
    <row r="5127" spans="1:25" ht="12.75">
      <c r="A5127" s="3" t="s">
        <v>5</v>
      </c>
      <c r="B5127" s="13" t="s">
        <v>1372</v>
      </c>
      <c r="C5127" s="5" t="s">
        <v>2087</v>
      </c>
      <c r="D5127" s="6" t="s">
        <v>2097</v>
      </c>
      <c r="E5127" s="7" t="s">
        <v>2099</v>
      </c>
    </row>
    <row r="5128" spans="1:25" ht="12.75">
      <c r="A5128" s="3" t="s">
        <v>5</v>
      </c>
      <c r="B5128" s="13" t="s">
        <v>1372</v>
      </c>
      <c r="C5128" s="5" t="s">
        <v>2087</v>
      </c>
      <c r="D5128" s="6" t="s">
        <v>2100</v>
      </c>
      <c r="E5128" s="7" t="s">
        <v>2101</v>
      </c>
    </row>
    <row r="5129" spans="1:25" ht="12.75">
      <c r="A5129" s="3" t="s">
        <v>5</v>
      </c>
      <c r="B5129" s="13" t="s">
        <v>1372</v>
      </c>
      <c r="C5129" s="5" t="s">
        <v>2087</v>
      </c>
      <c r="D5129" s="6" t="s">
        <v>2100</v>
      </c>
      <c r="E5129" s="7" t="s">
        <v>2102</v>
      </c>
    </row>
    <row r="5130" spans="1:25" ht="12.75">
      <c r="A5130" s="3" t="s">
        <v>5</v>
      </c>
      <c r="B5130" s="13" t="s">
        <v>1372</v>
      </c>
      <c r="C5130" s="8" t="s">
        <v>2087</v>
      </c>
      <c r="D5130" s="5" t="s">
        <v>2103</v>
      </c>
      <c r="E5130" s="7" t="s">
        <v>2104</v>
      </c>
    </row>
    <row r="5131" spans="1:25" ht="12.75">
      <c r="A5131" s="3" t="s">
        <v>5</v>
      </c>
      <c r="B5131" s="13" t="s">
        <v>1372</v>
      </c>
      <c r="C5131" s="5" t="s">
        <v>2087</v>
      </c>
      <c r="D5131" s="6" t="s">
        <v>2105</v>
      </c>
      <c r="E5131" s="7" t="s">
        <v>2106</v>
      </c>
    </row>
    <row r="5132" spans="1:25" ht="12.75">
      <c r="A5132" s="3" t="s">
        <v>5</v>
      </c>
      <c r="B5132" s="13" t="s">
        <v>1372</v>
      </c>
      <c r="C5132" s="5" t="s">
        <v>2087</v>
      </c>
      <c r="D5132" s="6" t="s">
        <v>2105</v>
      </c>
      <c r="E5132" s="7" t="s">
        <v>2107</v>
      </c>
    </row>
    <row r="5133" spans="1:25" ht="12.75">
      <c r="A5133" s="3" t="s">
        <v>5</v>
      </c>
      <c r="B5133" s="13" t="s">
        <v>1372</v>
      </c>
      <c r="C5133" s="5" t="s">
        <v>2087</v>
      </c>
      <c r="D5133" s="6" t="s">
        <v>2108</v>
      </c>
      <c r="E5133" s="7" t="s">
        <v>2109</v>
      </c>
    </row>
    <row r="5134" spans="1:25" ht="12.75">
      <c r="A5134" s="3" t="s">
        <v>5</v>
      </c>
      <c r="B5134" s="13" t="s">
        <v>1372</v>
      </c>
      <c r="C5134" s="8" t="s">
        <v>2087</v>
      </c>
      <c r="D5134" s="5" t="s">
        <v>2110</v>
      </c>
      <c r="E5134" s="7" t="s">
        <v>2111</v>
      </c>
    </row>
    <row r="5135" spans="1:25" ht="12.75">
      <c r="A5135" s="3" t="s">
        <v>5</v>
      </c>
      <c r="B5135" s="13" t="s">
        <v>1372</v>
      </c>
      <c r="C5135" s="8" t="s">
        <v>2087</v>
      </c>
      <c r="D5135" s="5" t="s">
        <v>2110</v>
      </c>
      <c r="E5135" s="7" t="s">
        <v>2112</v>
      </c>
    </row>
    <row r="5136" spans="1:25" ht="12.75">
      <c r="A5136" s="14" t="s">
        <v>5</v>
      </c>
      <c r="B5136" s="15" t="s">
        <v>5995</v>
      </c>
      <c r="C5136" s="5" t="s">
        <v>2087</v>
      </c>
      <c r="D5136" s="6" t="s">
        <v>2088</v>
      </c>
      <c r="E5136" s="7" t="s">
        <v>2089</v>
      </c>
      <c r="F5136" s="16"/>
      <c r="G5136" s="16"/>
      <c r="H5136" s="16"/>
      <c r="I5136" s="16"/>
      <c r="J5136" s="16"/>
      <c r="K5136" s="16"/>
      <c r="L5136" s="16"/>
      <c r="M5136" s="16"/>
      <c r="N5136" s="16"/>
      <c r="O5136" s="16"/>
      <c r="P5136" s="16"/>
      <c r="Q5136" s="16"/>
      <c r="R5136" s="16"/>
      <c r="S5136" s="16"/>
      <c r="T5136" s="16"/>
      <c r="U5136" s="16"/>
      <c r="V5136" s="16"/>
      <c r="W5136" s="16"/>
      <c r="X5136" s="16"/>
      <c r="Y5136" s="16"/>
    </row>
    <row r="5137" spans="1:25" ht="12.75">
      <c r="A5137" s="14" t="s">
        <v>5</v>
      </c>
      <c r="B5137" s="15" t="s">
        <v>5995</v>
      </c>
      <c r="C5137" s="5" t="s">
        <v>2087</v>
      </c>
      <c r="D5137" s="6" t="s">
        <v>2090</v>
      </c>
      <c r="E5137" s="7" t="s">
        <v>2091</v>
      </c>
      <c r="F5137" s="16"/>
      <c r="G5137" s="16"/>
      <c r="H5137" s="16"/>
      <c r="I5137" s="16"/>
      <c r="J5137" s="16"/>
      <c r="K5137" s="16"/>
      <c r="L5137" s="16"/>
      <c r="M5137" s="16"/>
      <c r="N5137" s="16"/>
      <c r="O5137" s="16"/>
      <c r="P5137" s="16"/>
      <c r="Q5137" s="16"/>
      <c r="R5137" s="16"/>
      <c r="S5137" s="16"/>
      <c r="T5137" s="16"/>
      <c r="U5137" s="16"/>
      <c r="V5137" s="16"/>
      <c r="W5137" s="16"/>
      <c r="X5137" s="16"/>
      <c r="Y5137" s="16"/>
    </row>
    <row r="5138" spans="1:25" ht="12.75">
      <c r="A5138" s="14" t="s">
        <v>5</v>
      </c>
      <c r="B5138" s="15" t="s">
        <v>5995</v>
      </c>
      <c r="C5138" s="5" t="s">
        <v>2087</v>
      </c>
      <c r="D5138" s="6" t="s">
        <v>2090</v>
      </c>
      <c r="E5138" s="7" t="s">
        <v>2092</v>
      </c>
      <c r="F5138" s="16"/>
      <c r="G5138" s="16"/>
      <c r="H5138" s="16"/>
      <c r="I5138" s="16"/>
      <c r="J5138" s="16"/>
      <c r="K5138" s="16"/>
      <c r="L5138" s="16"/>
      <c r="M5138" s="16"/>
      <c r="N5138" s="16"/>
      <c r="O5138" s="16"/>
      <c r="P5138" s="16"/>
      <c r="Q5138" s="16"/>
      <c r="R5138" s="16"/>
      <c r="S5138" s="16"/>
      <c r="T5138" s="16"/>
      <c r="U5138" s="16"/>
      <c r="V5138" s="16"/>
      <c r="W5138" s="16"/>
      <c r="X5138" s="16"/>
      <c r="Y5138" s="16"/>
    </row>
    <row r="5139" spans="1:25" ht="12.75">
      <c r="A5139" s="14" t="s">
        <v>5</v>
      </c>
      <c r="B5139" s="15" t="s">
        <v>5995</v>
      </c>
      <c r="C5139" s="5" t="s">
        <v>2087</v>
      </c>
      <c r="D5139" s="6" t="s">
        <v>2093</v>
      </c>
      <c r="E5139" s="7" t="s">
        <v>2094</v>
      </c>
      <c r="F5139" s="16"/>
      <c r="G5139" s="16"/>
      <c r="H5139" s="16"/>
      <c r="I5139" s="16"/>
      <c r="J5139" s="16"/>
      <c r="K5139" s="16"/>
      <c r="L5139" s="16"/>
      <c r="M5139" s="16"/>
      <c r="N5139" s="16"/>
      <c r="O5139" s="16"/>
      <c r="P5139" s="16"/>
      <c r="Q5139" s="16"/>
      <c r="R5139" s="16"/>
      <c r="S5139" s="16"/>
      <c r="T5139" s="16"/>
      <c r="U5139" s="16"/>
      <c r="V5139" s="16"/>
      <c r="W5139" s="16"/>
      <c r="X5139" s="16"/>
      <c r="Y5139" s="16"/>
    </row>
    <row r="5140" spans="1:25" ht="12.75">
      <c r="A5140" s="14" t="s">
        <v>5</v>
      </c>
      <c r="B5140" s="15" t="s">
        <v>5995</v>
      </c>
      <c r="C5140" s="5" t="s">
        <v>2087</v>
      </c>
      <c r="D5140" s="6" t="s">
        <v>2095</v>
      </c>
      <c r="E5140" s="7" t="s">
        <v>2096</v>
      </c>
      <c r="F5140" s="16"/>
      <c r="G5140" s="16"/>
      <c r="H5140" s="16"/>
      <c r="I5140" s="16"/>
      <c r="J5140" s="16"/>
      <c r="K5140" s="16"/>
      <c r="L5140" s="16"/>
      <c r="M5140" s="16"/>
      <c r="N5140" s="16"/>
      <c r="O5140" s="16"/>
      <c r="P5140" s="16"/>
      <c r="Q5140" s="16"/>
      <c r="R5140" s="16"/>
      <c r="S5140" s="16"/>
      <c r="T5140" s="16"/>
      <c r="U5140" s="16"/>
      <c r="V5140" s="16"/>
      <c r="W5140" s="16"/>
      <c r="X5140" s="16"/>
      <c r="Y5140" s="16"/>
    </row>
    <row r="5141" spans="1:25" ht="12.75">
      <c r="A5141" s="14" t="s">
        <v>5</v>
      </c>
      <c r="B5141" s="15" t="s">
        <v>5995</v>
      </c>
      <c r="C5141" s="5" t="s">
        <v>2087</v>
      </c>
      <c r="D5141" s="6" t="s">
        <v>2097</v>
      </c>
      <c r="E5141" s="7" t="s">
        <v>2098</v>
      </c>
      <c r="F5141" s="16"/>
      <c r="G5141" s="16"/>
      <c r="H5141" s="16"/>
      <c r="I5141" s="16"/>
      <c r="J5141" s="16"/>
      <c r="K5141" s="16"/>
      <c r="L5141" s="16"/>
      <c r="M5141" s="16"/>
      <c r="N5141" s="16"/>
      <c r="O5141" s="16"/>
      <c r="P5141" s="16"/>
      <c r="Q5141" s="16"/>
      <c r="R5141" s="16"/>
      <c r="S5141" s="16"/>
      <c r="T5141" s="16"/>
      <c r="U5141" s="16"/>
      <c r="V5141" s="16"/>
      <c r="W5141" s="16"/>
      <c r="X5141" s="16"/>
      <c r="Y5141" s="16"/>
    </row>
    <row r="5142" spans="1:25" ht="12.75">
      <c r="A5142" s="14" t="s">
        <v>5</v>
      </c>
      <c r="B5142" s="15" t="s">
        <v>5995</v>
      </c>
      <c r="C5142" s="5" t="s">
        <v>2087</v>
      </c>
      <c r="D5142" s="6" t="s">
        <v>2097</v>
      </c>
      <c r="E5142" s="7" t="s">
        <v>2099</v>
      </c>
      <c r="F5142" s="16"/>
      <c r="G5142" s="16"/>
      <c r="H5142" s="16"/>
      <c r="I5142" s="16"/>
      <c r="J5142" s="16"/>
      <c r="K5142" s="16"/>
      <c r="L5142" s="16"/>
      <c r="M5142" s="16"/>
      <c r="N5142" s="16"/>
      <c r="O5142" s="16"/>
      <c r="P5142" s="16"/>
      <c r="Q5142" s="16"/>
      <c r="R5142" s="16"/>
      <c r="S5142" s="16"/>
      <c r="T5142" s="16"/>
      <c r="U5142" s="16"/>
      <c r="V5142" s="16"/>
      <c r="W5142" s="16"/>
      <c r="X5142" s="16"/>
      <c r="Y5142" s="16"/>
    </row>
    <row r="5143" spans="1:25" ht="12.75">
      <c r="A5143" s="14" t="s">
        <v>5</v>
      </c>
      <c r="B5143" s="15" t="s">
        <v>5995</v>
      </c>
      <c r="C5143" s="5" t="s">
        <v>2087</v>
      </c>
      <c r="D5143" s="6" t="s">
        <v>2100</v>
      </c>
      <c r="E5143" s="7" t="s">
        <v>2101</v>
      </c>
      <c r="F5143" s="16"/>
      <c r="G5143" s="16"/>
      <c r="H5143" s="16"/>
      <c r="I5143" s="16"/>
      <c r="J5143" s="16"/>
      <c r="K5143" s="16"/>
      <c r="L5143" s="16"/>
      <c r="M5143" s="16"/>
      <c r="N5143" s="16"/>
      <c r="O5143" s="16"/>
      <c r="P5143" s="16"/>
      <c r="Q5143" s="16"/>
      <c r="R5143" s="16"/>
      <c r="S5143" s="16"/>
      <c r="T5143" s="16"/>
      <c r="U5143" s="16"/>
      <c r="V5143" s="16"/>
      <c r="W5143" s="16"/>
      <c r="X5143" s="16"/>
      <c r="Y5143" s="16"/>
    </row>
    <row r="5144" spans="1:25" ht="12.75">
      <c r="A5144" s="14" t="s">
        <v>5</v>
      </c>
      <c r="B5144" s="15" t="s">
        <v>5995</v>
      </c>
      <c r="C5144" s="5" t="s">
        <v>2087</v>
      </c>
      <c r="D5144" s="6" t="s">
        <v>2100</v>
      </c>
      <c r="E5144" s="7" t="s">
        <v>2102</v>
      </c>
      <c r="F5144" s="16"/>
      <c r="G5144" s="16"/>
      <c r="H5144" s="16"/>
      <c r="I5144" s="16"/>
      <c r="J5144" s="16"/>
      <c r="K5144" s="16"/>
      <c r="L5144" s="16"/>
      <c r="M5144" s="16"/>
      <c r="N5144" s="16"/>
      <c r="O5144" s="16"/>
      <c r="P5144" s="16"/>
      <c r="Q5144" s="16"/>
      <c r="R5144" s="16"/>
      <c r="S5144" s="16"/>
      <c r="T5144" s="16"/>
      <c r="U5144" s="16"/>
      <c r="V5144" s="16"/>
      <c r="W5144" s="16"/>
      <c r="X5144" s="16"/>
      <c r="Y5144" s="16"/>
    </row>
    <row r="5145" spans="1:25" ht="12.75">
      <c r="A5145" s="14" t="s">
        <v>5</v>
      </c>
      <c r="B5145" s="15" t="s">
        <v>5995</v>
      </c>
      <c r="C5145" s="8" t="s">
        <v>2087</v>
      </c>
      <c r="D5145" s="5" t="s">
        <v>2103</v>
      </c>
      <c r="E5145" s="7" t="s">
        <v>2104</v>
      </c>
      <c r="F5145" s="16"/>
      <c r="G5145" s="16"/>
      <c r="H5145" s="16"/>
      <c r="I5145" s="16"/>
      <c r="J5145" s="16"/>
      <c r="K5145" s="16"/>
      <c r="L5145" s="16"/>
      <c r="M5145" s="16"/>
      <c r="N5145" s="16"/>
      <c r="O5145" s="16"/>
      <c r="P5145" s="16"/>
      <c r="Q5145" s="16"/>
      <c r="R5145" s="16"/>
      <c r="S5145" s="16"/>
      <c r="T5145" s="16"/>
      <c r="U5145" s="16"/>
      <c r="V5145" s="16"/>
      <c r="W5145" s="16"/>
      <c r="X5145" s="16"/>
      <c r="Y5145" s="16"/>
    </row>
    <row r="5146" spans="1:25" ht="12.75">
      <c r="A5146" s="14" t="s">
        <v>5</v>
      </c>
      <c r="B5146" s="15" t="s">
        <v>5995</v>
      </c>
      <c r="C5146" s="5" t="s">
        <v>2087</v>
      </c>
      <c r="D5146" s="6" t="s">
        <v>2105</v>
      </c>
      <c r="E5146" s="7" t="s">
        <v>2106</v>
      </c>
      <c r="F5146" s="16"/>
      <c r="G5146" s="16"/>
      <c r="H5146" s="16"/>
      <c r="I5146" s="16"/>
      <c r="J5146" s="16"/>
      <c r="K5146" s="16"/>
      <c r="L5146" s="16"/>
      <c r="M5146" s="16"/>
      <c r="N5146" s="16"/>
      <c r="O5146" s="16"/>
      <c r="P5146" s="16"/>
      <c r="Q5146" s="16"/>
      <c r="R5146" s="16"/>
      <c r="S5146" s="16"/>
      <c r="T5146" s="16"/>
      <c r="U5146" s="16"/>
      <c r="V5146" s="16"/>
      <c r="W5146" s="16"/>
      <c r="X5146" s="16"/>
      <c r="Y5146" s="16"/>
    </row>
    <row r="5147" spans="1:25" ht="12.75">
      <c r="A5147" s="14" t="s">
        <v>5</v>
      </c>
      <c r="B5147" s="15" t="s">
        <v>5995</v>
      </c>
      <c r="C5147" s="5" t="s">
        <v>2087</v>
      </c>
      <c r="D5147" s="6" t="s">
        <v>2105</v>
      </c>
      <c r="E5147" s="7" t="s">
        <v>2107</v>
      </c>
      <c r="F5147" s="16"/>
      <c r="G5147" s="16"/>
      <c r="H5147" s="16"/>
      <c r="I5147" s="16"/>
      <c r="J5147" s="16"/>
      <c r="K5147" s="16"/>
      <c r="L5147" s="16"/>
      <c r="M5147" s="16"/>
      <c r="N5147" s="16"/>
      <c r="O5147" s="16"/>
      <c r="P5147" s="16"/>
      <c r="Q5147" s="16"/>
      <c r="R5147" s="16"/>
      <c r="S5147" s="16"/>
      <c r="T5147" s="16"/>
      <c r="U5147" s="16"/>
      <c r="V5147" s="16"/>
      <c r="W5147" s="16"/>
      <c r="X5147" s="16"/>
      <c r="Y5147" s="16"/>
    </row>
    <row r="5148" spans="1:25" ht="12.75">
      <c r="A5148" s="14" t="s">
        <v>5</v>
      </c>
      <c r="B5148" s="15" t="s">
        <v>5995</v>
      </c>
      <c r="C5148" s="5" t="s">
        <v>2087</v>
      </c>
      <c r="D5148" s="6" t="s">
        <v>2108</v>
      </c>
      <c r="E5148" s="7" t="s">
        <v>2109</v>
      </c>
      <c r="F5148" s="16"/>
      <c r="G5148" s="16"/>
      <c r="H5148" s="16"/>
      <c r="I5148" s="16"/>
      <c r="J5148" s="16"/>
      <c r="K5148" s="16"/>
      <c r="L5148" s="16"/>
      <c r="M5148" s="16"/>
      <c r="N5148" s="16"/>
      <c r="O5148" s="16"/>
      <c r="P5148" s="16"/>
      <c r="Q5148" s="16"/>
      <c r="R5148" s="16"/>
      <c r="S5148" s="16"/>
      <c r="T5148" s="16"/>
      <c r="U5148" s="16"/>
      <c r="V5148" s="16"/>
      <c r="W5148" s="16"/>
      <c r="X5148" s="16"/>
      <c r="Y5148" s="16"/>
    </row>
    <row r="5149" spans="1:25" ht="12.75">
      <c r="A5149" s="14" t="s">
        <v>5</v>
      </c>
      <c r="B5149" s="15" t="s">
        <v>5995</v>
      </c>
      <c r="C5149" s="8" t="s">
        <v>2087</v>
      </c>
      <c r="D5149" s="5" t="s">
        <v>2110</v>
      </c>
      <c r="E5149" s="7" t="s">
        <v>2111</v>
      </c>
      <c r="F5149" s="16"/>
      <c r="G5149" s="16"/>
      <c r="H5149" s="16"/>
      <c r="I5149" s="16"/>
      <c r="J5149" s="16"/>
      <c r="K5149" s="16"/>
      <c r="L5149" s="16"/>
      <c r="M5149" s="16"/>
      <c r="N5149" s="16"/>
      <c r="O5149" s="16"/>
      <c r="P5149" s="16"/>
      <c r="Q5149" s="16"/>
      <c r="R5149" s="16"/>
      <c r="S5149" s="16"/>
      <c r="T5149" s="16"/>
      <c r="U5149" s="16"/>
      <c r="V5149" s="16"/>
      <c r="W5149" s="16"/>
      <c r="X5149" s="16"/>
      <c r="Y5149" s="16"/>
    </row>
    <row r="5150" spans="1:25" ht="12.75">
      <c r="A5150" s="14" t="s">
        <v>5</v>
      </c>
      <c r="B5150" s="15" t="s">
        <v>5995</v>
      </c>
      <c r="C5150" s="8" t="s">
        <v>2087</v>
      </c>
      <c r="D5150" s="5" t="s">
        <v>2110</v>
      </c>
      <c r="E5150" s="7" t="s">
        <v>2112</v>
      </c>
      <c r="F5150" s="16"/>
      <c r="G5150" s="16"/>
      <c r="H5150" s="16"/>
      <c r="I5150" s="16"/>
      <c r="J5150" s="16"/>
      <c r="K5150" s="16"/>
      <c r="L5150" s="16"/>
      <c r="M5150" s="16"/>
      <c r="N5150" s="16"/>
      <c r="O5150" s="16"/>
      <c r="P5150" s="16"/>
      <c r="Q5150" s="16"/>
      <c r="R5150" s="16"/>
      <c r="S5150" s="16"/>
      <c r="T5150" s="16"/>
      <c r="U5150" s="16"/>
      <c r="V5150" s="16"/>
      <c r="W5150" s="16"/>
      <c r="X5150" s="16"/>
      <c r="Y5150" s="16"/>
    </row>
    <row r="5151" spans="1:25" ht="12.75">
      <c r="A5151" s="17" t="s">
        <v>5</v>
      </c>
      <c r="B5151" s="17" t="s">
        <v>185</v>
      </c>
      <c r="C5151" s="22" t="s">
        <v>2134</v>
      </c>
      <c r="D5151" s="24" t="s">
        <v>2135</v>
      </c>
      <c r="E5151" s="26" t="s">
        <v>2136</v>
      </c>
      <c r="F5151" s="16"/>
      <c r="G5151" s="16"/>
      <c r="H5151" s="16"/>
      <c r="I5151" s="16"/>
      <c r="J5151" s="16"/>
      <c r="K5151" s="16"/>
      <c r="L5151" s="16"/>
      <c r="M5151" s="16"/>
      <c r="N5151" s="16"/>
      <c r="O5151" s="16"/>
      <c r="P5151" s="16"/>
      <c r="Q5151" s="16"/>
      <c r="R5151" s="16"/>
      <c r="S5151" s="16"/>
      <c r="T5151" s="16"/>
      <c r="U5151" s="16"/>
      <c r="V5151" s="16"/>
      <c r="W5151" s="16"/>
      <c r="X5151" s="16"/>
      <c r="Y5151" s="16"/>
    </row>
    <row r="5152" spans="1:25" ht="12.75">
      <c r="A5152" s="17" t="s">
        <v>5</v>
      </c>
      <c r="B5152" s="17" t="s">
        <v>185</v>
      </c>
      <c r="C5152" s="22" t="s">
        <v>2134</v>
      </c>
      <c r="D5152" s="24" t="s">
        <v>2137</v>
      </c>
      <c r="E5152" s="23" t="s">
        <v>2138</v>
      </c>
      <c r="F5152" s="16"/>
      <c r="G5152" s="16"/>
      <c r="H5152" s="16"/>
      <c r="I5152" s="16"/>
      <c r="J5152" s="16"/>
      <c r="K5152" s="16"/>
      <c r="L5152" s="16"/>
      <c r="M5152" s="16"/>
      <c r="N5152" s="16"/>
      <c r="O5152" s="16"/>
      <c r="P5152" s="16"/>
      <c r="Q5152" s="16"/>
      <c r="R5152" s="16"/>
      <c r="S5152" s="16"/>
      <c r="T5152" s="16"/>
      <c r="U5152" s="16"/>
      <c r="V5152" s="16"/>
      <c r="W5152" s="16"/>
      <c r="X5152" s="16"/>
      <c r="Y5152" s="16"/>
    </row>
    <row r="5153" spans="1:25" ht="12.75">
      <c r="A5153" s="17" t="s">
        <v>5</v>
      </c>
      <c r="B5153" s="17" t="s">
        <v>185</v>
      </c>
      <c r="C5153" s="22" t="s">
        <v>2134</v>
      </c>
      <c r="D5153" s="24" t="s">
        <v>2139</v>
      </c>
      <c r="E5153" s="23" t="s">
        <v>2140</v>
      </c>
      <c r="F5153" s="16"/>
      <c r="G5153" s="16"/>
      <c r="H5153" s="16"/>
      <c r="I5153" s="16"/>
      <c r="J5153" s="16"/>
      <c r="K5153" s="16"/>
      <c r="L5153" s="16"/>
      <c r="M5153" s="16"/>
      <c r="N5153" s="16"/>
      <c r="O5153" s="16"/>
      <c r="P5153" s="16"/>
      <c r="Q5153" s="16"/>
      <c r="R5153" s="16"/>
      <c r="S5153" s="16"/>
      <c r="T5153" s="16"/>
      <c r="U5153" s="16"/>
      <c r="V5153" s="16"/>
      <c r="W5153" s="16"/>
      <c r="X5153" s="16"/>
      <c r="Y5153" s="16"/>
    </row>
    <row r="5154" spans="1:25" ht="12.75">
      <c r="A5154" s="17" t="s">
        <v>5</v>
      </c>
      <c r="B5154" s="17" t="s">
        <v>185</v>
      </c>
      <c r="C5154" s="22" t="s">
        <v>2134</v>
      </c>
      <c r="D5154" s="24" t="s">
        <v>2141</v>
      </c>
      <c r="E5154" s="23" t="s">
        <v>2142</v>
      </c>
      <c r="F5154" s="16"/>
      <c r="G5154" s="16"/>
      <c r="H5154" s="16"/>
      <c r="I5154" s="16"/>
      <c r="J5154" s="16"/>
      <c r="K5154" s="16"/>
      <c r="L5154" s="16"/>
      <c r="M5154" s="16"/>
      <c r="N5154" s="16"/>
      <c r="O5154" s="16"/>
      <c r="P5154" s="16"/>
      <c r="Q5154" s="16"/>
      <c r="R5154" s="16"/>
      <c r="S5154" s="16"/>
      <c r="T5154" s="16"/>
      <c r="U5154" s="16"/>
      <c r="V5154" s="16"/>
      <c r="W5154" s="16"/>
      <c r="X5154" s="16"/>
      <c r="Y5154" s="16"/>
    </row>
    <row r="5155" spans="1:25" ht="12.75">
      <c r="A5155" s="17" t="s">
        <v>5</v>
      </c>
      <c r="B5155" s="17" t="s">
        <v>185</v>
      </c>
      <c r="C5155" s="22" t="s">
        <v>2134</v>
      </c>
      <c r="D5155" s="24" t="s">
        <v>2143</v>
      </c>
      <c r="E5155" s="23" t="s">
        <v>2144</v>
      </c>
      <c r="F5155" s="16"/>
      <c r="G5155" s="16"/>
      <c r="H5155" s="16"/>
      <c r="I5155" s="16"/>
      <c r="J5155" s="16"/>
      <c r="K5155" s="16"/>
      <c r="L5155" s="16"/>
      <c r="M5155" s="16"/>
      <c r="N5155" s="16"/>
      <c r="O5155" s="16"/>
      <c r="P5155" s="16"/>
      <c r="Q5155" s="16"/>
      <c r="R5155" s="16"/>
      <c r="S5155" s="16"/>
      <c r="T5155" s="16"/>
      <c r="U5155" s="16"/>
      <c r="V5155" s="16"/>
      <c r="W5155" s="16"/>
      <c r="X5155" s="16"/>
      <c r="Y5155" s="16"/>
    </row>
    <row r="5156" spans="1:25" ht="12.75">
      <c r="A5156" s="17" t="s">
        <v>5</v>
      </c>
      <c r="B5156" s="17" t="s">
        <v>185</v>
      </c>
      <c r="C5156" s="22" t="s">
        <v>2134</v>
      </c>
      <c r="D5156" s="24" t="s">
        <v>2143</v>
      </c>
      <c r="E5156" s="23" t="s">
        <v>2145</v>
      </c>
      <c r="F5156" s="16"/>
      <c r="G5156" s="16"/>
      <c r="H5156" s="16"/>
      <c r="I5156" s="16"/>
      <c r="J5156" s="16"/>
      <c r="K5156" s="16"/>
      <c r="L5156" s="16"/>
      <c r="M5156" s="16"/>
      <c r="N5156" s="16"/>
      <c r="O5156" s="16"/>
      <c r="P5156" s="16"/>
      <c r="Q5156" s="16"/>
      <c r="R5156" s="16"/>
      <c r="S5156" s="16"/>
      <c r="T5156" s="16"/>
      <c r="U5156" s="16"/>
      <c r="V5156" s="16"/>
      <c r="W5156" s="16"/>
      <c r="X5156" s="16"/>
      <c r="Y5156" s="16"/>
    </row>
    <row r="5157" spans="1:25" ht="12.75">
      <c r="A5157" s="17" t="s">
        <v>5</v>
      </c>
      <c r="B5157" s="17" t="s">
        <v>185</v>
      </c>
      <c r="C5157" s="22" t="s">
        <v>2134</v>
      </c>
      <c r="D5157" s="24" t="s">
        <v>2146</v>
      </c>
      <c r="E5157" s="26" t="s">
        <v>2147</v>
      </c>
      <c r="F5157" s="16"/>
      <c r="G5157" s="16"/>
      <c r="H5157" s="16"/>
      <c r="I5157" s="16"/>
      <c r="J5157" s="16"/>
      <c r="K5157" s="16"/>
      <c r="L5157" s="16"/>
      <c r="M5157" s="16"/>
      <c r="N5157" s="16"/>
      <c r="O5157" s="16"/>
      <c r="P5157" s="16"/>
      <c r="Q5157" s="16"/>
      <c r="R5157" s="16"/>
      <c r="S5157" s="16"/>
      <c r="T5157" s="16"/>
      <c r="U5157" s="16"/>
      <c r="V5157" s="16"/>
      <c r="W5157" s="16"/>
      <c r="X5157" s="16"/>
      <c r="Y5157" s="16"/>
    </row>
    <row r="5158" spans="1:25" ht="12.75">
      <c r="A5158" s="17" t="s">
        <v>5</v>
      </c>
      <c r="B5158" s="17" t="s">
        <v>185</v>
      </c>
      <c r="C5158" s="22" t="s">
        <v>2134</v>
      </c>
      <c r="D5158" s="24" t="s">
        <v>2148</v>
      </c>
      <c r="E5158" s="23" t="s">
        <v>2149</v>
      </c>
      <c r="F5158" s="16"/>
      <c r="G5158" s="16"/>
      <c r="H5158" s="16"/>
      <c r="I5158" s="16"/>
      <c r="J5158" s="16"/>
      <c r="K5158" s="16"/>
      <c r="L5158" s="16"/>
      <c r="M5158" s="16"/>
      <c r="N5158" s="16"/>
      <c r="O5158" s="16"/>
      <c r="P5158" s="16"/>
      <c r="Q5158" s="16"/>
      <c r="R5158" s="16"/>
      <c r="S5158" s="16"/>
      <c r="T5158" s="16"/>
      <c r="U5158" s="16"/>
      <c r="V5158" s="16"/>
      <c r="W5158" s="16"/>
      <c r="X5158" s="16"/>
      <c r="Y5158" s="16"/>
    </row>
    <row r="5159" spans="1:25" ht="12.75">
      <c r="A5159" s="17" t="s">
        <v>5</v>
      </c>
      <c r="B5159" s="17" t="s">
        <v>185</v>
      </c>
      <c r="C5159" s="22" t="s">
        <v>2134</v>
      </c>
      <c r="D5159" s="24" t="s">
        <v>2148</v>
      </c>
      <c r="E5159" s="23" t="s">
        <v>2150</v>
      </c>
      <c r="F5159" s="16"/>
      <c r="G5159" s="16"/>
      <c r="H5159" s="16"/>
      <c r="I5159" s="16"/>
      <c r="J5159" s="16"/>
      <c r="K5159" s="16"/>
      <c r="L5159" s="16"/>
      <c r="M5159" s="16"/>
      <c r="N5159" s="16"/>
      <c r="O5159" s="16"/>
      <c r="P5159" s="16"/>
      <c r="Q5159" s="16"/>
      <c r="R5159" s="16"/>
      <c r="S5159" s="16"/>
      <c r="T5159" s="16"/>
      <c r="U5159" s="16"/>
      <c r="V5159" s="16"/>
      <c r="W5159" s="16"/>
      <c r="X5159" s="16"/>
      <c r="Y5159" s="16"/>
    </row>
    <row r="5160" spans="1:25" ht="12.75">
      <c r="A5160" s="17" t="s">
        <v>5</v>
      </c>
      <c r="B5160" s="17" t="s">
        <v>185</v>
      </c>
      <c r="C5160" s="22" t="s">
        <v>2134</v>
      </c>
      <c r="D5160" s="24" t="s">
        <v>2148</v>
      </c>
      <c r="E5160" s="23" t="s">
        <v>2151</v>
      </c>
      <c r="F5160" s="16"/>
      <c r="G5160" s="16"/>
      <c r="H5160" s="16"/>
      <c r="I5160" s="16"/>
      <c r="J5160" s="16"/>
      <c r="K5160" s="16"/>
      <c r="L5160" s="16"/>
      <c r="M5160" s="16"/>
      <c r="N5160" s="16"/>
      <c r="O5160" s="16"/>
      <c r="P5160" s="16"/>
      <c r="Q5160" s="16"/>
      <c r="R5160" s="16"/>
      <c r="S5160" s="16"/>
      <c r="T5160" s="16"/>
      <c r="U5160" s="16"/>
      <c r="V5160" s="16"/>
      <c r="W5160" s="16"/>
      <c r="X5160" s="16"/>
      <c r="Y5160" s="16"/>
    </row>
    <row r="5161" spans="1:25" ht="12.75">
      <c r="A5161" s="17" t="s">
        <v>5</v>
      </c>
      <c r="B5161" s="17" t="s">
        <v>185</v>
      </c>
      <c r="C5161" s="22" t="s">
        <v>2134</v>
      </c>
      <c r="D5161" s="24" t="s">
        <v>2152</v>
      </c>
      <c r="E5161" s="23" t="s">
        <v>2153</v>
      </c>
      <c r="F5161" s="16"/>
      <c r="G5161" s="16"/>
      <c r="H5161" s="16"/>
      <c r="I5161" s="16"/>
      <c r="J5161" s="16"/>
      <c r="K5161" s="16"/>
      <c r="L5161" s="16"/>
      <c r="M5161" s="16"/>
      <c r="N5161" s="16"/>
      <c r="O5161" s="16"/>
      <c r="P5161" s="16"/>
      <c r="Q5161" s="16"/>
      <c r="R5161" s="16"/>
      <c r="S5161" s="16"/>
      <c r="T5161" s="16"/>
      <c r="U5161" s="16"/>
      <c r="V5161" s="16"/>
      <c r="W5161" s="16"/>
      <c r="X5161" s="16"/>
      <c r="Y5161" s="16"/>
    </row>
    <row r="5162" spans="1:25" ht="12.75">
      <c r="A5162" s="17" t="s">
        <v>5</v>
      </c>
      <c r="B5162" s="17" t="s">
        <v>185</v>
      </c>
      <c r="C5162" s="22" t="s">
        <v>2134</v>
      </c>
      <c r="D5162" s="24" t="s">
        <v>2152</v>
      </c>
      <c r="E5162" s="23" t="s">
        <v>2154</v>
      </c>
      <c r="F5162" s="16"/>
      <c r="G5162" s="16"/>
      <c r="H5162" s="16"/>
      <c r="I5162" s="16"/>
      <c r="J5162" s="16"/>
      <c r="K5162" s="16"/>
      <c r="L5162" s="16"/>
      <c r="M5162" s="16"/>
      <c r="N5162" s="16"/>
      <c r="O5162" s="16"/>
      <c r="P5162" s="16"/>
      <c r="Q5162" s="16"/>
      <c r="R5162" s="16"/>
      <c r="S5162" s="16"/>
      <c r="T5162" s="16"/>
      <c r="U5162" s="16"/>
      <c r="V5162" s="16"/>
      <c r="W5162" s="16"/>
      <c r="X5162" s="16"/>
      <c r="Y5162" s="16"/>
    </row>
    <row r="5163" spans="1:25" ht="12.75">
      <c r="A5163" s="17" t="s">
        <v>5</v>
      </c>
      <c r="B5163" s="17" t="s">
        <v>185</v>
      </c>
      <c r="C5163" s="22" t="s">
        <v>2134</v>
      </c>
      <c r="D5163" s="24" t="s">
        <v>2155</v>
      </c>
      <c r="E5163" s="23" t="s">
        <v>2156</v>
      </c>
      <c r="F5163" s="16"/>
      <c r="G5163" s="16"/>
      <c r="H5163" s="16"/>
      <c r="I5163" s="16"/>
      <c r="J5163" s="16"/>
      <c r="K5163" s="16"/>
      <c r="L5163" s="16"/>
      <c r="M5163" s="16"/>
      <c r="N5163" s="16"/>
      <c r="O5163" s="16"/>
      <c r="P5163" s="16"/>
      <c r="Q5163" s="16"/>
      <c r="R5163" s="16"/>
      <c r="S5163" s="16"/>
      <c r="T5163" s="16"/>
      <c r="U5163" s="16"/>
      <c r="V5163" s="16"/>
      <c r="W5163" s="16"/>
      <c r="X5163" s="16"/>
      <c r="Y5163" s="16"/>
    </row>
    <row r="5164" spans="1:25" ht="12.75">
      <c r="A5164" s="17" t="s">
        <v>5</v>
      </c>
      <c r="B5164" s="17" t="s">
        <v>185</v>
      </c>
      <c r="C5164" s="22" t="s">
        <v>2134</v>
      </c>
      <c r="D5164" s="24" t="s">
        <v>2157</v>
      </c>
      <c r="E5164" s="26" t="s">
        <v>2158</v>
      </c>
      <c r="F5164" s="16"/>
      <c r="G5164" s="16"/>
      <c r="H5164" s="16"/>
      <c r="I5164" s="16"/>
      <c r="J5164" s="16"/>
      <c r="K5164" s="16"/>
      <c r="L5164" s="16"/>
      <c r="M5164" s="16"/>
      <c r="N5164" s="16"/>
      <c r="O5164" s="16"/>
      <c r="P5164" s="16"/>
      <c r="Q5164" s="16"/>
      <c r="R5164" s="16"/>
      <c r="S5164" s="16"/>
      <c r="T5164" s="16"/>
      <c r="U5164" s="16"/>
      <c r="V5164" s="16"/>
      <c r="W5164" s="16"/>
      <c r="X5164" s="16"/>
      <c r="Y5164" s="16"/>
    </row>
    <row r="5165" spans="1:25" ht="12.75">
      <c r="A5165" s="17" t="s">
        <v>5</v>
      </c>
      <c r="B5165" s="17" t="s">
        <v>185</v>
      </c>
      <c r="C5165" s="22" t="s">
        <v>2134</v>
      </c>
      <c r="D5165" s="25" t="s">
        <v>2159</v>
      </c>
      <c r="E5165" s="26" t="s">
        <v>2160</v>
      </c>
      <c r="F5165" s="16"/>
      <c r="G5165" s="16"/>
      <c r="H5165" s="16"/>
      <c r="I5165" s="16"/>
      <c r="J5165" s="16"/>
      <c r="K5165" s="16"/>
      <c r="L5165" s="16"/>
      <c r="M5165" s="16"/>
      <c r="N5165" s="16"/>
      <c r="O5165" s="16"/>
      <c r="P5165" s="16"/>
      <c r="Q5165" s="16"/>
      <c r="R5165" s="16"/>
      <c r="S5165" s="16"/>
      <c r="T5165" s="16"/>
      <c r="U5165" s="16"/>
      <c r="V5165" s="16"/>
      <c r="W5165" s="16"/>
      <c r="X5165" s="16"/>
      <c r="Y5165" s="16"/>
    </row>
    <row r="5166" spans="1:25" ht="12.75">
      <c r="A5166" s="17" t="s">
        <v>5</v>
      </c>
      <c r="B5166" s="17" t="s">
        <v>185</v>
      </c>
      <c r="C5166" s="22" t="s">
        <v>2134</v>
      </c>
      <c r="D5166" s="25" t="s">
        <v>2159</v>
      </c>
      <c r="E5166" s="26" t="s">
        <v>2161</v>
      </c>
      <c r="F5166" s="16"/>
      <c r="G5166" s="16"/>
      <c r="H5166" s="16"/>
      <c r="I5166" s="16"/>
      <c r="J5166" s="16"/>
      <c r="K5166" s="16"/>
      <c r="L5166" s="16"/>
      <c r="M5166" s="16"/>
      <c r="N5166" s="16"/>
      <c r="O5166" s="16"/>
      <c r="P5166" s="16"/>
      <c r="Q5166" s="16"/>
      <c r="R5166" s="16"/>
      <c r="S5166" s="16"/>
      <c r="T5166" s="16"/>
      <c r="U5166" s="16"/>
      <c r="V5166" s="16"/>
      <c r="W5166" s="16"/>
      <c r="X5166" s="16"/>
      <c r="Y5166" s="16"/>
    </row>
    <row r="5167" spans="1:25" ht="12.75">
      <c r="A5167" s="17" t="s">
        <v>5</v>
      </c>
      <c r="B5167" s="17" t="s">
        <v>185</v>
      </c>
      <c r="C5167" s="22" t="s">
        <v>2134</v>
      </c>
      <c r="D5167" s="24" t="s">
        <v>2162</v>
      </c>
      <c r="E5167" s="23" t="s">
        <v>2163</v>
      </c>
      <c r="F5167" s="16"/>
      <c r="G5167" s="16"/>
      <c r="H5167" s="16"/>
      <c r="I5167" s="16"/>
      <c r="J5167" s="16"/>
      <c r="K5167" s="16"/>
      <c r="L5167" s="16"/>
      <c r="M5167" s="16"/>
      <c r="N5167" s="16"/>
      <c r="O5167" s="16"/>
      <c r="P5167" s="16"/>
      <c r="Q5167" s="16"/>
      <c r="R5167" s="16"/>
      <c r="S5167" s="16"/>
      <c r="T5167" s="16"/>
      <c r="U5167" s="16"/>
      <c r="V5167" s="16"/>
      <c r="W5167" s="16"/>
      <c r="X5167" s="16"/>
      <c r="Y5167" s="16"/>
    </row>
    <row r="5168" spans="1:25" ht="12.75">
      <c r="A5168" s="17" t="s">
        <v>5</v>
      </c>
      <c r="B5168" s="17" t="s">
        <v>185</v>
      </c>
      <c r="C5168" s="22" t="s">
        <v>2134</v>
      </c>
      <c r="D5168" s="24" t="s">
        <v>2162</v>
      </c>
      <c r="E5168" s="23" t="s">
        <v>2164</v>
      </c>
      <c r="F5168" s="16"/>
      <c r="G5168" s="16"/>
      <c r="H5168" s="16"/>
      <c r="I5168" s="16"/>
      <c r="J5168" s="16"/>
      <c r="K5168" s="16"/>
      <c r="L5168" s="16"/>
      <c r="M5168" s="16"/>
      <c r="N5168" s="16"/>
      <c r="O5168" s="16"/>
      <c r="P5168" s="16"/>
      <c r="Q5168" s="16"/>
      <c r="R5168" s="16"/>
      <c r="S5168" s="16"/>
      <c r="T5168" s="16"/>
      <c r="U5168" s="16"/>
      <c r="V5168" s="16"/>
      <c r="W5168" s="16"/>
      <c r="X5168" s="16"/>
      <c r="Y5168" s="16"/>
    </row>
    <row r="5169" spans="1:5" ht="12.75">
      <c r="A5169" s="11" t="s">
        <v>5</v>
      </c>
      <c r="B5169" s="13" t="s">
        <v>285</v>
      </c>
      <c r="C5169" s="5" t="s">
        <v>2189</v>
      </c>
      <c r="D5169" s="6" t="s">
        <v>2190</v>
      </c>
      <c r="E5169" s="10" t="s">
        <v>2191</v>
      </c>
    </row>
    <row r="5170" spans="1:5" ht="12.75">
      <c r="A5170" s="11" t="s">
        <v>5</v>
      </c>
      <c r="B5170" s="13" t="s">
        <v>285</v>
      </c>
      <c r="C5170" s="5" t="s">
        <v>2189</v>
      </c>
      <c r="D5170" s="6" t="s">
        <v>2190</v>
      </c>
      <c r="E5170" s="10" t="s">
        <v>2192</v>
      </c>
    </row>
    <row r="5171" spans="1:5" ht="12.75">
      <c r="A5171" s="11" t="s">
        <v>5</v>
      </c>
      <c r="B5171" s="13" t="s">
        <v>285</v>
      </c>
      <c r="C5171" s="5" t="s">
        <v>2189</v>
      </c>
      <c r="D5171" s="6" t="s">
        <v>2190</v>
      </c>
      <c r="E5171" s="10" t="s">
        <v>2193</v>
      </c>
    </row>
    <row r="5172" spans="1:5" ht="12.75">
      <c r="A5172" s="11" t="s">
        <v>5</v>
      </c>
      <c r="B5172" s="13" t="s">
        <v>285</v>
      </c>
      <c r="C5172" s="5" t="s">
        <v>2189</v>
      </c>
      <c r="D5172" s="6" t="s">
        <v>2194</v>
      </c>
      <c r="E5172" s="7" t="s">
        <v>2195</v>
      </c>
    </row>
    <row r="5173" spans="1:5" ht="12.75">
      <c r="A5173" s="11" t="s">
        <v>5</v>
      </c>
      <c r="B5173" s="13" t="s">
        <v>285</v>
      </c>
      <c r="C5173" s="5" t="s">
        <v>2189</v>
      </c>
      <c r="D5173" s="6" t="s">
        <v>2194</v>
      </c>
      <c r="E5173" s="7" t="s">
        <v>2196</v>
      </c>
    </row>
    <row r="5174" spans="1:5" ht="12.75">
      <c r="A5174" s="11" t="s">
        <v>5</v>
      </c>
      <c r="B5174" s="13" t="s">
        <v>285</v>
      </c>
      <c r="C5174" s="5" t="s">
        <v>2189</v>
      </c>
      <c r="D5174" s="6" t="s">
        <v>2197</v>
      </c>
      <c r="E5174" s="7" t="s">
        <v>2198</v>
      </c>
    </row>
    <row r="5175" spans="1:5" ht="12.75">
      <c r="A5175" s="11" t="s">
        <v>5</v>
      </c>
      <c r="B5175" s="13" t="s">
        <v>285</v>
      </c>
      <c r="C5175" s="5" t="s">
        <v>2189</v>
      </c>
      <c r="D5175" s="6" t="s">
        <v>2197</v>
      </c>
      <c r="E5175" s="7" t="s">
        <v>2199</v>
      </c>
    </row>
    <row r="5176" spans="1:5" ht="12.75">
      <c r="A5176" s="11" t="s">
        <v>5</v>
      </c>
      <c r="B5176" s="13" t="s">
        <v>285</v>
      </c>
      <c r="C5176" s="5" t="s">
        <v>2189</v>
      </c>
      <c r="D5176" s="6" t="s">
        <v>2197</v>
      </c>
      <c r="E5176" s="7" t="s">
        <v>2200</v>
      </c>
    </row>
    <row r="5177" spans="1:5" ht="12.75">
      <c r="A5177" s="11" t="s">
        <v>5</v>
      </c>
      <c r="B5177" s="13" t="s">
        <v>285</v>
      </c>
      <c r="C5177" s="8" t="s">
        <v>2189</v>
      </c>
      <c r="D5177" s="5" t="s">
        <v>2201</v>
      </c>
      <c r="E5177" s="7" t="s">
        <v>2202</v>
      </c>
    </row>
    <row r="5178" spans="1:5" ht="12.75">
      <c r="A5178" s="11" t="s">
        <v>5</v>
      </c>
      <c r="B5178" s="13" t="s">
        <v>285</v>
      </c>
      <c r="C5178" s="8" t="s">
        <v>2189</v>
      </c>
      <c r="D5178" s="5" t="s">
        <v>2201</v>
      </c>
      <c r="E5178" s="7" t="s">
        <v>2203</v>
      </c>
    </row>
    <row r="5179" spans="1:5" ht="12.75">
      <c r="A5179" s="11" t="s">
        <v>5</v>
      </c>
      <c r="B5179" s="13" t="s">
        <v>285</v>
      </c>
      <c r="C5179" s="8" t="s">
        <v>2189</v>
      </c>
      <c r="D5179" s="5" t="s">
        <v>2204</v>
      </c>
      <c r="E5179" s="7" t="s">
        <v>2205</v>
      </c>
    </row>
    <row r="5180" spans="1:5" ht="12.75">
      <c r="A5180" s="11" t="s">
        <v>5</v>
      </c>
      <c r="B5180" s="13" t="s">
        <v>285</v>
      </c>
      <c r="C5180" s="8" t="s">
        <v>2189</v>
      </c>
      <c r="D5180" s="5" t="s">
        <v>2204</v>
      </c>
      <c r="E5180" s="7" t="s">
        <v>2206</v>
      </c>
    </row>
    <row r="5181" spans="1:5" ht="12.75">
      <c r="A5181" s="11" t="s">
        <v>5</v>
      </c>
      <c r="B5181" s="13" t="s">
        <v>285</v>
      </c>
      <c r="C5181" s="8" t="s">
        <v>2189</v>
      </c>
      <c r="D5181" s="5" t="s">
        <v>2207</v>
      </c>
      <c r="E5181" s="7" t="s">
        <v>2208</v>
      </c>
    </row>
    <row r="5182" spans="1:5" ht="12.75">
      <c r="A5182" s="11" t="s">
        <v>5</v>
      </c>
      <c r="B5182" s="13" t="s">
        <v>285</v>
      </c>
      <c r="C5182" s="8" t="s">
        <v>2189</v>
      </c>
      <c r="D5182" s="5" t="s">
        <v>2207</v>
      </c>
      <c r="E5182" s="7" t="s">
        <v>2209</v>
      </c>
    </row>
    <row r="5183" spans="1:5" ht="12.75">
      <c r="A5183" s="11" t="s">
        <v>5</v>
      </c>
      <c r="B5183" s="13" t="s">
        <v>285</v>
      </c>
      <c r="C5183" s="5" t="s">
        <v>2189</v>
      </c>
      <c r="D5183" s="6" t="s">
        <v>2210</v>
      </c>
      <c r="E5183" s="7" t="s">
        <v>2211</v>
      </c>
    </row>
    <row r="5184" spans="1:5" ht="12.75">
      <c r="A5184" s="11" t="s">
        <v>5</v>
      </c>
      <c r="B5184" s="13" t="s">
        <v>285</v>
      </c>
      <c r="C5184" s="5" t="s">
        <v>2189</v>
      </c>
      <c r="D5184" s="6" t="s">
        <v>2210</v>
      </c>
      <c r="E5184" s="7" t="s">
        <v>2212</v>
      </c>
    </row>
    <row r="5185" spans="1:25" ht="12.75">
      <c r="A5185" s="11" t="s">
        <v>5</v>
      </c>
      <c r="B5185" s="13" t="s">
        <v>285</v>
      </c>
      <c r="C5185" s="5" t="s">
        <v>2189</v>
      </c>
      <c r="D5185" s="6" t="s">
        <v>2210</v>
      </c>
      <c r="E5185" s="7" t="s">
        <v>2213</v>
      </c>
    </row>
    <row r="5186" spans="1:25" ht="12.75">
      <c r="A5186" s="11" t="s">
        <v>5</v>
      </c>
      <c r="B5186" s="13" t="s">
        <v>285</v>
      </c>
      <c r="C5186" s="5" t="s">
        <v>2189</v>
      </c>
      <c r="D5186" s="6" t="s">
        <v>2210</v>
      </c>
      <c r="E5186" s="7" t="s">
        <v>2214</v>
      </c>
    </row>
    <row r="5187" spans="1:25" ht="12.75">
      <c r="A5187" s="11" t="s">
        <v>5</v>
      </c>
      <c r="B5187" s="13" t="s">
        <v>285</v>
      </c>
      <c r="C5187" s="5" t="s">
        <v>2189</v>
      </c>
      <c r="D5187" s="6" t="s">
        <v>2215</v>
      </c>
      <c r="E5187" s="10" t="s">
        <v>2216</v>
      </c>
    </row>
    <row r="5188" spans="1:25" ht="12.75">
      <c r="A5188" s="11" t="s">
        <v>5</v>
      </c>
      <c r="B5188" s="13" t="s">
        <v>285</v>
      </c>
      <c r="C5188" s="8" t="s">
        <v>2189</v>
      </c>
      <c r="D5188" s="5" t="s">
        <v>2217</v>
      </c>
      <c r="E5188" s="7" t="s">
        <v>2218</v>
      </c>
    </row>
    <row r="5189" spans="1:25" ht="12.75">
      <c r="A5189" s="11" t="s">
        <v>5</v>
      </c>
      <c r="B5189" s="15" t="s">
        <v>1271</v>
      </c>
      <c r="C5189" s="5" t="s">
        <v>2189</v>
      </c>
      <c r="D5189" s="6" t="s">
        <v>2190</v>
      </c>
      <c r="E5189" s="10" t="s">
        <v>2191</v>
      </c>
      <c r="F5189" s="16"/>
      <c r="G5189" s="16"/>
      <c r="H5189" s="16"/>
      <c r="I5189" s="16"/>
      <c r="J5189" s="16"/>
      <c r="K5189" s="16"/>
      <c r="L5189" s="16"/>
      <c r="M5189" s="16"/>
      <c r="N5189" s="16"/>
      <c r="O5189" s="16"/>
      <c r="P5189" s="16"/>
      <c r="Q5189" s="16"/>
      <c r="R5189" s="16"/>
      <c r="S5189" s="16"/>
      <c r="T5189" s="16"/>
      <c r="U5189" s="16"/>
      <c r="V5189" s="16"/>
      <c r="W5189" s="16"/>
      <c r="X5189" s="16"/>
      <c r="Y5189" s="16"/>
    </row>
    <row r="5190" spans="1:25" ht="12.75">
      <c r="A5190" s="11" t="s">
        <v>5</v>
      </c>
      <c r="B5190" s="15" t="s">
        <v>1271</v>
      </c>
      <c r="C5190" s="5" t="s">
        <v>2189</v>
      </c>
      <c r="D5190" s="6" t="s">
        <v>2190</v>
      </c>
      <c r="E5190" s="10" t="s">
        <v>2192</v>
      </c>
      <c r="F5190" s="16"/>
      <c r="G5190" s="16"/>
      <c r="H5190" s="16"/>
      <c r="I5190" s="16"/>
      <c r="J5190" s="16"/>
      <c r="K5190" s="16"/>
      <c r="L5190" s="16"/>
      <c r="M5190" s="16"/>
      <c r="N5190" s="16"/>
      <c r="O5190" s="16"/>
      <c r="P5190" s="16"/>
      <c r="Q5190" s="16"/>
      <c r="R5190" s="16"/>
      <c r="S5190" s="16"/>
      <c r="T5190" s="16"/>
      <c r="U5190" s="16"/>
      <c r="V5190" s="16"/>
      <c r="W5190" s="16"/>
      <c r="X5190" s="16"/>
      <c r="Y5190" s="16"/>
    </row>
    <row r="5191" spans="1:25" ht="12.75">
      <c r="A5191" s="11" t="s">
        <v>5</v>
      </c>
      <c r="B5191" s="15" t="s">
        <v>1271</v>
      </c>
      <c r="C5191" s="5" t="s">
        <v>2189</v>
      </c>
      <c r="D5191" s="6" t="s">
        <v>2190</v>
      </c>
      <c r="E5191" s="10" t="s">
        <v>2193</v>
      </c>
      <c r="F5191" s="16"/>
      <c r="G5191" s="16"/>
      <c r="H5191" s="16"/>
      <c r="I5191" s="16"/>
      <c r="J5191" s="16"/>
      <c r="K5191" s="16"/>
      <c r="L5191" s="16"/>
      <c r="M5191" s="16"/>
      <c r="N5191" s="16"/>
      <c r="O5191" s="16"/>
      <c r="P5191" s="16"/>
      <c r="Q5191" s="16"/>
      <c r="R5191" s="16"/>
      <c r="S5191" s="16"/>
      <c r="T5191" s="16"/>
      <c r="U5191" s="16"/>
      <c r="V5191" s="16"/>
      <c r="W5191" s="16"/>
      <c r="X5191" s="16"/>
      <c r="Y5191" s="16"/>
    </row>
    <row r="5192" spans="1:25" ht="12.75">
      <c r="A5192" s="11" t="s">
        <v>5</v>
      </c>
      <c r="B5192" s="15" t="s">
        <v>1271</v>
      </c>
      <c r="C5192" s="5" t="s">
        <v>2189</v>
      </c>
      <c r="D5192" s="6" t="s">
        <v>2194</v>
      </c>
      <c r="E5192" s="7" t="s">
        <v>2195</v>
      </c>
      <c r="F5192" s="16"/>
      <c r="G5192" s="16"/>
      <c r="H5192" s="16"/>
      <c r="I5192" s="16"/>
      <c r="J5192" s="16"/>
      <c r="K5192" s="16"/>
      <c r="L5192" s="16"/>
      <c r="M5192" s="16"/>
      <c r="N5192" s="16"/>
      <c r="O5192" s="16"/>
      <c r="P5192" s="16"/>
      <c r="Q5192" s="16"/>
      <c r="R5192" s="16"/>
      <c r="S5192" s="16"/>
      <c r="T5192" s="16"/>
      <c r="U5192" s="16"/>
      <c r="V5192" s="16"/>
      <c r="W5192" s="16"/>
      <c r="X5192" s="16"/>
      <c r="Y5192" s="16"/>
    </row>
    <row r="5193" spans="1:25" ht="12.75">
      <c r="A5193" s="11" t="s">
        <v>5</v>
      </c>
      <c r="B5193" s="15" t="s">
        <v>1271</v>
      </c>
      <c r="C5193" s="5" t="s">
        <v>2189</v>
      </c>
      <c r="D5193" s="6" t="s">
        <v>2194</v>
      </c>
      <c r="E5193" s="7" t="s">
        <v>2196</v>
      </c>
      <c r="F5193" s="16"/>
      <c r="G5193" s="16"/>
      <c r="H5193" s="16"/>
      <c r="I5193" s="16"/>
      <c r="J5193" s="16"/>
      <c r="K5193" s="16"/>
      <c r="L5193" s="16"/>
      <c r="M5193" s="16"/>
      <c r="N5193" s="16"/>
      <c r="O5193" s="16"/>
      <c r="P5193" s="16"/>
      <c r="Q5193" s="16"/>
      <c r="R5193" s="16"/>
      <c r="S5193" s="16"/>
      <c r="T5193" s="16"/>
      <c r="U5193" s="16"/>
      <c r="V5193" s="16"/>
      <c r="W5193" s="16"/>
      <c r="X5193" s="16"/>
      <c r="Y5193" s="16"/>
    </row>
    <row r="5194" spans="1:25" ht="12.75">
      <c r="A5194" s="11" t="s">
        <v>5</v>
      </c>
      <c r="B5194" s="15" t="s">
        <v>1271</v>
      </c>
      <c r="C5194" s="5" t="s">
        <v>2189</v>
      </c>
      <c r="D5194" s="6" t="s">
        <v>2197</v>
      </c>
      <c r="E5194" s="7" t="s">
        <v>2198</v>
      </c>
      <c r="F5194" s="16"/>
      <c r="G5194" s="16"/>
      <c r="H5194" s="16"/>
      <c r="I5194" s="16"/>
      <c r="J5194" s="16"/>
      <c r="K5194" s="16"/>
      <c r="L5194" s="16"/>
      <c r="M5194" s="16"/>
      <c r="N5194" s="16"/>
      <c r="O5194" s="16"/>
      <c r="P5194" s="16"/>
      <c r="Q5194" s="16"/>
      <c r="R5194" s="16"/>
      <c r="S5194" s="16"/>
      <c r="T5194" s="16"/>
      <c r="U5194" s="16"/>
      <c r="V5194" s="16"/>
      <c r="W5194" s="16"/>
      <c r="X5194" s="16"/>
      <c r="Y5194" s="16"/>
    </row>
    <row r="5195" spans="1:25" ht="12.75">
      <c r="A5195" s="11" t="s">
        <v>5</v>
      </c>
      <c r="B5195" s="15" t="s">
        <v>1271</v>
      </c>
      <c r="C5195" s="5" t="s">
        <v>2189</v>
      </c>
      <c r="D5195" s="6" t="s">
        <v>2197</v>
      </c>
      <c r="E5195" s="7" t="s">
        <v>2199</v>
      </c>
      <c r="F5195" s="16"/>
      <c r="G5195" s="16"/>
      <c r="H5195" s="16"/>
      <c r="I5195" s="16"/>
      <c r="J5195" s="16"/>
      <c r="K5195" s="16"/>
      <c r="L5195" s="16"/>
      <c r="M5195" s="16"/>
      <c r="N5195" s="16"/>
      <c r="O5195" s="16"/>
      <c r="P5195" s="16"/>
      <c r="Q5195" s="16"/>
      <c r="R5195" s="16"/>
      <c r="S5195" s="16"/>
      <c r="T5195" s="16"/>
      <c r="U5195" s="16"/>
      <c r="V5195" s="16"/>
      <c r="W5195" s="16"/>
      <c r="X5195" s="16"/>
      <c r="Y5195" s="16"/>
    </row>
    <row r="5196" spans="1:25" ht="12.75">
      <c r="A5196" s="11" t="s">
        <v>5</v>
      </c>
      <c r="B5196" s="15" t="s">
        <v>1271</v>
      </c>
      <c r="C5196" s="5" t="s">
        <v>2189</v>
      </c>
      <c r="D5196" s="6" t="s">
        <v>2197</v>
      </c>
      <c r="E5196" s="7" t="s">
        <v>2200</v>
      </c>
      <c r="F5196" s="16"/>
      <c r="G5196" s="16"/>
      <c r="H5196" s="16"/>
      <c r="I5196" s="16"/>
      <c r="J5196" s="16"/>
      <c r="K5196" s="16"/>
      <c r="L5196" s="16"/>
      <c r="M5196" s="16"/>
      <c r="N5196" s="16"/>
      <c r="O5196" s="16"/>
      <c r="P5196" s="16"/>
      <c r="Q5196" s="16"/>
      <c r="R5196" s="16"/>
      <c r="S5196" s="16"/>
      <c r="T5196" s="16"/>
      <c r="U5196" s="16"/>
      <c r="V5196" s="16"/>
      <c r="W5196" s="16"/>
      <c r="X5196" s="16"/>
      <c r="Y5196" s="16"/>
    </row>
    <row r="5197" spans="1:25" ht="12.75">
      <c r="A5197" s="11" t="s">
        <v>5</v>
      </c>
      <c r="B5197" s="15" t="s">
        <v>1271</v>
      </c>
      <c r="C5197" s="8" t="s">
        <v>2189</v>
      </c>
      <c r="D5197" s="5" t="s">
        <v>2201</v>
      </c>
      <c r="E5197" s="7" t="s">
        <v>2202</v>
      </c>
      <c r="F5197" s="16"/>
      <c r="G5197" s="16"/>
      <c r="H5197" s="16"/>
      <c r="I5197" s="16"/>
      <c r="J5197" s="16"/>
      <c r="K5197" s="16"/>
      <c r="L5197" s="16"/>
      <c r="M5197" s="16"/>
      <c r="N5197" s="16"/>
      <c r="O5197" s="16"/>
      <c r="P5197" s="16"/>
      <c r="Q5197" s="16"/>
      <c r="R5197" s="16"/>
      <c r="S5197" s="16"/>
      <c r="T5197" s="16"/>
      <c r="U5197" s="16"/>
      <c r="V5197" s="16"/>
      <c r="W5197" s="16"/>
      <c r="X5197" s="16"/>
      <c r="Y5197" s="16"/>
    </row>
    <row r="5198" spans="1:25" ht="12.75">
      <c r="A5198" s="11" t="s">
        <v>5</v>
      </c>
      <c r="B5198" s="15" t="s">
        <v>1271</v>
      </c>
      <c r="C5198" s="8" t="s">
        <v>2189</v>
      </c>
      <c r="D5198" s="5" t="s">
        <v>2201</v>
      </c>
      <c r="E5198" s="7" t="s">
        <v>2203</v>
      </c>
      <c r="F5198" s="16"/>
      <c r="G5198" s="16"/>
      <c r="H5198" s="16"/>
      <c r="I5198" s="16"/>
      <c r="J5198" s="16"/>
      <c r="K5198" s="16"/>
      <c r="L5198" s="16"/>
      <c r="M5198" s="16"/>
      <c r="N5198" s="16"/>
      <c r="O5198" s="16"/>
      <c r="P5198" s="16"/>
      <c r="Q5198" s="16"/>
      <c r="R5198" s="16"/>
      <c r="S5198" s="16"/>
      <c r="T5198" s="16"/>
      <c r="U5198" s="16"/>
      <c r="V5198" s="16"/>
      <c r="W5198" s="16"/>
      <c r="X5198" s="16"/>
      <c r="Y5198" s="16"/>
    </row>
    <row r="5199" spans="1:25" ht="12.75">
      <c r="A5199" s="11" t="s">
        <v>5</v>
      </c>
      <c r="B5199" s="15" t="s">
        <v>1271</v>
      </c>
      <c r="C5199" s="8" t="s">
        <v>2189</v>
      </c>
      <c r="D5199" s="5" t="s">
        <v>2204</v>
      </c>
      <c r="E5199" s="7" t="s">
        <v>2205</v>
      </c>
      <c r="F5199" s="16"/>
      <c r="G5199" s="16"/>
      <c r="H5199" s="16"/>
      <c r="I5199" s="16"/>
      <c r="J5199" s="16"/>
      <c r="K5199" s="16"/>
      <c r="L5199" s="16"/>
      <c r="M5199" s="16"/>
      <c r="N5199" s="16"/>
      <c r="O5199" s="16"/>
      <c r="P5199" s="16"/>
      <c r="Q5199" s="16"/>
      <c r="R5199" s="16"/>
      <c r="S5199" s="16"/>
      <c r="T5199" s="16"/>
      <c r="U5199" s="16"/>
      <c r="V5199" s="16"/>
      <c r="W5199" s="16"/>
      <c r="X5199" s="16"/>
      <c r="Y5199" s="16"/>
    </row>
    <row r="5200" spans="1:25" ht="12.75">
      <c r="A5200" s="11" t="s">
        <v>5</v>
      </c>
      <c r="B5200" s="15" t="s">
        <v>1271</v>
      </c>
      <c r="C5200" s="8" t="s">
        <v>2189</v>
      </c>
      <c r="D5200" s="5" t="s">
        <v>2204</v>
      </c>
      <c r="E5200" s="7" t="s">
        <v>2206</v>
      </c>
      <c r="F5200" s="16"/>
      <c r="G5200" s="16"/>
      <c r="H5200" s="16"/>
      <c r="I5200" s="16"/>
      <c r="J5200" s="16"/>
      <c r="K5200" s="16"/>
      <c r="L5200" s="16"/>
      <c r="M5200" s="16"/>
      <c r="N5200" s="16"/>
      <c r="O5200" s="16"/>
      <c r="P5200" s="16"/>
      <c r="Q5200" s="16"/>
      <c r="R5200" s="16"/>
      <c r="S5200" s="16"/>
      <c r="T5200" s="16"/>
      <c r="U5200" s="16"/>
      <c r="V5200" s="16"/>
      <c r="W5200" s="16"/>
      <c r="X5200" s="16"/>
      <c r="Y5200" s="16"/>
    </row>
    <row r="5201" spans="1:25" ht="12.75">
      <c r="A5201" s="11" t="s">
        <v>5</v>
      </c>
      <c r="B5201" s="15" t="s">
        <v>1271</v>
      </c>
      <c r="C5201" s="8" t="s">
        <v>2189</v>
      </c>
      <c r="D5201" s="5" t="s">
        <v>2207</v>
      </c>
      <c r="E5201" s="7" t="s">
        <v>2208</v>
      </c>
      <c r="F5201" s="16"/>
      <c r="G5201" s="16"/>
      <c r="H5201" s="16"/>
      <c r="I5201" s="16"/>
      <c r="J5201" s="16"/>
      <c r="K5201" s="16"/>
      <c r="L5201" s="16"/>
      <c r="M5201" s="16"/>
      <c r="N5201" s="16"/>
      <c r="O5201" s="16"/>
      <c r="P5201" s="16"/>
      <c r="Q5201" s="16"/>
      <c r="R5201" s="16"/>
      <c r="S5201" s="16"/>
      <c r="T5201" s="16"/>
      <c r="U5201" s="16"/>
      <c r="V5201" s="16"/>
      <c r="W5201" s="16"/>
      <c r="X5201" s="16"/>
      <c r="Y5201" s="16"/>
    </row>
    <row r="5202" spans="1:25" ht="12.75">
      <c r="A5202" s="11" t="s">
        <v>5</v>
      </c>
      <c r="B5202" s="15" t="s">
        <v>1271</v>
      </c>
      <c r="C5202" s="8" t="s">
        <v>2189</v>
      </c>
      <c r="D5202" s="5" t="s">
        <v>2207</v>
      </c>
      <c r="E5202" s="7" t="s">
        <v>2209</v>
      </c>
      <c r="F5202" s="16"/>
      <c r="G5202" s="16"/>
      <c r="H5202" s="16"/>
      <c r="I5202" s="16"/>
      <c r="J5202" s="16"/>
      <c r="K5202" s="16"/>
      <c r="L5202" s="16"/>
      <c r="M5202" s="16"/>
      <c r="N5202" s="16"/>
      <c r="O5202" s="16"/>
      <c r="P5202" s="16"/>
      <c r="Q5202" s="16"/>
      <c r="R5202" s="16"/>
      <c r="S5202" s="16"/>
      <c r="T5202" s="16"/>
      <c r="U5202" s="16"/>
      <c r="V5202" s="16"/>
      <c r="W5202" s="16"/>
      <c r="X5202" s="16"/>
      <c r="Y5202" s="16"/>
    </row>
    <row r="5203" spans="1:25" ht="12.75">
      <c r="A5203" s="11" t="s">
        <v>5</v>
      </c>
      <c r="B5203" s="15" t="s">
        <v>1271</v>
      </c>
      <c r="C5203" s="5" t="s">
        <v>2189</v>
      </c>
      <c r="D5203" s="6" t="s">
        <v>2210</v>
      </c>
      <c r="E5203" s="7" t="s">
        <v>2211</v>
      </c>
      <c r="F5203" s="16"/>
      <c r="G5203" s="16"/>
      <c r="H5203" s="16"/>
      <c r="I5203" s="16"/>
      <c r="J5203" s="16"/>
      <c r="K5203" s="16"/>
      <c r="L5203" s="16"/>
      <c r="M5203" s="16"/>
      <c r="N5203" s="16"/>
      <c r="O5203" s="16"/>
      <c r="P5203" s="16"/>
      <c r="Q5203" s="16"/>
      <c r="R5203" s="16"/>
      <c r="S5203" s="16"/>
      <c r="T5203" s="16"/>
      <c r="U5203" s="16"/>
      <c r="V5203" s="16"/>
      <c r="W5203" s="16"/>
      <c r="X5203" s="16"/>
      <c r="Y5203" s="16"/>
    </row>
    <row r="5204" spans="1:25" ht="12.75">
      <c r="A5204" s="11" t="s">
        <v>5</v>
      </c>
      <c r="B5204" s="15" t="s">
        <v>1271</v>
      </c>
      <c r="C5204" s="5" t="s">
        <v>2189</v>
      </c>
      <c r="D5204" s="6" t="s">
        <v>2210</v>
      </c>
      <c r="E5204" s="7" t="s">
        <v>2212</v>
      </c>
      <c r="F5204" s="16"/>
      <c r="G5204" s="16"/>
      <c r="H5204" s="16"/>
      <c r="I5204" s="16"/>
      <c r="J5204" s="16"/>
      <c r="K5204" s="16"/>
      <c r="L5204" s="16"/>
      <c r="M5204" s="16"/>
      <c r="N5204" s="16"/>
      <c r="O5204" s="16"/>
      <c r="P5204" s="16"/>
      <c r="Q5204" s="16"/>
      <c r="R5204" s="16"/>
      <c r="S5204" s="16"/>
      <c r="T5204" s="16"/>
      <c r="U5204" s="16"/>
      <c r="V5204" s="16"/>
      <c r="W5204" s="16"/>
      <c r="X5204" s="16"/>
      <c r="Y5204" s="16"/>
    </row>
    <row r="5205" spans="1:25" ht="12.75">
      <c r="A5205" s="11" t="s">
        <v>5</v>
      </c>
      <c r="B5205" s="15" t="s">
        <v>1271</v>
      </c>
      <c r="C5205" s="5" t="s">
        <v>2189</v>
      </c>
      <c r="D5205" s="6" t="s">
        <v>2210</v>
      </c>
      <c r="E5205" s="7" t="s">
        <v>2213</v>
      </c>
      <c r="F5205" s="16"/>
      <c r="G5205" s="16"/>
      <c r="H5205" s="16"/>
      <c r="I5205" s="16"/>
      <c r="J5205" s="16"/>
      <c r="K5205" s="16"/>
      <c r="L5205" s="16"/>
      <c r="M5205" s="16"/>
      <c r="N5205" s="16"/>
      <c r="O5205" s="16"/>
      <c r="P5205" s="16"/>
      <c r="Q5205" s="16"/>
      <c r="R5205" s="16"/>
      <c r="S5205" s="16"/>
      <c r="T5205" s="16"/>
      <c r="U5205" s="16"/>
      <c r="V5205" s="16"/>
      <c r="W5205" s="16"/>
      <c r="X5205" s="16"/>
      <c r="Y5205" s="16"/>
    </row>
    <row r="5206" spans="1:25" ht="12.75">
      <c r="A5206" s="11" t="s">
        <v>5</v>
      </c>
      <c r="B5206" s="15" t="s">
        <v>1271</v>
      </c>
      <c r="C5206" s="5" t="s">
        <v>2189</v>
      </c>
      <c r="D5206" s="6" t="s">
        <v>2210</v>
      </c>
      <c r="E5206" s="7" t="s">
        <v>2214</v>
      </c>
      <c r="F5206" s="16"/>
      <c r="G5206" s="16"/>
      <c r="H5206" s="16"/>
      <c r="I5206" s="16"/>
      <c r="J5206" s="16"/>
      <c r="K5206" s="16"/>
      <c r="L5206" s="16"/>
      <c r="M5206" s="16"/>
      <c r="N5206" s="16"/>
      <c r="O5206" s="16"/>
      <c r="P5206" s="16"/>
      <c r="Q5206" s="16"/>
      <c r="R5206" s="16"/>
      <c r="S5206" s="16"/>
      <c r="T5206" s="16"/>
      <c r="U5206" s="16"/>
      <c r="V5206" s="16"/>
      <c r="W5206" s="16"/>
      <c r="X5206" s="16"/>
      <c r="Y5206" s="16"/>
    </row>
    <row r="5207" spans="1:25" ht="12.75">
      <c r="A5207" s="11" t="s">
        <v>5</v>
      </c>
      <c r="B5207" s="15" t="s">
        <v>1271</v>
      </c>
      <c r="C5207" s="5" t="s">
        <v>2189</v>
      </c>
      <c r="D5207" s="6" t="s">
        <v>2215</v>
      </c>
      <c r="E5207" s="10" t="s">
        <v>2216</v>
      </c>
      <c r="F5207" s="16"/>
      <c r="G5207" s="16"/>
      <c r="H5207" s="16"/>
      <c r="I5207" s="16"/>
      <c r="J5207" s="16"/>
      <c r="K5207" s="16"/>
      <c r="L5207" s="16"/>
      <c r="M5207" s="16"/>
      <c r="N5207" s="16"/>
      <c r="O5207" s="16"/>
      <c r="P5207" s="16"/>
      <c r="Q5207" s="16"/>
      <c r="R5207" s="16"/>
      <c r="S5207" s="16"/>
      <c r="T5207" s="16"/>
      <c r="U5207" s="16"/>
      <c r="V5207" s="16"/>
      <c r="W5207" s="16"/>
      <c r="X5207" s="16"/>
      <c r="Y5207" s="16"/>
    </row>
    <row r="5208" spans="1:25" ht="12.75">
      <c r="A5208" s="11" t="s">
        <v>5</v>
      </c>
      <c r="B5208" s="15" t="s">
        <v>1271</v>
      </c>
      <c r="C5208" s="8" t="s">
        <v>2189</v>
      </c>
      <c r="D5208" s="5" t="s">
        <v>2217</v>
      </c>
      <c r="E5208" s="7" t="s">
        <v>2218</v>
      </c>
      <c r="F5208" s="16"/>
      <c r="G5208" s="16"/>
      <c r="H5208" s="16"/>
      <c r="I5208" s="16"/>
      <c r="J5208" s="16"/>
      <c r="K5208" s="16"/>
      <c r="L5208" s="16"/>
      <c r="M5208" s="16"/>
      <c r="N5208" s="16"/>
      <c r="O5208" s="16"/>
      <c r="P5208" s="16"/>
      <c r="Q5208" s="16"/>
      <c r="R5208" s="16"/>
      <c r="S5208" s="16"/>
      <c r="T5208" s="16"/>
      <c r="U5208" s="16"/>
      <c r="V5208" s="16"/>
      <c r="W5208" s="16"/>
      <c r="X5208" s="16"/>
      <c r="Y5208" s="16"/>
    </row>
    <row r="5209" spans="1:25" ht="12.75">
      <c r="A5209" s="11" t="s">
        <v>5</v>
      </c>
      <c r="B5209" s="13" t="s">
        <v>185</v>
      </c>
      <c r="C5209" s="5" t="s">
        <v>2219</v>
      </c>
      <c r="D5209" s="6" t="s">
        <v>2220</v>
      </c>
      <c r="E5209" s="7" t="s">
        <v>2221</v>
      </c>
    </row>
    <row r="5210" spans="1:25" ht="12.75">
      <c r="A5210" s="11" t="s">
        <v>5</v>
      </c>
      <c r="B5210" s="13" t="s">
        <v>185</v>
      </c>
      <c r="C5210" s="5" t="s">
        <v>2219</v>
      </c>
      <c r="D5210" s="6" t="s">
        <v>2222</v>
      </c>
      <c r="E5210" s="7" t="s">
        <v>2223</v>
      </c>
    </row>
    <row r="5211" spans="1:25" ht="12.75">
      <c r="A5211" s="11" t="s">
        <v>5</v>
      </c>
      <c r="B5211" s="13" t="s">
        <v>185</v>
      </c>
      <c r="C5211" s="8" t="s">
        <v>2219</v>
      </c>
      <c r="D5211" s="5" t="s">
        <v>2224</v>
      </c>
      <c r="E5211" s="7" t="s">
        <v>2225</v>
      </c>
    </row>
    <row r="5212" spans="1:25" ht="12.75">
      <c r="A5212" s="11" t="s">
        <v>5</v>
      </c>
      <c r="B5212" s="13" t="s">
        <v>185</v>
      </c>
      <c r="C5212" s="8" t="s">
        <v>2219</v>
      </c>
      <c r="D5212" s="5" t="s">
        <v>2224</v>
      </c>
      <c r="E5212" s="7" t="s">
        <v>2226</v>
      </c>
    </row>
    <row r="5213" spans="1:25" ht="12.75">
      <c r="A5213" s="11" t="s">
        <v>5</v>
      </c>
      <c r="B5213" s="13" t="s">
        <v>185</v>
      </c>
      <c r="C5213" s="5" t="s">
        <v>2219</v>
      </c>
      <c r="D5213" s="6" t="s">
        <v>2227</v>
      </c>
      <c r="E5213" s="7" t="s">
        <v>2228</v>
      </c>
    </row>
    <row r="5214" spans="1:25" ht="12.75">
      <c r="A5214" s="11" t="s">
        <v>5</v>
      </c>
      <c r="B5214" s="13" t="s">
        <v>185</v>
      </c>
      <c r="C5214" s="5" t="s">
        <v>2219</v>
      </c>
      <c r="D5214" s="6" t="s">
        <v>2229</v>
      </c>
      <c r="E5214" s="7" t="s">
        <v>2230</v>
      </c>
    </row>
    <row r="5215" spans="1:25" ht="12.75">
      <c r="A5215" s="11" t="s">
        <v>5</v>
      </c>
      <c r="B5215" s="13" t="s">
        <v>185</v>
      </c>
      <c r="C5215" s="5" t="s">
        <v>2219</v>
      </c>
      <c r="D5215" s="6" t="s">
        <v>2231</v>
      </c>
      <c r="E5215" s="7" t="s">
        <v>2232</v>
      </c>
    </row>
    <row r="5216" spans="1:25" ht="12.75">
      <c r="A5216" s="11" t="s">
        <v>5</v>
      </c>
      <c r="B5216" s="13" t="s">
        <v>185</v>
      </c>
      <c r="C5216" s="5" t="s">
        <v>2219</v>
      </c>
      <c r="D5216" s="9" t="s">
        <v>2233</v>
      </c>
      <c r="E5216" s="10" t="s">
        <v>2234</v>
      </c>
    </row>
    <row r="5217" spans="1:25" ht="12.75">
      <c r="A5217" s="11" t="s">
        <v>5</v>
      </c>
      <c r="B5217" s="13" t="s">
        <v>185</v>
      </c>
      <c r="C5217" s="5" t="s">
        <v>2219</v>
      </c>
      <c r="D5217" s="6" t="s">
        <v>2235</v>
      </c>
      <c r="E5217" s="7" t="s">
        <v>2236</v>
      </c>
    </row>
    <row r="5218" spans="1:25" ht="12.75">
      <c r="A5218" s="11" t="s">
        <v>5</v>
      </c>
      <c r="B5218" s="13" t="s">
        <v>185</v>
      </c>
      <c r="C5218" s="5" t="s">
        <v>2219</v>
      </c>
      <c r="D5218" s="6" t="s">
        <v>2237</v>
      </c>
      <c r="E5218" s="7" t="s">
        <v>2238</v>
      </c>
    </row>
    <row r="5219" spans="1:25" ht="12.75">
      <c r="A5219" s="11" t="s">
        <v>5</v>
      </c>
      <c r="B5219" s="13" t="s">
        <v>185</v>
      </c>
      <c r="C5219" s="5" t="s">
        <v>2219</v>
      </c>
      <c r="D5219" s="6" t="s">
        <v>2237</v>
      </c>
      <c r="E5219" s="7" t="s">
        <v>2239</v>
      </c>
    </row>
    <row r="5220" spans="1:25" ht="12.75">
      <c r="A5220" s="11" t="s">
        <v>5</v>
      </c>
      <c r="B5220" s="13" t="s">
        <v>185</v>
      </c>
      <c r="C5220" s="8" t="s">
        <v>2219</v>
      </c>
      <c r="D5220" s="5" t="s">
        <v>2240</v>
      </c>
      <c r="E5220" s="7" t="s">
        <v>2241</v>
      </c>
    </row>
    <row r="5221" spans="1:25" ht="12.75">
      <c r="A5221" s="11" t="s">
        <v>5</v>
      </c>
      <c r="B5221" s="13" t="s">
        <v>185</v>
      </c>
      <c r="C5221" s="8" t="s">
        <v>2219</v>
      </c>
      <c r="D5221" s="5" t="s">
        <v>2240</v>
      </c>
      <c r="E5221" s="7" t="s">
        <v>2242</v>
      </c>
    </row>
    <row r="5222" spans="1:25" ht="12.75">
      <c r="A5222" s="11" t="s">
        <v>5</v>
      </c>
      <c r="B5222" s="13" t="s">
        <v>185</v>
      </c>
      <c r="C5222" s="5" t="s">
        <v>2219</v>
      </c>
      <c r="D5222" s="6" t="s">
        <v>2243</v>
      </c>
      <c r="E5222" s="7" t="s">
        <v>2244</v>
      </c>
    </row>
    <row r="5223" spans="1:25" ht="12.75">
      <c r="A5223" s="11" t="s">
        <v>5</v>
      </c>
      <c r="B5223" s="13" t="s">
        <v>185</v>
      </c>
      <c r="C5223" s="5" t="s">
        <v>2219</v>
      </c>
      <c r="D5223" s="6" t="s">
        <v>2243</v>
      </c>
      <c r="E5223" s="7" t="s">
        <v>2245</v>
      </c>
    </row>
    <row r="5224" spans="1:25" ht="12.75">
      <c r="A5224" s="11" t="s">
        <v>5</v>
      </c>
      <c r="B5224" s="13" t="s">
        <v>185</v>
      </c>
      <c r="C5224" s="5" t="s">
        <v>2219</v>
      </c>
      <c r="D5224" s="6" t="s">
        <v>2246</v>
      </c>
      <c r="E5224" s="7" t="s">
        <v>2247</v>
      </c>
    </row>
    <row r="5225" spans="1:25" ht="12.75">
      <c r="A5225" s="11" t="s">
        <v>5</v>
      </c>
      <c r="B5225" s="13" t="s">
        <v>185</v>
      </c>
      <c r="C5225" s="5" t="s">
        <v>2219</v>
      </c>
      <c r="D5225" s="6" t="s">
        <v>2246</v>
      </c>
      <c r="E5225" s="7" t="s">
        <v>2248</v>
      </c>
    </row>
    <row r="5226" spans="1:25" ht="12.75">
      <c r="A5226" s="11" t="s">
        <v>5</v>
      </c>
      <c r="B5226" s="13" t="s">
        <v>185</v>
      </c>
      <c r="C5226" s="5" t="s">
        <v>2219</v>
      </c>
      <c r="D5226" s="6" t="s">
        <v>2246</v>
      </c>
      <c r="E5226" s="7" t="s">
        <v>2249</v>
      </c>
    </row>
    <row r="5227" spans="1:25" ht="12.75">
      <c r="A5227" s="11" t="s">
        <v>5</v>
      </c>
      <c r="B5227" s="13" t="s">
        <v>185</v>
      </c>
      <c r="C5227" s="5" t="s">
        <v>2219</v>
      </c>
      <c r="D5227" s="6" t="s">
        <v>2250</v>
      </c>
      <c r="E5227" s="7" t="s">
        <v>2251</v>
      </c>
    </row>
    <row r="5228" spans="1:25" ht="12.75">
      <c r="A5228" s="11" t="s">
        <v>5</v>
      </c>
      <c r="B5228" s="13" t="s">
        <v>185</v>
      </c>
      <c r="C5228" s="5" t="s">
        <v>2219</v>
      </c>
      <c r="D5228" s="6" t="s">
        <v>2250</v>
      </c>
      <c r="E5228" s="7" t="s">
        <v>2252</v>
      </c>
    </row>
    <row r="5229" spans="1:25" ht="12.75">
      <c r="A5229" s="11" t="s">
        <v>5</v>
      </c>
      <c r="B5229" s="15" t="s">
        <v>285</v>
      </c>
      <c r="C5229" s="5" t="s">
        <v>2219</v>
      </c>
      <c r="D5229" s="6" t="s">
        <v>2220</v>
      </c>
      <c r="E5229" s="7" t="s">
        <v>2221</v>
      </c>
      <c r="F5229" s="16"/>
      <c r="G5229" s="16"/>
      <c r="H5229" s="16"/>
      <c r="I5229" s="16"/>
      <c r="J5229" s="16"/>
      <c r="K5229" s="16"/>
      <c r="L5229" s="16"/>
      <c r="M5229" s="16"/>
      <c r="N5229" s="16"/>
      <c r="O5229" s="16"/>
      <c r="P5229" s="16"/>
      <c r="Q5229" s="16"/>
      <c r="R5229" s="16"/>
      <c r="S5229" s="16"/>
      <c r="T5229" s="16"/>
      <c r="U5229" s="16"/>
      <c r="V5229" s="16"/>
      <c r="W5229" s="16"/>
      <c r="X5229" s="16"/>
      <c r="Y5229" s="16"/>
    </row>
    <row r="5230" spans="1:25" ht="12.75">
      <c r="A5230" s="11" t="s">
        <v>5</v>
      </c>
      <c r="B5230" s="15" t="s">
        <v>285</v>
      </c>
      <c r="C5230" s="5" t="s">
        <v>2219</v>
      </c>
      <c r="D5230" s="6" t="s">
        <v>2222</v>
      </c>
      <c r="E5230" s="7" t="s">
        <v>2223</v>
      </c>
      <c r="F5230" s="16"/>
      <c r="G5230" s="16"/>
      <c r="H5230" s="16"/>
      <c r="I5230" s="16"/>
      <c r="J5230" s="16"/>
      <c r="K5230" s="16"/>
      <c r="L5230" s="16"/>
      <c r="M5230" s="16"/>
      <c r="N5230" s="16"/>
      <c r="O5230" s="16"/>
      <c r="P5230" s="16"/>
      <c r="Q5230" s="16"/>
      <c r="R5230" s="16"/>
      <c r="S5230" s="16"/>
      <c r="T5230" s="16"/>
      <c r="U5230" s="16"/>
      <c r="V5230" s="16"/>
      <c r="W5230" s="16"/>
      <c r="X5230" s="16"/>
      <c r="Y5230" s="16"/>
    </row>
    <row r="5231" spans="1:25" ht="12.75">
      <c r="A5231" s="11" t="s">
        <v>5</v>
      </c>
      <c r="B5231" s="15" t="s">
        <v>285</v>
      </c>
      <c r="C5231" s="8" t="s">
        <v>2219</v>
      </c>
      <c r="D5231" s="5" t="s">
        <v>2224</v>
      </c>
      <c r="E5231" s="7" t="s">
        <v>2225</v>
      </c>
      <c r="F5231" s="16"/>
      <c r="G5231" s="16"/>
      <c r="H5231" s="16"/>
      <c r="I5231" s="16"/>
      <c r="J5231" s="16"/>
      <c r="K5231" s="16"/>
      <c r="L5231" s="16"/>
      <c r="M5231" s="16"/>
      <c r="N5231" s="16"/>
      <c r="O5231" s="16"/>
      <c r="P5231" s="16"/>
      <c r="Q5231" s="16"/>
      <c r="R5231" s="16"/>
      <c r="S5231" s="16"/>
      <c r="T5231" s="16"/>
      <c r="U5231" s="16"/>
      <c r="V5231" s="16"/>
      <c r="W5231" s="16"/>
      <c r="X5231" s="16"/>
      <c r="Y5231" s="16"/>
    </row>
    <row r="5232" spans="1:25" ht="12.75">
      <c r="A5232" s="11" t="s">
        <v>5</v>
      </c>
      <c r="B5232" s="15" t="s">
        <v>285</v>
      </c>
      <c r="C5232" s="8" t="s">
        <v>2219</v>
      </c>
      <c r="D5232" s="5" t="s">
        <v>2224</v>
      </c>
      <c r="E5232" s="7" t="s">
        <v>2226</v>
      </c>
      <c r="F5232" s="16"/>
      <c r="G5232" s="16"/>
      <c r="H5232" s="16"/>
      <c r="I5232" s="16"/>
      <c r="J5232" s="16"/>
      <c r="K5232" s="16"/>
      <c r="L5232" s="16"/>
      <c r="M5232" s="16"/>
      <c r="N5232" s="16"/>
      <c r="O5232" s="16"/>
      <c r="P5232" s="16"/>
      <c r="Q5232" s="16"/>
      <c r="R5232" s="16"/>
      <c r="S5232" s="16"/>
      <c r="T5232" s="16"/>
      <c r="U5232" s="16"/>
      <c r="V5232" s="16"/>
      <c r="W5232" s="16"/>
      <c r="X5232" s="16"/>
      <c r="Y5232" s="16"/>
    </row>
    <row r="5233" spans="1:25" ht="12.75">
      <c r="A5233" s="11" t="s">
        <v>5</v>
      </c>
      <c r="B5233" s="15" t="s">
        <v>285</v>
      </c>
      <c r="C5233" s="5" t="s">
        <v>2219</v>
      </c>
      <c r="D5233" s="6" t="s">
        <v>2227</v>
      </c>
      <c r="E5233" s="7" t="s">
        <v>2228</v>
      </c>
      <c r="F5233" s="16"/>
      <c r="G5233" s="16"/>
      <c r="H5233" s="16"/>
      <c r="I5233" s="16"/>
      <c r="J5233" s="16"/>
      <c r="K5233" s="16"/>
      <c r="L5233" s="16"/>
      <c r="M5233" s="16"/>
      <c r="N5233" s="16"/>
      <c r="O5233" s="16"/>
      <c r="P5233" s="16"/>
      <c r="Q5233" s="16"/>
      <c r="R5233" s="16"/>
      <c r="S5233" s="16"/>
      <c r="T5233" s="16"/>
      <c r="U5233" s="16"/>
      <c r="V5233" s="16"/>
      <c r="W5233" s="16"/>
      <c r="X5233" s="16"/>
      <c r="Y5233" s="16"/>
    </row>
    <row r="5234" spans="1:25" ht="12.75">
      <c r="A5234" s="11" t="s">
        <v>5</v>
      </c>
      <c r="B5234" s="15" t="s">
        <v>285</v>
      </c>
      <c r="C5234" s="5" t="s">
        <v>2219</v>
      </c>
      <c r="D5234" s="6" t="s">
        <v>2229</v>
      </c>
      <c r="E5234" s="7" t="s">
        <v>2230</v>
      </c>
      <c r="F5234" s="16"/>
      <c r="G5234" s="16"/>
      <c r="H5234" s="16"/>
      <c r="I5234" s="16"/>
      <c r="J5234" s="16"/>
      <c r="K5234" s="16"/>
      <c r="L5234" s="16"/>
      <c r="M5234" s="16"/>
      <c r="N5234" s="16"/>
      <c r="O5234" s="16"/>
      <c r="P5234" s="16"/>
      <c r="Q5234" s="16"/>
      <c r="R5234" s="16"/>
      <c r="S5234" s="16"/>
      <c r="T5234" s="16"/>
      <c r="U5234" s="16"/>
      <c r="V5234" s="16"/>
      <c r="W5234" s="16"/>
      <c r="X5234" s="16"/>
      <c r="Y5234" s="16"/>
    </row>
    <row r="5235" spans="1:25" ht="12.75">
      <c r="A5235" s="11" t="s">
        <v>5</v>
      </c>
      <c r="B5235" s="15" t="s">
        <v>285</v>
      </c>
      <c r="C5235" s="5" t="s">
        <v>2219</v>
      </c>
      <c r="D5235" s="6" t="s">
        <v>2231</v>
      </c>
      <c r="E5235" s="7" t="s">
        <v>2232</v>
      </c>
      <c r="F5235" s="16"/>
      <c r="G5235" s="16"/>
      <c r="H5235" s="16"/>
      <c r="I5235" s="16"/>
      <c r="J5235" s="16"/>
      <c r="K5235" s="16"/>
      <c r="L5235" s="16"/>
      <c r="M5235" s="16"/>
      <c r="N5235" s="16"/>
      <c r="O5235" s="16"/>
      <c r="P5235" s="16"/>
      <c r="Q5235" s="16"/>
      <c r="R5235" s="16"/>
      <c r="S5235" s="16"/>
      <c r="T5235" s="16"/>
      <c r="U5235" s="16"/>
      <c r="V5235" s="16"/>
      <c r="W5235" s="16"/>
      <c r="X5235" s="16"/>
      <c r="Y5235" s="16"/>
    </row>
    <row r="5236" spans="1:25" ht="12.75">
      <c r="A5236" s="11" t="s">
        <v>5</v>
      </c>
      <c r="B5236" s="15" t="s">
        <v>285</v>
      </c>
      <c r="C5236" s="5" t="s">
        <v>2219</v>
      </c>
      <c r="D5236" s="9" t="s">
        <v>2233</v>
      </c>
      <c r="E5236" s="10" t="s">
        <v>2234</v>
      </c>
      <c r="F5236" s="16"/>
      <c r="G5236" s="16"/>
      <c r="H5236" s="16"/>
      <c r="I5236" s="16"/>
      <c r="J5236" s="16"/>
      <c r="K5236" s="16"/>
      <c r="L5236" s="16"/>
      <c r="M5236" s="16"/>
      <c r="N5236" s="16"/>
      <c r="O5236" s="16"/>
      <c r="P5236" s="16"/>
      <c r="Q5236" s="16"/>
      <c r="R5236" s="16"/>
      <c r="S5236" s="16"/>
      <c r="T5236" s="16"/>
      <c r="U5236" s="16"/>
      <c r="V5236" s="16"/>
      <c r="W5236" s="16"/>
      <c r="X5236" s="16"/>
      <c r="Y5236" s="16"/>
    </row>
    <row r="5237" spans="1:25" ht="12.75">
      <c r="A5237" s="11" t="s">
        <v>5</v>
      </c>
      <c r="B5237" s="15" t="s">
        <v>285</v>
      </c>
      <c r="C5237" s="5" t="s">
        <v>2219</v>
      </c>
      <c r="D5237" s="6" t="s">
        <v>2235</v>
      </c>
      <c r="E5237" s="7" t="s">
        <v>2236</v>
      </c>
      <c r="F5237" s="16"/>
      <c r="G5237" s="16"/>
      <c r="H5237" s="16"/>
      <c r="I5237" s="16"/>
      <c r="J5237" s="16"/>
      <c r="K5237" s="16"/>
      <c r="L5237" s="16"/>
      <c r="M5237" s="16"/>
      <c r="N5237" s="16"/>
      <c r="O5237" s="16"/>
      <c r="P5237" s="16"/>
      <c r="Q5237" s="16"/>
      <c r="R5237" s="16"/>
      <c r="S5237" s="16"/>
      <c r="T5237" s="16"/>
      <c r="U5237" s="16"/>
      <c r="V5237" s="16"/>
      <c r="W5237" s="16"/>
      <c r="X5237" s="16"/>
      <c r="Y5237" s="16"/>
    </row>
    <row r="5238" spans="1:25" ht="12.75">
      <c r="A5238" s="11" t="s">
        <v>5</v>
      </c>
      <c r="B5238" s="15" t="s">
        <v>285</v>
      </c>
      <c r="C5238" s="5" t="s">
        <v>2219</v>
      </c>
      <c r="D5238" s="6" t="s">
        <v>2237</v>
      </c>
      <c r="E5238" s="7" t="s">
        <v>2238</v>
      </c>
      <c r="F5238" s="16"/>
      <c r="G5238" s="16"/>
      <c r="H5238" s="16"/>
      <c r="I5238" s="16"/>
      <c r="J5238" s="16"/>
      <c r="K5238" s="16"/>
      <c r="L5238" s="16"/>
      <c r="M5238" s="16"/>
      <c r="N5238" s="16"/>
      <c r="O5238" s="16"/>
      <c r="P5238" s="16"/>
      <c r="Q5238" s="16"/>
      <c r="R5238" s="16"/>
      <c r="S5238" s="16"/>
      <c r="T5238" s="16"/>
      <c r="U5238" s="16"/>
      <c r="V5238" s="16"/>
      <c r="W5238" s="16"/>
      <c r="X5238" s="16"/>
      <c r="Y5238" s="16"/>
    </row>
    <row r="5239" spans="1:25" ht="12.75">
      <c r="A5239" s="11" t="s">
        <v>5</v>
      </c>
      <c r="B5239" s="15" t="s">
        <v>285</v>
      </c>
      <c r="C5239" s="5" t="s">
        <v>2219</v>
      </c>
      <c r="D5239" s="6" t="s">
        <v>2237</v>
      </c>
      <c r="E5239" s="7" t="s">
        <v>2239</v>
      </c>
      <c r="F5239" s="16"/>
      <c r="G5239" s="16"/>
      <c r="H5239" s="16"/>
      <c r="I5239" s="16"/>
      <c r="J5239" s="16"/>
      <c r="K5239" s="16"/>
      <c r="L5239" s="16"/>
      <c r="M5239" s="16"/>
      <c r="N5239" s="16"/>
      <c r="O5239" s="16"/>
      <c r="P5239" s="16"/>
      <c r="Q5239" s="16"/>
      <c r="R5239" s="16"/>
      <c r="S5239" s="16"/>
      <c r="T5239" s="16"/>
      <c r="U5239" s="16"/>
      <c r="V5239" s="16"/>
      <c r="W5239" s="16"/>
      <c r="X5239" s="16"/>
      <c r="Y5239" s="16"/>
    </row>
    <row r="5240" spans="1:25" ht="12.75">
      <c r="A5240" s="11" t="s">
        <v>5</v>
      </c>
      <c r="B5240" s="15" t="s">
        <v>285</v>
      </c>
      <c r="C5240" s="8" t="s">
        <v>2219</v>
      </c>
      <c r="D5240" s="5" t="s">
        <v>2240</v>
      </c>
      <c r="E5240" s="7" t="s">
        <v>2241</v>
      </c>
      <c r="F5240" s="16"/>
      <c r="G5240" s="16"/>
      <c r="H5240" s="16"/>
      <c r="I5240" s="16"/>
      <c r="J5240" s="16"/>
      <c r="K5240" s="16"/>
      <c r="L5240" s="16"/>
      <c r="M5240" s="16"/>
      <c r="N5240" s="16"/>
      <c r="O5240" s="16"/>
      <c r="P5240" s="16"/>
      <c r="Q5240" s="16"/>
      <c r="R5240" s="16"/>
      <c r="S5240" s="16"/>
      <c r="T5240" s="16"/>
      <c r="U5240" s="16"/>
      <c r="V5240" s="16"/>
      <c r="W5240" s="16"/>
      <c r="X5240" s="16"/>
      <c r="Y5240" s="16"/>
    </row>
    <row r="5241" spans="1:25" ht="12.75">
      <c r="A5241" s="11" t="s">
        <v>5</v>
      </c>
      <c r="B5241" s="15" t="s">
        <v>285</v>
      </c>
      <c r="C5241" s="8" t="s">
        <v>2219</v>
      </c>
      <c r="D5241" s="5" t="s">
        <v>2240</v>
      </c>
      <c r="E5241" s="7" t="s">
        <v>2242</v>
      </c>
      <c r="F5241" s="16"/>
      <c r="G5241" s="16"/>
      <c r="H5241" s="16"/>
      <c r="I5241" s="16"/>
      <c r="J5241" s="16"/>
      <c r="K5241" s="16"/>
      <c r="L5241" s="16"/>
      <c r="M5241" s="16"/>
      <c r="N5241" s="16"/>
      <c r="O5241" s="16"/>
      <c r="P5241" s="16"/>
      <c r="Q5241" s="16"/>
      <c r="R5241" s="16"/>
      <c r="S5241" s="16"/>
      <c r="T5241" s="16"/>
      <c r="U5241" s="16"/>
      <c r="V5241" s="16"/>
      <c r="W5241" s="16"/>
      <c r="X5241" s="16"/>
      <c r="Y5241" s="16"/>
    </row>
    <row r="5242" spans="1:25" ht="12.75">
      <c r="A5242" s="11" t="s">
        <v>5</v>
      </c>
      <c r="B5242" s="15" t="s">
        <v>285</v>
      </c>
      <c r="C5242" s="5" t="s">
        <v>2219</v>
      </c>
      <c r="D5242" s="6" t="s">
        <v>2243</v>
      </c>
      <c r="E5242" s="7" t="s">
        <v>2244</v>
      </c>
      <c r="F5242" s="16"/>
      <c r="G5242" s="16"/>
      <c r="H5242" s="16"/>
      <c r="I5242" s="16"/>
      <c r="J5242" s="16"/>
      <c r="K5242" s="16"/>
      <c r="L5242" s="16"/>
      <c r="M5242" s="16"/>
      <c r="N5242" s="16"/>
      <c r="O5242" s="16"/>
      <c r="P5242" s="16"/>
      <c r="Q5242" s="16"/>
      <c r="R5242" s="16"/>
      <c r="S5242" s="16"/>
      <c r="T5242" s="16"/>
      <c r="U5242" s="16"/>
      <c r="V5242" s="16"/>
      <c r="W5242" s="16"/>
      <c r="X5242" s="16"/>
      <c r="Y5242" s="16"/>
    </row>
    <row r="5243" spans="1:25" ht="12.75">
      <c r="A5243" s="11" t="s">
        <v>5</v>
      </c>
      <c r="B5243" s="15" t="s">
        <v>285</v>
      </c>
      <c r="C5243" s="5" t="s">
        <v>2219</v>
      </c>
      <c r="D5243" s="6" t="s">
        <v>2243</v>
      </c>
      <c r="E5243" s="7" t="s">
        <v>2245</v>
      </c>
      <c r="F5243" s="16"/>
      <c r="G5243" s="16"/>
      <c r="H5243" s="16"/>
      <c r="I5243" s="16"/>
      <c r="J5243" s="16"/>
      <c r="K5243" s="16"/>
      <c r="L5243" s="16"/>
      <c r="M5243" s="16"/>
      <c r="N5243" s="16"/>
      <c r="O5243" s="16"/>
      <c r="P5243" s="16"/>
      <c r="Q5243" s="16"/>
      <c r="R5243" s="16"/>
      <c r="S5243" s="16"/>
      <c r="T5243" s="16"/>
      <c r="U5243" s="16"/>
      <c r="V5243" s="16"/>
      <c r="W5243" s="16"/>
      <c r="X5243" s="16"/>
      <c r="Y5243" s="16"/>
    </row>
    <row r="5244" spans="1:25" ht="12.75">
      <c r="A5244" s="11" t="s">
        <v>5</v>
      </c>
      <c r="B5244" s="15" t="s">
        <v>285</v>
      </c>
      <c r="C5244" s="5" t="s">
        <v>2219</v>
      </c>
      <c r="D5244" s="6" t="s">
        <v>2246</v>
      </c>
      <c r="E5244" s="7" t="s">
        <v>2247</v>
      </c>
      <c r="F5244" s="16"/>
      <c r="G5244" s="16"/>
      <c r="H5244" s="16"/>
      <c r="I5244" s="16"/>
      <c r="J5244" s="16"/>
      <c r="K5244" s="16"/>
      <c r="L5244" s="16"/>
      <c r="M5244" s="16"/>
      <c r="N5244" s="16"/>
      <c r="O5244" s="16"/>
      <c r="P5244" s="16"/>
      <c r="Q5244" s="16"/>
      <c r="R5244" s="16"/>
      <c r="S5244" s="16"/>
      <c r="T5244" s="16"/>
      <c r="U5244" s="16"/>
      <c r="V5244" s="16"/>
      <c r="W5244" s="16"/>
      <c r="X5244" s="16"/>
      <c r="Y5244" s="16"/>
    </row>
    <row r="5245" spans="1:25" ht="12.75">
      <c r="A5245" s="11" t="s">
        <v>5</v>
      </c>
      <c r="B5245" s="15" t="s">
        <v>285</v>
      </c>
      <c r="C5245" s="5" t="s">
        <v>2219</v>
      </c>
      <c r="D5245" s="6" t="s">
        <v>2246</v>
      </c>
      <c r="E5245" s="7" t="s">
        <v>2248</v>
      </c>
      <c r="F5245" s="16"/>
      <c r="G5245" s="16"/>
      <c r="H5245" s="16"/>
      <c r="I5245" s="16"/>
      <c r="J5245" s="16"/>
      <c r="K5245" s="16"/>
      <c r="L5245" s="16"/>
      <c r="M5245" s="16"/>
      <c r="N5245" s="16"/>
      <c r="O5245" s="16"/>
      <c r="P5245" s="16"/>
      <c r="Q5245" s="16"/>
      <c r="R5245" s="16"/>
      <c r="S5245" s="16"/>
      <c r="T5245" s="16"/>
      <c r="U5245" s="16"/>
      <c r="V5245" s="16"/>
      <c r="W5245" s="16"/>
      <c r="X5245" s="16"/>
      <c r="Y5245" s="16"/>
    </row>
    <row r="5246" spans="1:25" ht="12.75">
      <c r="A5246" s="11" t="s">
        <v>5</v>
      </c>
      <c r="B5246" s="15" t="s">
        <v>285</v>
      </c>
      <c r="C5246" s="5" t="s">
        <v>2219</v>
      </c>
      <c r="D5246" s="6" t="s">
        <v>2246</v>
      </c>
      <c r="E5246" s="7" t="s">
        <v>2249</v>
      </c>
      <c r="F5246" s="16"/>
      <c r="G5246" s="16"/>
      <c r="H5246" s="16"/>
      <c r="I5246" s="16"/>
      <c r="J5246" s="16"/>
      <c r="K5246" s="16"/>
      <c r="L5246" s="16"/>
      <c r="M5246" s="16"/>
      <c r="N5246" s="16"/>
      <c r="O5246" s="16"/>
      <c r="P5246" s="16"/>
      <c r="Q5246" s="16"/>
      <c r="R5246" s="16"/>
      <c r="S5246" s="16"/>
      <c r="T5246" s="16"/>
      <c r="U5246" s="16"/>
      <c r="V5246" s="16"/>
      <c r="W5246" s="16"/>
      <c r="X5246" s="16"/>
      <c r="Y5246" s="16"/>
    </row>
    <row r="5247" spans="1:25" ht="12.75">
      <c r="A5247" s="11" t="s">
        <v>5</v>
      </c>
      <c r="B5247" s="15" t="s">
        <v>285</v>
      </c>
      <c r="C5247" s="5" t="s">
        <v>2219</v>
      </c>
      <c r="D5247" s="6" t="s">
        <v>2250</v>
      </c>
      <c r="E5247" s="7" t="s">
        <v>2251</v>
      </c>
      <c r="F5247" s="16"/>
      <c r="G5247" s="16"/>
      <c r="H5247" s="16"/>
      <c r="I5247" s="16"/>
      <c r="J5247" s="16"/>
      <c r="K5247" s="16"/>
      <c r="L5247" s="16"/>
      <c r="M5247" s="16"/>
      <c r="N5247" s="16"/>
      <c r="O5247" s="16"/>
      <c r="P5247" s="16"/>
      <c r="Q5247" s="16"/>
      <c r="R5247" s="16"/>
      <c r="S5247" s="16"/>
      <c r="T5247" s="16"/>
      <c r="U5247" s="16"/>
      <c r="V5247" s="16"/>
      <c r="W5247" s="16"/>
      <c r="X5247" s="16"/>
      <c r="Y5247" s="16"/>
    </row>
    <row r="5248" spans="1:25" ht="12.75">
      <c r="A5248" s="11" t="s">
        <v>5</v>
      </c>
      <c r="B5248" s="15" t="s">
        <v>285</v>
      </c>
      <c r="C5248" s="5" t="s">
        <v>2219</v>
      </c>
      <c r="D5248" s="6" t="s">
        <v>2250</v>
      </c>
      <c r="E5248" s="7" t="s">
        <v>2252</v>
      </c>
      <c r="F5248" s="16"/>
      <c r="G5248" s="16"/>
      <c r="H5248" s="16"/>
      <c r="I5248" s="16"/>
      <c r="J5248" s="16"/>
      <c r="K5248" s="16"/>
      <c r="L5248" s="16"/>
      <c r="M5248" s="16"/>
      <c r="N5248" s="16"/>
      <c r="O5248" s="16"/>
      <c r="P5248" s="16"/>
      <c r="Q5248" s="16"/>
      <c r="R5248" s="16"/>
      <c r="S5248" s="16"/>
      <c r="T5248" s="16"/>
      <c r="U5248" s="16"/>
      <c r="V5248" s="16"/>
      <c r="W5248" s="16"/>
      <c r="X5248" s="16"/>
      <c r="Y5248" s="16"/>
    </row>
    <row r="5249" spans="1:5" ht="12.75">
      <c r="A5249" s="11" t="s">
        <v>5</v>
      </c>
      <c r="B5249" s="13" t="s">
        <v>1271</v>
      </c>
      <c r="C5249" s="5" t="s">
        <v>2219</v>
      </c>
      <c r="D5249" s="6" t="s">
        <v>2220</v>
      </c>
      <c r="E5249" s="7" t="s">
        <v>2221</v>
      </c>
    </row>
    <row r="5250" spans="1:5" ht="12.75">
      <c r="A5250" s="11" t="s">
        <v>5</v>
      </c>
      <c r="B5250" s="13" t="s">
        <v>1271</v>
      </c>
      <c r="C5250" s="5" t="s">
        <v>2219</v>
      </c>
      <c r="D5250" s="6" t="s">
        <v>2222</v>
      </c>
      <c r="E5250" s="7" t="s">
        <v>2223</v>
      </c>
    </row>
    <row r="5251" spans="1:5" ht="12.75">
      <c r="A5251" s="11" t="s">
        <v>5</v>
      </c>
      <c r="B5251" s="13" t="s">
        <v>1271</v>
      </c>
      <c r="C5251" s="8" t="s">
        <v>2219</v>
      </c>
      <c r="D5251" s="5" t="s">
        <v>2224</v>
      </c>
      <c r="E5251" s="7" t="s">
        <v>2225</v>
      </c>
    </row>
    <row r="5252" spans="1:5" ht="12.75">
      <c r="A5252" s="11" t="s">
        <v>5</v>
      </c>
      <c r="B5252" s="13" t="s">
        <v>1271</v>
      </c>
      <c r="C5252" s="8" t="s">
        <v>2219</v>
      </c>
      <c r="D5252" s="5" t="s">
        <v>2224</v>
      </c>
      <c r="E5252" s="7" t="s">
        <v>2226</v>
      </c>
    </row>
    <row r="5253" spans="1:5" ht="12.75">
      <c r="A5253" s="11" t="s">
        <v>5</v>
      </c>
      <c r="B5253" s="13" t="s">
        <v>1271</v>
      </c>
      <c r="C5253" s="5" t="s">
        <v>2219</v>
      </c>
      <c r="D5253" s="6" t="s">
        <v>2227</v>
      </c>
      <c r="E5253" s="7" t="s">
        <v>2228</v>
      </c>
    </row>
    <row r="5254" spans="1:5" ht="12.75">
      <c r="A5254" s="11" t="s">
        <v>5</v>
      </c>
      <c r="B5254" s="13" t="s">
        <v>1271</v>
      </c>
      <c r="C5254" s="5" t="s">
        <v>2219</v>
      </c>
      <c r="D5254" s="6" t="s">
        <v>2229</v>
      </c>
      <c r="E5254" s="7" t="s">
        <v>2230</v>
      </c>
    </row>
    <row r="5255" spans="1:5" ht="12.75">
      <c r="A5255" s="11" t="s">
        <v>5</v>
      </c>
      <c r="B5255" s="13" t="s">
        <v>1271</v>
      </c>
      <c r="C5255" s="5" t="s">
        <v>2219</v>
      </c>
      <c r="D5255" s="6" t="s">
        <v>2231</v>
      </c>
      <c r="E5255" s="7" t="s">
        <v>2232</v>
      </c>
    </row>
    <row r="5256" spans="1:5" ht="12.75">
      <c r="A5256" s="11" t="s">
        <v>5</v>
      </c>
      <c r="B5256" s="13" t="s">
        <v>1271</v>
      </c>
      <c r="C5256" s="5" t="s">
        <v>2219</v>
      </c>
      <c r="D5256" s="9" t="s">
        <v>2233</v>
      </c>
      <c r="E5256" s="10" t="s">
        <v>2234</v>
      </c>
    </row>
    <row r="5257" spans="1:5" ht="12.75">
      <c r="A5257" s="11" t="s">
        <v>5</v>
      </c>
      <c r="B5257" s="13" t="s">
        <v>1271</v>
      </c>
      <c r="C5257" s="5" t="s">
        <v>2219</v>
      </c>
      <c r="D5257" s="6" t="s">
        <v>2235</v>
      </c>
      <c r="E5257" s="7" t="s">
        <v>2236</v>
      </c>
    </row>
    <row r="5258" spans="1:5" ht="12.75">
      <c r="A5258" s="11" t="s">
        <v>5</v>
      </c>
      <c r="B5258" s="13" t="s">
        <v>1271</v>
      </c>
      <c r="C5258" s="5" t="s">
        <v>2219</v>
      </c>
      <c r="D5258" s="6" t="s">
        <v>2237</v>
      </c>
      <c r="E5258" s="7" t="s">
        <v>2238</v>
      </c>
    </row>
    <row r="5259" spans="1:5" ht="12.75">
      <c r="A5259" s="11" t="s">
        <v>5</v>
      </c>
      <c r="B5259" s="13" t="s">
        <v>1271</v>
      </c>
      <c r="C5259" s="5" t="s">
        <v>2219</v>
      </c>
      <c r="D5259" s="6" t="s">
        <v>2237</v>
      </c>
      <c r="E5259" s="7" t="s">
        <v>2239</v>
      </c>
    </row>
    <row r="5260" spans="1:5" ht="12.75">
      <c r="A5260" s="11" t="s">
        <v>5</v>
      </c>
      <c r="B5260" s="13" t="s">
        <v>1271</v>
      </c>
      <c r="C5260" s="8" t="s">
        <v>2219</v>
      </c>
      <c r="D5260" s="5" t="s">
        <v>2240</v>
      </c>
      <c r="E5260" s="7" t="s">
        <v>2241</v>
      </c>
    </row>
    <row r="5261" spans="1:5" ht="12.75">
      <c r="A5261" s="11" t="s">
        <v>5</v>
      </c>
      <c r="B5261" s="13" t="s">
        <v>1271</v>
      </c>
      <c r="C5261" s="8" t="s">
        <v>2219</v>
      </c>
      <c r="D5261" s="5" t="s">
        <v>2240</v>
      </c>
      <c r="E5261" s="7" t="s">
        <v>2242</v>
      </c>
    </row>
    <row r="5262" spans="1:5" ht="12.75">
      <c r="A5262" s="11" t="s">
        <v>5</v>
      </c>
      <c r="B5262" s="13" t="s">
        <v>1271</v>
      </c>
      <c r="C5262" s="5" t="s">
        <v>2219</v>
      </c>
      <c r="D5262" s="6" t="s">
        <v>2243</v>
      </c>
      <c r="E5262" s="7" t="s">
        <v>2244</v>
      </c>
    </row>
    <row r="5263" spans="1:5" ht="12.75">
      <c r="A5263" s="11" t="s">
        <v>5</v>
      </c>
      <c r="B5263" s="13" t="s">
        <v>1271</v>
      </c>
      <c r="C5263" s="5" t="s">
        <v>2219</v>
      </c>
      <c r="D5263" s="6" t="s">
        <v>2243</v>
      </c>
      <c r="E5263" s="7" t="s">
        <v>2245</v>
      </c>
    </row>
    <row r="5264" spans="1:5" ht="12.75">
      <c r="A5264" s="11" t="s">
        <v>5</v>
      </c>
      <c r="B5264" s="13" t="s">
        <v>1271</v>
      </c>
      <c r="C5264" s="5" t="s">
        <v>2219</v>
      </c>
      <c r="D5264" s="6" t="s">
        <v>2246</v>
      </c>
      <c r="E5264" s="7" t="s">
        <v>2247</v>
      </c>
    </row>
    <row r="5265" spans="1:25" ht="12.75">
      <c r="A5265" s="11" t="s">
        <v>5</v>
      </c>
      <c r="B5265" s="13" t="s">
        <v>1271</v>
      </c>
      <c r="C5265" s="5" t="s">
        <v>2219</v>
      </c>
      <c r="D5265" s="6" t="s">
        <v>2246</v>
      </c>
      <c r="E5265" s="7" t="s">
        <v>2248</v>
      </c>
    </row>
    <row r="5266" spans="1:25" ht="12.75">
      <c r="A5266" s="11" t="s">
        <v>5</v>
      </c>
      <c r="B5266" s="13" t="s">
        <v>1271</v>
      </c>
      <c r="C5266" s="5" t="s">
        <v>2219</v>
      </c>
      <c r="D5266" s="6" t="s">
        <v>2246</v>
      </c>
      <c r="E5266" s="7" t="s">
        <v>2249</v>
      </c>
    </row>
    <row r="5267" spans="1:25" ht="12.75">
      <c r="A5267" s="11" t="s">
        <v>5</v>
      </c>
      <c r="B5267" s="13" t="s">
        <v>1271</v>
      </c>
      <c r="C5267" s="5" t="s">
        <v>2219</v>
      </c>
      <c r="D5267" s="6" t="s">
        <v>2250</v>
      </c>
      <c r="E5267" s="7" t="s">
        <v>2251</v>
      </c>
    </row>
    <row r="5268" spans="1:25" ht="12.75">
      <c r="A5268" s="11" t="s">
        <v>5</v>
      </c>
      <c r="B5268" s="13" t="s">
        <v>1271</v>
      </c>
      <c r="C5268" s="5" t="s">
        <v>2219</v>
      </c>
      <c r="D5268" s="6" t="s">
        <v>2250</v>
      </c>
      <c r="E5268" s="7" t="s">
        <v>2252</v>
      </c>
    </row>
    <row r="5269" spans="1:25" ht="12.75">
      <c r="A5269" s="11" t="s">
        <v>5</v>
      </c>
      <c r="B5269" s="15" t="s">
        <v>1372</v>
      </c>
      <c r="C5269" s="5" t="s">
        <v>2219</v>
      </c>
      <c r="D5269" s="6" t="s">
        <v>2220</v>
      </c>
      <c r="E5269" s="7" t="s">
        <v>2221</v>
      </c>
      <c r="F5269" s="16"/>
      <c r="G5269" s="16"/>
      <c r="H5269" s="16"/>
      <c r="I5269" s="16"/>
      <c r="J5269" s="16"/>
      <c r="K5269" s="16"/>
      <c r="L5269" s="16"/>
      <c r="M5269" s="16"/>
      <c r="N5269" s="16"/>
      <c r="O5269" s="16"/>
      <c r="P5269" s="16"/>
      <c r="Q5269" s="16"/>
      <c r="R5269" s="16"/>
      <c r="S5269" s="16"/>
      <c r="T5269" s="16"/>
      <c r="U5269" s="16"/>
      <c r="V5269" s="16"/>
      <c r="W5269" s="16"/>
      <c r="X5269" s="16"/>
      <c r="Y5269" s="16"/>
    </row>
    <row r="5270" spans="1:25" ht="12.75">
      <c r="A5270" s="11" t="s">
        <v>5</v>
      </c>
      <c r="B5270" s="15" t="s">
        <v>1372</v>
      </c>
      <c r="C5270" s="5" t="s">
        <v>2219</v>
      </c>
      <c r="D5270" s="6" t="s">
        <v>2222</v>
      </c>
      <c r="E5270" s="7" t="s">
        <v>2223</v>
      </c>
      <c r="F5270" s="16"/>
      <c r="G5270" s="16"/>
      <c r="H5270" s="16"/>
      <c r="I5270" s="16"/>
      <c r="J5270" s="16"/>
      <c r="K5270" s="16"/>
      <c r="L5270" s="16"/>
      <c r="M5270" s="16"/>
      <c r="N5270" s="16"/>
      <c r="O5270" s="16"/>
      <c r="P5270" s="16"/>
      <c r="Q5270" s="16"/>
      <c r="R5270" s="16"/>
      <c r="S5270" s="16"/>
      <c r="T5270" s="16"/>
      <c r="U5270" s="16"/>
      <c r="V5270" s="16"/>
      <c r="W5270" s="16"/>
      <c r="X5270" s="16"/>
      <c r="Y5270" s="16"/>
    </row>
    <row r="5271" spans="1:25" ht="12.75">
      <c r="A5271" s="11" t="s">
        <v>5</v>
      </c>
      <c r="B5271" s="15" t="s">
        <v>1372</v>
      </c>
      <c r="C5271" s="8" t="s">
        <v>2219</v>
      </c>
      <c r="D5271" s="5" t="s">
        <v>2224</v>
      </c>
      <c r="E5271" s="7" t="s">
        <v>2225</v>
      </c>
      <c r="F5271" s="16"/>
      <c r="G5271" s="16"/>
      <c r="H5271" s="16"/>
      <c r="I5271" s="16"/>
      <c r="J5271" s="16"/>
      <c r="K5271" s="16"/>
      <c r="L5271" s="16"/>
      <c r="M5271" s="16"/>
      <c r="N5271" s="16"/>
      <c r="O5271" s="16"/>
      <c r="P5271" s="16"/>
      <c r="Q5271" s="16"/>
      <c r="R5271" s="16"/>
      <c r="S5271" s="16"/>
      <c r="T5271" s="16"/>
      <c r="U5271" s="16"/>
      <c r="V5271" s="16"/>
      <c r="W5271" s="16"/>
      <c r="X5271" s="16"/>
      <c r="Y5271" s="16"/>
    </row>
    <row r="5272" spans="1:25" ht="12.75">
      <c r="A5272" s="11" t="s">
        <v>5</v>
      </c>
      <c r="B5272" s="15" t="s">
        <v>1372</v>
      </c>
      <c r="C5272" s="8" t="s">
        <v>2219</v>
      </c>
      <c r="D5272" s="5" t="s">
        <v>2224</v>
      </c>
      <c r="E5272" s="7" t="s">
        <v>2226</v>
      </c>
      <c r="F5272" s="16"/>
      <c r="G5272" s="16"/>
      <c r="H5272" s="16"/>
      <c r="I5272" s="16"/>
      <c r="J5272" s="16"/>
      <c r="K5272" s="16"/>
      <c r="L5272" s="16"/>
      <c r="M5272" s="16"/>
      <c r="N5272" s="16"/>
      <c r="O5272" s="16"/>
      <c r="P5272" s="16"/>
      <c r="Q5272" s="16"/>
      <c r="R5272" s="16"/>
      <c r="S5272" s="16"/>
      <c r="T5272" s="16"/>
      <c r="U5272" s="16"/>
      <c r="V5272" s="16"/>
      <c r="W5272" s="16"/>
      <c r="X5272" s="16"/>
      <c r="Y5272" s="16"/>
    </row>
    <row r="5273" spans="1:25" ht="12.75">
      <c r="A5273" s="11" t="s">
        <v>5</v>
      </c>
      <c r="B5273" s="15" t="s">
        <v>1372</v>
      </c>
      <c r="C5273" s="5" t="s">
        <v>2219</v>
      </c>
      <c r="D5273" s="6" t="s">
        <v>2227</v>
      </c>
      <c r="E5273" s="7" t="s">
        <v>2228</v>
      </c>
      <c r="F5273" s="16"/>
      <c r="G5273" s="16"/>
      <c r="H5273" s="16"/>
      <c r="I5273" s="16"/>
      <c r="J5273" s="16"/>
      <c r="K5273" s="16"/>
      <c r="L5273" s="16"/>
      <c r="M5273" s="16"/>
      <c r="N5273" s="16"/>
      <c r="O5273" s="16"/>
      <c r="P5273" s="16"/>
      <c r="Q5273" s="16"/>
      <c r="R5273" s="16"/>
      <c r="S5273" s="16"/>
      <c r="T5273" s="16"/>
      <c r="U5273" s="16"/>
      <c r="V5273" s="16"/>
      <c r="W5273" s="16"/>
      <c r="X5273" s="16"/>
      <c r="Y5273" s="16"/>
    </row>
    <row r="5274" spans="1:25" ht="12.75">
      <c r="A5274" s="11" t="s">
        <v>5</v>
      </c>
      <c r="B5274" s="15" t="s">
        <v>1372</v>
      </c>
      <c r="C5274" s="5" t="s">
        <v>2219</v>
      </c>
      <c r="D5274" s="6" t="s">
        <v>2229</v>
      </c>
      <c r="E5274" s="7" t="s">
        <v>2230</v>
      </c>
      <c r="F5274" s="16"/>
      <c r="G5274" s="16"/>
      <c r="H5274" s="16"/>
      <c r="I5274" s="16"/>
      <c r="J5274" s="16"/>
      <c r="K5274" s="16"/>
      <c r="L5274" s="16"/>
      <c r="M5274" s="16"/>
      <c r="N5274" s="16"/>
      <c r="O5274" s="16"/>
      <c r="P5274" s="16"/>
      <c r="Q5274" s="16"/>
      <c r="R5274" s="16"/>
      <c r="S5274" s="16"/>
      <c r="T5274" s="16"/>
      <c r="U5274" s="16"/>
      <c r="V5274" s="16"/>
      <c r="W5274" s="16"/>
      <c r="X5274" s="16"/>
      <c r="Y5274" s="16"/>
    </row>
    <row r="5275" spans="1:25" ht="12.75">
      <c r="A5275" s="11" t="s">
        <v>5</v>
      </c>
      <c r="B5275" s="15" t="s">
        <v>1372</v>
      </c>
      <c r="C5275" s="5" t="s">
        <v>2219</v>
      </c>
      <c r="D5275" s="6" t="s">
        <v>2231</v>
      </c>
      <c r="E5275" s="7" t="s">
        <v>2232</v>
      </c>
      <c r="F5275" s="16"/>
      <c r="G5275" s="16"/>
      <c r="H5275" s="16"/>
      <c r="I5275" s="16"/>
      <c r="J5275" s="16"/>
      <c r="K5275" s="16"/>
      <c r="L5275" s="16"/>
      <c r="M5275" s="16"/>
      <c r="N5275" s="16"/>
      <c r="O5275" s="16"/>
      <c r="P5275" s="16"/>
      <c r="Q5275" s="16"/>
      <c r="R5275" s="16"/>
      <c r="S5275" s="16"/>
      <c r="T5275" s="16"/>
      <c r="U5275" s="16"/>
      <c r="V5275" s="16"/>
      <c r="W5275" s="16"/>
      <c r="X5275" s="16"/>
      <c r="Y5275" s="16"/>
    </row>
    <row r="5276" spans="1:25" ht="12.75">
      <c r="A5276" s="11" t="s">
        <v>5</v>
      </c>
      <c r="B5276" s="15" t="s">
        <v>1372</v>
      </c>
      <c r="C5276" s="5" t="s">
        <v>2219</v>
      </c>
      <c r="D5276" s="9" t="s">
        <v>2233</v>
      </c>
      <c r="E5276" s="10" t="s">
        <v>2234</v>
      </c>
      <c r="F5276" s="16"/>
      <c r="G5276" s="16"/>
      <c r="H5276" s="16"/>
      <c r="I5276" s="16"/>
      <c r="J5276" s="16"/>
      <c r="K5276" s="16"/>
      <c r="L5276" s="16"/>
      <c r="M5276" s="16"/>
      <c r="N5276" s="16"/>
      <c r="O5276" s="16"/>
      <c r="P5276" s="16"/>
      <c r="Q5276" s="16"/>
      <c r="R5276" s="16"/>
      <c r="S5276" s="16"/>
      <c r="T5276" s="16"/>
      <c r="U5276" s="16"/>
      <c r="V5276" s="16"/>
      <c r="W5276" s="16"/>
      <c r="X5276" s="16"/>
      <c r="Y5276" s="16"/>
    </row>
    <row r="5277" spans="1:25" ht="12.75">
      <c r="A5277" s="11" t="s">
        <v>5</v>
      </c>
      <c r="B5277" s="15" t="s">
        <v>1372</v>
      </c>
      <c r="C5277" s="5" t="s">
        <v>2219</v>
      </c>
      <c r="D5277" s="6" t="s">
        <v>2235</v>
      </c>
      <c r="E5277" s="7" t="s">
        <v>2236</v>
      </c>
      <c r="F5277" s="16"/>
      <c r="G5277" s="16"/>
      <c r="H5277" s="16"/>
      <c r="I5277" s="16"/>
      <c r="J5277" s="16"/>
      <c r="K5277" s="16"/>
      <c r="L5277" s="16"/>
      <c r="M5277" s="16"/>
      <c r="N5277" s="16"/>
      <c r="O5277" s="16"/>
      <c r="P5277" s="16"/>
      <c r="Q5277" s="16"/>
      <c r="R5277" s="16"/>
      <c r="S5277" s="16"/>
      <c r="T5277" s="16"/>
      <c r="U5277" s="16"/>
      <c r="V5277" s="16"/>
      <c r="W5277" s="16"/>
      <c r="X5277" s="16"/>
      <c r="Y5277" s="16"/>
    </row>
    <row r="5278" spans="1:25" ht="12.75">
      <c r="A5278" s="11" t="s">
        <v>5</v>
      </c>
      <c r="B5278" s="15" t="s">
        <v>1372</v>
      </c>
      <c r="C5278" s="5" t="s">
        <v>2219</v>
      </c>
      <c r="D5278" s="6" t="s">
        <v>2237</v>
      </c>
      <c r="E5278" s="7" t="s">
        <v>2238</v>
      </c>
      <c r="F5278" s="16"/>
      <c r="G5278" s="16"/>
      <c r="H5278" s="16"/>
      <c r="I5278" s="16"/>
      <c r="J5278" s="16"/>
      <c r="K5278" s="16"/>
      <c r="L5278" s="16"/>
      <c r="M5278" s="16"/>
      <c r="N5278" s="16"/>
      <c r="O5278" s="16"/>
      <c r="P5278" s="16"/>
      <c r="Q5278" s="16"/>
      <c r="R5278" s="16"/>
      <c r="S5278" s="16"/>
      <c r="T5278" s="16"/>
      <c r="U5278" s="16"/>
      <c r="V5278" s="16"/>
      <c r="W5278" s="16"/>
      <c r="X5278" s="16"/>
      <c r="Y5278" s="16"/>
    </row>
    <row r="5279" spans="1:25" ht="12.75">
      <c r="A5279" s="11" t="s">
        <v>5</v>
      </c>
      <c r="B5279" s="15" t="s">
        <v>1372</v>
      </c>
      <c r="C5279" s="5" t="s">
        <v>2219</v>
      </c>
      <c r="D5279" s="6" t="s">
        <v>2237</v>
      </c>
      <c r="E5279" s="7" t="s">
        <v>2239</v>
      </c>
      <c r="F5279" s="16"/>
      <c r="G5279" s="16"/>
      <c r="H5279" s="16"/>
      <c r="I5279" s="16"/>
      <c r="J5279" s="16"/>
      <c r="K5279" s="16"/>
      <c r="L5279" s="16"/>
      <c r="M5279" s="16"/>
      <c r="N5279" s="16"/>
      <c r="O5279" s="16"/>
      <c r="P5279" s="16"/>
      <c r="Q5279" s="16"/>
      <c r="R5279" s="16"/>
      <c r="S5279" s="16"/>
      <c r="T5279" s="16"/>
      <c r="U5279" s="16"/>
      <c r="V5279" s="16"/>
      <c r="W5279" s="16"/>
      <c r="X5279" s="16"/>
      <c r="Y5279" s="16"/>
    </row>
    <row r="5280" spans="1:25" ht="12.75">
      <c r="A5280" s="11" t="s">
        <v>5</v>
      </c>
      <c r="B5280" s="15" t="s">
        <v>1372</v>
      </c>
      <c r="C5280" s="8" t="s">
        <v>2219</v>
      </c>
      <c r="D5280" s="5" t="s">
        <v>2240</v>
      </c>
      <c r="E5280" s="7" t="s">
        <v>2241</v>
      </c>
      <c r="F5280" s="16"/>
      <c r="G5280" s="16"/>
      <c r="H5280" s="16"/>
      <c r="I5280" s="16"/>
      <c r="J5280" s="16"/>
      <c r="K5280" s="16"/>
      <c r="L5280" s="16"/>
      <c r="M5280" s="16"/>
      <c r="N5280" s="16"/>
      <c r="O5280" s="16"/>
      <c r="P5280" s="16"/>
      <c r="Q5280" s="16"/>
      <c r="R5280" s="16"/>
      <c r="S5280" s="16"/>
      <c r="T5280" s="16"/>
      <c r="U5280" s="16"/>
      <c r="V5280" s="16"/>
      <c r="W5280" s="16"/>
      <c r="X5280" s="16"/>
      <c r="Y5280" s="16"/>
    </row>
    <row r="5281" spans="1:25" ht="12.75">
      <c r="A5281" s="11" t="s">
        <v>5</v>
      </c>
      <c r="B5281" s="15" t="s">
        <v>1372</v>
      </c>
      <c r="C5281" s="8" t="s">
        <v>2219</v>
      </c>
      <c r="D5281" s="5" t="s">
        <v>2240</v>
      </c>
      <c r="E5281" s="7" t="s">
        <v>2242</v>
      </c>
      <c r="F5281" s="16"/>
      <c r="G5281" s="16"/>
      <c r="H5281" s="16"/>
      <c r="I5281" s="16"/>
      <c r="J5281" s="16"/>
      <c r="K5281" s="16"/>
      <c r="L5281" s="16"/>
      <c r="M5281" s="16"/>
      <c r="N5281" s="16"/>
      <c r="O5281" s="16"/>
      <c r="P5281" s="16"/>
      <c r="Q5281" s="16"/>
      <c r="R5281" s="16"/>
      <c r="S5281" s="16"/>
      <c r="T5281" s="16"/>
      <c r="U5281" s="16"/>
      <c r="V5281" s="16"/>
      <c r="W5281" s="16"/>
      <c r="X5281" s="16"/>
      <c r="Y5281" s="16"/>
    </row>
    <row r="5282" spans="1:25" ht="12.75">
      <c r="A5282" s="11" t="s">
        <v>5</v>
      </c>
      <c r="B5282" s="15" t="s">
        <v>1372</v>
      </c>
      <c r="C5282" s="5" t="s">
        <v>2219</v>
      </c>
      <c r="D5282" s="6" t="s">
        <v>2243</v>
      </c>
      <c r="E5282" s="7" t="s">
        <v>2244</v>
      </c>
      <c r="F5282" s="16"/>
      <c r="G5282" s="16"/>
      <c r="H5282" s="16"/>
      <c r="I5282" s="16"/>
      <c r="J5282" s="16"/>
      <c r="K5282" s="16"/>
      <c r="L5282" s="16"/>
      <c r="M5282" s="16"/>
      <c r="N5282" s="16"/>
      <c r="O5282" s="16"/>
      <c r="P5282" s="16"/>
      <c r="Q5282" s="16"/>
      <c r="R5282" s="16"/>
      <c r="S5282" s="16"/>
      <c r="T5282" s="16"/>
      <c r="U5282" s="16"/>
      <c r="V5282" s="16"/>
      <c r="W5282" s="16"/>
      <c r="X5282" s="16"/>
      <c r="Y5282" s="16"/>
    </row>
    <row r="5283" spans="1:25" ht="12.75">
      <c r="A5283" s="11" t="s">
        <v>5</v>
      </c>
      <c r="B5283" s="15" t="s">
        <v>1372</v>
      </c>
      <c r="C5283" s="5" t="s">
        <v>2219</v>
      </c>
      <c r="D5283" s="6" t="s">
        <v>2243</v>
      </c>
      <c r="E5283" s="7" t="s">
        <v>2245</v>
      </c>
      <c r="F5283" s="16"/>
      <c r="G5283" s="16"/>
      <c r="H5283" s="16"/>
      <c r="I5283" s="16"/>
      <c r="J5283" s="16"/>
      <c r="K5283" s="16"/>
      <c r="L5283" s="16"/>
      <c r="M5283" s="16"/>
      <c r="N5283" s="16"/>
      <c r="O5283" s="16"/>
      <c r="P5283" s="16"/>
      <c r="Q5283" s="16"/>
      <c r="R5283" s="16"/>
      <c r="S5283" s="16"/>
      <c r="T5283" s="16"/>
      <c r="U5283" s="16"/>
      <c r="V5283" s="16"/>
      <c r="W5283" s="16"/>
      <c r="X5283" s="16"/>
      <c r="Y5283" s="16"/>
    </row>
    <row r="5284" spans="1:25" ht="12.75">
      <c r="A5284" s="11" t="s">
        <v>5</v>
      </c>
      <c r="B5284" s="15" t="s">
        <v>1372</v>
      </c>
      <c r="C5284" s="5" t="s">
        <v>2219</v>
      </c>
      <c r="D5284" s="6" t="s">
        <v>2246</v>
      </c>
      <c r="E5284" s="7" t="s">
        <v>2247</v>
      </c>
      <c r="F5284" s="16"/>
      <c r="G5284" s="16"/>
      <c r="H5284" s="16"/>
      <c r="I5284" s="16"/>
      <c r="J5284" s="16"/>
      <c r="K5284" s="16"/>
      <c r="L5284" s="16"/>
      <c r="M5284" s="16"/>
      <c r="N5284" s="16"/>
      <c r="O5284" s="16"/>
      <c r="P5284" s="16"/>
      <c r="Q5284" s="16"/>
      <c r="R5284" s="16"/>
      <c r="S5284" s="16"/>
      <c r="T5284" s="16"/>
      <c r="U5284" s="16"/>
      <c r="V5284" s="16"/>
      <c r="W5284" s="16"/>
      <c r="X5284" s="16"/>
      <c r="Y5284" s="16"/>
    </row>
    <row r="5285" spans="1:25" ht="12.75">
      <c r="A5285" s="11" t="s">
        <v>5</v>
      </c>
      <c r="B5285" s="15" t="s">
        <v>1372</v>
      </c>
      <c r="C5285" s="5" t="s">
        <v>2219</v>
      </c>
      <c r="D5285" s="6" t="s">
        <v>2246</v>
      </c>
      <c r="E5285" s="7" t="s">
        <v>2248</v>
      </c>
      <c r="F5285" s="16"/>
      <c r="G5285" s="16"/>
      <c r="H5285" s="16"/>
      <c r="I5285" s="16"/>
      <c r="J5285" s="16"/>
      <c r="K5285" s="16"/>
      <c r="L5285" s="16"/>
      <c r="M5285" s="16"/>
      <c r="N5285" s="16"/>
      <c r="O5285" s="16"/>
      <c r="P5285" s="16"/>
      <c r="Q5285" s="16"/>
      <c r="R5285" s="16"/>
      <c r="S5285" s="16"/>
      <c r="T5285" s="16"/>
      <c r="U5285" s="16"/>
      <c r="V5285" s="16"/>
      <c r="W5285" s="16"/>
      <c r="X5285" s="16"/>
      <c r="Y5285" s="16"/>
    </row>
    <row r="5286" spans="1:25" ht="12.75">
      <c r="A5286" s="11" t="s">
        <v>5</v>
      </c>
      <c r="B5286" s="15" t="s">
        <v>1372</v>
      </c>
      <c r="C5286" s="5" t="s">
        <v>2219</v>
      </c>
      <c r="D5286" s="6" t="s">
        <v>2246</v>
      </c>
      <c r="E5286" s="7" t="s">
        <v>2249</v>
      </c>
      <c r="F5286" s="16"/>
      <c r="G5286" s="16"/>
      <c r="H5286" s="16"/>
      <c r="I5286" s="16"/>
      <c r="J5286" s="16"/>
      <c r="K5286" s="16"/>
      <c r="L5286" s="16"/>
      <c r="M5286" s="16"/>
      <c r="N5286" s="16"/>
      <c r="O5286" s="16"/>
      <c r="P5286" s="16"/>
      <c r="Q5286" s="16"/>
      <c r="R5286" s="16"/>
      <c r="S5286" s="16"/>
      <c r="T5286" s="16"/>
      <c r="U5286" s="16"/>
      <c r="V5286" s="16"/>
      <c r="W5286" s="16"/>
      <c r="X5286" s="16"/>
      <c r="Y5286" s="16"/>
    </row>
    <row r="5287" spans="1:25" ht="12.75">
      <c r="A5287" s="11" t="s">
        <v>5</v>
      </c>
      <c r="B5287" s="15" t="s">
        <v>1372</v>
      </c>
      <c r="C5287" s="5" t="s">
        <v>2219</v>
      </c>
      <c r="D5287" s="6" t="s">
        <v>2250</v>
      </c>
      <c r="E5287" s="7" t="s">
        <v>2251</v>
      </c>
      <c r="F5287" s="16"/>
      <c r="G5287" s="16"/>
      <c r="H5287" s="16"/>
      <c r="I5287" s="16"/>
      <c r="J5287" s="16"/>
      <c r="K5287" s="16"/>
      <c r="L5287" s="16"/>
      <c r="M5287" s="16"/>
      <c r="N5287" s="16"/>
      <c r="O5287" s="16"/>
      <c r="P5287" s="16"/>
      <c r="Q5287" s="16"/>
      <c r="R5287" s="16"/>
      <c r="S5287" s="16"/>
      <c r="T5287" s="16"/>
      <c r="U5287" s="16"/>
      <c r="V5287" s="16"/>
      <c r="W5287" s="16"/>
      <c r="X5287" s="16"/>
      <c r="Y5287" s="16"/>
    </row>
    <row r="5288" spans="1:25" ht="12.75">
      <c r="A5288" s="11" t="s">
        <v>5</v>
      </c>
      <c r="B5288" s="15" t="s">
        <v>1372</v>
      </c>
      <c r="C5288" s="5" t="s">
        <v>2219</v>
      </c>
      <c r="D5288" s="6" t="s">
        <v>2250</v>
      </c>
      <c r="E5288" s="7" t="s">
        <v>2252</v>
      </c>
      <c r="F5288" s="16"/>
      <c r="G5288" s="16"/>
      <c r="H5288" s="16"/>
      <c r="I5288" s="16"/>
      <c r="J5288" s="16"/>
      <c r="K5288" s="16"/>
      <c r="L5288" s="16"/>
      <c r="M5288" s="16"/>
      <c r="N5288" s="16"/>
      <c r="O5288" s="16"/>
      <c r="P5288" s="16"/>
      <c r="Q5288" s="16"/>
      <c r="R5288" s="16"/>
      <c r="S5288" s="16"/>
      <c r="T5288" s="16"/>
      <c r="U5288" s="16"/>
      <c r="V5288" s="16"/>
      <c r="W5288" s="16"/>
      <c r="X5288" s="16"/>
      <c r="Y5288" s="16"/>
    </row>
    <row r="5289" spans="1:25" ht="12.75">
      <c r="A5289" s="3" t="s">
        <v>5</v>
      </c>
      <c r="B5289" s="13" t="s">
        <v>5995</v>
      </c>
      <c r="C5289" s="5" t="s">
        <v>2253</v>
      </c>
      <c r="D5289" s="6" t="s">
        <v>2254</v>
      </c>
      <c r="E5289" s="10" t="s">
        <v>2255</v>
      </c>
    </row>
    <row r="5290" spans="1:25" ht="12.75">
      <c r="A5290" s="3" t="s">
        <v>5</v>
      </c>
      <c r="B5290" s="13" t="s">
        <v>5995</v>
      </c>
      <c r="C5290" s="5" t="s">
        <v>2253</v>
      </c>
      <c r="D5290" s="6" t="s">
        <v>2254</v>
      </c>
      <c r="E5290" s="10" t="s">
        <v>2256</v>
      </c>
    </row>
    <row r="5291" spans="1:25" ht="12.75">
      <c r="A5291" s="3" t="s">
        <v>5</v>
      </c>
      <c r="B5291" s="13" t="s">
        <v>5995</v>
      </c>
      <c r="C5291" s="5" t="s">
        <v>2253</v>
      </c>
      <c r="D5291" s="6" t="s">
        <v>2257</v>
      </c>
      <c r="E5291" s="7" t="s">
        <v>2258</v>
      </c>
    </row>
    <row r="5292" spans="1:25" ht="12.75">
      <c r="A5292" s="3" t="s">
        <v>5</v>
      </c>
      <c r="B5292" s="13" t="s">
        <v>5995</v>
      </c>
      <c r="C5292" s="5" t="s">
        <v>2253</v>
      </c>
      <c r="D5292" s="6" t="s">
        <v>2257</v>
      </c>
      <c r="E5292" s="7" t="s">
        <v>2259</v>
      </c>
    </row>
    <row r="5293" spans="1:25" ht="12.75">
      <c r="A5293" s="3" t="s">
        <v>5</v>
      </c>
      <c r="B5293" s="13" t="s">
        <v>5995</v>
      </c>
      <c r="C5293" s="5" t="s">
        <v>2253</v>
      </c>
      <c r="D5293" s="6" t="s">
        <v>2260</v>
      </c>
      <c r="E5293" s="7" t="s">
        <v>2261</v>
      </c>
    </row>
    <row r="5294" spans="1:25" ht="12.75">
      <c r="A5294" s="3" t="s">
        <v>5</v>
      </c>
      <c r="B5294" s="13" t="s">
        <v>5995</v>
      </c>
      <c r="C5294" s="5" t="s">
        <v>2253</v>
      </c>
      <c r="D5294" s="6" t="s">
        <v>2260</v>
      </c>
      <c r="E5294" s="7" t="s">
        <v>2262</v>
      </c>
    </row>
    <row r="5295" spans="1:25" ht="12.75">
      <c r="A5295" s="3" t="s">
        <v>5</v>
      </c>
      <c r="B5295" s="13" t="s">
        <v>5995</v>
      </c>
      <c r="C5295" s="5" t="s">
        <v>2253</v>
      </c>
      <c r="D5295" s="6" t="s">
        <v>2260</v>
      </c>
      <c r="E5295" s="7" t="s">
        <v>2263</v>
      </c>
    </row>
    <row r="5296" spans="1:25" ht="12.75">
      <c r="A5296" s="3" t="s">
        <v>5</v>
      </c>
      <c r="B5296" s="13" t="s">
        <v>5995</v>
      </c>
      <c r="C5296" s="5" t="s">
        <v>2253</v>
      </c>
      <c r="D5296" s="6" t="s">
        <v>2260</v>
      </c>
      <c r="E5296" s="7" t="s">
        <v>2264</v>
      </c>
    </row>
    <row r="5297" spans="1:25" ht="12.75">
      <c r="A5297" s="14" t="s">
        <v>5</v>
      </c>
      <c r="B5297" s="15" t="s">
        <v>1271</v>
      </c>
      <c r="C5297" s="22" t="s">
        <v>2253</v>
      </c>
      <c r="D5297" s="24" t="s">
        <v>2254</v>
      </c>
      <c r="E5297" s="26" t="s">
        <v>2255</v>
      </c>
      <c r="F5297" s="16"/>
      <c r="G5297" s="16"/>
      <c r="H5297" s="16"/>
      <c r="I5297" s="16"/>
      <c r="J5297" s="16"/>
      <c r="K5297" s="16"/>
      <c r="L5297" s="16"/>
      <c r="M5297" s="16"/>
      <c r="N5297" s="16"/>
      <c r="O5297" s="16"/>
      <c r="P5297" s="16"/>
      <c r="Q5297" s="16"/>
      <c r="R5297" s="16"/>
      <c r="S5297" s="16"/>
      <c r="T5297" s="16"/>
      <c r="U5297" s="16"/>
      <c r="V5297" s="16"/>
      <c r="W5297" s="16"/>
      <c r="X5297" s="16"/>
      <c r="Y5297" s="16"/>
    </row>
    <row r="5298" spans="1:25" ht="12.75">
      <c r="A5298" s="14" t="s">
        <v>5</v>
      </c>
      <c r="B5298" s="15" t="s">
        <v>1271</v>
      </c>
      <c r="C5298" s="22" t="s">
        <v>2253</v>
      </c>
      <c r="D5298" s="24" t="s">
        <v>2254</v>
      </c>
      <c r="E5298" s="26" t="s">
        <v>2256</v>
      </c>
      <c r="F5298" s="16"/>
      <c r="G5298" s="16"/>
      <c r="H5298" s="16"/>
      <c r="I5298" s="16"/>
      <c r="J5298" s="16"/>
      <c r="K5298" s="16"/>
      <c r="L5298" s="16"/>
      <c r="M5298" s="16"/>
      <c r="N5298" s="16"/>
      <c r="O5298" s="16"/>
      <c r="P5298" s="16"/>
      <c r="Q5298" s="16"/>
      <c r="R5298" s="16"/>
      <c r="S5298" s="16"/>
      <c r="T5298" s="16"/>
      <c r="U5298" s="16"/>
      <c r="V5298" s="16"/>
      <c r="W5298" s="16"/>
      <c r="X5298" s="16"/>
      <c r="Y5298" s="16"/>
    </row>
    <row r="5299" spans="1:25" ht="12.75">
      <c r="A5299" s="14" t="s">
        <v>5</v>
      </c>
      <c r="B5299" s="15" t="s">
        <v>1271</v>
      </c>
      <c r="C5299" s="22" t="s">
        <v>2253</v>
      </c>
      <c r="D5299" s="24" t="s">
        <v>2257</v>
      </c>
      <c r="E5299" s="23" t="s">
        <v>2258</v>
      </c>
      <c r="F5299" s="16"/>
      <c r="G5299" s="16"/>
      <c r="H5299" s="16"/>
      <c r="I5299" s="16"/>
      <c r="J5299" s="16"/>
      <c r="K5299" s="16"/>
      <c r="L5299" s="16"/>
      <c r="M5299" s="16"/>
      <c r="N5299" s="16"/>
      <c r="O5299" s="16"/>
      <c r="P5299" s="16"/>
      <c r="Q5299" s="16"/>
      <c r="R5299" s="16"/>
      <c r="S5299" s="16"/>
      <c r="T5299" s="16"/>
      <c r="U5299" s="16"/>
      <c r="V5299" s="16"/>
      <c r="W5299" s="16"/>
      <c r="X5299" s="16"/>
      <c r="Y5299" s="16"/>
    </row>
    <row r="5300" spans="1:25" ht="12.75">
      <c r="A5300" s="14" t="s">
        <v>5</v>
      </c>
      <c r="B5300" s="15" t="s">
        <v>1271</v>
      </c>
      <c r="C5300" s="22" t="s">
        <v>2253</v>
      </c>
      <c r="D5300" s="24" t="s">
        <v>2257</v>
      </c>
      <c r="E5300" s="23" t="s">
        <v>2259</v>
      </c>
      <c r="F5300" s="16"/>
      <c r="G5300" s="16"/>
      <c r="H5300" s="16"/>
      <c r="I5300" s="16"/>
      <c r="J5300" s="16"/>
      <c r="K5300" s="16"/>
      <c r="L5300" s="16"/>
      <c r="M5300" s="16"/>
      <c r="N5300" s="16"/>
      <c r="O5300" s="16"/>
      <c r="P5300" s="16"/>
      <c r="Q5300" s="16"/>
      <c r="R5300" s="16"/>
      <c r="S5300" s="16"/>
      <c r="T5300" s="16"/>
      <c r="U5300" s="16"/>
      <c r="V5300" s="16"/>
      <c r="W5300" s="16"/>
      <c r="X5300" s="16"/>
      <c r="Y5300" s="16"/>
    </row>
    <row r="5301" spans="1:25" ht="12.75">
      <c r="A5301" s="14" t="s">
        <v>5</v>
      </c>
      <c r="B5301" s="15" t="s">
        <v>1271</v>
      </c>
      <c r="C5301" s="22" t="s">
        <v>2253</v>
      </c>
      <c r="D5301" s="24" t="s">
        <v>2260</v>
      </c>
      <c r="E5301" s="23" t="s">
        <v>2261</v>
      </c>
      <c r="F5301" s="16"/>
      <c r="G5301" s="16"/>
      <c r="H5301" s="16"/>
      <c r="I5301" s="16"/>
      <c r="J5301" s="16"/>
      <c r="K5301" s="16"/>
      <c r="L5301" s="16"/>
      <c r="M5301" s="16"/>
      <c r="N5301" s="16"/>
      <c r="O5301" s="16"/>
      <c r="P5301" s="16"/>
      <c r="Q5301" s="16"/>
      <c r="R5301" s="16"/>
      <c r="S5301" s="16"/>
      <c r="T5301" s="16"/>
      <c r="U5301" s="16"/>
      <c r="V5301" s="16"/>
      <c r="W5301" s="16"/>
      <c r="X5301" s="16"/>
      <c r="Y5301" s="16"/>
    </row>
    <row r="5302" spans="1:25" ht="12.75">
      <c r="A5302" s="14" t="s">
        <v>5</v>
      </c>
      <c r="B5302" s="15" t="s">
        <v>1271</v>
      </c>
      <c r="C5302" s="22" t="s">
        <v>2253</v>
      </c>
      <c r="D5302" s="24" t="s">
        <v>2260</v>
      </c>
      <c r="E5302" s="23" t="s">
        <v>2262</v>
      </c>
      <c r="F5302" s="16"/>
      <c r="G5302" s="16"/>
      <c r="H5302" s="16"/>
      <c r="I5302" s="16"/>
      <c r="J5302" s="16"/>
      <c r="K5302" s="16"/>
      <c r="L5302" s="16"/>
      <c r="M5302" s="16"/>
      <c r="N5302" s="16"/>
      <c r="O5302" s="16"/>
      <c r="P5302" s="16"/>
      <c r="Q5302" s="16"/>
      <c r="R5302" s="16"/>
      <c r="S5302" s="16"/>
      <c r="T5302" s="16"/>
      <c r="U5302" s="16"/>
      <c r="V5302" s="16"/>
      <c r="W5302" s="16"/>
      <c r="X5302" s="16"/>
      <c r="Y5302" s="16"/>
    </row>
    <row r="5303" spans="1:25" ht="12.75">
      <c r="A5303" s="14" t="s">
        <v>5</v>
      </c>
      <c r="B5303" s="15" t="s">
        <v>1271</v>
      </c>
      <c r="C5303" s="22" t="s">
        <v>2253</v>
      </c>
      <c r="D5303" s="24" t="s">
        <v>2260</v>
      </c>
      <c r="E5303" s="23" t="s">
        <v>2263</v>
      </c>
      <c r="F5303" s="16"/>
      <c r="G5303" s="16"/>
      <c r="H5303" s="16"/>
      <c r="I5303" s="16"/>
      <c r="J5303" s="16"/>
      <c r="K5303" s="16"/>
      <c r="L5303" s="16"/>
      <c r="M5303" s="16"/>
      <c r="N5303" s="16"/>
      <c r="O5303" s="16"/>
      <c r="P5303" s="16"/>
      <c r="Q5303" s="16"/>
      <c r="R5303" s="16"/>
      <c r="S5303" s="16"/>
      <c r="T5303" s="16"/>
      <c r="U5303" s="16"/>
      <c r="V5303" s="16"/>
      <c r="W5303" s="16"/>
      <c r="X5303" s="16"/>
      <c r="Y5303" s="16"/>
    </row>
    <row r="5304" spans="1:25" ht="12.75">
      <c r="A5304" s="14" t="s">
        <v>5</v>
      </c>
      <c r="B5304" s="15" t="s">
        <v>1271</v>
      </c>
      <c r="C5304" s="22" t="s">
        <v>2253</v>
      </c>
      <c r="D5304" s="24" t="s">
        <v>2260</v>
      </c>
      <c r="E5304" s="23" t="s">
        <v>2264</v>
      </c>
      <c r="F5304" s="16"/>
      <c r="G5304" s="16"/>
      <c r="H5304" s="16"/>
      <c r="I5304" s="16"/>
      <c r="J5304" s="16"/>
      <c r="K5304" s="16"/>
      <c r="L5304" s="16"/>
      <c r="M5304" s="16"/>
      <c r="N5304" s="16"/>
      <c r="O5304" s="16"/>
      <c r="P5304" s="16"/>
      <c r="Q5304" s="16"/>
      <c r="R5304" s="16"/>
      <c r="S5304" s="16"/>
      <c r="T5304" s="16"/>
      <c r="U5304" s="16"/>
      <c r="V5304" s="16"/>
      <c r="W5304" s="16"/>
      <c r="X5304" s="16"/>
      <c r="Y5304" s="16"/>
    </row>
    <row r="5305" spans="1:25" ht="12.75">
      <c r="A5305" s="3" t="s">
        <v>5</v>
      </c>
      <c r="B5305" s="13" t="s">
        <v>285</v>
      </c>
      <c r="C5305" s="5" t="s">
        <v>2253</v>
      </c>
      <c r="D5305" s="6" t="s">
        <v>2254</v>
      </c>
      <c r="E5305" s="10" t="s">
        <v>2255</v>
      </c>
    </row>
    <row r="5306" spans="1:25" ht="12.75">
      <c r="A5306" s="3" t="s">
        <v>5</v>
      </c>
      <c r="B5306" s="13" t="s">
        <v>285</v>
      </c>
      <c r="C5306" s="5" t="s">
        <v>2253</v>
      </c>
      <c r="D5306" s="6" t="s">
        <v>2254</v>
      </c>
      <c r="E5306" s="10" t="s">
        <v>2256</v>
      </c>
    </row>
    <row r="5307" spans="1:25" ht="12.75">
      <c r="A5307" s="3" t="s">
        <v>5</v>
      </c>
      <c r="B5307" s="13" t="s">
        <v>285</v>
      </c>
      <c r="C5307" s="5" t="s">
        <v>2253</v>
      </c>
      <c r="D5307" s="6" t="s">
        <v>2257</v>
      </c>
      <c r="E5307" s="7" t="s">
        <v>2258</v>
      </c>
    </row>
    <row r="5308" spans="1:25" ht="12.75">
      <c r="A5308" s="3" t="s">
        <v>5</v>
      </c>
      <c r="B5308" s="13" t="s">
        <v>285</v>
      </c>
      <c r="C5308" s="5" t="s">
        <v>2253</v>
      </c>
      <c r="D5308" s="6" t="s">
        <v>2257</v>
      </c>
      <c r="E5308" s="7" t="s">
        <v>2259</v>
      </c>
    </row>
    <row r="5309" spans="1:25" ht="12.75">
      <c r="A5309" s="3" t="s">
        <v>5</v>
      </c>
      <c r="B5309" s="13" t="s">
        <v>285</v>
      </c>
      <c r="C5309" s="5" t="s">
        <v>2253</v>
      </c>
      <c r="D5309" s="6" t="s">
        <v>2260</v>
      </c>
      <c r="E5309" s="7" t="s">
        <v>2261</v>
      </c>
    </row>
    <row r="5310" spans="1:25" ht="12.75">
      <c r="A5310" s="3" t="s">
        <v>5</v>
      </c>
      <c r="B5310" s="13" t="s">
        <v>285</v>
      </c>
      <c r="C5310" s="5" t="s">
        <v>2253</v>
      </c>
      <c r="D5310" s="6" t="s">
        <v>2260</v>
      </c>
      <c r="E5310" s="7" t="s">
        <v>2262</v>
      </c>
    </row>
    <row r="5311" spans="1:25" ht="12.75">
      <c r="A5311" s="3" t="s">
        <v>5</v>
      </c>
      <c r="B5311" s="13" t="s">
        <v>285</v>
      </c>
      <c r="C5311" s="5" t="s">
        <v>2253</v>
      </c>
      <c r="D5311" s="6" t="s">
        <v>2260</v>
      </c>
      <c r="E5311" s="7" t="s">
        <v>2263</v>
      </c>
    </row>
    <row r="5312" spans="1:25" ht="12.75">
      <c r="A5312" s="3" t="s">
        <v>5</v>
      </c>
      <c r="B5312" s="13" t="s">
        <v>285</v>
      </c>
      <c r="C5312" s="5" t="s">
        <v>2253</v>
      </c>
      <c r="D5312" s="6" t="s">
        <v>2260</v>
      </c>
      <c r="E5312" s="7" t="s">
        <v>2264</v>
      </c>
    </row>
    <row r="5313" spans="1:25" ht="12.75">
      <c r="A5313" s="14" t="s">
        <v>5</v>
      </c>
      <c r="B5313" s="15" t="s">
        <v>185</v>
      </c>
      <c r="C5313" s="5" t="s">
        <v>2253</v>
      </c>
      <c r="D5313" s="6" t="s">
        <v>2254</v>
      </c>
      <c r="E5313" s="10" t="s">
        <v>2255</v>
      </c>
      <c r="F5313" s="16"/>
      <c r="G5313" s="16"/>
      <c r="H5313" s="16"/>
      <c r="I5313" s="16"/>
      <c r="J5313" s="16"/>
      <c r="K5313" s="16"/>
      <c r="L5313" s="16"/>
      <c r="M5313" s="16"/>
      <c r="N5313" s="16"/>
      <c r="O5313" s="16"/>
      <c r="P5313" s="16"/>
      <c r="Q5313" s="16"/>
      <c r="R5313" s="16"/>
      <c r="S5313" s="16"/>
      <c r="T5313" s="16"/>
      <c r="U5313" s="16"/>
      <c r="V5313" s="16"/>
      <c r="W5313" s="16"/>
      <c r="X5313" s="16"/>
      <c r="Y5313" s="16"/>
    </row>
    <row r="5314" spans="1:25" ht="12.75">
      <c r="A5314" s="14" t="s">
        <v>5</v>
      </c>
      <c r="B5314" s="15" t="s">
        <v>185</v>
      </c>
      <c r="C5314" s="5" t="s">
        <v>2253</v>
      </c>
      <c r="D5314" s="6" t="s">
        <v>2254</v>
      </c>
      <c r="E5314" s="10" t="s">
        <v>2256</v>
      </c>
      <c r="F5314" s="16"/>
      <c r="G5314" s="16"/>
      <c r="H5314" s="16"/>
      <c r="I5314" s="16"/>
      <c r="J5314" s="16"/>
      <c r="K5314" s="16"/>
      <c r="L5314" s="16"/>
      <c r="M5314" s="16"/>
      <c r="N5314" s="16"/>
      <c r="O5314" s="16"/>
      <c r="P5314" s="16"/>
      <c r="Q5314" s="16"/>
      <c r="R5314" s="16"/>
      <c r="S5314" s="16"/>
      <c r="T5314" s="16"/>
      <c r="U5314" s="16"/>
      <c r="V5314" s="16"/>
      <c r="W5314" s="16"/>
      <c r="X5314" s="16"/>
      <c r="Y5314" s="16"/>
    </row>
    <row r="5315" spans="1:25" ht="12.75">
      <c r="A5315" s="14" t="s">
        <v>5</v>
      </c>
      <c r="B5315" s="15" t="s">
        <v>185</v>
      </c>
      <c r="C5315" s="5" t="s">
        <v>2253</v>
      </c>
      <c r="D5315" s="6" t="s">
        <v>2257</v>
      </c>
      <c r="E5315" s="7" t="s">
        <v>2258</v>
      </c>
      <c r="F5315" s="16"/>
      <c r="G5315" s="16"/>
      <c r="H5315" s="16"/>
      <c r="I5315" s="16"/>
      <c r="J5315" s="16"/>
      <c r="K5315" s="16"/>
      <c r="L5315" s="16"/>
      <c r="M5315" s="16"/>
      <c r="N5315" s="16"/>
      <c r="O5315" s="16"/>
      <c r="P5315" s="16"/>
      <c r="Q5315" s="16"/>
      <c r="R5315" s="16"/>
      <c r="S5315" s="16"/>
      <c r="T5315" s="16"/>
      <c r="U5315" s="16"/>
      <c r="V5315" s="16"/>
      <c r="W5315" s="16"/>
      <c r="X5315" s="16"/>
      <c r="Y5315" s="16"/>
    </row>
    <row r="5316" spans="1:25" ht="12.75">
      <c r="A5316" s="14" t="s">
        <v>5</v>
      </c>
      <c r="B5316" s="15" t="s">
        <v>185</v>
      </c>
      <c r="C5316" s="5" t="s">
        <v>2253</v>
      </c>
      <c r="D5316" s="6" t="s">
        <v>2257</v>
      </c>
      <c r="E5316" s="7" t="s">
        <v>2259</v>
      </c>
      <c r="F5316" s="16"/>
      <c r="G5316" s="16"/>
      <c r="H5316" s="16"/>
      <c r="I5316" s="16"/>
      <c r="J5316" s="16"/>
      <c r="K5316" s="16"/>
      <c r="L5316" s="16"/>
      <c r="M5316" s="16"/>
      <c r="N5316" s="16"/>
      <c r="O5316" s="16"/>
      <c r="P5316" s="16"/>
      <c r="Q5316" s="16"/>
      <c r="R5316" s="16"/>
      <c r="S5316" s="16"/>
      <c r="T5316" s="16"/>
      <c r="U5316" s="16"/>
      <c r="V5316" s="16"/>
      <c r="W5316" s="16"/>
      <c r="X5316" s="16"/>
      <c r="Y5316" s="16"/>
    </row>
    <row r="5317" spans="1:25" ht="12.75">
      <c r="A5317" s="14" t="s">
        <v>5</v>
      </c>
      <c r="B5317" s="15" t="s">
        <v>185</v>
      </c>
      <c r="C5317" s="5" t="s">
        <v>2253</v>
      </c>
      <c r="D5317" s="6" t="s">
        <v>2260</v>
      </c>
      <c r="E5317" s="7" t="s">
        <v>2261</v>
      </c>
      <c r="F5317" s="16"/>
      <c r="G5317" s="16"/>
      <c r="H5317" s="16"/>
      <c r="I5317" s="16"/>
      <c r="J5317" s="16"/>
      <c r="K5317" s="16"/>
      <c r="L5317" s="16"/>
      <c r="M5317" s="16"/>
      <c r="N5317" s="16"/>
      <c r="O5317" s="16"/>
      <c r="P5317" s="16"/>
      <c r="Q5317" s="16"/>
      <c r="R5317" s="16"/>
      <c r="S5317" s="16"/>
      <c r="T5317" s="16"/>
      <c r="U5317" s="16"/>
      <c r="V5317" s="16"/>
      <c r="W5317" s="16"/>
      <c r="X5317" s="16"/>
      <c r="Y5317" s="16"/>
    </row>
    <row r="5318" spans="1:25" ht="12.75">
      <c r="A5318" s="14" t="s">
        <v>5</v>
      </c>
      <c r="B5318" s="15" t="s">
        <v>185</v>
      </c>
      <c r="C5318" s="5" t="s">
        <v>2253</v>
      </c>
      <c r="D5318" s="6" t="s">
        <v>2260</v>
      </c>
      <c r="E5318" s="7" t="s">
        <v>2262</v>
      </c>
      <c r="F5318" s="16"/>
      <c r="G5318" s="16"/>
      <c r="H5318" s="16"/>
      <c r="I5318" s="16"/>
      <c r="J5318" s="16"/>
      <c r="K5318" s="16"/>
      <c r="L5318" s="16"/>
      <c r="M5318" s="16"/>
      <c r="N5318" s="16"/>
      <c r="O5318" s="16"/>
      <c r="P5318" s="16"/>
      <c r="Q5318" s="16"/>
      <c r="R5318" s="16"/>
      <c r="S5318" s="16"/>
      <c r="T5318" s="16"/>
      <c r="U5318" s="16"/>
      <c r="V5318" s="16"/>
      <c r="W5318" s="16"/>
      <c r="X5318" s="16"/>
      <c r="Y5318" s="16"/>
    </row>
    <row r="5319" spans="1:25" ht="12.75">
      <c r="A5319" s="14" t="s">
        <v>5</v>
      </c>
      <c r="B5319" s="15" t="s">
        <v>185</v>
      </c>
      <c r="C5319" s="5" t="s">
        <v>2253</v>
      </c>
      <c r="D5319" s="6" t="s">
        <v>2260</v>
      </c>
      <c r="E5319" s="7" t="s">
        <v>2263</v>
      </c>
      <c r="F5319" s="16"/>
      <c r="G5319" s="16"/>
      <c r="H5319" s="16"/>
      <c r="I5319" s="16"/>
      <c r="J5319" s="16"/>
      <c r="K5319" s="16"/>
      <c r="L5319" s="16"/>
      <c r="M5319" s="16"/>
      <c r="N5319" s="16"/>
      <c r="O5319" s="16"/>
      <c r="P5319" s="16"/>
      <c r="Q5319" s="16"/>
      <c r="R5319" s="16"/>
      <c r="S5319" s="16"/>
      <c r="T5319" s="16"/>
      <c r="U5319" s="16"/>
      <c r="V5319" s="16"/>
      <c r="W5319" s="16"/>
      <c r="X5319" s="16"/>
      <c r="Y5319" s="16"/>
    </row>
    <row r="5320" spans="1:25" ht="12.75">
      <c r="A5320" s="14" t="s">
        <v>5</v>
      </c>
      <c r="B5320" s="15" t="s">
        <v>185</v>
      </c>
      <c r="C5320" s="5" t="s">
        <v>2253</v>
      </c>
      <c r="D5320" s="6" t="s">
        <v>2260</v>
      </c>
      <c r="E5320" s="7" t="s">
        <v>2264</v>
      </c>
      <c r="F5320" s="16"/>
      <c r="G5320" s="16"/>
      <c r="H5320" s="16"/>
      <c r="I5320" s="16"/>
      <c r="J5320" s="16"/>
      <c r="K5320" s="16"/>
      <c r="L5320" s="16"/>
      <c r="M5320" s="16"/>
      <c r="N5320" s="16"/>
      <c r="O5320" s="16"/>
      <c r="P5320" s="16"/>
      <c r="Q5320" s="16"/>
      <c r="R5320" s="16"/>
      <c r="S5320" s="16"/>
      <c r="T5320" s="16"/>
      <c r="U5320" s="16"/>
      <c r="V5320" s="16"/>
      <c r="W5320" s="16"/>
      <c r="X5320" s="16"/>
      <c r="Y5320" s="16"/>
    </row>
    <row r="5321" spans="1:25" ht="12.75">
      <c r="A5321" s="3" t="s">
        <v>5</v>
      </c>
      <c r="B5321" s="13" t="s">
        <v>1393</v>
      </c>
      <c r="C5321" s="5" t="s">
        <v>2265</v>
      </c>
      <c r="D5321" s="6" t="s">
        <v>2266</v>
      </c>
      <c r="E5321" s="7" t="s">
        <v>2267</v>
      </c>
    </row>
    <row r="5322" spans="1:25" ht="12.75">
      <c r="A5322" s="3" t="s">
        <v>5</v>
      </c>
      <c r="B5322" s="13" t="s">
        <v>1393</v>
      </c>
      <c r="C5322" s="5" t="s">
        <v>2265</v>
      </c>
      <c r="D5322" s="6" t="s">
        <v>2268</v>
      </c>
      <c r="E5322" s="7" t="s">
        <v>2269</v>
      </c>
    </row>
    <row r="5323" spans="1:25" ht="12.75">
      <c r="A5323" s="3" t="s">
        <v>5</v>
      </c>
      <c r="B5323" s="13" t="s">
        <v>1393</v>
      </c>
      <c r="C5323" s="5" t="s">
        <v>2265</v>
      </c>
      <c r="D5323" s="6" t="s">
        <v>2268</v>
      </c>
      <c r="E5323" s="7" t="s">
        <v>2270</v>
      </c>
    </row>
    <row r="5324" spans="1:25" ht="12.75">
      <c r="A5324" s="3" t="s">
        <v>5</v>
      </c>
      <c r="B5324" s="13" t="s">
        <v>1393</v>
      </c>
      <c r="C5324" s="5" t="s">
        <v>2265</v>
      </c>
      <c r="D5324" s="6" t="s">
        <v>2268</v>
      </c>
      <c r="E5324" s="7" t="s">
        <v>2271</v>
      </c>
    </row>
    <row r="5325" spans="1:25" ht="12.75">
      <c r="A5325" s="3" t="s">
        <v>5</v>
      </c>
      <c r="B5325" s="13" t="s">
        <v>1393</v>
      </c>
      <c r="C5325" s="5" t="s">
        <v>2265</v>
      </c>
      <c r="D5325" s="6" t="s">
        <v>2268</v>
      </c>
      <c r="E5325" s="7" t="s">
        <v>2272</v>
      </c>
    </row>
    <row r="5326" spans="1:25" ht="12.75">
      <c r="A5326" s="3" t="s">
        <v>5</v>
      </c>
      <c r="B5326" s="13" t="s">
        <v>1393</v>
      </c>
      <c r="C5326" s="5" t="s">
        <v>2265</v>
      </c>
      <c r="D5326" s="6" t="s">
        <v>2268</v>
      </c>
      <c r="E5326" s="7" t="s">
        <v>2273</v>
      </c>
    </row>
    <row r="5327" spans="1:25" ht="12.75">
      <c r="A5327" s="3" t="s">
        <v>5</v>
      </c>
      <c r="B5327" s="13" t="s">
        <v>1393</v>
      </c>
      <c r="C5327" s="5" t="s">
        <v>2265</v>
      </c>
      <c r="D5327" s="6" t="s">
        <v>2268</v>
      </c>
      <c r="E5327" s="7" t="s">
        <v>2274</v>
      </c>
    </row>
    <row r="5328" spans="1:25" ht="12.75">
      <c r="A5328" s="3" t="s">
        <v>5</v>
      </c>
      <c r="B5328" s="13" t="s">
        <v>1393</v>
      </c>
      <c r="C5328" s="5" t="s">
        <v>2265</v>
      </c>
      <c r="D5328" s="6" t="s">
        <v>2268</v>
      </c>
      <c r="E5328" s="7" t="s">
        <v>2275</v>
      </c>
    </row>
    <row r="5329" spans="1:25" ht="12.75">
      <c r="A5329" s="3" t="s">
        <v>5</v>
      </c>
      <c r="B5329" s="13" t="s">
        <v>1393</v>
      </c>
      <c r="C5329" s="5" t="s">
        <v>2265</v>
      </c>
      <c r="D5329" s="6" t="s">
        <v>2276</v>
      </c>
      <c r="E5329" s="7" t="s">
        <v>2277</v>
      </c>
    </row>
    <row r="5330" spans="1:25" ht="12.75">
      <c r="A5330" s="3" t="s">
        <v>5</v>
      </c>
      <c r="B5330" s="13" t="s">
        <v>1393</v>
      </c>
      <c r="C5330" s="5" t="s">
        <v>2265</v>
      </c>
      <c r="D5330" s="6" t="s">
        <v>2278</v>
      </c>
      <c r="E5330" s="7" t="s">
        <v>2279</v>
      </c>
    </row>
    <row r="5331" spans="1:25" ht="12.75">
      <c r="A5331" s="3" t="s">
        <v>5</v>
      </c>
      <c r="B5331" s="13" t="s">
        <v>1393</v>
      </c>
      <c r="C5331" s="5" t="s">
        <v>2265</v>
      </c>
      <c r="D5331" s="6" t="s">
        <v>2278</v>
      </c>
      <c r="E5331" s="7" t="s">
        <v>2280</v>
      </c>
    </row>
    <row r="5332" spans="1:25" ht="12.75">
      <c r="A5332" s="3" t="s">
        <v>5</v>
      </c>
      <c r="B5332" s="13" t="s">
        <v>1393</v>
      </c>
      <c r="C5332" s="5" t="s">
        <v>2265</v>
      </c>
      <c r="D5332" s="6" t="s">
        <v>2281</v>
      </c>
      <c r="E5332" s="7" t="s">
        <v>2282</v>
      </c>
    </row>
    <row r="5333" spans="1:25" ht="12.75">
      <c r="A5333" s="3" t="s">
        <v>5</v>
      </c>
      <c r="B5333" s="13" t="s">
        <v>1393</v>
      </c>
      <c r="C5333" s="5" t="s">
        <v>2265</v>
      </c>
      <c r="D5333" s="6" t="s">
        <v>2283</v>
      </c>
      <c r="E5333" s="7" t="s">
        <v>2284</v>
      </c>
    </row>
    <row r="5334" spans="1:25" ht="12.75">
      <c r="A5334" s="3" t="s">
        <v>5</v>
      </c>
      <c r="B5334" s="13" t="s">
        <v>1393</v>
      </c>
      <c r="C5334" s="5" t="s">
        <v>2265</v>
      </c>
      <c r="D5334" s="6" t="s">
        <v>2283</v>
      </c>
      <c r="E5334" s="7" t="s">
        <v>2285</v>
      </c>
    </row>
    <row r="5335" spans="1:25" ht="12.75">
      <c r="A5335" s="3" t="s">
        <v>5</v>
      </c>
      <c r="B5335" s="13" t="s">
        <v>1393</v>
      </c>
      <c r="C5335" s="5" t="s">
        <v>2265</v>
      </c>
      <c r="D5335" s="6" t="s">
        <v>2286</v>
      </c>
      <c r="E5335" s="7" t="s">
        <v>2287</v>
      </c>
    </row>
    <row r="5336" spans="1:25" ht="12.75">
      <c r="A5336" s="3" t="s">
        <v>5</v>
      </c>
      <c r="B5336" s="13" t="s">
        <v>1393</v>
      </c>
      <c r="C5336" s="5" t="s">
        <v>2265</v>
      </c>
      <c r="D5336" s="6" t="s">
        <v>2288</v>
      </c>
      <c r="E5336" s="7" t="s">
        <v>2289</v>
      </c>
    </row>
    <row r="5337" spans="1:25" ht="12.75">
      <c r="A5337" s="3" t="s">
        <v>5</v>
      </c>
      <c r="B5337" s="13" t="s">
        <v>1393</v>
      </c>
      <c r="C5337" s="5" t="s">
        <v>2265</v>
      </c>
      <c r="D5337" s="6" t="s">
        <v>2288</v>
      </c>
      <c r="E5337" s="7" t="s">
        <v>2290</v>
      </c>
    </row>
    <row r="5338" spans="1:25" ht="12.75">
      <c r="A5338" s="3" t="s">
        <v>5</v>
      </c>
      <c r="B5338" s="13" t="s">
        <v>1393</v>
      </c>
      <c r="C5338" s="5" t="s">
        <v>2265</v>
      </c>
      <c r="D5338" s="6" t="s">
        <v>2283</v>
      </c>
      <c r="E5338" s="7" t="s">
        <v>5954</v>
      </c>
    </row>
    <row r="5339" spans="1:25" ht="12.75">
      <c r="A5339" s="3" t="s">
        <v>5</v>
      </c>
      <c r="B5339" s="13" t="s">
        <v>1393</v>
      </c>
      <c r="C5339" s="5" t="s">
        <v>2265</v>
      </c>
      <c r="D5339" s="6" t="s">
        <v>2286</v>
      </c>
      <c r="E5339" s="7" t="s">
        <v>5955</v>
      </c>
    </row>
    <row r="5340" spans="1:25" ht="12.75">
      <c r="A5340" s="3" t="s">
        <v>5</v>
      </c>
      <c r="B5340" s="13" t="s">
        <v>1393</v>
      </c>
      <c r="C5340" s="5" t="s">
        <v>2265</v>
      </c>
      <c r="D5340" s="6" t="s">
        <v>2286</v>
      </c>
      <c r="E5340" s="7" t="s">
        <v>5956</v>
      </c>
    </row>
    <row r="5341" spans="1:25" ht="12.75">
      <c r="A5341" s="3" t="s">
        <v>5</v>
      </c>
      <c r="B5341" s="13" t="s">
        <v>1393</v>
      </c>
      <c r="C5341" s="5" t="s">
        <v>2265</v>
      </c>
      <c r="D5341" s="6" t="s">
        <v>2288</v>
      </c>
      <c r="E5341" s="7" t="s">
        <v>5957</v>
      </c>
    </row>
    <row r="5342" spans="1:25" ht="12.75">
      <c r="A5342" s="14" t="s">
        <v>5</v>
      </c>
      <c r="B5342" s="15" t="s">
        <v>185</v>
      </c>
      <c r="C5342" s="5" t="s">
        <v>2265</v>
      </c>
      <c r="D5342" s="6" t="s">
        <v>2266</v>
      </c>
      <c r="E5342" s="7" t="s">
        <v>2267</v>
      </c>
      <c r="F5342" s="16"/>
      <c r="G5342" s="16"/>
      <c r="H5342" s="16"/>
      <c r="I5342" s="16"/>
      <c r="J5342" s="16"/>
      <c r="K5342" s="16"/>
      <c r="L5342" s="16"/>
      <c r="M5342" s="16"/>
      <c r="N5342" s="16"/>
      <c r="O5342" s="16"/>
      <c r="P5342" s="16"/>
      <c r="Q5342" s="16"/>
      <c r="R5342" s="16"/>
      <c r="S5342" s="16"/>
      <c r="T5342" s="16"/>
      <c r="U5342" s="16"/>
      <c r="V5342" s="16"/>
      <c r="W5342" s="16"/>
      <c r="X5342" s="16"/>
      <c r="Y5342" s="16"/>
    </row>
    <row r="5343" spans="1:25" ht="12.75">
      <c r="A5343" s="14" t="s">
        <v>5</v>
      </c>
      <c r="B5343" s="15" t="s">
        <v>185</v>
      </c>
      <c r="C5343" s="5" t="s">
        <v>2265</v>
      </c>
      <c r="D5343" s="6" t="s">
        <v>2268</v>
      </c>
      <c r="E5343" s="7" t="s">
        <v>2269</v>
      </c>
      <c r="F5343" s="16"/>
      <c r="G5343" s="16"/>
      <c r="H5343" s="16"/>
      <c r="I5343" s="16"/>
      <c r="J5343" s="16"/>
      <c r="K5343" s="16"/>
      <c r="L5343" s="16"/>
      <c r="M5343" s="16"/>
      <c r="N5343" s="16"/>
      <c r="O5343" s="16"/>
      <c r="P5343" s="16"/>
      <c r="Q5343" s="16"/>
      <c r="R5343" s="16"/>
      <c r="S5343" s="16"/>
      <c r="T5343" s="16"/>
      <c r="U5343" s="16"/>
      <c r="V5343" s="16"/>
      <c r="W5343" s="16"/>
      <c r="X5343" s="16"/>
      <c r="Y5343" s="16"/>
    </row>
    <row r="5344" spans="1:25" ht="12.75">
      <c r="A5344" s="14" t="s">
        <v>5</v>
      </c>
      <c r="B5344" s="15" t="s">
        <v>185</v>
      </c>
      <c r="C5344" s="5" t="s">
        <v>2265</v>
      </c>
      <c r="D5344" s="6" t="s">
        <v>2268</v>
      </c>
      <c r="E5344" s="7" t="s">
        <v>2270</v>
      </c>
      <c r="F5344" s="16"/>
      <c r="G5344" s="16"/>
      <c r="H5344" s="16"/>
      <c r="I5344" s="16"/>
      <c r="J5344" s="16"/>
      <c r="K5344" s="16"/>
      <c r="L5344" s="16"/>
      <c r="M5344" s="16"/>
      <c r="N5344" s="16"/>
      <c r="O5344" s="16"/>
      <c r="P5344" s="16"/>
      <c r="Q5344" s="16"/>
      <c r="R5344" s="16"/>
      <c r="S5344" s="16"/>
      <c r="T5344" s="16"/>
      <c r="U5344" s="16"/>
      <c r="V5344" s="16"/>
      <c r="W5344" s="16"/>
      <c r="X5344" s="16"/>
      <c r="Y5344" s="16"/>
    </row>
    <row r="5345" spans="1:25" ht="12.75">
      <c r="A5345" s="14" t="s">
        <v>5</v>
      </c>
      <c r="B5345" s="15" t="s">
        <v>185</v>
      </c>
      <c r="C5345" s="5" t="s">
        <v>2265</v>
      </c>
      <c r="D5345" s="6" t="s">
        <v>2268</v>
      </c>
      <c r="E5345" s="7" t="s">
        <v>2271</v>
      </c>
      <c r="F5345" s="16"/>
      <c r="G5345" s="16"/>
      <c r="H5345" s="16"/>
      <c r="I5345" s="16"/>
      <c r="J5345" s="16"/>
      <c r="K5345" s="16"/>
      <c r="L5345" s="16"/>
      <c r="M5345" s="16"/>
      <c r="N5345" s="16"/>
      <c r="O5345" s="16"/>
      <c r="P5345" s="16"/>
      <c r="Q5345" s="16"/>
      <c r="R5345" s="16"/>
      <c r="S5345" s="16"/>
      <c r="T5345" s="16"/>
      <c r="U5345" s="16"/>
      <c r="V5345" s="16"/>
      <c r="W5345" s="16"/>
      <c r="X5345" s="16"/>
      <c r="Y5345" s="16"/>
    </row>
    <row r="5346" spans="1:25" ht="12.75">
      <c r="A5346" s="14" t="s">
        <v>5</v>
      </c>
      <c r="B5346" s="15" t="s">
        <v>185</v>
      </c>
      <c r="C5346" s="5" t="s">
        <v>2265</v>
      </c>
      <c r="D5346" s="6" t="s">
        <v>2268</v>
      </c>
      <c r="E5346" s="7" t="s">
        <v>2272</v>
      </c>
      <c r="F5346" s="16"/>
      <c r="G5346" s="16"/>
      <c r="H5346" s="16"/>
      <c r="I5346" s="16"/>
      <c r="J5346" s="16"/>
      <c r="K5346" s="16"/>
      <c r="L5346" s="16"/>
      <c r="M5346" s="16"/>
      <c r="N5346" s="16"/>
      <c r="O5346" s="16"/>
      <c r="P5346" s="16"/>
      <c r="Q5346" s="16"/>
      <c r="R5346" s="16"/>
      <c r="S5346" s="16"/>
      <c r="T5346" s="16"/>
      <c r="U5346" s="16"/>
      <c r="V5346" s="16"/>
      <c r="W5346" s="16"/>
      <c r="X5346" s="16"/>
      <c r="Y5346" s="16"/>
    </row>
    <row r="5347" spans="1:25" ht="12.75">
      <c r="A5347" s="14" t="s">
        <v>5</v>
      </c>
      <c r="B5347" s="15" t="s">
        <v>185</v>
      </c>
      <c r="C5347" s="5" t="s">
        <v>2265</v>
      </c>
      <c r="D5347" s="6" t="s">
        <v>2268</v>
      </c>
      <c r="E5347" s="7" t="s">
        <v>2273</v>
      </c>
      <c r="F5347" s="16"/>
      <c r="G5347" s="16"/>
      <c r="H5347" s="16"/>
      <c r="I5347" s="16"/>
      <c r="J5347" s="16"/>
      <c r="K5347" s="16"/>
      <c r="L5347" s="16"/>
      <c r="M5347" s="16"/>
      <c r="N5347" s="16"/>
      <c r="O5347" s="16"/>
      <c r="P5347" s="16"/>
      <c r="Q5347" s="16"/>
      <c r="R5347" s="16"/>
      <c r="S5347" s="16"/>
      <c r="T5347" s="16"/>
      <c r="U5347" s="16"/>
      <c r="V5347" s="16"/>
      <c r="W5347" s="16"/>
      <c r="X5347" s="16"/>
      <c r="Y5347" s="16"/>
    </row>
    <row r="5348" spans="1:25" ht="12.75">
      <c r="A5348" s="14" t="s">
        <v>5</v>
      </c>
      <c r="B5348" s="15" t="s">
        <v>185</v>
      </c>
      <c r="C5348" s="5" t="s">
        <v>2265</v>
      </c>
      <c r="D5348" s="6" t="s">
        <v>2268</v>
      </c>
      <c r="E5348" s="7" t="s">
        <v>2274</v>
      </c>
      <c r="F5348" s="16"/>
      <c r="G5348" s="16"/>
      <c r="H5348" s="16"/>
      <c r="I5348" s="16"/>
      <c r="J5348" s="16"/>
      <c r="K5348" s="16"/>
      <c r="L5348" s="16"/>
      <c r="M5348" s="16"/>
      <c r="N5348" s="16"/>
      <c r="O5348" s="16"/>
      <c r="P5348" s="16"/>
      <c r="Q5348" s="16"/>
      <c r="R5348" s="16"/>
      <c r="S5348" s="16"/>
      <c r="T5348" s="16"/>
      <c r="U5348" s="16"/>
      <c r="V5348" s="16"/>
      <c r="W5348" s="16"/>
      <c r="X5348" s="16"/>
      <c r="Y5348" s="16"/>
    </row>
    <row r="5349" spans="1:25" ht="12.75">
      <c r="A5349" s="14" t="s">
        <v>5</v>
      </c>
      <c r="B5349" s="15" t="s">
        <v>185</v>
      </c>
      <c r="C5349" s="5" t="s">
        <v>2265</v>
      </c>
      <c r="D5349" s="6" t="s">
        <v>2268</v>
      </c>
      <c r="E5349" s="7" t="s">
        <v>2275</v>
      </c>
      <c r="F5349" s="16"/>
      <c r="G5349" s="16"/>
      <c r="H5349" s="16"/>
      <c r="I5349" s="16"/>
      <c r="J5349" s="16"/>
      <c r="K5349" s="16"/>
      <c r="L5349" s="16"/>
      <c r="M5349" s="16"/>
      <c r="N5349" s="16"/>
      <c r="O5349" s="16"/>
      <c r="P5349" s="16"/>
      <c r="Q5349" s="16"/>
      <c r="R5349" s="16"/>
      <c r="S5349" s="16"/>
      <c r="T5349" s="16"/>
      <c r="U5349" s="16"/>
      <c r="V5349" s="16"/>
      <c r="W5349" s="16"/>
      <c r="X5349" s="16"/>
      <c r="Y5349" s="16"/>
    </row>
    <row r="5350" spans="1:25" ht="12.75">
      <c r="A5350" s="14" t="s">
        <v>5</v>
      </c>
      <c r="B5350" s="15" t="s">
        <v>185</v>
      </c>
      <c r="C5350" s="5" t="s">
        <v>2265</v>
      </c>
      <c r="D5350" s="6" t="s">
        <v>2276</v>
      </c>
      <c r="E5350" s="7" t="s">
        <v>2277</v>
      </c>
      <c r="F5350" s="16"/>
      <c r="G5350" s="16"/>
      <c r="H5350" s="16"/>
      <c r="I5350" s="16"/>
      <c r="J5350" s="16"/>
      <c r="K5350" s="16"/>
      <c r="L5350" s="16"/>
      <c r="M5350" s="16"/>
      <c r="N5350" s="16"/>
      <c r="O5350" s="16"/>
      <c r="P5350" s="16"/>
      <c r="Q5350" s="16"/>
      <c r="R5350" s="16"/>
      <c r="S5350" s="16"/>
      <c r="T5350" s="16"/>
      <c r="U5350" s="16"/>
      <c r="V5350" s="16"/>
      <c r="W5350" s="16"/>
      <c r="X5350" s="16"/>
      <c r="Y5350" s="16"/>
    </row>
    <row r="5351" spans="1:25" ht="12.75">
      <c r="A5351" s="14" t="s">
        <v>5</v>
      </c>
      <c r="B5351" s="15" t="s">
        <v>185</v>
      </c>
      <c r="C5351" s="5" t="s">
        <v>2265</v>
      </c>
      <c r="D5351" s="6" t="s">
        <v>2278</v>
      </c>
      <c r="E5351" s="7" t="s">
        <v>2279</v>
      </c>
      <c r="F5351" s="16"/>
      <c r="G5351" s="16"/>
      <c r="H5351" s="16"/>
      <c r="I5351" s="16"/>
      <c r="J5351" s="16"/>
      <c r="K5351" s="16"/>
      <c r="L5351" s="16"/>
      <c r="M5351" s="16"/>
      <c r="N5351" s="16"/>
      <c r="O5351" s="16"/>
      <c r="P5351" s="16"/>
      <c r="Q5351" s="16"/>
      <c r="R5351" s="16"/>
      <c r="S5351" s="16"/>
      <c r="T5351" s="16"/>
      <c r="U5351" s="16"/>
      <c r="V5351" s="16"/>
      <c r="W5351" s="16"/>
      <c r="X5351" s="16"/>
      <c r="Y5351" s="16"/>
    </row>
    <row r="5352" spans="1:25" ht="12.75">
      <c r="A5352" s="14" t="s">
        <v>5</v>
      </c>
      <c r="B5352" s="15" t="s">
        <v>185</v>
      </c>
      <c r="C5352" s="5" t="s">
        <v>2265</v>
      </c>
      <c r="D5352" s="6" t="s">
        <v>2278</v>
      </c>
      <c r="E5352" s="7" t="s">
        <v>2280</v>
      </c>
      <c r="F5352" s="16"/>
      <c r="G5352" s="16"/>
      <c r="H5352" s="16"/>
      <c r="I5352" s="16"/>
      <c r="J5352" s="16"/>
      <c r="K5352" s="16"/>
      <c r="L5352" s="16"/>
      <c r="M5352" s="16"/>
      <c r="N5352" s="16"/>
      <c r="O5352" s="16"/>
      <c r="P5352" s="16"/>
      <c r="Q5352" s="16"/>
      <c r="R5352" s="16"/>
      <c r="S5352" s="16"/>
      <c r="T5352" s="16"/>
      <c r="U5352" s="16"/>
      <c r="V5352" s="16"/>
      <c r="W5352" s="16"/>
      <c r="X5352" s="16"/>
      <c r="Y5352" s="16"/>
    </row>
    <row r="5353" spans="1:25" ht="12.75">
      <c r="A5353" s="14" t="s">
        <v>5</v>
      </c>
      <c r="B5353" s="15" t="s">
        <v>185</v>
      </c>
      <c r="C5353" s="5" t="s">
        <v>2265</v>
      </c>
      <c r="D5353" s="6" t="s">
        <v>2281</v>
      </c>
      <c r="E5353" s="7" t="s">
        <v>2282</v>
      </c>
      <c r="F5353" s="16"/>
      <c r="G5353" s="16"/>
      <c r="H5353" s="16"/>
      <c r="I5353" s="16"/>
      <c r="J5353" s="16"/>
      <c r="K5353" s="16"/>
      <c r="L5353" s="16"/>
      <c r="M5353" s="16"/>
      <c r="N5353" s="16"/>
      <c r="O5353" s="16"/>
      <c r="P5353" s="16"/>
      <c r="Q5353" s="16"/>
      <c r="R5353" s="16"/>
      <c r="S5353" s="16"/>
      <c r="T5353" s="16"/>
      <c r="U5353" s="16"/>
      <c r="V5353" s="16"/>
      <c r="W5353" s="16"/>
      <c r="X5353" s="16"/>
      <c r="Y5353" s="16"/>
    </row>
    <row r="5354" spans="1:25" ht="12.75">
      <c r="A5354" s="14" t="s">
        <v>5</v>
      </c>
      <c r="B5354" s="15" t="s">
        <v>185</v>
      </c>
      <c r="C5354" s="5" t="s">
        <v>2265</v>
      </c>
      <c r="D5354" s="6" t="s">
        <v>2283</v>
      </c>
      <c r="E5354" s="7" t="s">
        <v>2284</v>
      </c>
      <c r="F5354" s="16"/>
      <c r="G5354" s="16"/>
      <c r="H5354" s="16"/>
      <c r="I5354" s="16"/>
      <c r="J5354" s="16"/>
      <c r="K5354" s="16"/>
      <c r="L5354" s="16"/>
      <c r="M5354" s="16"/>
      <c r="N5354" s="16"/>
      <c r="O5354" s="16"/>
      <c r="P5354" s="16"/>
      <c r="Q5354" s="16"/>
      <c r="R5354" s="16"/>
      <c r="S5354" s="16"/>
      <c r="T5354" s="16"/>
      <c r="U5354" s="16"/>
      <c r="V5354" s="16"/>
      <c r="W5354" s="16"/>
      <c r="X5354" s="16"/>
      <c r="Y5354" s="16"/>
    </row>
    <row r="5355" spans="1:25" ht="12.75">
      <c r="A5355" s="14" t="s">
        <v>5</v>
      </c>
      <c r="B5355" s="15" t="s">
        <v>185</v>
      </c>
      <c r="C5355" s="5" t="s">
        <v>2265</v>
      </c>
      <c r="D5355" s="6" t="s">
        <v>2283</v>
      </c>
      <c r="E5355" s="7" t="s">
        <v>2285</v>
      </c>
      <c r="F5355" s="16"/>
      <c r="G5355" s="16"/>
      <c r="H5355" s="16"/>
      <c r="I5355" s="16"/>
      <c r="J5355" s="16"/>
      <c r="K5355" s="16"/>
      <c r="L5355" s="16"/>
      <c r="M5355" s="16"/>
      <c r="N5355" s="16"/>
      <c r="O5355" s="16"/>
      <c r="P5355" s="16"/>
      <c r="Q5355" s="16"/>
      <c r="R5355" s="16"/>
      <c r="S5355" s="16"/>
      <c r="T5355" s="16"/>
      <c r="U5355" s="16"/>
      <c r="V5355" s="16"/>
      <c r="W5355" s="16"/>
      <c r="X5355" s="16"/>
      <c r="Y5355" s="16"/>
    </row>
    <row r="5356" spans="1:25" ht="12.75">
      <c r="A5356" s="14" t="s">
        <v>5</v>
      </c>
      <c r="B5356" s="15" t="s">
        <v>185</v>
      </c>
      <c r="C5356" s="5" t="s">
        <v>2265</v>
      </c>
      <c r="D5356" s="6" t="s">
        <v>2286</v>
      </c>
      <c r="E5356" s="7" t="s">
        <v>2287</v>
      </c>
      <c r="F5356" s="16"/>
      <c r="G5356" s="16"/>
      <c r="H5356" s="16"/>
      <c r="I5356" s="16"/>
      <c r="J5356" s="16"/>
      <c r="K5356" s="16"/>
      <c r="L5356" s="16"/>
      <c r="M5356" s="16"/>
      <c r="N5356" s="16"/>
      <c r="O5356" s="16"/>
      <c r="P5356" s="16"/>
      <c r="Q5356" s="16"/>
      <c r="R5356" s="16"/>
      <c r="S5356" s="16"/>
      <c r="T5356" s="16"/>
      <c r="U5356" s="16"/>
      <c r="V5356" s="16"/>
      <c r="W5356" s="16"/>
      <c r="X5356" s="16"/>
      <c r="Y5356" s="16"/>
    </row>
    <row r="5357" spans="1:25" ht="12.75">
      <c r="A5357" s="14" t="s">
        <v>5</v>
      </c>
      <c r="B5357" s="15" t="s">
        <v>185</v>
      </c>
      <c r="C5357" s="5" t="s">
        <v>2265</v>
      </c>
      <c r="D5357" s="6" t="s">
        <v>2288</v>
      </c>
      <c r="E5357" s="7" t="s">
        <v>2289</v>
      </c>
      <c r="F5357" s="16"/>
      <c r="G5357" s="16"/>
      <c r="H5357" s="16"/>
      <c r="I5357" s="16"/>
      <c r="J5357" s="16"/>
      <c r="K5357" s="16"/>
      <c r="L5357" s="16"/>
      <c r="M5357" s="16"/>
      <c r="N5357" s="16"/>
      <c r="O5357" s="16"/>
      <c r="P5357" s="16"/>
      <c r="Q5357" s="16"/>
      <c r="R5357" s="16"/>
      <c r="S5357" s="16"/>
      <c r="T5357" s="16"/>
      <c r="U5357" s="16"/>
      <c r="V5357" s="16"/>
      <c r="W5357" s="16"/>
      <c r="X5357" s="16"/>
      <c r="Y5357" s="16"/>
    </row>
    <row r="5358" spans="1:25" ht="12.75">
      <c r="A5358" s="14" t="s">
        <v>5</v>
      </c>
      <c r="B5358" s="15" t="s">
        <v>185</v>
      </c>
      <c r="C5358" s="5" t="s">
        <v>2265</v>
      </c>
      <c r="D5358" s="6" t="s">
        <v>2288</v>
      </c>
      <c r="E5358" s="7" t="s">
        <v>2290</v>
      </c>
      <c r="F5358" s="16"/>
      <c r="G5358" s="16"/>
      <c r="H5358" s="16"/>
      <c r="I5358" s="16"/>
      <c r="J5358" s="16"/>
      <c r="K5358" s="16"/>
      <c r="L5358" s="16"/>
      <c r="M5358" s="16"/>
      <c r="N5358" s="16"/>
      <c r="O5358" s="16"/>
      <c r="P5358" s="16"/>
      <c r="Q5358" s="16"/>
      <c r="R5358" s="16"/>
      <c r="S5358" s="16"/>
      <c r="T5358" s="16"/>
      <c r="U5358" s="16"/>
      <c r="V5358" s="16"/>
      <c r="W5358" s="16"/>
      <c r="X5358" s="16"/>
      <c r="Y5358" s="16"/>
    </row>
    <row r="5359" spans="1:25" ht="12.75">
      <c r="A5359" s="14" t="s">
        <v>5</v>
      </c>
      <c r="B5359" s="15" t="s">
        <v>185</v>
      </c>
      <c r="C5359" s="5" t="s">
        <v>2265</v>
      </c>
      <c r="D5359" s="6" t="s">
        <v>2283</v>
      </c>
      <c r="E5359" s="7" t="s">
        <v>5954</v>
      </c>
      <c r="F5359" s="16"/>
      <c r="G5359" s="16"/>
      <c r="H5359" s="16"/>
      <c r="I5359" s="16"/>
      <c r="J5359" s="16"/>
      <c r="K5359" s="16"/>
      <c r="L5359" s="16"/>
      <c r="M5359" s="16"/>
      <c r="N5359" s="16"/>
      <c r="O5359" s="16"/>
      <c r="P5359" s="16"/>
      <c r="Q5359" s="16"/>
      <c r="R5359" s="16"/>
      <c r="S5359" s="16"/>
      <c r="T5359" s="16"/>
      <c r="U5359" s="16"/>
      <c r="V5359" s="16"/>
      <c r="W5359" s="16"/>
      <c r="X5359" s="16"/>
      <c r="Y5359" s="16"/>
    </row>
    <row r="5360" spans="1:25" ht="12.75">
      <c r="A5360" s="14" t="s">
        <v>5</v>
      </c>
      <c r="B5360" s="15" t="s">
        <v>185</v>
      </c>
      <c r="C5360" s="5" t="s">
        <v>2265</v>
      </c>
      <c r="D5360" s="6" t="s">
        <v>2286</v>
      </c>
      <c r="E5360" s="7" t="s">
        <v>5955</v>
      </c>
      <c r="F5360" s="16"/>
      <c r="G5360" s="16"/>
      <c r="H5360" s="16"/>
      <c r="I5360" s="16"/>
      <c r="J5360" s="16"/>
      <c r="K5360" s="16"/>
      <c r="L5360" s="16"/>
      <c r="M5360" s="16"/>
      <c r="N5360" s="16"/>
      <c r="O5360" s="16"/>
      <c r="P5360" s="16"/>
      <c r="Q5360" s="16"/>
      <c r="R5360" s="16"/>
      <c r="S5360" s="16"/>
      <c r="T5360" s="16"/>
      <c r="U5360" s="16"/>
      <c r="V5360" s="16"/>
      <c r="W5360" s="16"/>
      <c r="X5360" s="16"/>
      <c r="Y5360" s="16"/>
    </row>
    <row r="5361" spans="1:25" ht="12.75">
      <c r="A5361" s="14" t="s">
        <v>5</v>
      </c>
      <c r="B5361" s="15" t="s">
        <v>185</v>
      </c>
      <c r="C5361" s="5" t="s">
        <v>2265</v>
      </c>
      <c r="D5361" s="6" t="s">
        <v>2286</v>
      </c>
      <c r="E5361" s="7" t="s">
        <v>5956</v>
      </c>
      <c r="F5361" s="16"/>
      <c r="G5361" s="16"/>
      <c r="H5361" s="16"/>
      <c r="I5361" s="16"/>
      <c r="J5361" s="16"/>
      <c r="K5361" s="16"/>
      <c r="L5361" s="16"/>
      <c r="M5361" s="16"/>
      <c r="N5361" s="16"/>
      <c r="O5361" s="16"/>
      <c r="P5361" s="16"/>
      <c r="Q5361" s="16"/>
      <c r="R5361" s="16"/>
      <c r="S5361" s="16"/>
      <c r="T5361" s="16"/>
      <c r="U5361" s="16"/>
      <c r="V5361" s="16"/>
      <c r="W5361" s="16"/>
      <c r="X5361" s="16"/>
      <c r="Y5361" s="16"/>
    </row>
    <row r="5362" spans="1:25" ht="12.75">
      <c r="A5362" s="14" t="s">
        <v>5</v>
      </c>
      <c r="B5362" s="15" t="s">
        <v>185</v>
      </c>
      <c r="C5362" s="5" t="s">
        <v>2265</v>
      </c>
      <c r="D5362" s="6" t="s">
        <v>2288</v>
      </c>
      <c r="E5362" s="7" t="s">
        <v>5957</v>
      </c>
      <c r="F5362" s="16"/>
      <c r="G5362" s="16"/>
      <c r="H5362" s="16"/>
      <c r="I5362" s="16"/>
      <c r="J5362" s="16"/>
      <c r="K5362" s="16"/>
      <c r="L5362" s="16"/>
      <c r="M5362" s="16"/>
      <c r="N5362" s="16"/>
      <c r="O5362" s="16"/>
      <c r="P5362" s="16"/>
      <c r="Q5362" s="16"/>
      <c r="R5362" s="16"/>
      <c r="S5362" s="16"/>
      <c r="T5362" s="16"/>
      <c r="U5362" s="16"/>
      <c r="V5362" s="16"/>
      <c r="W5362" s="16"/>
      <c r="X5362" s="16"/>
      <c r="Y5362" s="16"/>
    </row>
    <row r="5363" spans="1:25" ht="12.75">
      <c r="A5363" s="3" t="s">
        <v>5</v>
      </c>
      <c r="B5363" s="13" t="s">
        <v>285</v>
      </c>
      <c r="C5363" s="5" t="s">
        <v>2265</v>
      </c>
      <c r="D5363" s="6" t="s">
        <v>2266</v>
      </c>
      <c r="E5363" s="7" t="s">
        <v>2267</v>
      </c>
    </row>
    <row r="5364" spans="1:25" ht="12.75">
      <c r="A5364" s="3" t="s">
        <v>5</v>
      </c>
      <c r="B5364" s="13" t="s">
        <v>285</v>
      </c>
      <c r="C5364" s="5" t="s">
        <v>2265</v>
      </c>
      <c r="D5364" s="6" t="s">
        <v>2268</v>
      </c>
      <c r="E5364" s="7" t="s">
        <v>2269</v>
      </c>
    </row>
    <row r="5365" spans="1:25" ht="12.75">
      <c r="A5365" s="3" t="s">
        <v>5</v>
      </c>
      <c r="B5365" s="13" t="s">
        <v>285</v>
      </c>
      <c r="C5365" s="5" t="s">
        <v>2265</v>
      </c>
      <c r="D5365" s="6" t="s">
        <v>2268</v>
      </c>
      <c r="E5365" s="7" t="s">
        <v>2270</v>
      </c>
    </row>
    <row r="5366" spans="1:25" ht="12.75">
      <c r="A5366" s="3" t="s">
        <v>5</v>
      </c>
      <c r="B5366" s="13" t="s">
        <v>285</v>
      </c>
      <c r="C5366" s="5" t="s">
        <v>2265</v>
      </c>
      <c r="D5366" s="6" t="s">
        <v>2268</v>
      </c>
      <c r="E5366" s="7" t="s">
        <v>2271</v>
      </c>
    </row>
    <row r="5367" spans="1:25" ht="12.75">
      <c r="A5367" s="3" t="s">
        <v>5</v>
      </c>
      <c r="B5367" s="13" t="s">
        <v>285</v>
      </c>
      <c r="C5367" s="5" t="s">
        <v>2265</v>
      </c>
      <c r="D5367" s="6" t="s">
        <v>2268</v>
      </c>
      <c r="E5367" s="7" t="s">
        <v>2272</v>
      </c>
    </row>
    <row r="5368" spans="1:25" ht="12.75">
      <c r="A5368" s="3" t="s">
        <v>5</v>
      </c>
      <c r="B5368" s="13" t="s">
        <v>285</v>
      </c>
      <c r="C5368" s="5" t="s">
        <v>2265</v>
      </c>
      <c r="D5368" s="6" t="s">
        <v>2268</v>
      </c>
      <c r="E5368" s="7" t="s">
        <v>2273</v>
      </c>
    </row>
    <row r="5369" spans="1:25" ht="12.75">
      <c r="A5369" s="3" t="s">
        <v>5</v>
      </c>
      <c r="B5369" s="13" t="s">
        <v>285</v>
      </c>
      <c r="C5369" s="5" t="s">
        <v>2265</v>
      </c>
      <c r="D5369" s="6" t="s">
        <v>2268</v>
      </c>
      <c r="E5369" s="7" t="s">
        <v>2274</v>
      </c>
    </row>
    <row r="5370" spans="1:25" ht="12.75">
      <c r="A5370" s="3" t="s">
        <v>5</v>
      </c>
      <c r="B5370" s="13" t="s">
        <v>285</v>
      </c>
      <c r="C5370" s="5" t="s">
        <v>2265</v>
      </c>
      <c r="D5370" s="6" t="s">
        <v>2268</v>
      </c>
      <c r="E5370" s="7" t="s">
        <v>2275</v>
      </c>
    </row>
    <row r="5371" spans="1:25" ht="12.75">
      <c r="A5371" s="3" t="s">
        <v>5</v>
      </c>
      <c r="B5371" s="13" t="s">
        <v>285</v>
      </c>
      <c r="C5371" s="5" t="s">
        <v>2265</v>
      </c>
      <c r="D5371" s="6" t="s">
        <v>2276</v>
      </c>
      <c r="E5371" s="7" t="s">
        <v>2277</v>
      </c>
    </row>
    <row r="5372" spans="1:25" ht="12.75">
      <c r="A5372" s="3" t="s">
        <v>5</v>
      </c>
      <c r="B5372" s="13" t="s">
        <v>285</v>
      </c>
      <c r="C5372" s="5" t="s">
        <v>2265</v>
      </c>
      <c r="D5372" s="6" t="s">
        <v>2278</v>
      </c>
      <c r="E5372" s="7" t="s">
        <v>2279</v>
      </c>
    </row>
    <row r="5373" spans="1:25" ht="12.75">
      <c r="A5373" s="3" t="s">
        <v>5</v>
      </c>
      <c r="B5373" s="13" t="s">
        <v>285</v>
      </c>
      <c r="C5373" s="5" t="s">
        <v>2265</v>
      </c>
      <c r="D5373" s="6" t="s">
        <v>2278</v>
      </c>
      <c r="E5373" s="7" t="s">
        <v>2280</v>
      </c>
    </row>
    <row r="5374" spans="1:25" ht="12.75">
      <c r="A5374" s="3" t="s">
        <v>5</v>
      </c>
      <c r="B5374" s="13" t="s">
        <v>285</v>
      </c>
      <c r="C5374" s="5" t="s">
        <v>2265</v>
      </c>
      <c r="D5374" s="6" t="s">
        <v>2281</v>
      </c>
      <c r="E5374" s="7" t="s">
        <v>2282</v>
      </c>
    </row>
    <row r="5375" spans="1:25" ht="12.75">
      <c r="A5375" s="3" t="s">
        <v>5</v>
      </c>
      <c r="B5375" s="13" t="s">
        <v>285</v>
      </c>
      <c r="C5375" s="5" t="s">
        <v>2265</v>
      </c>
      <c r="D5375" s="6" t="s">
        <v>2283</v>
      </c>
      <c r="E5375" s="7" t="s">
        <v>2284</v>
      </c>
    </row>
    <row r="5376" spans="1:25" ht="12.75">
      <c r="A5376" s="3" t="s">
        <v>5</v>
      </c>
      <c r="B5376" s="13" t="s">
        <v>285</v>
      </c>
      <c r="C5376" s="5" t="s">
        <v>2265</v>
      </c>
      <c r="D5376" s="6" t="s">
        <v>2283</v>
      </c>
      <c r="E5376" s="7" t="s">
        <v>2285</v>
      </c>
    </row>
    <row r="5377" spans="1:25" ht="12.75">
      <c r="A5377" s="3" t="s">
        <v>5</v>
      </c>
      <c r="B5377" s="13" t="s">
        <v>285</v>
      </c>
      <c r="C5377" s="5" t="s">
        <v>2265</v>
      </c>
      <c r="D5377" s="6" t="s">
        <v>2286</v>
      </c>
      <c r="E5377" s="7" t="s">
        <v>2287</v>
      </c>
    </row>
    <row r="5378" spans="1:25" ht="12.75">
      <c r="A5378" s="3" t="s">
        <v>5</v>
      </c>
      <c r="B5378" s="13" t="s">
        <v>285</v>
      </c>
      <c r="C5378" s="5" t="s">
        <v>2265</v>
      </c>
      <c r="D5378" s="6" t="s">
        <v>2288</v>
      </c>
      <c r="E5378" s="7" t="s">
        <v>2289</v>
      </c>
    </row>
    <row r="5379" spans="1:25" ht="12.75">
      <c r="A5379" s="3" t="s">
        <v>5</v>
      </c>
      <c r="B5379" s="13" t="s">
        <v>285</v>
      </c>
      <c r="C5379" s="5" t="s">
        <v>2265</v>
      </c>
      <c r="D5379" s="6" t="s">
        <v>2288</v>
      </c>
      <c r="E5379" s="7" t="s">
        <v>2290</v>
      </c>
    </row>
    <row r="5380" spans="1:25" ht="12.75">
      <c r="A5380" s="3" t="s">
        <v>5</v>
      </c>
      <c r="B5380" s="13" t="s">
        <v>285</v>
      </c>
      <c r="C5380" s="5" t="s">
        <v>2265</v>
      </c>
      <c r="D5380" s="6" t="s">
        <v>2283</v>
      </c>
      <c r="E5380" s="7" t="s">
        <v>5954</v>
      </c>
    </row>
    <row r="5381" spans="1:25" ht="12.75">
      <c r="A5381" s="3" t="s">
        <v>5</v>
      </c>
      <c r="B5381" s="13" t="s">
        <v>285</v>
      </c>
      <c r="C5381" s="5" t="s">
        <v>2265</v>
      </c>
      <c r="D5381" s="6" t="s">
        <v>2286</v>
      </c>
      <c r="E5381" s="7" t="s">
        <v>5955</v>
      </c>
    </row>
    <row r="5382" spans="1:25" ht="12.75">
      <c r="A5382" s="3" t="s">
        <v>5</v>
      </c>
      <c r="B5382" s="13" t="s">
        <v>285</v>
      </c>
      <c r="C5382" s="5" t="s">
        <v>2265</v>
      </c>
      <c r="D5382" s="6" t="s">
        <v>2286</v>
      </c>
      <c r="E5382" s="7" t="s">
        <v>5956</v>
      </c>
    </row>
    <row r="5383" spans="1:25" ht="12.75">
      <c r="A5383" s="3" t="s">
        <v>5</v>
      </c>
      <c r="B5383" s="13" t="s">
        <v>285</v>
      </c>
      <c r="C5383" s="5" t="s">
        <v>2265</v>
      </c>
      <c r="D5383" s="6" t="s">
        <v>2288</v>
      </c>
      <c r="E5383" s="7" t="s">
        <v>5957</v>
      </c>
    </row>
    <row r="5384" spans="1:25" ht="12.75">
      <c r="A5384" s="14" t="s">
        <v>5</v>
      </c>
      <c r="B5384" s="15" t="s">
        <v>5997</v>
      </c>
      <c r="C5384" s="5" t="s">
        <v>2265</v>
      </c>
      <c r="D5384" s="6" t="s">
        <v>2266</v>
      </c>
      <c r="E5384" s="7" t="s">
        <v>2267</v>
      </c>
      <c r="F5384" s="16"/>
      <c r="G5384" s="16"/>
      <c r="H5384" s="16"/>
      <c r="I5384" s="16"/>
      <c r="J5384" s="16"/>
      <c r="K5384" s="16"/>
      <c r="L5384" s="16"/>
      <c r="M5384" s="16"/>
      <c r="N5384" s="16"/>
      <c r="O5384" s="16"/>
      <c r="P5384" s="16"/>
      <c r="Q5384" s="16"/>
      <c r="R5384" s="16"/>
      <c r="S5384" s="16"/>
      <c r="T5384" s="16"/>
      <c r="U5384" s="16"/>
      <c r="V5384" s="16"/>
      <c r="W5384" s="16"/>
      <c r="X5384" s="16"/>
      <c r="Y5384" s="16"/>
    </row>
    <row r="5385" spans="1:25" ht="12.75">
      <c r="A5385" s="14" t="s">
        <v>5</v>
      </c>
      <c r="B5385" s="15" t="s">
        <v>5997</v>
      </c>
      <c r="C5385" s="5" t="s">
        <v>2265</v>
      </c>
      <c r="D5385" s="6" t="s">
        <v>2268</v>
      </c>
      <c r="E5385" s="7" t="s">
        <v>2269</v>
      </c>
      <c r="F5385" s="16"/>
      <c r="G5385" s="16"/>
      <c r="H5385" s="16"/>
      <c r="I5385" s="16"/>
      <c r="J5385" s="16"/>
      <c r="K5385" s="16"/>
      <c r="L5385" s="16"/>
      <c r="M5385" s="16"/>
      <c r="N5385" s="16"/>
      <c r="O5385" s="16"/>
      <c r="P5385" s="16"/>
      <c r="Q5385" s="16"/>
      <c r="R5385" s="16"/>
      <c r="S5385" s="16"/>
      <c r="T5385" s="16"/>
      <c r="U5385" s="16"/>
      <c r="V5385" s="16"/>
      <c r="W5385" s="16"/>
      <c r="X5385" s="16"/>
      <c r="Y5385" s="16"/>
    </row>
    <row r="5386" spans="1:25" ht="12.75">
      <c r="A5386" s="14" t="s">
        <v>5</v>
      </c>
      <c r="B5386" s="15" t="s">
        <v>5997</v>
      </c>
      <c r="C5386" s="5" t="s">
        <v>2265</v>
      </c>
      <c r="D5386" s="6" t="s">
        <v>2268</v>
      </c>
      <c r="E5386" s="7" t="s">
        <v>2270</v>
      </c>
      <c r="F5386" s="16"/>
      <c r="G5386" s="16"/>
      <c r="H5386" s="16"/>
      <c r="I5386" s="16"/>
      <c r="J5386" s="16"/>
      <c r="K5386" s="16"/>
      <c r="L5386" s="16"/>
      <c r="M5386" s="16"/>
      <c r="N5386" s="16"/>
      <c r="O5386" s="16"/>
      <c r="P5386" s="16"/>
      <c r="Q5386" s="16"/>
      <c r="R5386" s="16"/>
      <c r="S5386" s="16"/>
      <c r="T5386" s="16"/>
      <c r="U5386" s="16"/>
      <c r="V5386" s="16"/>
      <c r="W5386" s="16"/>
      <c r="X5386" s="16"/>
      <c r="Y5386" s="16"/>
    </row>
    <row r="5387" spans="1:25" ht="12.75">
      <c r="A5387" s="14" t="s">
        <v>5</v>
      </c>
      <c r="B5387" s="15" t="s">
        <v>5997</v>
      </c>
      <c r="C5387" s="5" t="s">
        <v>2265</v>
      </c>
      <c r="D5387" s="6" t="s">
        <v>2268</v>
      </c>
      <c r="E5387" s="7" t="s">
        <v>2271</v>
      </c>
      <c r="F5387" s="16"/>
      <c r="G5387" s="16"/>
      <c r="H5387" s="16"/>
      <c r="I5387" s="16"/>
      <c r="J5387" s="16"/>
      <c r="K5387" s="16"/>
      <c r="L5387" s="16"/>
      <c r="M5387" s="16"/>
      <c r="N5387" s="16"/>
      <c r="O5387" s="16"/>
      <c r="P5387" s="16"/>
      <c r="Q5387" s="16"/>
      <c r="R5387" s="16"/>
      <c r="S5387" s="16"/>
      <c r="T5387" s="16"/>
      <c r="U5387" s="16"/>
      <c r="V5387" s="16"/>
      <c r="W5387" s="16"/>
      <c r="X5387" s="16"/>
      <c r="Y5387" s="16"/>
    </row>
    <row r="5388" spans="1:25" ht="12.75">
      <c r="A5388" s="14" t="s">
        <v>5</v>
      </c>
      <c r="B5388" s="15" t="s">
        <v>5997</v>
      </c>
      <c r="C5388" s="5" t="s">
        <v>2265</v>
      </c>
      <c r="D5388" s="6" t="s">
        <v>2268</v>
      </c>
      <c r="E5388" s="7" t="s">
        <v>2272</v>
      </c>
      <c r="F5388" s="16"/>
      <c r="G5388" s="16"/>
      <c r="H5388" s="16"/>
      <c r="I5388" s="16"/>
      <c r="J5388" s="16"/>
      <c r="K5388" s="16"/>
      <c r="L5388" s="16"/>
      <c r="M5388" s="16"/>
      <c r="N5388" s="16"/>
      <c r="O5388" s="16"/>
      <c r="P5388" s="16"/>
      <c r="Q5388" s="16"/>
      <c r="R5388" s="16"/>
      <c r="S5388" s="16"/>
      <c r="T5388" s="16"/>
      <c r="U5388" s="16"/>
      <c r="V5388" s="16"/>
      <c r="W5388" s="16"/>
      <c r="X5388" s="16"/>
      <c r="Y5388" s="16"/>
    </row>
    <row r="5389" spans="1:25" ht="12.75">
      <c r="A5389" s="14" t="s">
        <v>5</v>
      </c>
      <c r="B5389" s="15" t="s">
        <v>5997</v>
      </c>
      <c r="C5389" s="5" t="s">
        <v>2265</v>
      </c>
      <c r="D5389" s="6" t="s">
        <v>2268</v>
      </c>
      <c r="E5389" s="7" t="s">
        <v>2273</v>
      </c>
      <c r="F5389" s="16"/>
      <c r="G5389" s="16"/>
      <c r="H5389" s="16"/>
      <c r="I5389" s="16"/>
      <c r="J5389" s="16"/>
      <c r="K5389" s="16"/>
      <c r="L5389" s="16"/>
      <c r="M5389" s="16"/>
      <c r="N5389" s="16"/>
      <c r="O5389" s="16"/>
      <c r="P5389" s="16"/>
      <c r="Q5389" s="16"/>
      <c r="R5389" s="16"/>
      <c r="S5389" s="16"/>
      <c r="T5389" s="16"/>
      <c r="U5389" s="16"/>
      <c r="V5389" s="16"/>
      <c r="W5389" s="16"/>
      <c r="X5389" s="16"/>
      <c r="Y5389" s="16"/>
    </row>
    <row r="5390" spans="1:25" ht="12.75">
      <c r="A5390" s="14" t="s">
        <v>5</v>
      </c>
      <c r="B5390" s="15" t="s">
        <v>5997</v>
      </c>
      <c r="C5390" s="5" t="s">
        <v>2265</v>
      </c>
      <c r="D5390" s="6" t="s">
        <v>2268</v>
      </c>
      <c r="E5390" s="7" t="s">
        <v>2274</v>
      </c>
      <c r="F5390" s="16"/>
      <c r="G5390" s="16"/>
      <c r="H5390" s="16"/>
      <c r="I5390" s="16"/>
      <c r="J5390" s="16"/>
      <c r="K5390" s="16"/>
      <c r="L5390" s="16"/>
      <c r="M5390" s="16"/>
      <c r="N5390" s="16"/>
      <c r="O5390" s="16"/>
      <c r="P5390" s="16"/>
      <c r="Q5390" s="16"/>
      <c r="R5390" s="16"/>
      <c r="S5390" s="16"/>
      <c r="T5390" s="16"/>
      <c r="U5390" s="16"/>
      <c r="V5390" s="16"/>
      <c r="W5390" s="16"/>
      <c r="X5390" s="16"/>
      <c r="Y5390" s="16"/>
    </row>
    <row r="5391" spans="1:25" ht="12.75">
      <c r="A5391" s="14" t="s">
        <v>5</v>
      </c>
      <c r="B5391" s="15" t="s">
        <v>5997</v>
      </c>
      <c r="C5391" s="5" t="s">
        <v>2265</v>
      </c>
      <c r="D5391" s="6" t="s">
        <v>2268</v>
      </c>
      <c r="E5391" s="7" t="s">
        <v>2275</v>
      </c>
      <c r="F5391" s="16"/>
      <c r="G5391" s="16"/>
      <c r="H5391" s="16"/>
      <c r="I5391" s="16"/>
      <c r="J5391" s="16"/>
      <c r="K5391" s="16"/>
      <c r="L5391" s="16"/>
      <c r="M5391" s="16"/>
      <c r="N5391" s="16"/>
      <c r="O5391" s="16"/>
      <c r="P5391" s="16"/>
      <c r="Q5391" s="16"/>
      <c r="R5391" s="16"/>
      <c r="S5391" s="16"/>
      <c r="T5391" s="16"/>
      <c r="U5391" s="16"/>
      <c r="V5391" s="16"/>
      <c r="W5391" s="16"/>
      <c r="X5391" s="16"/>
      <c r="Y5391" s="16"/>
    </row>
    <row r="5392" spans="1:25" ht="12.75">
      <c r="A5392" s="14" t="s">
        <v>5</v>
      </c>
      <c r="B5392" s="15" t="s">
        <v>5997</v>
      </c>
      <c r="C5392" s="5" t="s">
        <v>2265</v>
      </c>
      <c r="D5392" s="6" t="s">
        <v>2276</v>
      </c>
      <c r="E5392" s="7" t="s">
        <v>2277</v>
      </c>
      <c r="F5392" s="16"/>
      <c r="G5392" s="16"/>
      <c r="H5392" s="16"/>
      <c r="I5392" s="16"/>
      <c r="J5392" s="16"/>
      <c r="K5392" s="16"/>
      <c r="L5392" s="16"/>
      <c r="M5392" s="16"/>
      <c r="N5392" s="16"/>
      <c r="O5392" s="16"/>
      <c r="P5392" s="16"/>
      <c r="Q5392" s="16"/>
      <c r="R5392" s="16"/>
      <c r="S5392" s="16"/>
      <c r="T5392" s="16"/>
      <c r="U5392" s="16"/>
      <c r="V5392" s="16"/>
      <c r="W5392" s="16"/>
      <c r="X5392" s="16"/>
      <c r="Y5392" s="16"/>
    </row>
    <row r="5393" spans="1:25" ht="12.75">
      <c r="A5393" s="14" t="s">
        <v>5</v>
      </c>
      <c r="B5393" s="15" t="s">
        <v>5997</v>
      </c>
      <c r="C5393" s="5" t="s">
        <v>2265</v>
      </c>
      <c r="D5393" s="6" t="s">
        <v>2278</v>
      </c>
      <c r="E5393" s="7" t="s">
        <v>2279</v>
      </c>
      <c r="F5393" s="16"/>
      <c r="G5393" s="16"/>
      <c r="H5393" s="16"/>
      <c r="I5393" s="16"/>
      <c r="J5393" s="16"/>
      <c r="K5393" s="16"/>
      <c r="L5393" s="16"/>
      <c r="M5393" s="16"/>
      <c r="N5393" s="16"/>
      <c r="O5393" s="16"/>
      <c r="P5393" s="16"/>
      <c r="Q5393" s="16"/>
      <c r="R5393" s="16"/>
      <c r="S5393" s="16"/>
      <c r="T5393" s="16"/>
      <c r="U5393" s="16"/>
      <c r="V5393" s="16"/>
      <c r="W5393" s="16"/>
      <c r="X5393" s="16"/>
      <c r="Y5393" s="16"/>
    </row>
    <row r="5394" spans="1:25" ht="12.75">
      <c r="A5394" s="14" t="s">
        <v>5</v>
      </c>
      <c r="B5394" s="15" t="s">
        <v>5997</v>
      </c>
      <c r="C5394" s="5" t="s">
        <v>2265</v>
      </c>
      <c r="D5394" s="6" t="s">
        <v>2278</v>
      </c>
      <c r="E5394" s="7" t="s">
        <v>2280</v>
      </c>
      <c r="F5394" s="16"/>
      <c r="G5394" s="16"/>
      <c r="H5394" s="16"/>
      <c r="I5394" s="16"/>
      <c r="J5394" s="16"/>
      <c r="K5394" s="16"/>
      <c r="L5394" s="16"/>
      <c r="M5394" s="16"/>
      <c r="N5394" s="16"/>
      <c r="O5394" s="16"/>
      <c r="P5394" s="16"/>
      <c r="Q5394" s="16"/>
      <c r="R5394" s="16"/>
      <c r="S5394" s="16"/>
      <c r="T5394" s="16"/>
      <c r="U5394" s="16"/>
      <c r="V5394" s="16"/>
      <c r="W5394" s="16"/>
      <c r="X5394" s="16"/>
      <c r="Y5394" s="16"/>
    </row>
    <row r="5395" spans="1:25" ht="12.75">
      <c r="A5395" s="14" t="s">
        <v>5</v>
      </c>
      <c r="B5395" s="15" t="s">
        <v>5997</v>
      </c>
      <c r="C5395" s="5" t="s">
        <v>2265</v>
      </c>
      <c r="D5395" s="6" t="s">
        <v>2281</v>
      </c>
      <c r="E5395" s="7" t="s">
        <v>2282</v>
      </c>
      <c r="F5395" s="16"/>
      <c r="G5395" s="16"/>
      <c r="H5395" s="16"/>
      <c r="I5395" s="16"/>
      <c r="J5395" s="16"/>
      <c r="K5395" s="16"/>
      <c r="L5395" s="16"/>
      <c r="M5395" s="16"/>
      <c r="N5395" s="16"/>
      <c r="O5395" s="16"/>
      <c r="P5395" s="16"/>
      <c r="Q5395" s="16"/>
      <c r="R5395" s="16"/>
      <c r="S5395" s="16"/>
      <c r="T5395" s="16"/>
      <c r="U5395" s="16"/>
      <c r="V5395" s="16"/>
      <c r="W5395" s="16"/>
      <c r="X5395" s="16"/>
      <c r="Y5395" s="16"/>
    </row>
    <row r="5396" spans="1:25" ht="12.75">
      <c r="A5396" s="14" t="s">
        <v>5</v>
      </c>
      <c r="B5396" s="15" t="s">
        <v>5997</v>
      </c>
      <c r="C5396" s="5" t="s">
        <v>2265</v>
      </c>
      <c r="D5396" s="6" t="s">
        <v>2283</v>
      </c>
      <c r="E5396" s="7" t="s">
        <v>2284</v>
      </c>
      <c r="F5396" s="16"/>
      <c r="G5396" s="16"/>
      <c r="H5396" s="16"/>
      <c r="I5396" s="16"/>
      <c r="J5396" s="16"/>
      <c r="K5396" s="16"/>
      <c r="L5396" s="16"/>
      <c r="M5396" s="16"/>
      <c r="N5396" s="16"/>
      <c r="O5396" s="16"/>
      <c r="P5396" s="16"/>
      <c r="Q5396" s="16"/>
      <c r="R5396" s="16"/>
      <c r="S5396" s="16"/>
      <c r="T5396" s="16"/>
      <c r="U5396" s="16"/>
      <c r="V5396" s="16"/>
      <c r="W5396" s="16"/>
      <c r="X5396" s="16"/>
      <c r="Y5396" s="16"/>
    </row>
    <row r="5397" spans="1:25" ht="12.75">
      <c r="A5397" s="14" t="s">
        <v>5</v>
      </c>
      <c r="B5397" s="15" t="s">
        <v>5997</v>
      </c>
      <c r="C5397" s="5" t="s">
        <v>2265</v>
      </c>
      <c r="D5397" s="6" t="s">
        <v>2283</v>
      </c>
      <c r="E5397" s="7" t="s">
        <v>2285</v>
      </c>
      <c r="F5397" s="16"/>
      <c r="G5397" s="16"/>
      <c r="H5397" s="16"/>
      <c r="I5397" s="16"/>
      <c r="J5397" s="16"/>
      <c r="K5397" s="16"/>
      <c r="L5397" s="16"/>
      <c r="M5397" s="16"/>
      <c r="N5397" s="16"/>
      <c r="O5397" s="16"/>
      <c r="P5397" s="16"/>
      <c r="Q5397" s="16"/>
      <c r="R5397" s="16"/>
      <c r="S5397" s="16"/>
      <c r="T5397" s="16"/>
      <c r="U5397" s="16"/>
      <c r="V5397" s="16"/>
      <c r="W5397" s="16"/>
      <c r="X5397" s="16"/>
      <c r="Y5397" s="16"/>
    </row>
    <row r="5398" spans="1:25" ht="12.75">
      <c r="A5398" s="14" t="s">
        <v>5</v>
      </c>
      <c r="B5398" s="15" t="s">
        <v>5997</v>
      </c>
      <c r="C5398" s="5" t="s">
        <v>2265</v>
      </c>
      <c r="D5398" s="6" t="s">
        <v>2286</v>
      </c>
      <c r="E5398" s="7" t="s">
        <v>2287</v>
      </c>
      <c r="F5398" s="16"/>
      <c r="G5398" s="16"/>
      <c r="H5398" s="16"/>
      <c r="I5398" s="16"/>
      <c r="J5398" s="16"/>
      <c r="K5398" s="16"/>
      <c r="L5398" s="16"/>
      <c r="M5398" s="16"/>
      <c r="N5398" s="16"/>
      <c r="O5398" s="16"/>
      <c r="P5398" s="16"/>
      <c r="Q5398" s="16"/>
      <c r="R5398" s="16"/>
      <c r="S5398" s="16"/>
      <c r="T5398" s="16"/>
      <c r="U5398" s="16"/>
      <c r="V5398" s="16"/>
      <c r="W5398" s="16"/>
      <c r="X5398" s="16"/>
      <c r="Y5398" s="16"/>
    </row>
    <row r="5399" spans="1:25" ht="12.75">
      <c r="A5399" s="14" t="s">
        <v>5</v>
      </c>
      <c r="B5399" s="15" t="s">
        <v>5997</v>
      </c>
      <c r="C5399" s="5" t="s">
        <v>2265</v>
      </c>
      <c r="D5399" s="6" t="s">
        <v>2288</v>
      </c>
      <c r="E5399" s="7" t="s">
        <v>2289</v>
      </c>
      <c r="F5399" s="16"/>
      <c r="G5399" s="16"/>
      <c r="H5399" s="16"/>
      <c r="I5399" s="16"/>
      <c r="J5399" s="16"/>
      <c r="K5399" s="16"/>
      <c r="L5399" s="16"/>
      <c r="M5399" s="16"/>
      <c r="N5399" s="16"/>
      <c r="O5399" s="16"/>
      <c r="P5399" s="16"/>
      <c r="Q5399" s="16"/>
      <c r="R5399" s="16"/>
      <c r="S5399" s="16"/>
      <c r="T5399" s="16"/>
      <c r="U5399" s="16"/>
      <c r="V5399" s="16"/>
      <c r="W5399" s="16"/>
      <c r="X5399" s="16"/>
      <c r="Y5399" s="16"/>
    </row>
    <row r="5400" spans="1:25" ht="12.75">
      <c r="A5400" s="14" t="s">
        <v>5</v>
      </c>
      <c r="B5400" s="15" t="s">
        <v>5997</v>
      </c>
      <c r="C5400" s="5" t="s">
        <v>2265</v>
      </c>
      <c r="D5400" s="6" t="s">
        <v>2288</v>
      </c>
      <c r="E5400" s="7" t="s">
        <v>2290</v>
      </c>
      <c r="F5400" s="16"/>
      <c r="G5400" s="16"/>
      <c r="H5400" s="16"/>
      <c r="I5400" s="16"/>
      <c r="J5400" s="16"/>
      <c r="K5400" s="16"/>
      <c r="L5400" s="16"/>
      <c r="M5400" s="16"/>
      <c r="N5400" s="16"/>
      <c r="O5400" s="16"/>
      <c r="P5400" s="16"/>
      <c r="Q5400" s="16"/>
      <c r="R5400" s="16"/>
      <c r="S5400" s="16"/>
      <c r="T5400" s="16"/>
      <c r="U5400" s="16"/>
      <c r="V5400" s="16"/>
      <c r="W5400" s="16"/>
      <c r="X5400" s="16"/>
      <c r="Y5400" s="16"/>
    </row>
    <row r="5401" spans="1:25" ht="12.75">
      <c r="A5401" s="14" t="s">
        <v>5</v>
      </c>
      <c r="B5401" s="15" t="s">
        <v>5997</v>
      </c>
      <c r="C5401" s="5" t="s">
        <v>2265</v>
      </c>
      <c r="D5401" s="6" t="s">
        <v>2283</v>
      </c>
      <c r="E5401" s="7" t="s">
        <v>5954</v>
      </c>
      <c r="F5401" s="16"/>
      <c r="G5401" s="16"/>
      <c r="H5401" s="16"/>
      <c r="I5401" s="16"/>
      <c r="J5401" s="16"/>
      <c r="K5401" s="16"/>
      <c r="L5401" s="16"/>
      <c r="M5401" s="16"/>
      <c r="N5401" s="16"/>
      <c r="O5401" s="16"/>
      <c r="P5401" s="16"/>
      <c r="Q5401" s="16"/>
      <c r="R5401" s="16"/>
      <c r="S5401" s="16"/>
      <c r="T5401" s="16"/>
      <c r="U5401" s="16"/>
      <c r="V5401" s="16"/>
      <c r="W5401" s="16"/>
      <c r="X5401" s="16"/>
      <c r="Y5401" s="16"/>
    </row>
    <row r="5402" spans="1:25" ht="12.75">
      <c r="A5402" s="14" t="s">
        <v>5</v>
      </c>
      <c r="B5402" s="15" t="s">
        <v>5997</v>
      </c>
      <c r="C5402" s="5" t="s">
        <v>2265</v>
      </c>
      <c r="D5402" s="6" t="s">
        <v>2286</v>
      </c>
      <c r="E5402" s="7" t="s">
        <v>5955</v>
      </c>
      <c r="F5402" s="16"/>
      <c r="G5402" s="16"/>
      <c r="H5402" s="16"/>
      <c r="I5402" s="16"/>
      <c r="J5402" s="16"/>
      <c r="K5402" s="16"/>
      <c r="L5402" s="16"/>
      <c r="M5402" s="16"/>
      <c r="N5402" s="16"/>
      <c r="O5402" s="16"/>
      <c r="P5402" s="16"/>
      <c r="Q5402" s="16"/>
      <c r="R5402" s="16"/>
      <c r="S5402" s="16"/>
      <c r="T5402" s="16"/>
      <c r="U5402" s="16"/>
      <c r="V5402" s="16"/>
      <c r="W5402" s="16"/>
      <c r="X5402" s="16"/>
      <c r="Y5402" s="16"/>
    </row>
    <row r="5403" spans="1:25" ht="12.75">
      <c r="A5403" s="14" t="s">
        <v>5</v>
      </c>
      <c r="B5403" s="15" t="s">
        <v>5997</v>
      </c>
      <c r="C5403" s="5" t="s">
        <v>2265</v>
      </c>
      <c r="D5403" s="6" t="s">
        <v>2286</v>
      </c>
      <c r="E5403" s="7" t="s">
        <v>5956</v>
      </c>
      <c r="F5403" s="16"/>
      <c r="G5403" s="16"/>
      <c r="H5403" s="16"/>
      <c r="I5403" s="16"/>
      <c r="J5403" s="16"/>
      <c r="K5403" s="16"/>
      <c r="L5403" s="16"/>
      <c r="M5403" s="16"/>
      <c r="N5403" s="16"/>
      <c r="O5403" s="16"/>
      <c r="P5403" s="16"/>
      <c r="Q5403" s="16"/>
      <c r="R5403" s="16"/>
      <c r="S5403" s="16"/>
      <c r="T5403" s="16"/>
      <c r="U5403" s="16"/>
      <c r="V5403" s="16"/>
      <c r="W5403" s="16"/>
      <c r="X5403" s="16"/>
      <c r="Y5403" s="16"/>
    </row>
    <row r="5404" spans="1:25" ht="12.75">
      <c r="A5404" s="14" t="s">
        <v>5</v>
      </c>
      <c r="B5404" s="15" t="s">
        <v>5997</v>
      </c>
      <c r="C5404" s="5" t="s">
        <v>2265</v>
      </c>
      <c r="D5404" s="6" t="s">
        <v>2288</v>
      </c>
      <c r="E5404" s="7" t="s">
        <v>5957</v>
      </c>
      <c r="F5404" s="16"/>
      <c r="G5404" s="16"/>
      <c r="H5404" s="16"/>
      <c r="I5404" s="16"/>
      <c r="J5404" s="16"/>
      <c r="K5404" s="16"/>
      <c r="L5404" s="16"/>
      <c r="M5404" s="16"/>
      <c r="N5404" s="16"/>
      <c r="O5404" s="16"/>
      <c r="P5404" s="16"/>
      <c r="Q5404" s="16"/>
      <c r="R5404" s="16"/>
      <c r="S5404" s="16"/>
      <c r="T5404" s="16"/>
      <c r="U5404" s="16"/>
      <c r="V5404" s="16"/>
      <c r="W5404" s="16"/>
      <c r="X5404" s="16"/>
      <c r="Y5404" s="16"/>
    </row>
    <row r="5405" spans="1:25" ht="12.75">
      <c r="A5405" s="3" t="s">
        <v>5</v>
      </c>
      <c r="B5405" s="13" t="s">
        <v>1372</v>
      </c>
      <c r="C5405" s="5" t="s">
        <v>2265</v>
      </c>
      <c r="D5405" s="6" t="s">
        <v>2266</v>
      </c>
      <c r="E5405" s="7" t="s">
        <v>2267</v>
      </c>
    </row>
    <row r="5406" spans="1:25" ht="12.75">
      <c r="A5406" s="3" t="s">
        <v>5</v>
      </c>
      <c r="B5406" s="13" t="s">
        <v>1372</v>
      </c>
      <c r="C5406" s="5" t="s">
        <v>2265</v>
      </c>
      <c r="D5406" s="6" t="s">
        <v>2268</v>
      </c>
      <c r="E5406" s="7" t="s">
        <v>2269</v>
      </c>
    </row>
    <row r="5407" spans="1:25" ht="12.75">
      <c r="A5407" s="3" t="s">
        <v>5</v>
      </c>
      <c r="B5407" s="13" t="s">
        <v>1372</v>
      </c>
      <c r="C5407" s="5" t="s">
        <v>2265</v>
      </c>
      <c r="D5407" s="6" t="s">
        <v>2268</v>
      </c>
      <c r="E5407" s="7" t="s">
        <v>2270</v>
      </c>
    </row>
    <row r="5408" spans="1:25" ht="12.75">
      <c r="A5408" s="3" t="s">
        <v>5</v>
      </c>
      <c r="B5408" s="13" t="s">
        <v>1372</v>
      </c>
      <c r="C5408" s="5" t="s">
        <v>2265</v>
      </c>
      <c r="D5408" s="6" t="s">
        <v>2268</v>
      </c>
      <c r="E5408" s="7" t="s">
        <v>2271</v>
      </c>
    </row>
    <row r="5409" spans="1:5" ht="12.75">
      <c r="A5409" s="3" t="s">
        <v>5</v>
      </c>
      <c r="B5409" s="13" t="s">
        <v>1372</v>
      </c>
      <c r="C5409" s="5" t="s">
        <v>2265</v>
      </c>
      <c r="D5409" s="6" t="s">
        <v>2268</v>
      </c>
      <c r="E5409" s="7" t="s">
        <v>2272</v>
      </c>
    </row>
    <row r="5410" spans="1:5" ht="12.75">
      <c r="A5410" s="3" t="s">
        <v>5</v>
      </c>
      <c r="B5410" s="13" t="s">
        <v>1372</v>
      </c>
      <c r="C5410" s="5" t="s">
        <v>2265</v>
      </c>
      <c r="D5410" s="6" t="s">
        <v>2268</v>
      </c>
      <c r="E5410" s="7" t="s">
        <v>2273</v>
      </c>
    </row>
    <row r="5411" spans="1:5" ht="12.75">
      <c r="A5411" s="3" t="s">
        <v>5</v>
      </c>
      <c r="B5411" s="13" t="s">
        <v>1372</v>
      </c>
      <c r="C5411" s="5" t="s">
        <v>2265</v>
      </c>
      <c r="D5411" s="6" t="s">
        <v>2268</v>
      </c>
      <c r="E5411" s="7" t="s">
        <v>2274</v>
      </c>
    </row>
    <row r="5412" spans="1:5" ht="12.75">
      <c r="A5412" s="3" t="s">
        <v>5</v>
      </c>
      <c r="B5412" s="13" t="s">
        <v>1372</v>
      </c>
      <c r="C5412" s="5" t="s">
        <v>2265</v>
      </c>
      <c r="D5412" s="6" t="s">
        <v>2268</v>
      </c>
      <c r="E5412" s="7" t="s">
        <v>2275</v>
      </c>
    </row>
    <row r="5413" spans="1:5" ht="12.75">
      <c r="A5413" s="3" t="s">
        <v>5</v>
      </c>
      <c r="B5413" s="13" t="s">
        <v>1372</v>
      </c>
      <c r="C5413" s="5" t="s">
        <v>2265</v>
      </c>
      <c r="D5413" s="6" t="s">
        <v>2276</v>
      </c>
      <c r="E5413" s="7" t="s">
        <v>2277</v>
      </c>
    </row>
    <row r="5414" spans="1:5" ht="12.75">
      <c r="A5414" s="3" t="s">
        <v>5</v>
      </c>
      <c r="B5414" s="13" t="s">
        <v>1372</v>
      </c>
      <c r="C5414" s="5" t="s">
        <v>2265</v>
      </c>
      <c r="D5414" s="6" t="s">
        <v>2278</v>
      </c>
      <c r="E5414" s="7" t="s">
        <v>2279</v>
      </c>
    </row>
    <row r="5415" spans="1:5" ht="12.75">
      <c r="A5415" s="3" t="s">
        <v>5</v>
      </c>
      <c r="B5415" s="13" t="s">
        <v>1372</v>
      </c>
      <c r="C5415" s="5" t="s">
        <v>2265</v>
      </c>
      <c r="D5415" s="6" t="s">
        <v>2278</v>
      </c>
      <c r="E5415" s="7" t="s">
        <v>2280</v>
      </c>
    </row>
    <row r="5416" spans="1:5" ht="12.75">
      <c r="A5416" s="3" t="s">
        <v>5</v>
      </c>
      <c r="B5416" s="13" t="s">
        <v>1372</v>
      </c>
      <c r="C5416" s="5" t="s">
        <v>2265</v>
      </c>
      <c r="D5416" s="6" t="s">
        <v>2281</v>
      </c>
      <c r="E5416" s="7" t="s">
        <v>2282</v>
      </c>
    </row>
    <row r="5417" spans="1:5" ht="12.75">
      <c r="A5417" s="3" t="s">
        <v>5</v>
      </c>
      <c r="B5417" s="13" t="s">
        <v>1372</v>
      </c>
      <c r="C5417" s="5" t="s">
        <v>2265</v>
      </c>
      <c r="D5417" s="6" t="s">
        <v>2283</v>
      </c>
      <c r="E5417" s="7" t="s">
        <v>2284</v>
      </c>
    </row>
    <row r="5418" spans="1:5" ht="12.75">
      <c r="A5418" s="3" t="s">
        <v>5</v>
      </c>
      <c r="B5418" s="13" t="s">
        <v>1372</v>
      </c>
      <c r="C5418" s="5" t="s">
        <v>2265</v>
      </c>
      <c r="D5418" s="6" t="s">
        <v>2283</v>
      </c>
      <c r="E5418" s="7" t="s">
        <v>2285</v>
      </c>
    </row>
    <row r="5419" spans="1:5" ht="12.75">
      <c r="A5419" s="3" t="s">
        <v>5</v>
      </c>
      <c r="B5419" s="13" t="s">
        <v>1372</v>
      </c>
      <c r="C5419" s="5" t="s">
        <v>2265</v>
      </c>
      <c r="D5419" s="6" t="s">
        <v>2286</v>
      </c>
      <c r="E5419" s="7" t="s">
        <v>2287</v>
      </c>
    </row>
    <row r="5420" spans="1:5" ht="12.75">
      <c r="A5420" s="3" t="s">
        <v>5</v>
      </c>
      <c r="B5420" s="13" t="s">
        <v>1372</v>
      </c>
      <c r="C5420" s="5" t="s">
        <v>2265</v>
      </c>
      <c r="D5420" s="6" t="s">
        <v>2288</v>
      </c>
      <c r="E5420" s="7" t="s">
        <v>2289</v>
      </c>
    </row>
    <row r="5421" spans="1:5" ht="12.75">
      <c r="A5421" s="3" t="s">
        <v>5</v>
      </c>
      <c r="B5421" s="13" t="s">
        <v>1372</v>
      </c>
      <c r="C5421" s="5" t="s">
        <v>2265</v>
      </c>
      <c r="D5421" s="6" t="s">
        <v>2288</v>
      </c>
      <c r="E5421" s="7" t="s">
        <v>2290</v>
      </c>
    </row>
    <row r="5422" spans="1:5" ht="12.75">
      <c r="A5422" s="3" t="s">
        <v>5</v>
      </c>
      <c r="B5422" s="13" t="s">
        <v>1372</v>
      </c>
      <c r="C5422" s="5" t="s">
        <v>2265</v>
      </c>
      <c r="D5422" s="6" t="s">
        <v>2283</v>
      </c>
      <c r="E5422" s="7" t="s">
        <v>5954</v>
      </c>
    </row>
    <row r="5423" spans="1:5" ht="12.75">
      <c r="A5423" s="3" t="s">
        <v>5</v>
      </c>
      <c r="B5423" s="13" t="s">
        <v>1372</v>
      </c>
      <c r="C5423" s="5" t="s">
        <v>2265</v>
      </c>
      <c r="D5423" s="6" t="s">
        <v>2286</v>
      </c>
      <c r="E5423" s="7" t="s">
        <v>5955</v>
      </c>
    </row>
    <row r="5424" spans="1:5" ht="12.75">
      <c r="A5424" s="3" t="s">
        <v>5</v>
      </c>
      <c r="B5424" s="13" t="s">
        <v>1372</v>
      </c>
      <c r="C5424" s="5" t="s">
        <v>2265</v>
      </c>
      <c r="D5424" s="6" t="s">
        <v>2286</v>
      </c>
      <c r="E5424" s="7" t="s">
        <v>5956</v>
      </c>
    </row>
    <row r="5425" spans="1:5" ht="12.75">
      <c r="A5425" s="3" t="s">
        <v>5</v>
      </c>
      <c r="B5425" s="13" t="s">
        <v>1372</v>
      </c>
      <c r="C5425" s="5" t="s">
        <v>2265</v>
      </c>
      <c r="D5425" s="6" t="s">
        <v>2288</v>
      </c>
      <c r="E5425" s="7" t="s">
        <v>5957</v>
      </c>
    </row>
    <row r="5426" spans="1:5" ht="12.75">
      <c r="A5426" s="11" t="s">
        <v>5</v>
      </c>
      <c r="B5426" s="13" t="s">
        <v>5995</v>
      </c>
      <c r="C5426" s="8" t="s">
        <v>2291</v>
      </c>
      <c r="D5426" s="5" t="s">
        <v>2292</v>
      </c>
      <c r="E5426" s="7" t="s">
        <v>2293</v>
      </c>
    </row>
    <row r="5427" spans="1:5" ht="12.75">
      <c r="A5427" s="11" t="s">
        <v>5</v>
      </c>
      <c r="B5427" s="13" t="s">
        <v>5995</v>
      </c>
      <c r="C5427" s="8" t="s">
        <v>2291</v>
      </c>
      <c r="D5427" s="5" t="s">
        <v>2292</v>
      </c>
      <c r="E5427" s="7" t="s">
        <v>2294</v>
      </c>
    </row>
    <row r="5428" spans="1:5" ht="12.75">
      <c r="A5428" s="11" t="s">
        <v>5</v>
      </c>
      <c r="B5428" s="13" t="s">
        <v>5995</v>
      </c>
      <c r="C5428" s="8" t="s">
        <v>2291</v>
      </c>
      <c r="D5428" s="5" t="s">
        <v>2295</v>
      </c>
      <c r="E5428" s="7" t="s">
        <v>2296</v>
      </c>
    </row>
    <row r="5429" spans="1:5" ht="12.75">
      <c r="A5429" s="11" t="s">
        <v>5</v>
      </c>
      <c r="B5429" s="13" t="s">
        <v>5995</v>
      </c>
      <c r="C5429" s="8" t="s">
        <v>2291</v>
      </c>
      <c r="D5429" s="5" t="s">
        <v>2295</v>
      </c>
      <c r="E5429" s="7" t="s">
        <v>2297</v>
      </c>
    </row>
    <row r="5430" spans="1:5" ht="12.75">
      <c r="A5430" s="11" t="s">
        <v>5</v>
      </c>
      <c r="B5430" s="13" t="s">
        <v>5995</v>
      </c>
      <c r="C5430" s="8" t="s">
        <v>2291</v>
      </c>
      <c r="D5430" s="5" t="s">
        <v>2295</v>
      </c>
      <c r="E5430" s="7" t="s">
        <v>2298</v>
      </c>
    </row>
    <row r="5431" spans="1:5" ht="12.75">
      <c r="A5431" s="11" t="s">
        <v>5</v>
      </c>
      <c r="B5431" s="13" t="s">
        <v>5995</v>
      </c>
      <c r="C5431" s="8" t="s">
        <v>2291</v>
      </c>
      <c r="D5431" s="5" t="s">
        <v>2295</v>
      </c>
      <c r="E5431" s="7" t="s">
        <v>2299</v>
      </c>
    </row>
    <row r="5432" spans="1:5" ht="12.75">
      <c r="A5432" s="11" t="s">
        <v>5</v>
      </c>
      <c r="B5432" s="13" t="s">
        <v>5995</v>
      </c>
      <c r="C5432" s="5" t="s">
        <v>2291</v>
      </c>
      <c r="D5432" s="6" t="s">
        <v>2300</v>
      </c>
      <c r="E5432" s="7" t="s">
        <v>2301</v>
      </c>
    </row>
    <row r="5433" spans="1:5" ht="12.75">
      <c r="A5433" s="11" t="s">
        <v>5</v>
      </c>
      <c r="B5433" s="13" t="s">
        <v>5995</v>
      </c>
      <c r="C5433" s="5" t="s">
        <v>2291</v>
      </c>
      <c r="D5433" s="6" t="s">
        <v>2300</v>
      </c>
      <c r="E5433" s="7" t="s">
        <v>2302</v>
      </c>
    </row>
    <row r="5434" spans="1:5" ht="12.75">
      <c r="A5434" s="11" t="s">
        <v>5</v>
      </c>
      <c r="B5434" s="13" t="s">
        <v>5995</v>
      </c>
      <c r="C5434" s="8" t="s">
        <v>2291</v>
      </c>
      <c r="D5434" s="5" t="s">
        <v>2303</v>
      </c>
      <c r="E5434" s="7" t="s">
        <v>2304</v>
      </c>
    </row>
    <row r="5435" spans="1:5" ht="12.75">
      <c r="A5435" s="11" t="s">
        <v>5</v>
      </c>
      <c r="B5435" s="13" t="s">
        <v>5995</v>
      </c>
      <c r="C5435" s="8" t="s">
        <v>2291</v>
      </c>
      <c r="D5435" s="5" t="s">
        <v>2303</v>
      </c>
      <c r="E5435" s="7" t="s">
        <v>2305</v>
      </c>
    </row>
    <row r="5436" spans="1:5" ht="12.75">
      <c r="A5436" s="11" t="s">
        <v>5</v>
      </c>
      <c r="B5436" s="13" t="s">
        <v>5995</v>
      </c>
      <c r="C5436" s="8" t="s">
        <v>2291</v>
      </c>
      <c r="D5436" s="5" t="s">
        <v>2303</v>
      </c>
      <c r="E5436" s="7" t="s">
        <v>2306</v>
      </c>
    </row>
    <row r="5437" spans="1:5" ht="12.75">
      <c r="A5437" s="11" t="s">
        <v>5</v>
      </c>
      <c r="B5437" s="13" t="s">
        <v>5995</v>
      </c>
      <c r="C5437" s="5" t="s">
        <v>2291</v>
      </c>
      <c r="D5437" s="6" t="s">
        <v>2307</v>
      </c>
      <c r="E5437" s="7" t="s">
        <v>2308</v>
      </c>
    </row>
    <row r="5438" spans="1:5" ht="12.75">
      <c r="A5438" s="11" t="s">
        <v>5</v>
      </c>
      <c r="B5438" s="13" t="s">
        <v>5995</v>
      </c>
      <c r="C5438" s="5" t="s">
        <v>2291</v>
      </c>
      <c r="D5438" s="6" t="s">
        <v>2307</v>
      </c>
      <c r="E5438" s="7" t="s">
        <v>2309</v>
      </c>
    </row>
    <row r="5439" spans="1:5" ht="12.75">
      <c r="A5439" s="11" t="s">
        <v>5</v>
      </c>
      <c r="B5439" s="13" t="s">
        <v>5995</v>
      </c>
      <c r="C5439" s="8" t="s">
        <v>2291</v>
      </c>
      <c r="D5439" s="5" t="s">
        <v>2310</v>
      </c>
      <c r="E5439" s="7" t="s">
        <v>2311</v>
      </c>
    </row>
    <row r="5440" spans="1:5" ht="12.75">
      <c r="A5440" s="11" t="s">
        <v>5</v>
      </c>
      <c r="B5440" s="13" t="s">
        <v>5995</v>
      </c>
      <c r="C5440" s="8" t="s">
        <v>2291</v>
      </c>
      <c r="D5440" s="5" t="s">
        <v>2310</v>
      </c>
      <c r="E5440" s="7" t="s">
        <v>2312</v>
      </c>
    </row>
    <row r="5441" spans="1:25" ht="12.75">
      <c r="A5441" s="11" t="s">
        <v>5</v>
      </c>
      <c r="B5441" s="13" t="s">
        <v>5995</v>
      </c>
      <c r="C5441" s="8" t="s">
        <v>2291</v>
      </c>
      <c r="D5441" s="5" t="s">
        <v>2313</v>
      </c>
      <c r="E5441" s="10" t="s">
        <v>2314</v>
      </c>
    </row>
    <row r="5442" spans="1:25" ht="12.75">
      <c r="A5442" s="11" t="s">
        <v>5</v>
      </c>
      <c r="B5442" s="13" t="s">
        <v>5995</v>
      </c>
      <c r="C5442" s="8" t="s">
        <v>2291</v>
      </c>
      <c r="D5442" s="5" t="s">
        <v>2313</v>
      </c>
      <c r="E5442" s="7" t="s">
        <v>2315</v>
      </c>
    </row>
    <row r="5443" spans="1:25" ht="12.75">
      <c r="A5443" s="11" t="s">
        <v>5</v>
      </c>
      <c r="B5443" s="13" t="s">
        <v>5995</v>
      </c>
      <c r="C5443" s="5" t="s">
        <v>2291</v>
      </c>
      <c r="D5443" s="6" t="s">
        <v>2316</v>
      </c>
      <c r="E5443" s="7" t="s">
        <v>2317</v>
      </c>
    </row>
    <row r="5444" spans="1:25" ht="12.75">
      <c r="A5444" s="11" t="s">
        <v>5</v>
      </c>
      <c r="B5444" s="13" t="s">
        <v>5995</v>
      </c>
      <c r="C5444" s="5" t="s">
        <v>2291</v>
      </c>
      <c r="D5444" s="6" t="s">
        <v>2318</v>
      </c>
      <c r="E5444" s="7" t="s">
        <v>2319</v>
      </c>
    </row>
    <row r="5445" spans="1:25" ht="12.75">
      <c r="A5445" s="11" t="s">
        <v>5</v>
      </c>
      <c r="B5445" s="13" t="s">
        <v>5995</v>
      </c>
      <c r="C5445" s="5" t="s">
        <v>2291</v>
      </c>
      <c r="D5445" s="6" t="s">
        <v>2318</v>
      </c>
      <c r="E5445" s="7" t="s">
        <v>2320</v>
      </c>
    </row>
    <row r="5446" spans="1:25" ht="12.75">
      <c r="A5446" s="11" t="s">
        <v>5</v>
      </c>
      <c r="B5446" s="13" t="s">
        <v>5995</v>
      </c>
      <c r="C5446" s="5" t="s">
        <v>2291</v>
      </c>
      <c r="D5446" s="6" t="s">
        <v>2318</v>
      </c>
      <c r="E5446" s="7" t="s">
        <v>2321</v>
      </c>
    </row>
    <row r="5447" spans="1:25" ht="12.75">
      <c r="A5447" s="11" t="s">
        <v>5</v>
      </c>
      <c r="B5447" s="13" t="s">
        <v>5995</v>
      </c>
      <c r="C5447" s="8" t="s">
        <v>2291</v>
      </c>
      <c r="D5447" s="5" t="s">
        <v>2322</v>
      </c>
      <c r="E5447" s="7" t="s">
        <v>2323</v>
      </c>
    </row>
    <row r="5448" spans="1:25" ht="12.75">
      <c r="A5448" s="11" t="s">
        <v>5</v>
      </c>
      <c r="B5448" s="13" t="s">
        <v>5995</v>
      </c>
      <c r="C5448" s="8" t="s">
        <v>2291</v>
      </c>
      <c r="D5448" s="5" t="s">
        <v>2324</v>
      </c>
      <c r="E5448" s="7" t="s">
        <v>2325</v>
      </c>
    </row>
    <row r="5449" spans="1:25" ht="12.75">
      <c r="A5449" s="11" t="s">
        <v>5</v>
      </c>
      <c r="B5449" s="13" t="s">
        <v>5995</v>
      </c>
      <c r="C5449" s="8" t="s">
        <v>2291</v>
      </c>
      <c r="D5449" s="5" t="s">
        <v>2324</v>
      </c>
      <c r="E5449" s="7" t="s">
        <v>2326</v>
      </c>
    </row>
    <row r="5450" spans="1:25" ht="12.75">
      <c r="A5450" s="11" t="s">
        <v>5</v>
      </c>
      <c r="B5450" s="13" t="s">
        <v>5995</v>
      </c>
      <c r="C5450" s="8" t="s">
        <v>2291</v>
      </c>
      <c r="D5450" s="5" t="s">
        <v>2050</v>
      </c>
      <c r="E5450" s="10" t="s">
        <v>2327</v>
      </c>
    </row>
    <row r="5451" spans="1:25" ht="12.75">
      <c r="A5451" s="11" t="s">
        <v>5</v>
      </c>
      <c r="B5451" s="15" t="s">
        <v>1372</v>
      </c>
      <c r="C5451" s="8" t="s">
        <v>2291</v>
      </c>
      <c r="D5451" s="5" t="s">
        <v>2292</v>
      </c>
      <c r="E5451" s="7" t="s">
        <v>2293</v>
      </c>
      <c r="F5451" s="16"/>
      <c r="G5451" s="16"/>
      <c r="H5451" s="16"/>
      <c r="I5451" s="16"/>
      <c r="J5451" s="16"/>
      <c r="K5451" s="16"/>
      <c r="L5451" s="16"/>
      <c r="M5451" s="16"/>
      <c r="N5451" s="16"/>
      <c r="O5451" s="16"/>
      <c r="P5451" s="16"/>
      <c r="Q5451" s="16"/>
      <c r="R5451" s="16"/>
      <c r="S5451" s="16"/>
      <c r="T5451" s="16"/>
      <c r="U5451" s="16"/>
      <c r="V5451" s="16"/>
      <c r="W5451" s="16"/>
      <c r="X5451" s="16"/>
      <c r="Y5451" s="16"/>
    </row>
    <row r="5452" spans="1:25" ht="12.75">
      <c r="A5452" s="11" t="s">
        <v>5</v>
      </c>
      <c r="B5452" s="15" t="s">
        <v>1372</v>
      </c>
      <c r="C5452" s="8" t="s">
        <v>2291</v>
      </c>
      <c r="D5452" s="5" t="s">
        <v>2292</v>
      </c>
      <c r="E5452" s="7" t="s">
        <v>2294</v>
      </c>
      <c r="F5452" s="16"/>
      <c r="G5452" s="16"/>
      <c r="H5452" s="16"/>
      <c r="I5452" s="16"/>
      <c r="J5452" s="16"/>
      <c r="K5452" s="16"/>
      <c r="L5452" s="16"/>
      <c r="M5452" s="16"/>
      <c r="N5452" s="16"/>
      <c r="O5452" s="16"/>
      <c r="P5452" s="16"/>
      <c r="Q5452" s="16"/>
      <c r="R5452" s="16"/>
      <c r="S5452" s="16"/>
      <c r="T5452" s="16"/>
      <c r="U5452" s="16"/>
      <c r="V5452" s="16"/>
      <c r="W5452" s="16"/>
      <c r="X5452" s="16"/>
      <c r="Y5452" s="16"/>
    </row>
    <row r="5453" spans="1:25" ht="12.75">
      <c r="A5453" s="11" t="s">
        <v>5</v>
      </c>
      <c r="B5453" s="15" t="s">
        <v>1372</v>
      </c>
      <c r="C5453" s="8" t="s">
        <v>2291</v>
      </c>
      <c r="D5453" s="5" t="s">
        <v>2295</v>
      </c>
      <c r="E5453" s="7" t="s">
        <v>2296</v>
      </c>
      <c r="F5453" s="16"/>
      <c r="G5453" s="16"/>
      <c r="H5453" s="16"/>
      <c r="I5453" s="16"/>
      <c r="J5453" s="16"/>
      <c r="K5453" s="16"/>
      <c r="L5453" s="16"/>
      <c r="M5453" s="16"/>
      <c r="N5453" s="16"/>
      <c r="O5453" s="16"/>
      <c r="P5453" s="16"/>
      <c r="Q5453" s="16"/>
      <c r="R5453" s="16"/>
      <c r="S5453" s="16"/>
      <c r="T5453" s="16"/>
      <c r="U5453" s="16"/>
      <c r="V5453" s="16"/>
      <c r="W5453" s="16"/>
      <c r="X5453" s="16"/>
      <c r="Y5453" s="16"/>
    </row>
    <row r="5454" spans="1:25" ht="12.75">
      <c r="A5454" s="11" t="s">
        <v>5</v>
      </c>
      <c r="B5454" s="15" t="s">
        <v>1372</v>
      </c>
      <c r="C5454" s="8" t="s">
        <v>2291</v>
      </c>
      <c r="D5454" s="5" t="s">
        <v>2295</v>
      </c>
      <c r="E5454" s="7" t="s">
        <v>2297</v>
      </c>
      <c r="F5454" s="16"/>
      <c r="G5454" s="16"/>
      <c r="H5454" s="16"/>
      <c r="I5454" s="16"/>
      <c r="J5454" s="16"/>
      <c r="K5454" s="16"/>
      <c r="L5454" s="16"/>
      <c r="M5454" s="16"/>
      <c r="N5454" s="16"/>
      <c r="O5454" s="16"/>
      <c r="P5454" s="16"/>
      <c r="Q5454" s="16"/>
      <c r="R5454" s="16"/>
      <c r="S5454" s="16"/>
      <c r="T5454" s="16"/>
      <c r="U5454" s="16"/>
      <c r="V5454" s="16"/>
      <c r="W5454" s="16"/>
      <c r="X5454" s="16"/>
      <c r="Y5454" s="16"/>
    </row>
    <row r="5455" spans="1:25" ht="12.75">
      <c r="A5455" s="11" t="s">
        <v>5</v>
      </c>
      <c r="B5455" s="15" t="s">
        <v>1372</v>
      </c>
      <c r="C5455" s="8" t="s">
        <v>2291</v>
      </c>
      <c r="D5455" s="5" t="s">
        <v>2295</v>
      </c>
      <c r="E5455" s="7" t="s">
        <v>2298</v>
      </c>
      <c r="F5455" s="16"/>
      <c r="G5455" s="16"/>
      <c r="H5455" s="16"/>
      <c r="I5455" s="16"/>
      <c r="J5455" s="16"/>
      <c r="K5455" s="16"/>
      <c r="L5455" s="16"/>
      <c r="M5455" s="16"/>
      <c r="N5455" s="16"/>
      <c r="O5455" s="16"/>
      <c r="P5455" s="16"/>
      <c r="Q5455" s="16"/>
      <c r="R5455" s="16"/>
      <c r="S5455" s="16"/>
      <c r="T5455" s="16"/>
      <c r="U5455" s="16"/>
      <c r="V5455" s="16"/>
      <c r="W5455" s="16"/>
      <c r="X5455" s="16"/>
      <c r="Y5455" s="16"/>
    </row>
    <row r="5456" spans="1:25" ht="12.75">
      <c r="A5456" s="11" t="s">
        <v>5</v>
      </c>
      <c r="B5456" s="15" t="s">
        <v>1372</v>
      </c>
      <c r="C5456" s="8" t="s">
        <v>2291</v>
      </c>
      <c r="D5456" s="5" t="s">
        <v>2295</v>
      </c>
      <c r="E5456" s="7" t="s">
        <v>2299</v>
      </c>
      <c r="F5456" s="16"/>
      <c r="G5456" s="16"/>
      <c r="H5456" s="16"/>
      <c r="I5456" s="16"/>
      <c r="J5456" s="16"/>
      <c r="K5456" s="16"/>
      <c r="L5456" s="16"/>
      <c r="M5456" s="16"/>
      <c r="N5456" s="16"/>
      <c r="O5456" s="16"/>
      <c r="P5456" s="16"/>
      <c r="Q5456" s="16"/>
      <c r="R5456" s="16"/>
      <c r="S5456" s="16"/>
      <c r="T5456" s="16"/>
      <c r="U5456" s="16"/>
      <c r="V5456" s="16"/>
      <c r="W5456" s="16"/>
      <c r="X5456" s="16"/>
      <c r="Y5456" s="16"/>
    </row>
    <row r="5457" spans="1:25" ht="12.75">
      <c r="A5457" s="11" t="s">
        <v>5</v>
      </c>
      <c r="B5457" s="15" t="s">
        <v>1372</v>
      </c>
      <c r="C5457" s="5" t="s">
        <v>2291</v>
      </c>
      <c r="D5457" s="6" t="s">
        <v>2300</v>
      </c>
      <c r="E5457" s="7" t="s">
        <v>2301</v>
      </c>
      <c r="F5457" s="16"/>
      <c r="G5457" s="16"/>
      <c r="H5457" s="16"/>
      <c r="I5457" s="16"/>
      <c r="J5457" s="16"/>
      <c r="K5457" s="16"/>
      <c r="L5457" s="16"/>
      <c r="M5457" s="16"/>
      <c r="N5457" s="16"/>
      <c r="O5457" s="16"/>
      <c r="P5457" s="16"/>
      <c r="Q5457" s="16"/>
      <c r="R5457" s="16"/>
      <c r="S5457" s="16"/>
      <c r="T5457" s="16"/>
      <c r="U5457" s="16"/>
      <c r="V5457" s="16"/>
      <c r="W5457" s="16"/>
      <c r="X5457" s="16"/>
      <c r="Y5457" s="16"/>
    </row>
    <row r="5458" spans="1:25" ht="12.75">
      <c r="A5458" s="11" t="s">
        <v>5</v>
      </c>
      <c r="B5458" s="15" t="s">
        <v>1372</v>
      </c>
      <c r="C5458" s="5" t="s">
        <v>2291</v>
      </c>
      <c r="D5458" s="6" t="s">
        <v>2300</v>
      </c>
      <c r="E5458" s="7" t="s">
        <v>2302</v>
      </c>
      <c r="F5458" s="16"/>
      <c r="G5458" s="16"/>
      <c r="H5458" s="16"/>
      <c r="I5458" s="16"/>
      <c r="J5458" s="16"/>
      <c r="K5458" s="16"/>
      <c r="L5458" s="16"/>
      <c r="M5458" s="16"/>
      <c r="N5458" s="16"/>
      <c r="O5458" s="16"/>
      <c r="P5458" s="16"/>
      <c r="Q5458" s="16"/>
      <c r="R5458" s="16"/>
      <c r="S5458" s="16"/>
      <c r="T5458" s="16"/>
      <c r="U5458" s="16"/>
      <c r="V5458" s="16"/>
      <c r="W5458" s="16"/>
      <c r="X5458" s="16"/>
      <c r="Y5458" s="16"/>
    </row>
    <row r="5459" spans="1:25" ht="12.75">
      <c r="A5459" s="11" t="s">
        <v>5</v>
      </c>
      <c r="B5459" s="15" t="s">
        <v>1372</v>
      </c>
      <c r="C5459" s="8" t="s">
        <v>2291</v>
      </c>
      <c r="D5459" s="5" t="s">
        <v>2303</v>
      </c>
      <c r="E5459" s="7" t="s">
        <v>2304</v>
      </c>
      <c r="F5459" s="16"/>
      <c r="G5459" s="16"/>
      <c r="H5459" s="16"/>
      <c r="I5459" s="16"/>
      <c r="J5459" s="16"/>
      <c r="K5459" s="16"/>
      <c r="L5459" s="16"/>
      <c r="M5459" s="16"/>
      <c r="N5459" s="16"/>
      <c r="O5459" s="16"/>
      <c r="P5459" s="16"/>
      <c r="Q5459" s="16"/>
      <c r="R5459" s="16"/>
      <c r="S5459" s="16"/>
      <c r="T5459" s="16"/>
      <c r="U5459" s="16"/>
      <c r="V5459" s="16"/>
      <c r="W5459" s="16"/>
      <c r="X5459" s="16"/>
      <c r="Y5459" s="16"/>
    </row>
    <row r="5460" spans="1:25" ht="12.75">
      <c r="A5460" s="11" t="s">
        <v>5</v>
      </c>
      <c r="B5460" s="15" t="s">
        <v>1372</v>
      </c>
      <c r="C5460" s="8" t="s">
        <v>2291</v>
      </c>
      <c r="D5460" s="5" t="s">
        <v>2303</v>
      </c>
      <c r="E5460" s="7" t="s">
        <v>2305</v>
      </c>
      <c r="F5460" s="16"/>
      <c r="G5460" s="16"/>
      <c r="H5460" s="16"/>
      <c r="I5460" s="16"/>
      <c r="J5460" s="16"/>
      <c r="K5460" s="16"/>
      <c r="L5460" s="16"/>
      <c r="M5460" s="16"/>
      <c r="N5460" s="16"/>
      <c r="O5460" s="16"/>
      <c r="P5460" s="16"/>
      <c r="Q5460" s="16"/>
      <c r="R5460" s="16"/>
      <c r="S5460" s="16"/>
      <c r="T5460" s="16"/>
      <c r="U5460" s="16"/>
      <c r="V5460" s="16"/>
      <c r="W5460" s="16"/>
      <c r="X5460" s="16"/>
      <c r="Y5460" s="16"/>
    </row>
    <row r="5461" spans="1:25" ht="12.75">
      <c r="A5461" s="11" t="s">
        <v>5</v>
      </c>
      <c r="B5461" s="15" t="s">
        <v>1372</v>
      </c>
      <c r="C5461" s="8" t="s">
        <v>2291</v>
      </c>
      <c r="D5461" s="5" t="s">
        <v>2303</v>
      </c>
      <c r="E5461" s="7" t="s">
        <v>2306</v>
      </c>
      <c r="F5461" s="16"/>
      <c r="G5461" s="16"/>
      <c r="H5461" s="16"/>
      <c r="I5461" s="16"/>
      <c r="J5461" s="16"/>
      <c r="K5461" s="16"/>
      <c r="L5461" s="16"/>
      <c r="M5461" s="16"/>
      <c r="N5461" s="16"/>
      <c r="O5461" s="16"/>
      <c r="P5461" s="16"/>
      <c r="Q5461" s="16"/>
      <c r="R5461" s="16"/>
      <c r="S5461" s="16"/>
      <c r="T5461" s="16"/>
      <c r="U5461" s="16"/>
      <c r="V5461" s="16"/>
      <c r="W5461" s="16"/>
      <c r="X5461" s="16"/>
      <c r="Y5461" s="16"/>
    </row>
    <row r="5462" spans="1:25" ht="12.75">
      <c r="A5462" s="11" t="s">
        <v>5</v>
      </c>
      <c r="B5462" s="15" t="s">
        <v>1372</v>
      </c>
      <c r="C5462" s="5" t="s">
        <v>2291</v>
      </c>
      <c r="D5462" s="6" t="s">
        <v>2307</v>
      </c>
      <c r="E5462" s="7" t="s">
        <v>2308</v>
      </c>
      <c r="F5462" s="16"/>
      <c r="G5462" s="16"/>
      <c r="H5462" s="16"/>
      <c r="I5462" s="16"/>
      <c r="J5462" s="16"/>
      <c r="K5462" s="16"/>
      <c r="L5462" s="16"/>
      <c r="M5462" s="16"/>
      <c r="N5462" s="16"/>
      <c r="O5462" s="16"/>
      <c r="P5462" s="16"/>
      <c r="Q5462" s="16"/>
      <c r="R5462" s="16"/>
      <c r="S5462" s="16"/>
      <c r="T5462" s="16"/>
      <c r="U5462" s="16"/>
      <c r="V5462" s="16"/>
      <c r="W5462" s="16"/>
      <c r="X5462" s="16"/>
      <c r="Y5462" s="16"/>
    </row>
    <row r="5463" spans="1:25" ht="12.75">
      <c r="A5463" s="11" t="s">
        <v>5</v>
      </c>
      <c r="B5463" s="15" t="s">
        <v>1372</v>
      </c>
      <c r="C5463" s="5" t="s">
        <v>2291</v>
      </c>
      <c r="D5463" s="6" t="s">
        <v>2307</v>
      </c>
      <c r="E5463" s="7" t="s">
        <v>2309</v>
      </c>
      <c r="F5463" s="16"/>
      <c r="G5463" s="16"/>
      <c r="H5463" s="16"/>
      <c r="I5463" s="16"/>
      <c r="J5463" s="16"/>
      <c r="K5463" s="16"/>
      <c r="L5463" s="16"/>
      <c r="M5463" s="16"/>
      <c r="N5463" s="16"/>
      <c r="O5463" s="16"/>
      <c r="P5463" s="16"/>
      <c r="Q5463" s="16"/>
      <c r="R5463" s="16"/>
      <c r="S5463" s="16"/>
      <c r="T5463" s="16"/>
      <c r="U5463" s="16"/>
      <c r="V5463" s="16"/>
      <c r="W5463" s="16"/>
      <c r="X5463" s="16"/>
      <c r="Y5463" s="16"/>
    </row>
    <row r="5464" spans="1:25" ht="12.75">
      <c r="A5464" s="11" t="s">
        <v>5</v>
      </c>
      <c r="B5464" s="15" t="s">
        <v>1372</v>
      </c>
      <c r="C5464" s="8" t="s">
        <v>2291</v>
      </c>
      <c r="D5464" s="5" t="s">
        <v>2310</v>
      </c>
      <c r="E5464" s="7" t="s">
        <v>2311</v>
      </c>
      <c r="F5464" s="16"/>
      <c r="G5464" s="16"/>
      <c r="H5464" s="16"/>
      <c r="I5464" s="16"/>
      <c r="J5464" s="16"/>
      <c r="K5464" s="16"/>
      <c r="L5464" s="16"/>
      <c r="M5464" s="16"/>
      <c r="N5464" s="16"/>
      <c r="O5464" s="16"/>
      <c r="P5464" s="16"/>
      <c r="Q5464" s="16"/>
      <c r="R5464" s="16"/>
      <c r="S5464" s="16"/>
      <c r="T5464" s="16"/>
      <c r="U5464" s="16"/>
      <c r="V5464" s="16"/>
      <c r="W5464" s="16"/>
      <c r="X5464" s="16"/>
      <c r="Y5464" s="16"/>
    </row>
    <row r="5465" spans="1:25" ht="12.75">
      <c r="A5465" s="11" t="s">
        <v>5</v>
      </c>
      <c r="B5465" s="15" t="s">
        <v>1372</v>
      </c>
      <c r="C5465" s="8" t="s">
        <v>2291</v>
      </c>
      <c r="D5465" s="5" t="s">
        <v>2310</v>
      </c>
      <c r="E5465" s="7" t="s">
        <v>2312</v>
      </c>
      <c r="F5465" s="16"/>
      <c r="G5465" s="16"/>
      <c r="H5465" s="16"/>
      <c r="I5465" s="16"/>
      <c r="J5465" s="16"/>
      <c r="K5465" s="16"/>
      <c r="L5465" s="16"/>
      <c r="M5465" s="16"/>
      <c r="N5465" s="16"/>
      <c r="O5465" s="16"/>
      <c r="P5465" s="16"/>
      <c r="Q5465" s="16"/>
      <c r="R5465" s="16"/>
      <c r="S5465" s="16"/>
      <c r="T5465" s="16"/>
      <c r="U5465" s="16"/>
      <c r="V5465" s="16"/>
      <c r="W5465" s="16"/>
      <c r="X5465" s="16"/>
      <c r="Y5465" s="16"/>
    </row>
    <row r="5466" spans="1:25" ht="12.75">
      <c r="A5466" s="11" t="s">
        <v>5</v>
      </c>
      <c r="B5466" s="15" t="s">
        <v>1372</v>
      </c>
      <c r="C5466" s="8" t="s">
        <v>2291</v>
      </c>
      <c r="D5466" s="5" t="s">
        <v>2313</v>
      </c>
      <c r="E5466" s="10" t="s">
        <v>2314</v>
      </c>
      <c r="F5466" s="16"/>
      <c r="G5466" s="16"/>
      <c r="H5466" s="16"/>
      <c r="I5466" s="16"/>
      <c r="J5466" s="16"/>
      <c r="K5466" s="16"/>
      <c r="L5466" s="16"/>
      <c r="M5466" s="16"/>
      <c r="N5466" s="16"/>
      <c r="O5466" s="16"/>
      <c r="P5466" s="16"/>
      <c r="Q5466" s="16"/>
      <c r="R5466" s="16"/>
      <c r="S5466" s="16"/>
      <c r="T5466" s="16"/>
      <c r="U5466" s="16"/>
      <c r="V5466" s="16"/>
      <c r="W5466" s="16"/>
      <c r="X5466" s="16"/>
      <c r="Y5466" s="16"/>
    </row>
    <row r="5467" spans="1:25" ht="12.75">
      <c r="A5467" s="11" t="s">
        <v>5</v>
      </c>
      <c r="B5467" s="15" t="s">
        <v>1372</v>
      </c>
      <c r="C5467" s="8" t="s">
        <v>2291</v>
      </c>
      <c r="D5467" s="5" t="s">
        <v>2313</v>
      </c>
      <c r="E5467" s="7" t="s">
        <v>2315</v>
      </c>
      <c r="F5467" s="16"/>
      <c r="G5467" s="16"/>
      <c r="H5467" s="16"/>
      <c r="I5467" s="16"/>
      <c r="J5467" s="16"/>
      <c r="K5467" s="16"/>
      <c r="L5467" s="16"/>
      <c r="M5467" s="16"/>
      <c r="N5467" s="16"/>
      <c r="O5467" s="16"/>
      <c r="P5467" s="16"/>
      <c r="Q5467" s="16"/>
      <c r="R5467" s="16"/>
      <c r="S5467" s="16"/>
      <c r="T5467" s="16"/>
      <c r="U5467" s="16"/>
      <c r="V5467" s="16"/>
      <c r="W5467" s="16"/>
      <c r="X5467" s="16"/>
      <c r="Y5467" s="16"/>
    </row>
    <row r="5468" spans="1:25" ht="12.75">
      <c r="A5468" s="11" t="s">
        <v>5</v>
      </c>
      <c r="B5468" s="15" t="s">
        <v>1372</v>
      </c>
      <c r="C5468" s="5" t="s">
        <v>2291</v>
      </c>
      <c r="D5468" s="6" t="s">
        <v>2316</v>
      </c>
      <c r="E5468" s="7" t="s">
        <v>2317</v>
      </c>
      <c r="F5468" s="16"/>
      <c r="G5468" s="16"/>
      <c r="H5468" s="16"/>
      <c r="I5468" s="16"/>
      <c r="J5468" s="16"/>
      <c r="K5468" s="16"/>
      <c r="L5468" s="16"/>
      <c r="M5468" s="16"/>
      <c r="N5468" s="16"/>
      <c r="O5468" s="16"/>
      <c r="P5468" s="16"/>
      <c r="Q5468" s="16"/>
      <c r="R5468" s="16"/>
      <c r="S5468" s="16"/>
      <c r="T5468" s="16"/>
      <c r="U5468" s="16"/>
      <c r="V5468" s="16"/>
      <c r="W5468" s="16"/>
      <c r="X5468" s="16"/>
      <c r="Y5468" s="16"/>
    </row>
    <row r="5469" spans="1:25" ht="12.75">
      <c r="A5469" s="11" t="s">
        <v>5</v>
      </c>
      <c r="B5469" s="15" t="s">
        <v>1372</v>
      </c>
      <c r="C5469" s="5" t="s">
        <v>2291</v>
      </c>
      <c r="D5469" s="6" t="s">
        <v>2318</v>
      </c>
      <c r="E5469" s="7" t="s">
        <v>2319</v>
      </c>
      <c r="F5469" s="16"/>
      <c r="G5469" s="16"/>
      <c r="H5469" s="16"/>
      <c r="I5469" s="16"/>
      <c r="J5469" s="16"/>
      <c r="K5469" s="16"/>
      <c r="L5469" s="16"/>
      <c r="M5469" s="16"/>
      <c r="N5469" s="16"/>
      <c r="O5469" s="16"/>
      <c r="P5469" s="16"/>
      <c r="Q5469" s="16"/>
      <c r="R5469" s="16"/>
      <c r="S5469" s="16"/>
      <c r="T5469" s="16"/>
      <c r="U5469" s="16"/>
      <c r="V5469" s="16"/>
      <c r="W5469" s="16"/>
      <c r="X5469" s="16"/>
      <c r="Y5469" s="16"/>
    </row>
    <row r="5470" spans="1:25" ht="12.75">
      <c r="A5470" s="11" t="s">
        <v>5</v>
      </c>
      <c r="B5470" s="15" t="s">
        <v>1372</v>
      </c>
      <c r="C5470" s="5" t="s">
        <v>2291</v>
      </c>
      <c r="D5470" s="6" t="s">
        <v>2318</v>
      </c>
      <c r="E5470" s="7" t="s">
        <v>2320</v>
      </c>
      <c r="F5470" s="16"/>
      <c r="G5470" s="16"/>
      <c r="H5470" s="16"/>
      <c r="I5470" s="16"/>
      <c r="J5470" s="16"/>
      <c r="K5470" s="16"/>
      <c r="L5470" s="16"/>
      <c r="M5470" s="16"/>
      <c r="N5470" s="16"/>
      <c r="O5470" s="16"/>
      <c r="P5470" s="16"/>
      <c r="Q5470" s="16"/>
      <c r="R5470" s="16"/>
      <c r="S5470" s="16"/>
      <c r="T5470" s="16"/>
      <c r="U5470" s="16"/>
      <c r="V5470" s="16"/>
      <c r="W5470" s="16"/>
      <c r="X5470" s="16"/>
      <c r="Y5470" s="16"/>
    </row>
    <row r="5471" spans="1:25" ht="12.75">
      <c r="A5471" s="11" t="s">
        <v>5</v>
      </c>
      <c r="B5471" s="15" t="s">
        <v>1372</v>
      </c>
      <c r="C5471" s="5" t="s">
        <v>2291</v>
      </c>
      <c r="D5471" s="6" t="s">
        <v>2318</v>
      </c>
      <c r="E5471" s="7" t="s">
        <v>2321</v>
      </c>
      <c r="F5471" s="16"/>
      <c r="G5471" s="16"/>
      <c r="H5471" s="16"/>
      <c r="I5471" s="16"/>
      <c r="J5471" s="16"/>
      <c r="K5471" s="16"/>
      <c r="L5471" s="16"/>
      <c r="M5471" s="16"/>
      <c r="N5471" s="16"/>
      <c r="O5471" s="16"/>
      <c r="P5471" s="16"/>
      <c r="Q5471" s="16"/>
      <c r="R5471" s="16"/>
      <c r="S5471" s="16"/>
      <c r="T5471" s="16"/>
      <c r="U5471" s="16"/>
      <c r="V5471" s="16"/>
      <c r="W5471" s="16"/>
      <c r="X5471" s="16"/>
      <c r="Y5471" s="16"/>
    </row>
    <row r="5472" spans="1:25" ht="12.75">
      <c r="A5472" s="11" t="s">
        <v>5</v>
      </c>
      <c r="B5472" s="15" t="s">
        <v>1372</v>
      </c>
      <c r="C5472" s="8" t="s">
        <v>2291</v>
      </c>
      <c r="D5472" s="5" t="s">
        <v>2322</v>
      </c>
      <c r="E5472" s="7" t="s">
        <v>2323</v>
      </c>
      <c r="F5472" s="16"/>
      <c r="G5472" s="16"/>
      <c r="H5472" s="16"/>
      <c r="I5472" s="16"/>
      <c r="J5472" s="16"/>
      <c r="K5472" s="16"/>
      <c r="L5472" s="16"/>
      <c r="M5472" s="16"/>
      <c r="N5472" s="16"/>
      <c r="O5472" s="16"/>
      <c r="P5472" s="16"/>
      <c r="Q5472" s="16"/>
      <c r="R5472" s="16"/>
      <c r="S5472" s="16"/>
      <c r="T5472" s="16"/>
      <c r="U5472" s="16"/>
      <c r="V5472" s="16"/>
      <c r="W5472" s="16"/>
      <c r="X5472" s="16"/>
      <c r="Y5472" s="16"/>
    </row>
    <row r="5473" spans="1:25" ht="12.75">
      <c r="A5473" s="11" t="s">
        <v>5</v>
      </c>
      <c r="B5473" s="15" t="s">
        <v>1372</v>
      </c>
      <c r="C5473" s="8" t="s">
        <v>2291</v>
      </c>
      <c r="D5473" s="5" t="s">
        <v>2324</v>
      </c>
      <c r="E5473" s="7" t="s">
        <v>2325</v>
      </c>
      <c r="F5473" s="16"/>
      <c r="G5473" s="16"/>
      <c r="H5473" s="16"/>
      <c r="I5473" s="16"/>
      <c r="J5473" s="16"/>
      <c r="K5473" s="16"/>
      <c r="L5473" s="16"/>
      <c r="M5473" s="16"/>
      <c r="N5473" s="16"/>
      <c r="O5473" s="16"/>
      <c r="P5473" s="16"/>
      <c r="Q5473" s="16"/>
      <c r="R5473" s="16"/>
      <c r="S5473" s="16"/>
      <c r="T5473" s="16"/>
      <c r="U5473" s="16"/>
      <c r="V5473" s="16"/>
      <c r="W5473" s="16"/>
      <c r="X5473" s="16"/>
      <c r="Y5473" s="16"/>
    </row>
    <row r="5474" spans="1:25" ht="12.75">
      <c r="A5474" s="11" t="s">
        <v>5</v>
      </c>
      <c r="B5474" s="15" t="s">
        <v>1372</v>
      </c>
      <c r="C5474" s="8" t="s">
        <v>2291</v>
      </c>
      <c r="D5474" s="5" t="s">
        <v>2324</v>
      </c>
      <c r="E5474" s="7" t="s">
        <v>2326</v>
      </c>
      <c r="F5474" s="16"/>
      <c r="G5474" s="16"/>
      <c r="H5474" s="16"/>
      <c r="I5474" s="16"/>
      <c r="J5474" s="16"/>
      <c r="K5474" s="16"/>
      <c r="L5474" s="16"/>
      <c r="M5474" s="16"/>
      <c r="N5474" s="16"/>
      <c r="O5474" s="16"/>
      <c r="P5474" s="16"/>
      <c r="Q5474" s="16"/>
      <c r="R5474" s="16"/>
      <c r="S5474" s="16"/>
      <c r="T5474" s="16"/>
      <c r="U5474" s="16"/>
      <c r="V5474" s="16"/>
      <c r="W5474" s="16"/>
      <c r="X5474" s="16"/>
      <c r="Y5474" s="16"/>
    </row>
    <row r="5475" spans="1:25" ht="12.75">
      <c r="A5475" s="11" t="s">
        <v>5</v>
      </c>
      <c r="B5475" s="15" t="s">
        <v>1372</v>
      </c>
      <c r="C5475" s="8" t="s">
        <v>2291</v>
      </c>
      <c r="D5475" s="5" t="s">
        <v>2050</v>
      </c>
      <c r="E5475" s="10" t="s">
        <v>2327</v>
      </c>
      <c r="F5475" s="16"/>
      <c r="G5475" s="16"/>
      <c r="H5475" s="16"/>
      <c r="I5475" s="16"/>
      <c r="J5475" s="16"/>
      <c r="K5475" s="16"/>
      <c r="L5475" s="16"/>
      <c r="M5475" s="16"/>
      <c r="N5475" s="16"/>
      <c r="O5475" s="16"/>
      <c r="P5475" s="16"/>
      <c r="Q5475" s="16"/>
      <c r="R5475" s="16"/>
      <c r="S5475" s="16"/>
      <c r="T5475" s="16"/>
      <c r="U5475" s="16"/>
      <c r="V5475" s="16"/>
      <c r="W5475" s="16"/>
      <c r="X5475" s="16"/>
      <c r="Y5475" s="16"/>
    </row>
    <row r="5476" spans="1:25" ht="12.75">
      <c r="A5476" s="11" t="s">
        <v>5</v>
      </c>
      <c r="B5476" s="13" t="s">
        <v>387</v>
      </c>
      <c r="C5476" s="8" t="s">
        <v>2291</v>
      </c>
      <c r="D5476" s="5" t="s">
        <v>2292</v>
      </c>
      <c r="E5476" s="7" t="s">
        <v>2293</v>
      </c>
    </row>
    <row r="5477" spans="1:25" ht="12.75">
      <c r="A5477" s="11" t="s">
        <v>5</v>
      </c>
      <c r="B5477" s="13" t="s">
        <v>387</v>
      </c>
      <c r="C5477" s="8" t="s">
        <v>2291</v>
      </c>
      <c r="D5477" s="5" t="s">
        <v>2292</v>
      </c>
      <c r="E5477" s="7" t="s">
        <v>2294</v>
      </c>
    </row>
    <row r="5478" spans="1:25" ht="12.75">
      <c r="A5478" s="11" t="s">
        <v>5</v>
      </c>
      <c r="B5478" s="13" t="s">
        <v>387</v>
      </c>
      <c r="C5478" s="8" t="s">
        <v>2291</v>
      </c>
      <c r="D5478" s="5" t="s">
        <v>2295</v>
      </c>
      <c r="E5478" s="7" t="s">
        <v>2296</v>
      </c>
    </row>
    <row r="5479" spans="1:25" ht="12.75">
      <c r="A5479" s="11" t="s">
        <v>5</v>
      </c>
      <c r="B5479" s="13" t="s">
        <v>387</v>
      </c>
      <c r="C5479" s="8" t="s">
        <v>2291</v>
      </c>
      <c r="D5479" s="5" t="s">
        <v>2295</v>
      </c>
      <c r="E5479" s="7" t="s">
        <v>2297</v>
      </c>
    </row>
    <row r="5480" spans="1:25" ht="12.75">
      <c r="A5480" s="11" t="s">
        <v>5</v>
      </c>
      <c r="B5480" s="13" t="s">
        <v>387</v>
      </c>
      <c r="C5480" s="8" t="s">
        <v>2291</v>
      </c>
      <c r="D5480" s="5" t="s">
        <v>2295</v>
      </c>
      <c r="E5480" s="7" t="s">
        <v>2298</v>
      </c>
    </row>
    <row r="5481" spans="1:25" ht="12.75">
      <c r="A5481" s="11" t="s">
        <v>5</v>
      </c>
      <c r="B5481" s="13" t="s">
        <v>387</v>
      </c>
      <c r="C5481" s="8" t="s">
        <v>2291</v>
      </c>
      <c r="D5481" s="5" t="s">
        <v>2295</v>
      </c>
      <c r="E5481" s="7" t="s">
        <v>2299</v>
      </c>
    </row>
    <row r="5482" spans="1:25" ht="12.75">
      <c r="A5482" s="11" t="s">
        <v>5</v>
      </c>
      <c r="B5482" s="13" t="s">
        <v>387</v>
      </c>
      <c r="C5482" s="5" t="s">
        <v>2291</v>
      </c>
      <c r="D5482" s="6" t="s">
        <v>2300</v>
      </c>
      <c r="E5482" s="7" t="s">
        <v>2301</v>
      </c>
    </row>
    <row r="5483" spans="1:25" ht="12.75">
      <c r="A5483" s="11" t="s">
        <v>5</v>
      </c>
      <c r="B5483" s="13" t="s">
        <v>387</v>
      </c>
      <c r="C5483" s="5" t="s">
        <v>2291</v>
      </c>
      <c r="D5483" s="6" t="s">
        <v>2300</v>
      </c>
      <c r="E5483" s="7" t="s">
        <v>2302</v>
      </c>
    </row>
    <row r="5484" spans="1:25" ht="12.75">
      <c r="A5484" s="11" t="s">
        <v>5</v>
      </c>
      <c r="B5484" s="13" t="s">
        <v>387</v>
      </c>
      <c r="C5484" s="8" t="s">
        <v>2291</v>
      </c>
      <c r="D5484" s="5" t="s">
        <v>2303</v>
      </c>
      <c r="E5484" s="7" t="s">
        <v>2304</v>
      </c>
    </row>
    <row r="5485" spans="1:25" ht="12.75">
      <c r="A5485" s="11" t="s">
        <v>5</v>
      </c>
      <c r="B5485" s="13" t="s">
        <v>387</v>
      </c>
      <c r="C5485" s="8" t="s">
        <v>2291</v>
      </c>
      <c r="D5485" s="5" t="s">
        <v>2303</v>
      </c>
      <c r="E5485" s="7" t="s">
        <v>2305</v>
      </c>
    </row>
    <row r="5486" spans="1:25" ht="12.75">
      <c r="A5486" s="11" t="s">
        <v>5</v>
      </c>
      <c r="B5486" s="13" t="s">
        <v>387</v>
      </c>
      <c r="C5486" s="8" t="s">
        <v>2291</v>
      </c>
      <c r="D5486" s="5" t="s">
        <v>2303</v>
      </c>
      <c r="E5486" s="7" t="s">
        <v>2306</v>
      </c>
    </row>
    <row r="5487" spans="1:25" ht="12.75">
      <c r="A5487" s="11" t="s">
        <v>5</v>
      </c>
      <c r="B5487" s="13" t="s">
        <v>387</v>
      </c>
      <c r="C5487" s="5" t="s">
        <v>2291</v>
      </c>
      <c r="D5487" s="6" t="s">
        <v>2307</v>
      </c>
      <c r="E5487" s="7" t="s">
        <v>2308</v>
      </c>
    </row>
    <row r="5488" spans="1:25" ht="12.75">
      <c r="A5488" s="11" t="s">
        <v>5</v>
      </c>
      <c r="B5488" s="13" t="s">
        <v>387</v>
      </c>
      <c r="C5488" s="5" t="s">
        <v>2291</v>
      </c>
      <c r="D5488" s="6" t="s">
        <v>2307</v>
      </c>
      <c r="E5488" s="7" t="s">
        <v>2309</v>
      </c>
    </row>
    <row r="5489" spans="1:25" ht="12.75">
      <c r="A5489" s="11" t="s">
        <v>5</v>
      </c>
      <c r="B5489" s="13" t="s">
        <v>387</v>
      </c>
      <c r="C5489" s="8" t="s">
        <v>2291</v>
      </c>
      <c r="D5489" s="5" t="s">
        <v>2310</v>
      </c>
      <c r="E5489" s="7" t="s">
        <v>2311</v>
      </c>
    </row>
    <row r="5490" spans="1:25" ht="12.75">
      <c r="A5490" s="11" t="s">
        <v>5</v>
      </c>
      <c r="B5490" s="13" t="s">
        <v>387</v>
      </c>
      <c r="C5490" s="8" t="s">
        <v>2291</v>
      </c>
      <c r="D5490" s="5" t="s">
        <v>2310</v>
      </c>
      <c r="E5490" s="7" t="s">
        <v>2312</v>
      </c>
    </row>
    <row r="5491" spans="1:25" ht="12.75">
      <c r="A5491" s="11" t="s">
        <v>5</v>
      </c>
      <c r="B5491" s="13" t="s">
        <v>387</v>
      </c>
      <c r="C5491" s="8" t="s">
        <v>2291</v>
      </c>
      <c r="D5491" s="5" t="s">
        <v>2313</v>
      </c>
      <c r="E5491" s="10" t="s">
        <v>2314</v>
      </c>
    </row>
    <row r="5492" spans="1:25" ht="12.75">
      <c r="A5492" s="11" t="s">
        <v>5</v>
      </c>
      <c r="B5492" s="13" t="s">
        <v>387</v>
      </c>
      <c r="C5492" s="8" t="s">
        <v>2291</v>
      </c>
      <c r="D5492" s="5" t="s">
        <v>2313</v>
      </c>
      <c r="E5492" s="7" t="s">
        <v>2315</v>
      </c>
    </row>
    <row r="5493" spans="1:25" ht="12.75">
      <c r="A5493" s="11" t="s">
        <v>5</v>
      </c>
      <c r="B5493" s="13" t="s">
        <v>387</v>
      </c>
      <c r="C5493" s="5" t="s">
        <v>2291</v>
      </c>
      <c r="D5493" s="6" t="s">
        <v>2316</v>
      </c>
      <c r="E5493" s="7" t="s">
        <v>2317</v>
      </c>
    </row>
    <row r="5494" spans="1:25" ht="12.75">
      <c r="A5494" s="11" t="s">
        <v>5</v>
      </c>
      <c r="B5494" s="13" t="s">
        <v>387</v>
      </c>
      <c r="C5494" s="5" t="s">
        <v>2291</v>
      </c>
      <c r="D5494" s="6" t="s">
        <v>2318</v>
      </c>
      <c r="E5494" s="7" t="s">
        <v>2319</v>
      </c>
    </row>
    <row r="5495" spans="1:25" ht="12.75">
      <c r="A5495" s="11" t="s">
        <v>5</v>
      </c>
      <c r="B5495" s="13" t="s">
        <v>387</v>
      </c>
      <c r="C5495" s="5" t="s">
        <v>2291</v>
      </c>
      <c r="D5495" s="6" t="s">
        <v>2318</v>
      </c>
      <c r="E5495" s="7" t="s">
        <v>2320</v>
      </c>
    </row>
    <row r="5496" spans="1:25" ht="12.75">
      <c r="A5496" s="11" t="s">
        <v>5</v>
      </c>
      <c r="B5496" s="13" t="s">
        <v>387</v>
      </c>
      <c r="C5496" s="5" t="s">
        <v>2291</v>
      </c>
      <c r="D5496" s="6" t="s">
        <v>2318</v>
      </c>
      <c r="E5496" s="7" t="s">
        <v>2321</v>
      </c>
    </row>
    <row r="5497" spans="1:25" ht="12.75">
      <c r="A5497" s="11" t="s">
        <v>5</v>
      </c>
      <c r="B5497" s="13" t="s">
        <v>387</v>
      </c>
      <c r="C5497" s="8" t="s">
        <v>2291</v>
      </c>
      <c r="D5497" s="5" t="s">
        <v>2322</v>
      </c>
      <c r="E5497" s="7" t="s">
        <v>2323</v>
      </c>
    </row>
    <row r="5498" spans="1:25" ht="12.75">
      <c r="A5498" s="11" t="s">
        <v>5</v>
      </c>
      <c r="B5498" s="13" t="s">
        <v>387</v>
      </c>
      <c r="C5498" s="8" t="s">
        <v>2291</v>
      </c>
      <c r="D5498" s="5" t="s">
        <v>2324</v>
      </c>
      <c r="E5498" s="7" t="s">
        <v>2325</v>
      </c>
    </row>
    <row r="5499" spans="1:25" ht="12.75">
      <c r="A5499" s="11" t="s">
        <v>5</v>
      </c>
      <c r="B5499" s="13" t="s">
        <v>387</v>
      </c>
      <c r="C5499" s="8" t="s">
        <v>2291</v>
      </c>
      <c r="D5499" s="5" t="s">
        <v>2324</v>
      </c>
      <c r="E5499" s="7" t="s">
        <v>2326</v>
      </c>
    </row>
    <row r="5500" spans="1:25" ht="12.75">
      <c r="A5500" s="11" t="s">
        <v>5</v>
      </c>
      <c r="B5500" s="13" t="s">
        <v>387</v>
      </c>
      <c r="C5500" s="8" t="s">
        <v>2291</v>
      </c>
      <c r="D5500" s="5" t="s">
        <v>2050</v>
      </c>
      <c r="E5500" s="10" t="s">
        <v>2327</v>
      </c>
    </row>
    <row r="5501" spans="1:25" ht="12.75">
      <c r="A5501" s="11" t="s">
        <v>5</v>
      </c>
      <c r="B5501" s="13" t="s">
        <v>387</v>
      </c>
      <c r="C5501" s="8" t="s">
        <v>2291</v>
      </c>
      <c r="D5501" s="5" t="s">
        <v>2292</v>
      </c>
      <c r="E5501" s="7" t="s">
        <v>2293</v>
      </c>
      <c r="F5501" s="16"/>
      <c r="G5501" s="16"/>
      <c r="H5501" s="16"/>
      <c r="I5501" s="16"/>
      <c r="J5501" s="16"/>
      <c r="K5501" s="16"/>
      <c r="L5501" s="16"/>
      <c r="M5501" s="16"/>
      <c r="N5501" s="16"/>
      <c r="O5501" s="16"/>
      <c r="P5501" s="16"/>
      <c r="Q5501" s="16"/>
      <c r="R5501" s="16"/>
      <c r="S5501" s="16"/>
      <c r="T5501" s="16"/>
      <c r="U5501" s="16"/>
      <c r="V5501" s="16"/>
      <c r="W5501" s="16"/>
      <c r="X5501" s="16"/>
      <c r="Y5501" s="16"/>
    </row>
    <row r="5502" spans="1:25" ht="12.75">
      <c r="A5502" s="11" t="s">
        <v>5</v>
      </c>
      <c r="B5502" s="13" t="s">
        <v>387</v>
      </c>
      <c r="C5502" s="8" t="s">
        <v>2291</v>
      </c>
      <c r="D5502" s="5" t="s">
        <v>2292</v>
      </c>
      <c r="E5502" s="7" t="s">
        <v>2294</v>
      </c>
      <c r="F5502" s="16"/>
      <c r="G5502" s="16"/>
      <c r="H5502" s="16"/>
      <c r="I5502" s="16"/>
      <c r="J5502" s="16"/>
      <c r="K5502" s="16"/>
      <c r="L5502" s="16"/>
      <c r="M5502" s="16"/>
      <c r="N5502" s="16"/>
      <c r="O5502" s="16"/>
      <c r="P5502" s="16"/>
      <c r="Q5502" s="16"/>
      <c r="R5502" s="16"/>
      <c r="S5502" s="16"/>
      <c r="T5502" s="16"/>
      <c r="U5502" s="16"/>
      <c r="V5502" s="16"/>
      <c r="W5502" s="16"/>
      <c r="X5502" s="16"/>
      <c r="Y5502" s="16"/>
    </row>
    <row r="5503" spans="1:25" ht="12.75">
      <c r="A5503" s="11" t="s">
        <v>5</v>
      </c>
      <c r="B5503" s="13" t="s">
        <v>387</v>
      </c>
      <c r="C5503" s="8" t="s">
        <v>2291</v>
      </c>
      <c r="D5503" s="5" t="s">
        <v>2295</v>
      </c>
      <c r="E5503" s="7" t="s">
        <v>2296</v>
      </c>
      <c r="F5503" s="16"/>
      <c r="G5503" s="16"/>
      <c r="H5503" s="16"/>
      <c r="I5503" s="16"/>
      <c r="J5503" s="16"/>
      <c r="K5503" s="16"/>
      <c r="L5503" s="16"/>
      <c r="M5503" s="16"/>
      <c r="N5503" s="16"/>
      <c r="O5503" s="16"/>
      <c r="P5503" s="16"/>
      <c r="Q5503" s="16"/>
      <c r="R5503" s="16"/>
      <c r="S5503" s="16"/>
      <c r="T5503" s="16"/>
      <c r="U5503" s="16"/>
      <c r="V5503" s="16"/>
      <c r="W5503" s="16"/>
      <c r="X5503" s="16"/>
      <c r="Y5503" s="16"/>
    </row>
    <row r="5504" spans="1:25" ht="12.75">
      <c r="A5504" s="11" t="s">
        <v>5</v>
      </c>
      <c r="B5504" s="13" t="s">
        <v>387</v>
      </c>
      <c r="C5504" s="8" t="s">
        <v>2291</v>
      </c>
      <c r="D5504" s="5" t="s">
        <v>2295</v>
      </c>
      <c r="E5504" s="7" t="s">
        <v>2297</v>
      </c>
      <c r="F5504" s="16"/>
      <c r="G5504" s="16"/>
      <c r="H5504" s="16"/>
      <c r="I5504" s="16"/>
      <c r="J5504" s="16"/>
      <c r="K5504" s="16"/>
      <c r="L5504" s="16"/>
      <c r="M5504" s="16"/>
      <c r="N5504" s="16"/>
      <c r="O5504" s="16"/>
      <c r="P5504" s="16"/>
      <c r="Q5504" s="16"/>
      <c r="R5504" s="16"/>
      <c r="S5504" s="16"/>
      <c r="T5504" s="16"/>
      <c r="U5504" s="16"/>
      <c r="V5504" s="16"/>
      <c r="W5504" s="16"/>
      <c r="X5504" s="16"/>
      <c r="Y5504" s="16"/>
    </row>
    <row r="5505" spans="1:25" ht="12.75">
      <c r="A5505" s="11" t="s">
        <v>5</v>
      </c>
      <c r="B5505" s="13" t="s">
        <v>387</v>
      </c>
      <c r="C5505" s="8" t="s">
        <v>2291</v>
      </c>
      <c r="D5505" s="5" t="s">
        <v>2295</v>
      </c>
      <c r="E5505" s="7" t="s">
        <v>2298</v>
      </c>
      <c r="F5505" s="16"/>
      <c r="G5505" s="16"/>
      <c r="H5505" s="16"/>
      <c r="I5505" s="16"/>
      <c r="J5505" s="16"/>
      <c r="K5505" s="16"/>
      <c r="L5505" s="16"/>
      <c r="M5505" s="16"/>
      <c r="N5505" s="16"/>
      <c r="O5505" s="16"/>
      <c r="P5505" s="16"/>
      <c r="Q5505" s="16"/>
      <c r="R5505" s="16"/>
      <c r="S5505" s="16"/>
      <c r="T5505" s="16"/>
      <c r="U5505" s="16"/>
      <c r="V5505" s="16"/>
      <c r="W5505" s="16"/>
      <c r="X5505" s="16"/>
      <c r="Y5505" s="16"/>
    </row>
    <row r="5506" spans="1:25" ht="12.75">
      <c r="A5506" s="11" t="s">
        <v>5</v>
      </c>
      <c r="B5506" s="13" t="s">
        <v>387</v>
      </c>
      <c r="C5506" s="8" t="s">
        <v>2291</v>
      </c>
      <c r="D5506" s="5" t="s">
        <v>2295</v>
      </c>
      <c r="E5506" s="7" t="s">
        <v>2299</v>
      </c>
      <c r="F5506" s="16"/>
      <c r="G5506" s="16"/>
      <c r="H5506" s="16"/>
      <c r="I5506" s="16"/>
      <c r="J5506" s="16"/>
      <c r="K5506" s="16"/>
      <c r="L5506" s="16"/>
      <c r="M5506" s="16"/>
      <c r="N5506" s="16"/>
      <c r="O5506" s="16"/>
      <c r="P5506" s="16"/>
      <c r="Q5506" s="16"/>
      <c r="R5506" s="16"/>
      <c r="S5506" s="16"/>
      <c r="T5506" s="16"/>
      <c r="U5506" s="16"/>
      <c r="V5506" s="16"/>
      <c r="W5506" s="16"/>
      <c r="X5506" s="16"/>
      <c r="Y5506" s="16"/>
    </row>
    <row r="5507" spans="1:25" ht="12.75">
      <c r="A5507" s="11" t="s">
        <v>5</v>
      </c>
      <c r="B5507" s="13" t="s">
        <v>387</v>
      </c>
      <c r="C5507" s="5" t="s">
        <v>2291</v>
      </c>
      <c r="D5507" s="6" t="s">
        <v>2300</v>
      </c>
      <c r="E5507" s="7" t="s">
        <v>2301</v>
      </c>
      <c r="F5507" s="16"/>
      <c r="G5507" s="16"/>
      <c r="H5507" s="16"/>
      <c r="I5507" s="16"/>
      <c r="J5507" s="16"/>
      <c r="K5507" s="16"/>
      <c r="L5507" s="16"/>
      <c r="M5507" s="16"/>
      <c r="N5507" s="16"/>
      <c r="O5507" s="16"/>
      <c r="P5507" s="16"/>
      <c r="Q5507" s="16"/>
      <c r="R5507" s="16"/>
      <c r="S5507" s="16"/>
      <c r="T5507" s="16"/>
      <c r="U5507" s="16"/>
      <c r="V5507" s="16"/>
      <c r="W5507" s="16"/>
      <c r="X5507" s="16"/>
      <c r="Y5507" s="16"/>
    </row>
    <row r="5508" spans="1:25" ht="12.75">
      <c r="A5508" s="11" t="s">
        <v>5</v>
      </c>
      <c r="B5508" s="13" t="s">
        <v>387</v>
      </c>
      <c r="C5508" s="5" t="s">
        <v>2291</v>
      </c>
      <c r="D5508" s="6" t="s">
        <v>2300</v>
      </c>
      <c r="E5508" s="7" t="s">
        <v>2302</v>
      </c>
      <c r="F5508" s="16"/>
      <c r="G5508" s="16"/>
      <c r="H5508" s="16"/>
      <c r="I5508" s="16"/>
      <c r="J5508" s="16"/>
      <c r="K5508" s="16"/>
      <c r="L5508" s="16"/>
      <c r="M5508" s="16"/>
      <c r="N5508" s="16"/>
      <c r="O5508" s="16"/>
      <c r="P5508" s="16"/>
      <c r="Q5508" s="16"/>
      <c r="R5508" s="16"/>
      <c r="S5508" s="16"/>
      <c r="T5508" s="16"/>
      <c r="U5508" s="16"/>
      <c r="V5508" s="16"/>
      <c r="W5508" s="16"/>
      <c r="X5508" s="16"/>
      <c r="Y5508" s="16"/>
    </row>
    <row r="5509" spans="1:25" ht="12.75">
      <c r="A5509" s="11" t="s">
        <v>5</v>
      </c>
      <c r="B5509" s="13" t="s">
        <v>387</v>
      </c>
      <c r="C5509" s="8" t="s">
        <v>2291</v>
      </c>
      <c r="D5509" s="5" t="s">
        <v>2303</v>
      </c>
      <c r="E5509" s="7" t="s">
        <v>2304</v>
      </c>
      <c r="F5509" s="16"/>
      <c r="G5509" s="16"/>
      <c r="H5509" s="16"/>
      <c r="I5509" s="16"/>
      <c r="J5509" s="16"/>
      <c r="K5509" s="16"/>
      <c r="L5509" s="16"/>
      <c r="M5509" s="16"/>
      <c r="N5509" s="16"/>
      <c r="O5509" s="16"/>
      <c r="P5509" s="16"/>
      <c r="Q5509" s="16"/>
      <c r="R5509" s="16"/>
      <c r="S5509" s="16"/>
      <c r="T5509" s="16"/>
      <c r="U5509" s="16"/>
      <c r="V5509" s="16"/>
      <c r="W5509" s="16"/>
      <c r="X5509" s="16"/>
      <c r="Y5509" s="16"/>
    </row>
    <row r="5510" spans="1:25" ht="12.75">
      <c r="A5510" s="11" t="s">
        <v>5</v>
      </c>
      <c r="B5510" s="13" t="s">
        <v>387</v>
      </c>
      <c r="C5510" s="8" t="s">
        <v>2291</v>
      </c>
      <c r="D5510" s="5" t="s">
        <v>2303</v>
      </c>
      <c r="E5510" s="7" t="s">
        <v>2305</v>
      </c>
      <c r="F5510" s="16"/>
      <c r="G5510" s="16"/>
      <c r="H5510" s="16"/>
      <c r="I5510" s="16"/>
      <c r="J5510" s="16"/>
      <c r="K5510" s="16"/>
      <c r="L5510" s="16"/>
      <c r="M5510" s="16"/>
      <c r="N5510" s="16"/>
      <c r="O5510" s="16"/>
      <c r="P5510" s="16"/>
      <c r="Q5510" s="16"/>
      <c r="R5510" s="16"/>
      <c r="S5510" s="16"/>
      <c r="T5510" s="16"/>
      <c r="U5510" s="16"/>
      <c r="V5510" s="16"/>
      <c r="W5510" s="16"/>
      <c r="X5510" s="16"/>
      <c r="Y5510" s="16"/>
    </row>
    <row r="5511" spans="1:25" ht="12.75">
      <c r="A5511" s="11" t="s">
        <v>5</v>
      </c>
      <c r="B5511" s="13" t="s">
        <v>387</v>
      </c>
      <c r="C5511" s="8" t="s">
        <v>2291</v>
      </c>
      <c r="D5511" s="5" t="s">
        <v>2303</v>
      </c>
      <c r="E5511" s="7" t="s">
        <v>2306</v>
      </c>
      <c r="F5511" s="16"/>
      <c r="G5511" s="16"/>
      <c r="H5511" s="16"/>
      <c r="I5511" s="16"/>
      <c r="J5511" s="16"/>
      <c r="K5511" s="16"/>
      <c r="L5511" s="16"/>
      <c r="M5511" s="16"/>
      <c r="N5511" s="16"/>
      <c r="O5511" s="16"/>
      <c r="P5511" s="16"/>
      <c r="Q5511" s="16"/>
      <c r="R5511" s="16"/>
      <c r="S5511" s="16"/>
      <c r="T5511" s="16"/>
      <c r="U5511" s="16"/>
      <c r="V5511" s="16"/>
      <c r="W5511" s="16"/>
      <c r="X5511" s="16"/>
      <c r="Y5511" s="16"/>
    </row>
    <row r="5512" spans="1:25" ht="12.75">
      <c r="A5512" s="11" t="s">
        <v>5</v>
      </c>
      <c r="B5512" s="13" t="s">
        <v>387</v>
      </c>
      <c r="C5512" s="5" t="s">
        <v>2291</v>
      </c>
      <c r="D5512" s="6" t="s">
        <v>2307</v>
      </c>
      <c r="E5512" s="7" t="s">
        <v>2308</v>
      </c>
      <c r="F5512" s="16"/>
      <c r="G5512" s="16"/>
      <c r="H5512" s="16"/>
      <c r="I5512" s="16"/>
      <c r="J5512" s="16"/>
      <c r="K5512" s="16"/>
      <c r="L5512" s="16"/>
      <c r="M5512" s="16"/>
      <c r="N5512" s="16"/>
      <c r="O5512" s="16"/>
      <c r="P5512" s="16"/>
      <c r="Q5512" s="16"/>
      <c r="R5512" s="16"/>
      <c r="S5512" s="16"/>
      <c r="T5512" s="16"/>
      <c r="U5512" s="16"/>
      <c r="V5512" s="16"/>
      <c r="W5512" s="16"/>
      <c r="X5512" s="16"/>
      <c r="Y5512" s="16"/>
    </row>
    <row r="5513" spans="1:25" ht="12.75">
      <c r="A5513" s="11" t="s">
        <v>5</v>
      </c>
      <c r="B5513" s="13" t="s">
        <v>387</v>
      </c>
      <c r="C5513" s="5" t="s">
        <v>2291</v>
      </c>
      <c r="D5513" s="6" t="s">
        <v>2307</v>
      </c>
      <c r="E5513" s="7" t="s">
        <v>2309</v>
      </c>
      <c r="F5513" s="16"/>
      <c r="G5513" s="16"/>
      <c r="H5513" s="16"/>
      <c r="I5513" s="16"/>
      <c r="J5513" s="16"/>
      <c r="K5513" s="16"/>
      <c r="L5513" s="16"/>
      <c r="M5513" s="16"/>
      <c r="N5513" s="16"/>
      <c r="O5513" s="16"/>
      <c r="P5513" s="16"/>
      <c r="Q5513" s="16"/>
      <c r="R5513" s="16"/>
      <c r="S5513" s="16"/>
      <c r="T5513" s="16"/>
      <c r="U5513" s="16"/>
      <c r="V5513" s="16"/>
      <c r="W5513" s="16"/>
      <c r="X5513" s="16"/>
      <c r="Y5513" s="16"/>
    </row>
    <row r="5514" spans="1:25" ht="12.75">
      <c r="A5514" s="11" t="s">
        <v>5</v>
      </c>
      <c r="B5514" s="13" t="s">
        <v>387</v>
      </c>
      <c r="C5514" s="8" t="s">
        <v>2291</v>
      </c>
      <c r="D5514" s="5" t="s">
        <v>2310</v>
      </c>
      <c r="E5514" s="7" t="s">
        <v>2311</v>
      </c>
      <c r="F5514" s="16"/>
      <c r="G5514" s="16"/>
      <c r="H5514" s="16"/>
      <c r="I5514" s="16"/>
      <c r="J5514" s="16"/>
      <c r="K5514" s="16"/>
      <c r="L5514" s="16"/>
      <c r="M5514" s="16"/>
      <c r="N5514" s="16"/>
      <c r="O5514" s="16"/>
      <c r="P5514" s="16"/>
      <c r="Q5514" s="16"/>
      <c r="R5514" s="16"/>
      <c r="S5514" s="16"/>
      <c r="T5514" s="16"/>
      <c r="U5514" s="16"/>
      <c r="V5514" s="16"/>
      <c r="W5514" s="16"/>
      <c r="X5514" s="16"/>
      <c r="Y5514" s="16"/>
    </row>
    <row r="5515" spans="1:25" ht="12.75">
      <c r="A5515" s="11" t="s">
        <v>5</v>
      </c>
      <c r="B5515" s="13" t="s">
        <v>387</v>
      </c>
      <c r="C5515" s="8" t="s">
        <v>2291</v>
      </c>
      <c r="D5515" s="5" t="s">
        <v>2310</v>
      </c>
      <c r="E5515" s="7" t="s">
        <v>2312</v>
      </c>
      <c r="F5515" s="16"/>
      <c r="G5515" s="16"/>
      <c r="H5515" s="16"/>
      <c r="I5515" s="16"/>
      <c r="J5515" s="16"/>
      <c r="K5515" s="16"/>
      <c r="L5515" s="16"/>
      <c r="M5515" s="16"/>
      <c r="N5515" s="16"/>
      <c r="O5515" s="16"/>
      <c r="P5515" s="16"/>
      <c r="Q5515" s="16"/>
      <c r="R5515" s="16"/>
      <c r="S5515" s="16"/>
      <c r="T5515" s="16"/>
      <c r="U5515" s="16"/>
      <c r="V5515" s="16"/>
      <c r="W5515" s="16"/>
      <c r="X5515" s="16"/>
      <c r="Y5515" s="16"/>
    </row>
    <row r="5516" spans="1:25" ht="12.75">
      <c r="A5516" s="11" t="s">
        <v>5</v>
      </c>
      <c r="B5516" s="13" t="s">
        <v>387</v>
      </c>
      <c r="C5516" s="8" t="s">
        <v>2291</v>
      </c>
      <c r="D5516" s="5" t="s">
        <v>2313</v>
      </c>
      <c r="E5516" s="10" t="s">
        <v>2314</v>
      </c>
      <c r="F5516" s="16"/>
      <c r="G5516" s="16"/>
      <c r="H5516" s="16"/>
      <c r="I5516" s="16"/>
      <c r="J5516" s="16"/>
      <c r="K5516" s="16"/>
      <c r="L5516" s="16"/>
      <c r="M5516" s="16"/>
      <c r="N5516" s="16"/>
      <c r="O5516" s="16"/>
      <c r="P5516" s="16"/>
      <c r="Q5516" s="16"/>
      <c r="R5516" s="16"/>
      <c r="S5516" s="16"/>
      <c r="T5516" s="16"/>
      <c r="U5516" s="16"/>
      <c r="V5516" s="16"/>
      <c r="W5516" s="16"/>
      <c r="X5516" s="16"/>
      <c r="Y5516" s="16"/>
    </row>
    <row r="5517" spans="1:25" ht="12.75">
      <c r="A5517" s="11" t="s">
        <v>5</v>
      </c>
      <c r="B5517" s="13" t="s">
        <v>387</v>
      </c>
      <c r="C5517" s="8" t="s">
        <v>2291</v>
      </c>
      <c r="D5517" s="5" t="s">
        <v>2313</v>
      </c>
      <c r="E5517" s="7" t="s">
        <v>2315</v>
      </c>
      <c r="F5517" s="16"/>
      <c r="G5517" s="16"/>
      <c r="H5517" s="16"/>
      <c r="I5517" s="16"/>
      <c r="J5517" s="16"/>
      <c r="K5517" s="16"/>
      <c r="L5517" s="16"/>
      <c r="M5517" s="16"/>
      <c r="N5517" s="16"/>
      <c r="O5517" s="16"/>
      <c r="P5517" s="16"/>
      <c r="Q5517" s="16"/>
      <c r="R5517" s="16"/>
      <c r="S5517" s="16"/>
      <c r="T5517" s="16"/>
      <c r="U5517" s="16"/>
      <c r="V5517" s="16"/>
      <c r="W5517" s="16"/>
      <c r="X5517" s="16"/>
      <c r="Y5517" s="16"/>
    </row>
    <row r="5518" spans="1:25" ht="12.75">
      <c r="A5518" s="11" t="s">
        <v>5</v>
      </c>
      <c r="B5518" s="13" t="s">
        <v>387</v>
      </c>
      <c r="C5518" s="5" t="s">
        <v>2291</v>
      </c>
      <c r="D5518" s="6" t="s">
        <v>2316</v>
      </c>
      <c r="E5518" s="7" t="s">
        <v>2317</v>
      </c>
      <c r="F5518" s="16"/>
      <c r="G5518" s="16"/>
      <c r="H5518" s="16"/>
      <c r="I5518" s="16"/>
      <c r="J5518" s="16"/>
      <c r="K5518" s="16"/>
      <c r="L5518" s="16"/>
      <c r="M5518" s="16"/>
      <c r="N5518" s="16"/>
      <c r="O5518" s="16"/>
      <c r="P5518" s="16"/>
      <c r="Q5518" s="16"/>
      <c r="R5518" s="16"/>
      <c r="S5518" s="16"/>
      <c r="T5518" s="16"/>
      <c r="U5518" s="16"/>
      <c r="V5518" s="16"/>
      <c r="W5518" s="16"/>
      <c r="X5518" s="16"/>
      <c r="Y5518" s="16"/>
    </row>
    <row r="5519" spans="1:25" ht="12.75">
      <c r="A5519" s="11" t="s">
        <v>5</v>
      </c>
      <c r="B5519" s="13" t="s">
        <v>387</v>
      </c>
      <c r="C5519" s="5" t="s">
        <v>2291</v>
      </c>
      <c r="D5519" s="6" t="s">
        <v>2318</v>
      </c>
      <c r="E5519" s="7" t="s">
        <v>2319</v>
      </c>
      <c r="F5519" s="16"/>
      <c r="G5519" s="16"/>
      <c r="H5519" s="16"/>
      <c r="I5519" s="16"/>
      <c r="J5519" s="16"/>
      <c r="K5519" s="16"/>
      <c r="L5519" s="16"/>
      <c r="M5519" s="16"/>
      <c r="N5519" s="16"/>
      <c r="O5519" s="16"/>
      <c r="P5519" s="16"/>
      <c r="Q5519" s="16"/>
      <c r="R5519" s="16"/>
      <c r="S5519" s="16"/>
      <c r="T5519" s="16"/>
      <c r="U5519" s="16"/>
      <c r="V5519" s="16"/>
      <c r="W5519" s="16"/>
      <c r="X5519" s="16"/>
      <c r="Y5519" s="16"/>
    </row>
    <row r="5520" spans="1:25" ht="12.75">
      <c r="A5520" s="11" t="s">
        <v>5</v>
      </c>
      <c r="B5520" s="13" t="s">
        <v>387</v>
      </c>
      <c r="C5520" s="5" t="s">
        <v>2291</v>
      </c>
      <c r="D5520" s="6" t="s">
        <v>2318</v>
      </c>
      <c r="E5520" s="7" t="s">
        <v>2320</v>
      </c>
      <c r="F5520" s="16"/>
      <c r="G5520" s="16"/>
      <c r="H5520" s="16"/>
      <c r="I5520" s="16"/>
      <c r="J5520" s="16"/>
      <c r="K5520" s="16"/>
      <c r="L5520" s="16"/>
      <c r="M5520" s="16"/>
      <c r="N5520" s="16"/>
      <c r="O5520" s="16"/>
      <c r="P5520" s="16"/>
      <c r="Q5520" s="16"/>
      <c r="R5520" s="16"/>
      <c r="S5520" s="16"/>
      <c r="T5520" s="16"/>
      <c r="U5520" s="16"/>
      <c r="V5520" s="16"/>
      <c r="W5520" s="16"/>
      <c r="X5520" s="16"/>
      <c r="Y5520" s="16"/>
    </row>
    <row r="5521" spans="1:25" ht="12.75">
      <c r="A5521" s="11" t="s">
        <v>5</v>
      </c>
      <c r="B5521" s="13" t="s">
        <v>387</v>
      </c>
      <c r="C5521" s="5" t="s">
        <v>2291</v>
      </c>
      <c r="D5521" s="6" t="s">
        <v>2318</v>
      </c>
      <c r="E5521" s="7" t="s">
        <v>2321</v>
      </c>
      <c r="F5521" s="16"/>
      <c r="G5521" s="16"/>
      <c r="H5521" s="16"/>
      <c r="I5521" s="16"/>
      <c r="J5521" s="16"/>
      <c r="K5521" s="16"/>
      <c r="L5521" s="16"/>
      <c r="M5521" s="16"/>
      <c r="N5521" s="16"/>
      <c r="O5521" s="16"/>
      <c r="P5521" s="16"/>
      <c r="Q5521" s="16"/>
      <c r="R5521" s="16"/>
      <c r="S5521" s="16"/>
      <c r="T5521" s="16"/>
      <c r="U5521" s="16"/>
      <c r="V5521" s="16"/>
      <c r="W5521" s="16"/>
      <c r="X5521" s="16"/>
      <c r="Y5521" s="16"/>
    </row>
    <row r="5522" spans="1:25" ht="12.75">
      <c r="A5522" s="11" t="s">
        <v>5</v>
      </c>
      <c r="B5522" s="13" t="s">
        <v>387</v>
      </c>
      <c r="C5522" s="8" t="s">
        <v>2291</v>
      </c>
      <c r="D5522" s="5" t="s">
        <v>2322</v>
      </c>
      <c r="E5522" s="7" t="s">
        <v>2323</v>
      </c>
      <c r="F5522" s="16"/>
      <c r="G5522" s="16"/>
      <c r="H5522" s="16"/>
      <c r="I5522" s="16"/>
      <c r="J5522" s="16"/>
      <c r="K5522" s="16"/>
      <c r="L5522" s="16"/>
      <c r="M5522" s="16"/>
      <c r="N5522" s="16"/>
      <c r="O5522" s="16"/>
      <c r="P5522" s="16"/>
      <c r="Q5522" s="16"/>
      <c r="R5522" s="16"/>
      <c r="S5522" s="16"/>
      <c r="T5522" s="16"/>
      <c r="U5522" s="16"/>
      <c r="V5522" s="16"/>
      <c r="W5522" s="16"/>
      <c r="X5522" s="16"/>
      <c r="Y5522" s="16"/>
    </row>
    <row r="5523" spans="1:25" ht="12.75">
      <c r="A5523" s="11" t="s">
        <v>5</v>
      </c>
      <c r="B5523" s="13" t="s">
        <v>387</v>
      </c>
      <c r="C5523" s="8" t="s">
        <v>2291</v>
      </c>
      <c r="D5523" s="5" t="s">
        <v>2324</v>
      </c>
      <c r="E5523" s="7" t="s">
        <v>2325</v>
      </c>
      <c r="F5523" s="16"/>
      <c r="G5523" s="16"/>
      <c r="H5523" s="16"/>
      <c r="I5523" s="16"/>
      <c r="J5523" s="16"/>
      <c r="K5523" s="16"/>
      <c r="L5523" s="16"/>
      <c r="M5523" s="16"/>
      <c r="N5523" s="16"/>
      <c r="O5523" s="16"/>
      <c r="P5523" s="16"/>
      <c r="Q5523" s="16"/>
      <c r="R5523" s="16"/>
      <c r="S5523" s="16"/>
      <c r="T5523" s="16"/>
      <c r="U5523" s="16"/>
      <c r="V5523" s="16"/>
      <c r="W5523" s="16"/>
      <c r="X5523" s="16"/>
      <c r="Y5523" s="16"/>
    </row>
    <row r="5524" spans="1:25" ht="12.75">
      <c r="A5524" s="11" t="s">
        <v>5</v>
      </c>
      <c r="B5524" s="13" t="s">
        <v>387</v>
      </c>
      <c r="C5524" s="8" t="s">
        <v>2291</v>
      </c>
      <c r="D5524" s="5" t="s">
        <v>2324</v>
      </c>
      <c r="E5524" s="7" t="s">
        <v>2326</v>
      </c>
      <c r="F5524" s="16"/>
      <c r="G5524" s="16"/>
      <c r="H5524" s="16"/>
      <c r="I5524" s="16"/>
      <c r="J5524" s="16"/>
      <c r="K5524" s="16"/>
      <c r="L5524" s="16"/>
      <c r="M5524" s="16"/>
      <c r="N5524" s="16"/>
      <c r="O5524" s="16"/>
      <c r="P5524" s="16"/>
      <c r="Q5524" s="16"/>
      <c r="R5524" s="16"/>
      <c r="S5524" s="16"/>
      <c r="T5524" s="16"/>
      <c r="U5524" s="16"/>
      <c r="V5524" s="16"/>
      <c r="W5524" s="16"/>
      <c r="X5524" s="16"/>
      <c r="Y5524" s="16"/>
    </row>
    <row r="5525" spans="1:25" ht="12.75">
      <c r="A5525" s="11" t="s">
        <v>5</v>
      </c>
      <c r="B5525" s="13" t="s">
        <v>387</v>
      </c>
      <c r="C5525" s="8" t="s">
        <v>2291</v>
      </c>
      <c r="D5525" s="5" t="s">
        <v>2050</v>
      </c>
      <c r="E5525" s="10" t="s">
        <v>2327</v>
      </c>
      <c r="F5525" s="16"/>
      <c r="G5525" s="16"/>
      <c r="H5525" s="16"/>
      <c r="I5525" s="16"/>
      <c r="J5525" s="16"/>
      <c r="K5525" s="16"/>
      <c r="L5525" s="16"/>
      <c r="M5525" s="16"/>
      <c r="N5525" s="16"/>
      <c r="O5525" s="16"/>
      <c r="P5525" s="16"/>
      <c r="Q5525" s="16"/>
      <c r="R5525" s="16"/>
      <c r="S5525" s="16"/>
      <c r="T5525" s="16"/>
      <c r="U5525" s="16"/>
      <c r="V5525" s="16"/>
      <c r="W5525" s="16"/>
      <c r="X5525" s="16"/>
      <c r="Y5525" s="16"/>
    </row>
    <row r="5526" spans="1:25" ht="12.75">
      <c r="A5526" s="3" t="s">
        <v>5</v>
      </c>
      <c r="B5526" s="13" t="s">
        <v>216</v>
      </c>
      <c r="C5526" s="5" t="s">
        <v>2384</v>
      </c>
      <c r="D5526" s="9" t="s">
        <v>2385</v>
      </c>
      <c r="E5526" s="10" t="s">
        <v>2386</v>
      </c>
    </row>
    <row r="5527" spans="1:25" ht="12.75">
      <c r="A5527" s="3" t="s">
        <v>5</v>
      </c>
      <c r="B5527" s="13" t="s">
        <v>216</v>
      </c>
      <c r="C5527" s="5" t="s">
        <v>2384</v>
      </c>
      <c r="D5527" s="9" t="s">
        <v>2385</v>
      </c>
      <c r="E5527" s="10" t="s">
        <v>2387</v>
      </c>
    </row>
    <row r="5528" spans="1:25" ht="12.75">
      <c r="A5528" s="3" t="s">
        <v>5</v>
      </c>
      <c r="B5528" s="13" t="s">
        <v>216</v>
      </c>
      <c r="C5528" s="5" t="s">
        <v>2384</v>
      </c>
      <c r="D5528" s="6" t="s">
        <v>2388</v>
      </c>
      <c r="E5528" s="7" t="s">
        <v>2389</v>
      </c>
    </row>
    <row r="5529" spans="1:25" ht="12.75">
      <c r="A5529" s="3" t="s">
        <v>5</v>
      </c>
      <c r="B5529" s="13" t="s">
        <v>216</v>
      </c>
      <c r="C5529" s="5" t="s">
        <v>2384</v>
      </c>
      <c r="D5529" s="9" t="s">
        <v>2390</v>
      </c>
      <c r="E5529" s="10" t="s">
        <v>2391</v>
      </c>
    </row>
    <row r="5530" spans="1:25" ht="12.75">
      <c r="A5530" s="3" t="s">
        <v>5</v>
      </c>
      <c r="B5530" s="13" t="s">
        <v>216</v>
      </c>
      <c r="C5530" s="5" t="s">
        <v>2384</v>
      </c>
      <c r="D5530" s="9" t="s">
        <v>2390</v>
      </c>
      <c r="E5530" s="10" t="s">
        <v>2392</v>
      </c>
    </row>
    <row r="5531" spans="1:25" ht="12.75">
      <c r="A5531" s="3" t="s">
        <v>5</v>
      </c>
      <c r="B5531" s="13" t="s">
        <v>216</v>
      </c>
      <c r="C5531" s="5" t="s">
        <v>2384</v>
      </c>
      <c r="D5531" s="6" t="s">
        <v>2393</v>
      </c>
      <c r="E5531" s="7" t="s">
        <v>2394</v>
      </c>
    </row>
    <row r="5532" spans="1:25" ht="12.75">
      <c r="A5532" s="3" t="s">
        <v>5</v>
      </c>
      <c r="B5532" s="13" t="s">
        <v>216</v>
      </c>
      <c r="C5532" s="5" t="s">
        <v>2384</v>
      </c>
      <c r="D5532" s="6" t="s">
        <v>2393</v>
      </c>
      <c r="E5532" s="7" t="s">
        <v>2395</v>
      </c>
    </row>
    <row r="5533" spans="1:25" ht="12.75">
      <c r="A5533" s="3" t="s">
        <v>5</v>
      </c>
      <c r="B5533" s="13" t="s">
        <v>216</v>
      </c>
      <c r="C5533" s="5" t="s">
        <v>2384</v>
      </c>
      <c r="D5533" s="6" t="s">
        <v>2396</v>
      </c>
      <c r="E5533" s="7" t="s">
        <v>2397</v>
      </c>
    </row>
    <row r="5534" spans="1:25" ht="12.75">
      <c r="A5534" s="3" t="s">
        <v>5</v>
      </c>
      <c r="B5534" s="13" t="s">
        <v>216</v>
      </c>
      <c r="C5534" s="8" t="s">
        <v>2384</v>
      </c>
      <c r="D5534" s="5" t="s">
        <v>2398</v>
      </c>
      <c r="E5534" s="7" t="s">
        <v>2399</v>
      </c>
    </row>
    <row r="5535" spans="1:25" ht="12.75">
      <c r="A5535" s="3" t="s">
        <v>5</v>
      </c>
      <c r="B5535" s="13" t="s">
        <v>216</v>
      </c>
      <c r="C5535" s="8" t="s">
        <v>2384</v>
      </c>
      <c r="D5535" s="5" t="s">
        <v>2398</v>
      </c>
      <c r="E5535" s="7" t="s">
        <v>2400</v>
      </c>
    </row>
    <row r="5536" spans="1:25" ht="12.75">
      <c r="A5536" s="3" t="s">
        <v>5</v>
      </c>
      <c r="B5536" s="13" t="s">
        <v>216</v>
      </c>
      <c r="C5536" s="8" t="s">
        <v>2384</v>
      </c>
      <c r="D5536" s="5" t="s">
        <v>2398</v>
      </c>
      <c r="E5536" s="7" t="s">
        <v>2401</v>
      </c>
    </row>
    <row r="5537" spans="1:5" ht="12.75">
      <c r="A5537" s="3" t="s">
        <v>5</v>
      </c>
      <c r="B5537" s="13" t="s">
        <v>216</v>
      </c>
      <c r="C5537" s="5" t="s">
        <v>2384</v>
      </c>
      <c r="D5537" s="6" t="s">
        <v>2402</v>
      </c>
      <c r="E5537" s="7" t="s">
        <v>2403</v>
      </c>
    </row>
    <row r="5538" spans="1:5" ht="12.75">
      <c r="A5538" s="3" t="s">
        <v>5</v>
      </c>
      <c r="B5538" s="13" t="s">
        <v>216</v>
      </c>
      <c r="C5538" s="5" t="s">
        <v>2384</v>
      </c>
      <c r="D5538" s="6" t="s">
        <v>2402</v>
      </c>
      <c r="E5538" s="7" t="s">
        <v>2404</v>
      </c>
    </row>
    <row r="5539" spans="1:5" ht="12.75">
      <c r="A5539" s="3" t="s">
        <v>5</v>
      </c>
      <c r="B5539" s="13" t="s">
        <v>216</v>
      </c>
      <c r="C5539" s="5" t="s">
        <v>2384</v>
      </c>
      <c r="D5539" s="6" t="s">
        <v>2405</v>
      </c>
      <c r="E5539" s="7" t="s">
        <v>2406</v>
      </c>
    </row>
    <row r="5540" spans="1:5" ht="12.75">
      <c r="A5540" s="3" t="s">
        <v>5</v>
      </c>
      <c r="B5540" s="13" t="s">
        <v>216</v>
      </c>
      <c r="C5540" s="5" t="s">
        <v>2384</v>
      </c>
      <c r="D5540" s="9" t="s">
        <v>2407</v>
      </c>
      <c r="E5540" s="10" t="s">
        <v>2408</v>
      </c>
    </row>
    <row r="5541" spans="1:5" ht="12.75">
      <c r="A5541" s="3" t="s">
        <v>5</v>
      </c>
      <c r="B5541" s="13" t="s">
        <v>216</v>
      </c>
      <c r="C5541" s="5" t="s">
        <v>2384</v>
      </c>
      <c r="D5541" s="9" t="s">
        <v>2407</v>
      </c>
      <c r="E5541" s="10" t="s">
        <v>2409</v>
      </c>
    </row>
    <row r="5542" spans="1:5" ht="12.75">
      <c r="A5542" s="3" t="s">
        <v>5</v>
      </c>
      <c r="B5542" s="13" t="s">
        <v>216</v>
      </c>
      <c r="C5542" s="5" t="s">
        <v>2384</v>
      </c>
      <c r="D5542" s="9" t="s">
        <v>2407</v>
      </c>
      <c r="E5542" s="10" t="s">
        <v>2410</v>
      </c>
    </row>
    <row r="5543" spans="1:5" ht="12.75">
      <c r="A5543" s="3" t="s">
        <v>5</v>
      </c>
      <c r="B5543" s="13" t="s">
        <v>216</v>
      </c>
      <c r="C5543" s="8" t="s">
        <v>2384</v>
      </c>
      <c r="D5543" s="5" t="s">
        <v>2411</v>
      </c>
      <c r="E5543" s="7" t="s">
        <v>2412</v>
      </c>
    </row>
    <row r="5544" spans="1:5" ht="12.75">
      <c r="A5544" s="3" t="s">
        <v>5</v>
      </c>
      <c r="B5544" s="13" t="s">
        <v>216</v>
      </c>
      <c r="C5544" s="8" t="s">
        <v>2384</v>
      </c>
      <c r="D5544" s="5" t="s">
        <v>2413</v>
      </c>
      <c r="E5544" s="7" t="s">
        <v>2414</v>
      </c>
    </row>
    <row r="5545" spans="1:5" ht="12.75">
      <c r="A5545" s="3" t="s">
        <v>5</v>
      </c>
      <c r="B5545" s="13" t="s">
        <v>216</v>
      </c>
      <c r="C5545" s="5" t="s">
        <v>2384</v>
      </c>
      <c r="D5545" s="6" t="s">
        <v>2402</v>
      </c>
      <c r="E5545" s="7" t="s">
        <v>5958</v>
      </c>
    </row>
    <row r="5546" spans="1:5" ht="12.75">
      <c r="A5546" s="3" t="s">
        <v>5</v>
      </c>
      <c r="B5546" s="13" t="s">
        <v>216</v>
      </c>
      <c r="C5546" s="5" t="s">
        <v>2384</v>
      </c>
      <c r="D5546" s="9" t="s">
        <v>2407</v>
      </c>
      <c r="E5546" s="10" t="s">
        <v>5959</v>
      </c>
    </row>
    <row r="5547" spans="1:5" ht="12.75">
      <c r="A5547" s="11" t="s">
        <v>5</v>
      </c>
      <c r="B5547" s="13" t="s">
        <v>2377</v>
      </c>
      <c r="C5547" s="5" t="s">
        <v>2416</v>
      </c>
      <c r="D5547" s="6" t="s">
        <v>2417</v>
      </c>
      <c r="E5547" s="7" t="s">
        <v>2418</v>
      </c>
    </row>
    <row r="5548" spans="1:5" ht="12.75">
      <c r="A5548" s="11" t="s">
        <v>5</v>
      </c>
      <c r="B5548" s="13" t="s">
        <v>2377</v>
      </c>
      <c r="C5548" s="5" t="s">
        <v>2416</v>
      </c>
      <c r="D5548" s="6" t="s">
        <v>2419</v>
      </c>
      <c r="E5548" s="7" t="s">
        <v>2420</v>
      </c>
    </row>
    <row r="5549" spans="1:5" ht="12.75">
      <c r="A5549" s="11" t="s">
        <v>5</v>
      </c>
      <c r="B5549" s="13" t="s">
        <v>2377</v>
      </c>
      <c r="C5549" s="8" t="s">
        <v>2416</v>
      </c>
      <c r="D5549" s="5" t="s">
        <v>2113</v>
      </c>
      <c r="E5549" s="7" t="s">
        <v>2421</v>
      </c>
    </row>
    <row r="5550" spans="1:5" ht="12.75">
      <c r="A5550" s="11" t="s">
        <v>5</v>
      </c>
      <c r="B5550" s="13" t="s">
        <v>2377</v>
      </c>
      <c r="C5550" s="8" t="s">
        <v>2416</v>
      </c>
      <c r="D5550" s="5" t="s">
        <v>2113</v>
      </c>
      <c r="E5550" s="7" t="s">
        <v>2422</v>
      </c>
    </row>
    <row r="5551" spans="1:5" ht="12.75">
      <c r="A5551" s="11" t="s">
        <v>5</v>
      </c>
      <c r="B5551" s="13" t="s">
        <v>2377</v>
      </c>
      <c r="C5551" s="8" t="s">
        <v>2416</v>
      </c>
      <c r="D5551" s="5" t="s">
        <v>2129</v>
      </c>
      <c r="E5551" s="7" t="s">
        <v>2423</v>
      </c>
    </row>
    <row r="5552" spans="1:5" ht="12.75">
      <c r="A5552" s="11" t="s">
        <v>5</v>
      </c>
      <c r="B5552" s="13" t="s">
        <v>2377</v>
      </c>
      <c r="C5552" s="5" t="s">
        <v>2416</v>
      </c>
      <c r="D5552" s="6" t="s">
        <v>2424</v>
      </c>
      <c r="E5552" s="7" t="s">
        <v>2425</v>
      </c>
    </row>
    <row r="5553" spans="1:5" ht="12.75">
      <c r="A5553" s="11" t="s">
        <v>5</v>
      </c>
      <c r="B5553" s="13" t="s">
        <v>2377</v>
      </c>
      <c r="C5553" s="5" t="s">
        <v>2416</v>
      </c>
      <c r="D5553" s="6" t="s">
        <v>2424</v>
      </c>
      <c r="E5553" s="7" t="s">
        <v>2426</v>
      </c>
    </row>
    <row r="5554" spans="1:5" ht="12.75">
      <c r="A5554" s="11" t="s">
        <v>5</v>
      </c>
      <c r="B5554" s="13" t="s">
        <v>2377</v>
      </c>
      <c r="C5554" s="5" t="s">
        <v>2416</v>
      </c>
      <c r="D5554" s="6" t="s">
        <v>2424</v>
      </c>
      <c r="E5554" s="7" t="s">
        <v>2427</v>
      </c>
    </row>
    <row r="5555" spans="1:5" ht="12.75">
      <c r="A5555" s="11" t="s">
        <v>5</v>
      </c>
      <c r="B5555" s="13" t="s">
        <v>2377</v>
      </c>
      <c r="C5555" s="5" t="s">
        <v>2416</v>
      </c>
      <c r="D5555" s="6" t="s">
        <v>2428</v>
      </c>
      <c r="E5555" s="7" t="s">
        <v>2429</v>
      </c>
    </row>
    <row r="5556" spans="1:5" ht="12.75">
      <c r="A5556" s="11" t="s">
        <v>5</v>
      </c>
      <c r="B5556" s="13" t="s">
        <v>2377</v>
      </c>
      <c r="C5556" s="5" t="s">
        <v>2416</v>
      </c>
      <c r="D5556" s="6" t="s">
        <v>2430</v>
      </c>
      <c r="E5556" s="7" t="s">
        <v>2431</v>
      </c>
    </row>
    <row r="5557" spans="1:5" ht="12.75">
      <c r="A5557" s="11" t="s">
        <v>5</v>
      </c>
      <c r="B5557" s="13" t="s">
        <v>2377</v>
      </c>
      <c r="C5557" s="5" t="s">
        <v>2416</v>
      </c>
      <c r="D5557" s="6" t="s">
        <v>2432</v>
      </c>
      <c r="E5557" s="7" t="s">
        <v>2433</v>
      </c>
    </row>
    <row r="5558" spans="1:5" ht="12.75">
      <c r="A5558" s="11" t="s">
        <v>5</v>
      </c>
      <c r="B5558" s="13" t="s">
        <v>2377</v>
      </c>
      <c r="C5558" s="5" t="s">
        <v>2416</v>
      </c>
      <c r="D5558" s="6" t="s">
        <v>2434</v>
      </c>
      <c r="E5558" s="7" t="s">
        <v>2435</v>
      </c>
    </row>
    <row r="5559" spans="1:5" ht="12.75">
      <c r="A5559" s="11" t="s">
        <v>5</v>
      </c>
      <c r="B5559" s="13" t="s">
        <v>2377</v>
      </c>
      <c r="C5559" s="5" t="s">
        <v>2416</v>
      </c>
      <c r="D5559" s="6" t="s">
        <v>2434</v>
      </c>
      <c r="E5559" s="7" t="s">
        <v>2436</v>
      </c>
    </row>
    <row r="5560" spans="1:5" ht="12.75">
      <c r="A5560" s="11" t="s">
        <v>5</v>
      </c>
      <c r="B5560" s="13" t="s">
        <v>2377</v>
      </c>
      <c r="C5560" s="5" t="s">
        <v>2416</v>
      </c>
      <c r="D5560" s="6" t="s">
        <v>2434</v>
      </c>
      <c r="E5560" s="7" t="s">
        <v>2437</v>
      </c>
    </row>
    <row r="5561" spans="1:5" ht="12.75">
      <c r="A5561" s="11" t="s">
        <v>5</v>
      </c>
      <c r="B5561" s="13" t="s">
        <v>2377</v>
      </c>
      <c r="C5561" s="5" t="s">
        <v>2416</v>
      </c>
      <c r="D5561" s="6" t="s">
        <v>2438</v>
      </c>
      <c r="E5561" s="7" t="s">
        <v>2439</v>
      </c>
    </row>
    <row r="5562" spans="1:5" ht="12.75">
      <c r="A5562" s="11" t="s">
        <v>5</v>
      </c>
      <c r="B5562" s="13" t="s">
        <v>2377</v>
      </c>
      <c r="C5562" s="8" t="s">
        <v>2416</v>
      </c>
      <c r="D5562" s="5" t="s">
        <v>2440</v>
      </c>
      <c r="E5562" s="7" t="s">
        <v>2441</v>
      </c>
    </row>
    <row r="5563" spans="1:5" ht="12.75">
      <c r="A5563" s="3" t="s">
        <v>5</v>
      </c>
      <c r="B5563" s="13" t="s">
        <v>2377</v>
      </c>
      <c r="C5563" s="5" t="s">
        <v>2442</v>
      </c>
      <c r="D5563" s="6" t="s">
        <v>2443</v>
      </c>
      <c r="E5563" s="7" t="s">
        <v>2444</v>
      </c>
    </row>
    <row r="5564" spans="1:5" ht="12.75">
      <c r="A5564" s="3" t="s">
        <v>5</v>
      </c>
      <c r="B5564" s="13" t="s">
        <v>2377</v>
      </c>
      <c r="C5564" s="5" t="s">
        <v>2442</v>
      </c>
      <c r="D5564" s="6" t="s">
        <v>2443</v>
      </c>
      <c r="E5564" s="7" t="s">
        <v>2445</v>
      </c>
    </row>
    <row r="5565" spans="1:5" ht="12.75">
      <c r="A5565" s="3" t="s">
        <v>5</v>
      </c>
      <c r="B5565" s="13" t="s">
        <v>2377</v>
      </c>
      <c r="C5565" s="5" t="s">
        <v>2442</v>
      </c>
      <c r="D5565" s="6" t="s">
        <v>2443</v>
      </c>
      <c r="E5565" s="7" t="s">
        <v>2446</v>
      </c>
    </row>
    <row r="5566" spans="1:5" ht="12.75">
      <c r="A5566" s="3" t="s">
        <v>5</v>
      </c>
      <c r="B5566" s="13" t="s">
        <v>2377</v>
      </c>
      <c r="C5566" s="5" t="s">
        <v>2442</v>
      </c>
      <c r="D5566" s="6" t="s">
        <v>2443</v>
      </c>
      <c r="E5566" s="7" t="s">
        <v>2447</v>
      </c>
    </row>
    <row r="5567" spans="1:5" ht="12.75">
      <c r="A5567" s="3" t="s">
        <v>5</v>
      </c>
      <c r="B5567" s="13" t="s">
        <v>2377</v>
      </c>
      <c r="C5567" s="5" t="s">
        <v>2442</v>
      </c>
      <c r="D5567" s="6" t="s">
        <v>2448</v>
      </c>
      <c r="E5567" s="7" t="s">
        <v>2449</v>
      </c>
    </row>
    <row r="5568" spans="1:5" ht="12.75">
      <c r="A5568" s="3" t="s">
        <v>5</v>
      </c>
      <c r="B5568" s="13" t="s">
        <v>2377</v>
      </c>
      <c r="C5568" s="5" t="s">
        <v>2442</v>
      </c>
      <c r="D5568" s="6" t="s">
        <v>2448</v>
      </c>
      <c r="E5568" s="7" t="s">
        <v>2450</v>
      </c>
    </row>
    <row r="5569" spans="1:5" ht="12.75">
      <c r="A5569" s="3" t="s">
        <v>5</v>
      </c>
      <c r="B5569" s="13" t="s">
        <v>2377</v>
      </c>
      <c r="C5569" s="5" t="s">
        <v>2442</v>
      </c>
      <c r="D5569" s="6" t="s">
        <v>2448</v>
      </c>
      <c r="E5569" s="7" t="s">
        <v>2451</v>
      </c>
    </row>
    <row r="5570" spans="1:5" ht="12.75">
      <c r="A5570" s="3" t="s">
        <v>5</v>
      </c>
      <c r="B5570" s="13" t="s">
        <v>2377</v>
      </c>
      <c r="C5570" s="5" t="s">
        <v>2442</v>
      </c>
      <c r="D5570" s="6" t="s">
        <v>2452</v>
      </c>
      <c r="E5570" s="10" t="s">
        <v>2453</v>
      </c>
    </row>
    <row r="5571" spans="1:5" ht="12.75">
      <c r="A5571" s="3" t="s">
        <v>5</v>
      </c>
      <c r="B5571" s="13" t="s">
        <v>2377</v>
      </c>
      <c r="C5571" s="5" t="s">
        <v>2442</v>
      </c>
      <c r="D5571" s="6" t="s">
        <v>2452</v>
      </c>
      <c r="E5571" s="7" t="s">
        <v>2454</v>
      </c>
    </row>
    <row r="5572" spans="1:5" ht="12.75">
      <c r="A5572" s="3" t="s">
        <v>5</v>
      </c>
      <c r="B5572" s="13" t="s">
        <v>2377</v>
      </c>
      <c r="C5572" s="5" t="s">
        <v>2442</v>
      </c>
      <c r="D5572" s="6" t="s">
        <v>2452</v>
      </c>
      <c r="E5572" s="7" t="s">
        <v>2455</v>
      </c>
    </row>
    <row r="5573" spans="1:5" ht="12.75">
      <c r="A5573" s="3" t="s">
        <v>5</v>
      </c>
      <c r="B5573" s="13" t="s">
        <v>2377</v>
      </c>
      <c r="C5573" s="5" t="s">
        <v>2442</v>
      </c>
      <c r="D5573" s="6" t="s">
        <v>2456</v>
      </c>
      <c r="E5573" s="7" t="s">
        <v>2457</v>
      </c>
    </row>
    <row r="5574" spans="1:5" ht="12.75">
      <c r="A5574" s="3" t="s">
        <v>5</v>
      </c>
      <c r="B5574" s="13" t="s">
        <v>2377</v>
      </c>
      <c r="C5574" s="5" t="s">
        <v>2442</v>
      </c>
      <c r="D5574" s="6" t="s">
        <v>2456</v>
      </c>
      <c r="E5574" s="7" t="s">
        <v>2458</v>
      </c>
    </row>
    <row r="5575" spans="1:5" ht="12.75">
      <c r="A5575" s="3" t="s">
        <v>5</v>
      </c>
      <c r="B5575" s="13" t="s">
        <v>2377</v>
      </c>
      <c r="C5575" s="5" t="s">
        <v>2442</v>
      </c>
      <c r="D5575" s="6" t="s">
        <v>2456</v>
      </c>
      <c r="E5575" s="7" t="s">
        <v>2459</v>
      </c>
    </row>
    <row r="5576" spans="1:5" ht="12.75">
      <c r="A5576" s="3" t="s">
        <v>5</v>
      </c>
      <c r="B5576" s="13" t="s">
        <v>2377</v>
      </c>
      <c r="C5576" s="5" t="s">
        <v>2442</v>
      </c>
      <c r="D5576" s="6" t="s">
        <v>2460</v>
      </c>
      <c r="E5576" s="7" t="s">
        <v>2461</v>
      </c>
    </row>
    <row r="5577" spans="1:5" ht="12.75">
      <c r="A5577" s="3" t="s">
        <v>5</v>
      </c>
      <c r="B5577" s="13" t="s">
        <v>2377</v>
      </c>
      <c r="C5577" s="5" t="s">
        <v>2442</v>
      </c>
      <c r="D5577" s="6" t="s">
        <v>2460</v>
      </c>
      <c r="E5577" s="7" t="s">
        <v>2462</v>
      </c>
    </row>
    <row r="5578" spans="1:5" ht="12.75">
      <c r="A5578" s="3" t="s">
        <v>5</v>
      </c>
      <c r="B5578" s="13" t="s">
        <v>2377</v>
      </c>
      <c r="C5578" s="5" t="s">
        <v>2442</v>
      </c>
      <c r="D5578" s="6" t="s">
        <v>2460</v>
      </c>
      <c r="E5578" s="7" t="s">
        <v>2463</v>
      </c>
    </row>
    <row r="5579" spans="1:5" ht="12.75">
      <c r="A5579" s="3" t="s">
        <v>5</v>
      </c>
      <c r="B5579" s="13" t="s">
        <v>2377</v>
      </c>
      <c r="C5579" s="8" t="s">
        <v>2442</v>
      </c>
      <c r="D5579" s="5" t="s">
        <v>2464</v>
      </c>
      <c r="E5579" s="7" t="s">
        <v>2465</v>
      </c>
    </row>
    <row r="5580" spans="1:5" ht="12.75">
      <c r="A5580" s="3" t="s">
        <v>5</v>
      </c>
      <c r="B5580" s="13" t="s">
        <v>2377</v>
      </c>
      <c r="C5580" s="8" t="s">
        <v>2442</v>
      </c>
      <c r="D5580" s="5" t="s">
        <v>2464</v>
      </c>
      <c r="E5580" s="10" t="s">
        <v>2466</v>
      </c>
    </row>
    <row r="5581" spans="1:5" ht="12.75">
      <c r="A5581" s="3" t="s">
        <v>5</v>
      </c>
      <c r="B5581" s="13" t="s">
        <v>2377</v>
      </c>
      <c r="C5581" s="8" t="s">
        <v>2442</v>
      </c>
      <c r="D5581" s="5" t="s">
        <v>2464</v>
      </c>
      <c r="E5581" s="7" t="s">
        <v>2467</v>
      </c>
    </row>
    <row r="5582" spans="1:5" ht="12.75">
      <c r="A5582" s="3" t="s">
        <v>5</v>
      </c>
      <c r="B5582" s="13" t="s">
        <v>2377</v>
      </c>
      <c r="C5582" s="8" t="s">
        <v>2442</v>
      </c>
      <c r="D5582" s="5" t="s">
        <v>2464</v>
      </c>
      <c r="E5582" s="7" t="s">
        <v>2468</v>
      </c>
    </row>
    <row r="5583" spans="1:5" ht="12.75">
      <c r="A5583" s="3" t="s">
        <v>5</v>
      </c>
      <c r="B5583" s="13" t="s">
        <v>2377</v>
      </c>
      <c r="C5583" s="8" t="s">
        <v>2442</v>
      </c>
      <c r="D5583" s="5" t="s">
        <v>2469</v>
      </c>
      <c r="E5583" s="7" t="s">
        <v>2470</v>
      </c>
    </row>
    <row r="5584" spans="1:5" ht="12.75">
      <c r="A5584" s="3" t="s">
        <v>5</v>
      </c>
      <c r="B5584" s="13" t="s">
        <v>2377</v>
      </c>
      <c r="C5584" s="8" t="s">
        <v>2442</v>
      </c>
      <c r="D5584" s="5" t="s">
        <v>2469</v>
      </c>
      <c r="E5584" s="7" t="s">
        <v>2471</v>
      </c>
    </row>
    <row r="5585" spans="1:5" ht="12.75">
      <c r="A5585" s="3" t="s">
        <v>5</v>
      </c>
      <c r="B5585" s="13" t="s">
        <v>2377</v>
      </c>
      <c r="C5585" s="8" t="s">
        <v>2442</v>
      </c>
      <c r="D5585" s="5" t="s">
        <v>2469</v>
      </c>
      <c r="E5585" s="7" t="s">
        <v>2472</v>
      </c>
    </row>
    <row r="5586" spans="1:5" ht="12.75">
      <c r="A5586" s="3" t="s">
        <v>5</v>
      </c>
      <c r="B5586" s="13" t="s">
        <v>2377</v>
      </c>
      <c r="C5586" s="8" t="s">
        <v>2442</v>
      </c>
      <c r="D5586" s="5" t="s">
        <v>2469</v>
      </c>
      <c r="E5586" s="7" t="s">
        <v>2473</v>
      </c>
    </row>
    <row r="5587" spans="1:5" ht="12.75">
      <c r="A5587" s="3" t="s">
        <v>5</v>
      </c>
      <c r="B5587" s="13" t="s">
        <v>6</v>
      </c>
      <c r="C5587" s="5" t="s">
        <v>2701</v>
      </c>
      <c r="D5587" s="6" t="s">
        <v>2702</v>
      </c>
      <c r="E5587" s="7" t="s">
        <v>2703</v>
      </c>
    </row>
    <row r="5588" spans="1:5" ht="12.75">
      <c r="A5588" s="3" t="s">
        <v>5</v>
      </c>
      <c r="B5588" s="13" t="s">
        <v>6</v>
      </c>
      <c r="C5588" s="8" t="s">
        <v>2701</v>
      </c>
      <c r="D5588" s="4" t="s">
        <v>2704</v>
      </c>
      <c r="E5588" s="10" t="s">
        <v>2705</v>
      </c>
    </row>
    <row r="5589" spans="1:5" ht="12.75">
      <c r="A5589" s="3" t="s">
        <v>5</v>
      </c>
      <c r="B5589" s="13" t="s">
        <v>6</v>
      </c>
      <c r="C5589" s="5" t="s">
        <v>2701</v>
      </c>
      <c r="D5589" s="6" t="s">
        <v>2706</v>
      </c>
      <c r="E5589" s="10" t="s">
        <v>2707</v>
      </c>
    </row>
    <row r="5590" spans="1:5" ht="12.75">
      <c r="A5590" s="3" t="s">
        <v>5</v>
      </c>
      <c r="B5590" s="13" t="s">
        <v>6</v>
      </c>
      <c r="C5590" s="5" t="s">
        <v>2701</v>
      </c>
      <c r="D5590" s="6" t="s">
        <v>2708</v>
      </c>
      <c r="E5590" s="7" t="s">
        <v>2709</v>
      </c>
    </row>
    <row r="5591" spans="1:5" ht="12.75">
      <c r="A5591" s="3" t="s">
        <v>5</v>
      </c>
      <c r="B5591" s="13" t="s">
        <v>6</v>
      </c>
      <c r="C5591" s="5" t="s">
        <v>2701</v>
      </c>
      <c r="D5591" s="9" t="s">
        <v>2710</v>
      </c>
      <c r="E5591" s="10" t="s">
        <v>2711</v>
      </c>
    </row>
    <row r="5592" spans="1:5" ht="12.75">
      <c r="A5592" s="3" t="s">
        <v>5</v>
      </c>
      <c r="B5592" s="13" t="s">
        <v>6</v>
      </c>
      <c r="C5592" s="5" t="s">
        <v>2701</v>
      </c>
      <c r="D5592" s="9" t="s">
        <v>2710</v>
      </c>
      <c r="E5592" s="10" t="s">
        <v>2712</v>
      </c>
    </row>
    <row r="5593" spans="1:5" ht="12.75">
      <c r="A5593" s="3" t="s">
        <v>5</v>
      </c>
      <c r="B5593" s="13" t="s">
        <v>6</v>
      </c>
      <c r="C5593" s="5" t="s">
        <v>2701</v>
      </c>
      <c r="D5593" s="6" t="s">
        <v>2713</v>
      </c>
      <c r="E5593" s="7" t="s">
        <v>2714</v>
      </c>
    </row>
    <row r="5594" spans="1:5" ht="12.75">
      <c r="A5594" s="3" t="s">
        <v>5</v>
      </c>
      <c r="B5594" s="13" t="s">
        <v>6</v>
      </c>
      <c r="C5594" s="5" t="s">
        <v>2701</v>
      </c>
      <c r="D5594" s="6" t="s">
        <v>2713</v>
      </c>
      <c r="E5594" s="7" t="s">
        <v>2715</v>
      </c>
    </row>
    <row r="5595" spans="1:5" ht="12.75">
      <c r="A5595" s="3" t="s">
        <v>5</v>
      </c>
      <c r="B5595" s="13" t="s">
        <v>6</v>
      </c>
      <c r="C5595" s="5" t="s">
        <v>2701</v>
      </c>
      <c r="D5595" s="6" t="s">
        <v>2716</v>
      </c>
      <c r="E5595" s="10" t="s">
        <v>2717</v>
      </c>
    </row>
    <row r="5596" spans="1:5" ht="12.75">
      <c r="A5596" s="3" t="s">
        <v>5</v>
      </c>
      <c r="B5596" s="13" t="s">
        <v>6</v>
      </c>
      <c r="C5596" s="5" t="s">
        <v>2701</v>
      </c>
      <c r="D5596" s="6" t="s">
        <v>2718</v>
      </c>
      <c r="E5596" s="7" t="s">
        <v>2719</v>
      </c>
    </row>
    <row r="5597" spans="1:5" ht="12.75">
      <c r="A5597" s="3" t="s">
        <v>5</v>
      </c>
      <c r="B5597" s="13" t="s">
        <v>6</v>
      </c>
      <c r="C5597" s="5" t="s">
        <v>2701</v>
      </c>
      <c r="D5597" s="6" t="s">
        <v>2720</v>
      </c>
      <c r="E5597" s="7" t="s">
        <v>2721</v>
      </c>
    </row>
    <row r="5598" spans="1:5" ht="12.75">
      <c r="A5598" s="3" t="s">
        <v>5</v>
      </c>
      <c r="B5598" s="13" t="s">
        <v>6</v>
      </c>
      <c r="C5598" s="8" t="s">
        <v>2701</v>
      </c>
      <c r="D5598" s="5" t="s">
        <v>2722</v>
      </c>
      <c r="E5598" s="7" t="s">
        <v>2723</v>
      </c>
    </row>
    <row r="5599" spans="1:5" ht="12.75">
      <c r="A5599" s="3" t="s">
        <v>5</v>
      </c>
      <c r="B5599" s="13" t="s">
        <v>6</v>
      </c>
      <c r="C5599" s="5" t="s">
        <v>2701</v>
      </c>
      <c r="D5599" s="9" t="s">
        <v>2724</v>
      </c>
      <c r="E5599" s="10" t="s">
        <v>2725</v>
      </c>
    </row>
    <row r="5600" spans="1:5" ht="12.75">
      <c r="A5600" s="3" t="s">
        <v>5</v>
      </c>
      <c r="B5600" s="13" t="s">
        <v>6</v>
      </c>
      <c r="C5600" s="5" t="s">
        <v>2701</v>
      </c>
      <c r="D5600" s="6" t="s">
        <v>2726</v>
      </c>
      <c r="E5600" s="7" t="s">
        <v>2727</v>
      </c>
    </row>
    <row r="5601" spans="1:25" ht="12.75">
      <c r="A5601" s="3" t="s">
        <v>5</v>
      </c>
      <c r="B5601" s="13" t="s">
        <v>6</v>
      </c>
      <c r="C5601" s="5" t="s">
        <v>2701</v>
      </c>
      <c r="D5601" s="6" t="s">
        <v>2726</v>
      </c>
      <c r="E5601" s="7" t="s">
        <v>2728</v>
      </c>
    </row>
    <row r="5602" spans="1:25" ht="12.75">
      <c r="A5602" s="14" t="s">
        <v>5</v>
      </c>
      <c r="B5602" s="15" t="s">
        <v>2760</v>
      </c>
      <c r="C5602" s="5" t="s">
        <v>2701</v>
      </c>
      <c r="D5602" s="6" t="s">
        <v>2702</v>
      </c>
      <c r="E5602" s="7" t="s">
        <v>2703</v>
      </c>
      <c r="F5602" s="16"/>
      <c r="G5602" s="16"/>
      <c r="H5602" s="16"/>
      <c r="I5602" s="16"/>
      <c r="J5602" s="16"/>
      <c r="K5602" s="16"/>
      <c r="L5602" s="16"/>
      <c r="M5602" s="16"/>
      <c r="N5602" s="16"/>
      <c r="O5602" s="16"/>
      <c r="P5602" s="16"/>
      <c r="Q5602" s="16"/>
      <c r="R5602" s="16"/>
      <c r="S5602" s="16"/>
      <c r="T5602" s="16"/>
      <c r="U5602" s="16"/>
      <c r="V5602" s="16"/>
      <c r="W5602" s="16"/>
      <c r="X5602" s="16"/>
      <c r="Y5602" s="16"/>
    </row>
    <row r="5603" spans="1:25" ht="12.75">
      <c r="A5603" s="14" t="s">
        <v>5</v>
      </c>
      <c r="B5603" s="15" t="s">
        <v>2760</v>
      </c>
      <c r="C5603" s="8" t="s">
        <v>2701</v>
      </c>
      <c r="D5603" s="4" t="s">
        <v>2704</v>
      </c>
      <c r="E5603" s="10" t="s">
        <v>2705</v>
      </c>
      <c r="F5603" s="16"/>
      <c r="G5603" s="16"/>
      <c r="H5603" s="16"/>
      <c r="I5603" s="16"/>
      <c r="J5603" s="16"/>
      <c r="K5603" s="16"/>
      <c r="L5603" s="16"/>
      <c r="M5603" s="16"/>
      <c r="N5603" s="16"/>
      <c r="O5603" s="16"/>
      <c r="P5603" s="16"/>
      <c r="Q5603" s="16"/>
      <c r="R5603" s="16"/>
      <c r="S5603" s="16"/>
      <c r="T5603" s="16"/>
      <c r="U5603" s="16"/>
      <c r="V5603" s="16"/>
      <c r="W5603" s="16"/>
      <c r="X5603" s="16"/>
      <c r="Y5603" s="16"/>
    </row>
    <row r="5604" spans="1:25" ht="12.75">
      <c r="A5604" s="14" t="s">
        <v>5</v>
      </c>
      <c r="B5604" s="15" t="s">
        <v>2760</v>
      </c>
      <c r="C5604" s="5" t="s">
        <v>2701</v>
      </c>
      <c r="D5604" s="6" t="s">
        <v>2706</v>
      </c>
      <c r="E5604" s="10" t="s">
        <v>2707</v>
      </c>
      <c r="F5604" s="16"/>
      <c r="G5604" s="16"/>
      <c r="H5604" s="16"/>
      <c r="I5604" s="16"/>
      <c r="J5604" s="16"/>
      <c r="K5604" s="16"/>
      <c r="L5604" s="16"/>
      <c r="M5604" s="16"/>
      <c r="N5604" s="16"/>
      <c r="O5604" s="16"/>
      <c r="P5604" s="16"/>
      <c r="Q5604" s="16"/>
      <c r="R5604" s="16"/>
      <c r="S5604" s="16"/>
      <c r="T5604" s="16"/>
      <c r="U5604" s="16"/>
      <c r="V5604" s="16"/>
      <c r="W5604" s="16"/>
      <c r="X5604" s="16"/>
      <c r="Y5604" s="16"/>
    </row>
    <row r="5605" spans="1:25" ht="12.75">
      <c r="A5605" s="14" t="s">
        <v>5</v>
      </c>
      <c r="B5605" s="15" t="s">
        <v>2760</v>
      </c>
      <c r="C5605" s="5" t="s">
        <v>2701</v>
      </c>
      <c r="D5605" s="6" t="s">
        <v>2708</v>
      </c>
      <c r="E5605" s="7" t="s">
        <v>2709</v>
      </c>
      <c r="F5605" s="16"/>
      <c r="G5605" s="16"/>
      <c r="H5605" s="16"/>
      <c r="I5605" s="16"/>
      <c r="J5605" s="16"/>
      <c r="K5605" s="16"/>
      <c r="L5605" s="16"/>
      <c r="M5605" s="16"/>
      <c r="N5605" s="16"/>
      <c r="O5605" s="16"/>
      <c r="P5605" s="16"/>
      <c r="Q5605" s="16"/>
      <c r="R5605" s="16"/>
      <c r="S5605" s="16"/>
      <c r="T5605" s="16"/>
      <c r="U5605" s="16"/>
      <c r="V5605" s="16"/>
      <c r="W5605" s="16"/>
      <c r="X5605" s="16"/>
      <c r="Y5605" s="16"/>
    </row>
    <row r="5606" spans="1:25" ht="12.75">
      <c r="A5606" s="14" t="s">
        <v>5</v>
      </c>
      <c r="B5606" s="15" t="s">
        <v>2760</v>
      </c>
      <c r="C5606" s="5" t="s">
        <v>2701</v>
      </c>
      <c r="D5606" s="9" t="s">
        <v>2710</v>
      </c>
      <c r="E5606" s="10" t="s">
        <v>2711</v>
      </c>
      <c r="F5606" s="16"/>
      <c r="G5606" s="16"/>
      <c r="H5606" s="16"/>
      <c r="I5606" s="16"/>
      <c r="J5606" s="16"/>
      <c r="K5606" s="16"/>
      <c r="L5606" s="16"/>
      <c r="M5606" s="16"/>
      <c r="N5606" s="16"/>
      <c r="O5606" s="16"/>
      <c r="P5606" s="16"/>
      <c r="Q5606" s="16"/>
      <c r="R5606" s="16"/>
      <c r="S5606" s="16"/>
      <c r="T5606" s="16"/>
      <c r="U5606" s="16"/>
      <c r="V5606" s="16"/>
      <c r="W5606" s="16"/>
      <c r="X5606" s="16"/>
      <c r="Y5606" s="16"/>
    </row>
    <row r="5607" spans="1:25" ht="12.75">
      <c r="A5607" s="14" t="s">
        <v>5</v>
      </c>
      <c r="B5607" s="15" t="s">
        <v>2760</v>
      </c>
      <c r="C5607" s="5" t="s">
        <v>2701</v>
      </c>
      <c r="D5607" s="9" t="s">
        <v>2710</v>
      </c>
      <c r="E5607" s="10" t="s">
        <v>2712</v>
      </c>
      <c r="F5607" s="16"/>
      <c r="G5607" s="16"/>
      <c r="H5607" s="16"/>
      <c r="I5607" s="16"/>
      <c r="J5607" s="16"/>
      <c r="K5607" s="16"/>
      <c r="L5607" s="16"/>
      <c r="M5607" s="16"/>
      <c r="N5607" s="16"/>
      <c r="O5607" s="16"/>
      <c r="P5607" s="16"/>
      <c r="Q5607" s="16"/>
      <c r="R5607" s="16"/>
      <c r="S5607" s="16"/>
      <c r="T5607" s="16"/>
      <c r="U5607" s="16"/>
      <c r="V5607" s="16"/>
      <c r="W5607" s="16"/>
      <c r="X5607" s="16"/>
      <c r="Y5607" s="16"/>
    </row>
    <row r="5608" spans="1:25" ht="12.75">
      <c r="A5608" s="14" t="s">
        <v>5</v>
      </c>
      <c r="B5608" s="15" t="s">
        <v>2760</v>
      </c>
      <c r="C5608" s="5" t="s">
        <v>2701</v>
      </c>
      <c r="D5608" s="6" t="s">
        <v>2713</v>
      </c>
      <c r="E5608" s="7" t="s">
        <v>2714</v>
      </c>
      <c r="F5608" s="16"/>
      <c r="G5608" s="16"/>
      <c r="H5608" s="16"/>
      <c r="I5608" s="16"/>
      <c r="J5608" s="16"/>
      <c r="K5608" s="16"/>
      <c r="L5608" s="16"/>
      <c r="M5608" s="16"/>
      <c r="N5608" s="16"/>
      <c r="O5608" s="16"/>
      <c r="P5608" s="16"/>
      <c r="Q5608" s="16"/>
      <c r="R5608" s="16"/>
      <c r="S5608" s="16"/>
      <c r="T5608" s="16"/>
      <c r="U5608" s="16"/>
      <c r="V5608" s="16"/>
      <c r="W5608" s="16"/>
      <c r="X5608" s="16"/>
      <c r="Y5608" s="16"/>
    </row>
    <row r="5609" spans="1:25" ht="12.75">
      <c r="A5609" s="14" t="s">
        <v>5</v>
      </c>
      <c r="B5609" s="15" t="s">
        <v>2760</v>
      </c>
      <c r="C5609" s="5" t="s">
        <v>2701</v>
      </c>
      <c r="D5609" s="6" t="s">
        <v>2713</v>
      </c>
      <c r="E5609" s="7" t="s">
        <v>2715</v>
      </c>
      <c r="F5609" s="16"/>
      <c r="G5609" s="16"/>
      <c r="H5609" s="16"/>
      <c r="I5609" s="16"/>
      <c r="J5609" s="16"/>
      <c r="K5609" s="16"/>
      <c r="L5609" s="16"/>
      <c r="M5609" s="16"/>
      <c r="N5609" s="16"/>
      <c r="O5609" s="16"/>
      <c r="P5609" s="16"/>
      <c r="Q5609" s="16"/>
      <c r="R5609" s="16"/>
      <c r="S5609" s="16"/>
      <c r="T5609" s="16"/>
      <c r="U5609" s="16"/>
      <c r="V5609" s="16"/>
      <c r="W5609" s="16"/>
      <c r="X5609" s="16"/>
      <c r="Y5609" s="16"/>
    </row>
    <row r="5610" spans="1:25" ht="12.75">
      <c r="A5610" s="14" t="s">
        <v>5</v>
      </c>
      <c r="B5610" s="15" t="s">
        <v>2760</v>
      </c>
      <c r="C5610" s="5" t="s">
        <v>2701</v>
      </c>
      <c r="D5610" s="6" t="s">
        <v>2716</v>
      </c>
      <c r="E5610" s="10" t="s">
        <v>2717</v>
      </c>
      <c r="F5610" s="16"/>
      <c r="G5610" s="16"/>
      <c r="H5610" s="16"/>
      <c r="I5610" s="16"/>
      <c r="J5610" s="16"/>
      <c r="K5610" s="16"/>
      <c r="L5610" s="16"/>
      <c r="M5610" s="16"/>
      <c r="N5610" s="16"/>
      <c r="O5610" s="16"/>
      <c r="P5610" s="16"/>
      <c r="Q5610" s="16"/>
      <c r="R5610" s="16"/>
      <c r="S5610" s="16"/>
      <c r="T5610" s="16"/>
      <c r="U5610" s="16"/>
      <c r="V5610" s="16"/>
      <c r="W5610" s="16"/>
      <c r="X5610" s="16"/>
      <c r="Y5610" s="16"/>
    </row>
    <row r="5611" spans="1:25" ht="12.75">
      <c r="A5611" s="14" t="s">
        <v>5</v>
      </c>
      <c r="B5611" s="15" t="s">
        <v>2760</v>
      </c>
      <c r="C5611" s="5" t="s">
        <v>2701</v>
      </c>
      <c r="D5611" s="6" t="s">
        <v>2718</v>
      </c>
      <c r="E5611" s="7" t="s">
        <v>2719</v>
      </c>
      <c r="F5611" s="16"/>
      <c r="G5611" s="16"/>
      <c r="H5611" s="16"/>
      <c r="I5611" s="16"/>
      <c r="J5611" s="16"/>
      <c r="K5611" s="16"/>
      <c r="L5611" s="16"/>
      <c r="M5611" s="16"/>
      <c r="N5611" s="16"/>
      <c r="O5611" s="16"/>
      <c r="P5611" s="16"/>
      <c r="Q5611" s="16"/>
      <c r="R5611" s="16"/>
      <c r="S5611" s="16"/>
      <c r="T5611" s="16"/>
      <c r="U5611" s="16"/>
      <c r="V5611" s="16"/>
      <c r="W5611" s="16"/>
      <c r="X5611" s="16"/>
      <c r="Y5611" s="16"/>
    </row>
    <row r="5612" spans="1:25" ht="12.75">
      <c r="A5612" s="14" t="s">
        <v>5</v>
      </c>
      <c r="B5612" s="15" t="s">
        <v>2760</v>
      </c>
      <c r="C5612" s="5" t="s">
        <v>2701</v>
      </c>
      <c r="D5612" s="6" t="s">
        <v>2720</v>
      </c>
      <c r="E5612" s="7" t="s">
        <v>2721</v>
      </c>
      <c r="F5612" s="16"/>
      <c r="G5612" s="16"/>
      <c r="H5612" s="16"/>
      <c r="I5612" s="16"/>
      <c r="J5612" s="16"/>
      <c r="K5612" s="16"/>
      <c r="L5612" s="16"/>
      <c r="M5612" s="16"/>
      <c r="N5612" s="16"/>
      <c r="O5612" s="16"/>
      <c r="P5612" s="16"/>
      <c r="Q5612" s="16"/>
      <c r="R5612" s="16"/>
      <c r="S5612" s="16"/>
      <c r="T5612" s="16"/>
      <c r="U5612" s="16"/>
      <c r="V5612" s="16"/>
      <c r="W5612" s="16"/>
      <c r="X5612" s="16"/>
      <c r="Y5612" s="16"/>
    </row>
    <row r="5613" spans="1:25" ht="12.75">
      <c r="A5613" s="14" t="s">
        <v>5</v>
      </c>
      <c r="B5613" s="15" t="s">
        <v>2760</v>
      </c>
      <c r="C5613" s="8" t="s">
        <v>2701</v>
      </c>
      <c r="D5613" s="5" t="s">
        <v>2722</v>
      </c>
      <c r="E5613" s="7" t="s">
        <v>2723</v>
      </c>
      <c r="F5613" s="16"/>
      <c r="G5613" s="16"/>
      <c r="H5613" s="16"/>
      <c r="I5613" s="16"/>
      <c r="J5613" s="16"/>
      <c r="K5613" s="16"/>
      <c r="L5613" s="16"/>
      <c r="M5613" s="16"/>
      <c r="N5613" s="16"/>
      <c r="O5613" s="16"/>
      <c r="P5613" s="16"/>
      <c r="Q5613" s="16"/>
      <c r="R5613" s="16"/>
      <c r="S5613" s="16"/>
      <c r="T5613" s="16"/>
      <c r="U5613" s="16"/>
      <c r="V5613" s="16"/>
      <c r="W5613" s="16"/>
      <c r="X5613" s="16"/>
      <c r="Y5613" s="16"/>
    </row>
    <row r="5614" spans="1:25" ht="12.75">
      <c r="A5614" s="14" t="s">
        <v>5</v>
      </c>
      <c r="B5614" s="15" t="s">
        <v>2760</v>
      </c>
      <c r="C5614" s="5" t="s">
        <v>2701</v>
      </c>
      <c r="D5614" s="9" t="s">
        <v>2724</v>
      </c>
      <c r="E5614" s="10" t="s">
        <v>2725</v>
      </c>
      <c r="F5614" s="16"/>
      <c r="G5614" s="16"/>
      <c r="H5614" s="16"/>
      <c r="I5614" s="16"/>
      <c r="J5614" s="16"/>
      <c r="K5614" s="16"/>
      <c r="L5614" s="16"/>
      <c r="M5614" s="16"/>
      <c r="N5614" s="16"/>
      <c r="O5614" s="16"/>
      <c r="P5614" s="16"/>
      <c r="Q5614" s="16"/>
      <c r="R5614" s="16"/>
      <c r="S5614" s="16"/>
      <c r="T5614" s="16"/>
      <c r="U5614" s="16"/>
      <c r="V5614" s="16"/>
      <c r="W5614" s="16"/>
      <c r="X5614" s="16"/>
      <c r="Y5614" s="16"/>
    </row>
    <row r="5615" spans="1:25" ht="12.75">
      <c r="A5615" s="14" t="s">
        <v>5</v>
      </c>
      <c r="B5615" s="15" t="s">
        <v>2760</v>
      </c>
      <c r="C5615" s="5" t="s">
        <v>2701</v>
      </c>
      <c r="D5615" s="6" t="s">
        <v>2726</v>
      </c>
      <c r="E5615" s="7" t="s">
        <v>2727</v>
      </c>
      <c r="F5615" s="16"/>
      <c r="G5615" s="16"/>
      <c r="H5615" s="16"/>
      <c r="I5615" s="16"/>
      <c r="J5615" s="16"/>
      <c r="K5615" s="16"/>
      <c r="L5615" s="16"/>
      <c r="M5615" s="16"/>
      <c r="N5615" s="16"/>
      <c r="O5615" s="16"/>
      <c r="P5615" s="16"/>
      <c r="Q5615" s="16"/>
      <c r="R5615" s="16"/>
      <c r="S5615" s="16"/>
      <c r="T5615" s="16"/>
      <c r="U5615" s="16"/>
      <c r="V5615" s="16"/>
      <c r="W5615" s="16"/>
      <c r="X5615" s="16"/>
      <c r="Y5615" s="16"/>
    </row>
    <row r="5616" spans="1:25" ht="12.75">
      <c r="A5616" s="14" t="s">
        <v>5</v>
      </c>
      <c r="B5616" s="15" t="s">
        <v>2760</v>
      </c>
      <c r="C5616" s="5" t="s">
        <v>2701</v>
      </c>
      <c r="D5616" s="6" t="s">
        <v>2726</v>
      </c>
      <c r="E5616" s="7" t="s">
        <v>2728</v>
      </c>
      <c r="F5616" s="16"/>
      <c r="G5616" s="16"/>
      <c r="H5616" s="16"/>
      <c r="I5616" s="16"/>
      <c r="J5616" s="16"/>
      <c r="K5616" s="16"/>
      <c r="L5616" s="16"/>
      <c r="M5616" s="16"/>
      <c r="N5616" s="16"/>
      <c r="O5616" s="16"/>
      <c r="P5616" s="16"/>
      <c r="Q5616" s="16"/>
      <c r="R5616" s="16"/>
      <c r="S5616" s="16"/>
      <c r="T5616" s="16"/>
      <c r="U5616" s="16"/>
      <c r="V5616" s="16"/>
      <c r="W5616" s="16"/>
      <c r="X5616" s="16"/>
      <c r="Y5616" s="16"/>
    </row>
    <row r="5617" spans="1:5" ht="12.75">
      <c r="A5617" s="3" t="s">
        <v>5</v>
      </c>
      <c r="B5617" s="13" t="s">
        <v>5996</v>
      </c>
      <c r="C5617" s="5" t="s">
        <v>2729</v>
      </c>
      <c r="D5617" s="6" t="s">
        <v>2730</v>
      </c>
      <c r="E5617" s="7" t="s">
        <v>2731</v>
      </c>
    </row>
    <row r="5618" spans="1:5" ht="12.75">
      <c r="A5618" s="3" t="s">
        <v>5</v>
      </c>
      <c r="B5618" s="13" t="s">
        <v>5996</v>
      </c>
      <c r="C5618" s="8" t="s">
        <v>2729</v>
      </c>
      <c r="D5618" s="5" t="s">
        <v>2732</v>
      </c>
      <c r="E5618" s="7" t="s">
        <v>2733</v>
      </c>
    </row>
    <row r="5619" spans="1:5" ht="12.75">
      <c r="A5619" s="3" t="s">
        <v>5</v>
      </c>
      <c r="B5619" s="13" t="s">
        <v>5996</v>
      </c>
      <c r="C5619" s="5" t="s">
        <v>2729</v>
      </c>
      <c r="D5619" s="6" t="s">
        <v>2734</v>
      </c>
      <c r="E5619" s="7" t="s">
        <v>2735</v>
      </c>
    </row>
    <row r="5620" spans="1:5" ht="12.75">
      <c r="A5620" s="3" t="s">
        <v>5</v>
      </c>
      <c r="B5620" s="13" t="s">
        <v>5996</v>
      </c>
      <c r="C5620" s="5" t="s">
        <v>2729</v>
      </c>
      <c r="D5620" s="6" t="s">
        <v>2736</v>
      </c>
      <c r="E5620" s="7" t="s">
        <v>2737</v>
      </c>
    </row>
    <row r="5621" spans="1:5" ht="12.75">
      <c r="A5621" s="3" t="s">
        <v>5</v>
      </c>
      <c r="B5621" s="13" t="s">
        <v>5996</v>
      </c>
      <c r="C5621" s="5" t="s">
        <v>2729</v>
      </c>
      <c r="D5621" s="6" t="s">
        <v>2736</v>
      </c>
      <c r="E5621" s="7" t="s">
        <v>2738</v>
      </c>
    </row>
    <row r="5622" spans="1:5" ht="12.75">
      <c r="A5622" s="3" t="s">
        <v>5</v>
      </c>
      <c r="B5622" s="13" t="s">
        <v>5996</v>
      </c>
      <c r="C5622" s="5" t="s">
        <v>2729</v>
      </c>
      <c r="D5622" s="6" t="s">
        <v>2739</v>
      </c>
      <c r="E5622" s="7" t="s">
        <v>2740</v>
      </c>
    </row>
    <row r="5623" spans="1:5" ht="12.75">
      <c r="A5623" s="3" t="s">
        <v>5</v>
      </c>
      <c r="B5623" s="13" t="s">
        <v>5996</v>
      </c>
      <c r="C5623" s="5" t="s">
        <v>2729</v>
      </c>
      <c r="D5623" s="6" t="s">
        <v>2739</v>
      </c>
      <c r="E5623" s="7" t="s">
        <v>2741</v>
      </c>
    </row>
    <row r="5624" spans="1:5" ht="12.75">
      <c r="A5624" s="3" t="s">
        <v>5</v>
      </c>
      <c r="B5624" s="13" t="s">
        <v>5996</v>
      </c>
      <c r="C5624" s="5" t="s">
        <v>2729</v>
      </c>
      <c r="D5624" s="6" t="s">
        <v>2742</v>
      </c>
      <c r="E5624" s="7" t="s">
        <v>2743</v>
      </c>
    </row>
    <row r="5625" spans="1:5" ht="12.75">
      <c r="A5625" s="3" t="s">
        <v>5</v>
      </c>
      <c r="B5625" s="13" t="s">
        <v>5996</v>
      </c>
      <c r="C5625" s="8" t="s">
        <v>2729</v>
      </c>
      <c r="D5625" s="5" t="s">
        <v>2744</v>
      </c>
      <c r="E5625" s="7" t="s">
        <v>2745</v>
      </c>
    </row>
    <row r="5626" spans="1:5" ht="12.75">
      <c r="A5626" s="3" t="s">
        <v>5</v>
      </c>
      <c r="B5626" s="13" t="s">
        <v>5996</v>
      </c>
      <c r="C5626" s="5" t="s">
        <v>2729</v>
      </c>
      <c r="D5626" s="6" t="s">
        <v>2746</v>
      </c>
      <c r="E5626" s="7" t="s">
        <v>2747</v>
      </c>
    </row>
    <row r="5627" spans="1:5" ht="12.75">
      <c r="A5627" s="3" t="s">
        <v>5</v>
      </c>
      <c r="B5627" s="13" t="s">
        <v>5996</v>
      </c>
      <c r="C5627" s="5" t="s">
        <v>2729</v>
      </c>
      <c r="D5627" s="6" t="s">
        <v>2748</v>
      </c>
      <c r="E5627" s="7" t="s">
        <v>2749</v>
      </c>
    </row>
    <row r="5628" spans="1:5" ht="12.75">
      <c r="A5628" s="3" t="s">
        <v>5</v>
      </c>
      <c r="B5628" s="13" t="s">
        <v>5996</v>
      </c>
      <c r="C5628" s="5" t="s">
        <v>2729</v>
      </c>
      <c r="D5628" s="6" t="s">
        <v>2750</v>
      </c>
      <c r="E5628" s="7" t="s">
        <v>2751</v>
      </c>
    </row>
    <row r="5629" spans="1:5" ht="12.75">
      <c r="A5629" s="3" t="s">
        <v>5</v>
      </c>
      <c r="B5629" s="13" t="s">
        <v>5996</v>
      </c>
      <c r="C5629" s="5" t="s">
        <v>2729</v>
      </c>
      <c r="D5629" s="6" t="s">
        <v>2752</v>
      </c>
      <c r="E5629" s="7" t="s">
        <v>2753</v>
      </c>
    </row>
    <row r="5630" spans="1:5" ht="12.75">
      <c r="A5630" s="3" t="s">
        <v>5</v>
      </c>
      <c r="B5630" s="13" t="s">
        <v>5996</v>
      </c>
      <c r="C5630" s="5" t="s">
        <v>2729</v>
      </c>
      <c r="D5630" s="6" t="s">
        <v>2752</v>
      </c>
      <c r="E5630" s="7" t="s">
        <v>2754</v>
      </c>
    </row>
    <row r="5631" spans="1:5" ht="12.75">
      <c r="A5631" s="3" t="s">
        <v>5</v>
      </c>
      <c r="B5631" s="13" t="s">
        <v>5996</v>
      </c>
      <c r="C5631" s="5" t="s">
        <v>2729</v>
      </c>
      <c r="D5631" s="6" t="s">
        <v>2755</v>
      </c>
      <c r="E5631" s="7" t="s">
        <v>2756</v>
      </c>
    </row>
    <row r="5632" spans="1:5" ht="12.75">
      <c r="A5632" s="3" t="s">
        <v>5</v>
      </c>
      <c r="B5632" s="13" t="s">
        <v>5996</v>
      </c>
      <c r="C5632" s="5" t="s">
        <v>2729</v>
      </c>
      <c r="D5632" s="6" t="s">
        <v>2755</v>
      </c>
      <c r="E5632" s="7" t="s">
        <v>2757</v>
      </c>
    </row>
    <row r="5633" spans="1:5" ht="12.75">
      <c r="A5633" s="3" t="s">
        <v>5</v>
      </c>
      <c r="B5633" s="13" t="s">
        <v>5996</v>
      </c>
      <c r="C5633" s="5" t="s">
        <v>2729</v>
      </c>
      <c r="D5633" s="6" t="s">
        <v>2755</v>
      </c>
      <c r="E5633" s="7" t="s">
        <v>2758</v>
      </c>
    </row>
    <row r="5634" spans="1:5" ht="12.75">
      <c r="A5634" s="3" t="s">
        <v>5</v>
      </c>
      <c r="B5634" s="13" t="s">
        <v>5996</v>
      </c>
      <c r="C5634" s="5" t="s">
        <v>2729</v>
      </c>
      <c r="D5634" s="6" t="s">
        <v>2755</v>
      </c>
      <c r="E5634" s="7" t="s">
        <v>2759</v>
      </c>
    </row>
    <row r="5635" spans="1:5" ht="12.75">
      <c r="A5635" s="3" t="s">
        <v>5</v>
      </c>
      <c r="B5635" s="13" t="s">
        <v>5996</v>
      </c>
      <c r="C5635" s="8" t="s">
        <v>2997</v>
      </c>
      <c r="D5635" s="5" t="s">
        <v>2998</v>
      </c>
      <c r="E5635" s="7" t="s">
        <v>2999</v>
      </c>
    </row>
    <row r="5636" spans="1:5" ht="12.75">
      <c r="A5636" s="3" t="s">
        <v>5</v>
      </c>
      <c r="B5636" s="13" t="s">
        <v>5996</v>
      </c>
      <c r="C5636" s="8" t="s">
        <v>2997</v>
      </c>
      <c r="D5636" s="5" t="s">
        <v>2998</v>
      </c>
      <c r="E5636" s="7" t="s">
        <v>3000</v>
      </c>
    </row>
    <row r="5637" spans="1:5" ht="12.75">
      <c r="A5637" s="3" t="s">
        <v>5</v>
      </c>
      <c r="B5637" s="13" t="s">
        <v>5996</v>
      </c>
      <c r="C5637" s="8" t="s">
        <v>2997</v>
      </c>
      <c r="D5637" s="5" t="s">
        <v>2998</v>
      </c>
      <c r="E5637" s="7" t="s">
        <v>3001</v>
      </c>
    </row>
    <row r="5638" spans="1:5" ht="12.75">
      <c r="A5638" s="3" t="s">
        <v>5</v>
      </c>
      <c r="B5638" s="13" t="s">
        <v>5996</v>
      </c>
      <c r="C5638" s="5" t="s">
        <v>2997</v>
      </c>
      <c r="D5638" s="9" t="s">
        <v>3002</v>
      </c>
      <c r="E5638" s="10" t="s">
        <v>3003</v>
      </c>
    </row>
    <row r="5639" spans="1:5" ht="12.75">
      <c r="A5639" s="3" t="s">
        <v>5</v>
      </c>
      <c r="B5639" s="13" t="s">
        <v>5996</v>
      </c>
      <c r="C5639" s="5" t="s">
        <v>2997</v>
      </c>
      <c r="D5639" s="6" t="s">
        <v>3004</v>
      </c>
      <c r="E5639" s="7" t="s">
        <v>3005</v>
      </c>
    </row>
    <row r="5640" spans="1:5" ht="12.75">
      <c r="A5640" s="3" t="s">
        <v>5</v>
      </c>
      <c r="B5640" s="13" t="s">
        <v>5996</v>
      </c>
      <c r="C5640" s="5" t="s">
        <v>2997</v>
      </c>
      <c r="D5640" s="6" t="s">
        <v>3004</v>
      </c>
      <c r="E5640" s="7" t="s">
        <v>3006</v>
      </c>
    </row>
    <row r="5641" spans="1:5" ht="12.75">
      <c r="A5641" s="3" t="s">
        <v>5</v>
      </c>
      <c r="B5641" s="13" t="s">
        <v>5996</v>
      </c>
      <c r="C5641" s="5" t="s">
        <v>2997</v>
      </c>
      <c r="D5641" s="6" t="s">
        <v>3007</v>
      </c>
      <c r="E5641" s="7" t="s">
        <v>3008</v>
      </c>
    </row>
    <row r="5642" spans="1:5" ht="12.75">
      <c r="A5642" s="3" t="s">
        <v>5</v>
      </c>
      <c r="B5642" s="13" t="s">
        <v>5996</v>
      </c>
      <c r="C5642" s="8" t="s">
        <v>2997</v>
      </c>
      <c r="D5642" s="5" t="s">
        <v>3009</v>
      </c>
      <c r="E5642" s="7" t="s">
        <v>3010</v>
      </c>
    </row>
    <row r="5643" spans="1:5" ht="12.75">
      <c r="A5643" s="3" t="s">
        <v>5</v>
      </c>
      <c r="B5643" s="13" t="s">
        <v>5996</v>
      </c>
      <c r="C5643" s="8" t="s">
        <v>2997</v>
      </c>
      <c r="D5643" s="5" t="s">
        <v>3009</v>
      </c>
      <c r="E5643" s="7" t="s">
        <v>3011</v>
      </c>
    </row>
    <row r="5644" spans="1:5" ht="12.75">
      <c r="A5644" s="3" t="s">
        <v>5</v>
      </c>
      <c r="B5644" s="13" t="s">
        <v>5996</v>
      </c>
      <c r="C5644" s="5" t="s">
        <v>2997</v>
      </c>
      <c r="D5644" s="6" t="s">
        <v>3012</v>
      </c>
      <c r="E5644" s="7" t="s">
        <v>3013</v>
      </c>
    </row>
    <row r="5645" spans="1:5" ht="12.75">
      <c r="A5645" s="3" t="s">
        <v>5</v>
      </c>
      <c r="B5645" s="13" t="s">
        <v>5996</v>
      </c>
      <c r="C5645" s="5" t="s">
        <v>2997</v>
      </c>
      <c r="D5645" s="6" t="s">
        <v>3014</v>
      </c>
      <c r="E5645" s="7" t="s">
        <v>3015</v>
      </c>
    </row>
    <row r="5646" spans="1:5" ht="12.75">
      <c r="A5646" s="3" t="s">
        <v>5</v>
      </c>
      <c r="B5646" s="13" t="s">
        <v>5996</v>
      </c>
      <c r="C5646" s="5" t="s">
        <v>2997</v>
      </c>
      <c r="D5646" s="6" t="s">
        <v>3016</v>
      </c>
      <c r="E5646" s="7" t="s">
        <v>3017</v>
      </c>
    </row>
    <row r="5647" spans="1:5" ht="12.75">
      <c r="A5647" s="3" t="s">
        <v>5</v>
      </c>
      <c r="B5647" s="13" t="s">
        <v>5996</v>
      </c>
      <c r="C5647" s="5" t="s">
        <v>2997</v>
      </c>
      <c r="D5647" s="6" t="s">
        <v>3018</v>
      </c>
      <c r="E5647" s="7" t="s">
        <v>3019</v>
      </c>
    </row>
    <row r="5648" spans="1:5" ht="12.75">
      <c r="A5648" s="3" t="s">
        <v>5</v>
      </c>
      <c r="B5648" s="13" t="s">
        <v>5996</v>
      </c>
      <c r="C5648" s="5" t="s">
        <v>2997</v>
      </c>
      <c r="D5648" s="6" t="s">
        <v>3018</v>
      </c>
      <c r="E5648" s="7" t="s">
        <v>3020</v>
      </c>
    </row>
    <row r="5649" spans="1:25" ht="12.75">
      <c r="A5649" s="3" t="s">
        <v>5</v>
      </c>
      <c r="B5649" s="13" t="s">
        <v>5996</v>
      </c>
      <c r="C5649" s="5" t="s">
        <v>2997</v>
      </c>
      <c r="D5649" s="6" t="s">
        <v>3021</v>
      </c>
      <c r="E5649" s="7" t="s">
        <v>3022</v>
      </c>
    </row>
    <row r="5650" spans="1:25" ht="12.75">
      <c r="A5650" s="3" t="s">
        <v>5</v>
      </c>
      <c r="B5650" s="13" t="s">
        <v>5996</v>
      </c>
      <c r="C5650" s="8" t="s">
        <v>2997</v>
      </c>
      <c r="D5650" s="5" t="s">
        <v>3023</v>
      </c>
      <c r="E5650" s="7" t="s">
        <v>3024</v>
      </c>
    </row>
    <row r="5651" spans="1:25" ht="12.75">
      <c r="A5651" s="3" t="s">
        <v>5</v>
      </c>
      <c r="B5651" s="13" t="s">
        <v>5996</v>
      </c>
      <c r="C5651" s="8" t="s">
        <v>2997</v>
      </c>
      <c r="D5651" s="5" t="s">
        <v>3025</v>
      </c>
      <c r="E5651" s="7" t="s">
        <v>3026</v>
      </c>
    </row>
    <row r="5652" spans="1:25" ht="12.75">
      <c r="A5652" s="3" t="s">
        <v>5</v>
      </c>
      <c r="B5652" s="13" t="s">
        <v>5996</v>
      </c>
      <c r="C5652" s="5" t="s">
        <v>2997</v>
      </c>
      <c r="D5652" s="6" t="s">
        <v>3027</v>
      </c>
      <c r="E5652" s="7" t="s">
        <v>3028</v>
      </c>
    </row>
    <row r="5653" spans="1:25" ht="12.75">
      <c r="A5653" s="3" t="s">
        <v>5</v>
      </c>
      <c r="B5653" s="13" t="s">
        <v>5996</v>
      </c>
      <c r="C5653" s="5" t="s">
        <v>2997</v>
      </c>
      <c r="D5653" s="6" t="s">
        <v>3029</v>
      </c>
      <c r="E5653" s="7" t="s">
        <v>3030</v>
      </c>
    </row>
    <row r="5654" spans="1:25" ht="12.75">
      <c r="A5654" s="3" t="s">
        <v>5</v>
      </c>
      <c r="B5654" s="13" t="s">
        <v>5996</v>
      </c>
      <c r="C5654" s="5" t="s">
        <v>2997</v>
      </c>
      <c r="D5654" s="6" t="s">
        <v>3029</v>
      </c>
      <c r="E5654" s="7" t="s">
        <v>3031</v>
      </c>
    </row>
    <row r="5655" spans="1:25" ht="12.75">
      <c r="A5655" s="3" t="s">
        <v>5</v>
      </c>
      <c r="B5655" s="13" t="s">
        <v>5996</v>
      </c>
      <c r="C5655" s="5" t="s">
        <v>2997</v>
      </c>
      <c r="D5655" s="9" t="s">
        <v>3032</v>
      </c>
      <c r="E5655" s="10" t="s">
        <v>3033</v>
      </c>
    </row>
    <row r="5656" spans="1:25" ht="12.75">
      <c r="A5656" s="3" t="s">
        <v>5</v>
      </c>
      <c r="B5656" s="13" t="s">
        <v>5996</v>
      </c>
      <c r="C5656" s="5" t="s">
        <v>2997</v>
      </c>
      <c r="D5656" s="6" t="s">
        <v>3034</v>
      </c>
      <c r="E5656" s="7" t="s">
        <v>3035</v>
      </c>
    </row>
    <row r="5657" spans="1:25" ht="12.75">
      <c r="A5657" s="3" t="s">
        <v>5</v>
      </c>
      <c r="B5657" s="13" t="s">
        <v>5996</v>
      </c>
      <c r="C5657" s="5" t="s">
        <v>2997</v>
      </c>
      <c r="D5657" s="6" t="s">
        <v>3036</v>
      </c>
      <c r="E5657" s="7" t="s">
        <v>3037</v>
      </c>
    </row>
    <row r="5658" spans="1:25" ht="12.75">
      <c r="A5658" s="3" t="s">
        <v>5</v>
      </c>
      <c r="B5658" s="13" t="s">
        <v>5996</v>
      </c>
      <c r="C5658" s="8" t="s">
        <v>2997</v>
      </c>
      <c r="D5658" s="5" t="s">
        <v>3038</v>
      </c>
      <c r="E5658" s="7" t="s">
        <v>3039</v>
      </c>
    </row>
    <row r="5659" spans="1:25" ht="12.75">
      <c r="A5659" s="3" t="s">
        <v>5</v>
      </c>
      <c r="B5659" s="13" t="s">
        <v>5996</v>
      </c>
      <c r="C5659" s="5" t="s">
        <v>2997</v>
      </c>
      <c r="D5659" s="6" t="s">
        <v>3040</v>
      </c>
      <c r="E5659" s="7" t="s">
        <v>3041</v>
      </c>
    </row>
    <row r="5660" spans="1:25" ht="12.75">
      <c r="A5660" s="3" t="s">
        <v>5</v>
      </c>
      <c r="B5660" s="13" t="s">
        <v>5996</v>
      </c>
      <c r="C5660" s="5" t="s">
        <v>2997</v>
      </c>
      <c r="D5660" s="6" t="s">
        <v>3040</v>
      </c>
      <c r="E5660" s="7" t="s">
        <v>3042</v>
      </c>
    </row>
    <row r="5661" spans="1:25" ht="12.75">
      <c r="A5661" s="14" t="s">
        <v>5</v>
      </c>
      <c r="B5661" s="15" t="s">
        <v>2415</v>
      </c>
      <c r="C5661" s="8" t="s">
        <v>2997</v>
      </c>
      <c r="D5661" s="5" t="s">
        <v>2998</v>
      </c>
      <c r="E5661" s="7" t="s">
        <v>2999</v>
      </c>
      <c r="F5661" s="16"/>
      <c r="G5661" s="16"/>
      <c r="H5661" s="16"/>
      <c r="I5661" s="16"/>
      <c r="J5661" s="16"/>
      <c r="K5661" s="16"/>
      <c r="L5661" s="16"/>
      <c r="M5661" s="16"/>
      <c r="N5661" s="16"/>
      <c r="O5661" s="16"/>
      <c r="P5661" s="16"/>
      <c r="Q5661" s="16"/>
      <c r="R5661" s="16"/>
      <c r="S5661" s="16"/>
      <c r="T5661" s="16"/>
      <c r="U5661" s="16"/>
      <c r="V5661" s="16"/>
      <c r="W5661" s="16"/>
      <c r="X5661" s="16"/>
      <c r="Y5661" s="16"/>
    </row>
    <row r="5662" spans="1:25" ht="12.75">
      <c r="A5662" s="14" t="s">
        <v>5</v>
      </c>
      <c r="B5662" s="15" t="s">
        <v>2415</v>
      </c>
      <c r="C5662" s="8" t="s">
        <v>2997</v>
      </c>
      <c r="D5662" s="5" t="s">
        <v>2998</v>
      </c>
      <c r="E5662" s="7" t="s">
        <v>3000</v>
      </c>
      <c r="F5662" s="16"/>
      <c r="G5662" s="16"/>
      <c r="H5662" s="16"/>
      <c r="I5662" s="16"/>
      <c r="J5662" s="16"/>
      <c r="K5662" s="16"/>
      <c r="L5662" s="16"/>
      <c r="M5662" s="16"/>
      <c r="N5662" s="16"/>
      <c r="O5662" s="16"/>
      <c r="P5662" s="16"/>
      <c r="Q5662" s="16"/>
      <c r="R5662" s="16"/>
      <c r="S5662" s="16"/>
      <c r="T5662" s="16"/>
      <c r="U5662" s="16"/>
      <c r="V5662" s="16"/>
      <c r="W5662" s="16"/>
      <c r="X5662" s="16"/>
      <c r="Y5662" s="16"/>
    </row>
    <row r="5663" spans="1:25" ht="12.75">
      <c r="A5663" s="14" t="s">
        <v>5</v>
      </c>
      <c r="B5663" s="15" t="s">
        <v>2415</v>
      </c>
      <c r="C5663" s="8" t="s">
        <v>2997</v>
      </c>
      <c r="D5663" s="5" t="s">
        <v>2998</v>
      </c>
      <c r="E5663" s="7" t="s">
        <v>3001</v>
      </c>
      <c r="F5663" s="16"/>
      <c r="G5663" s="16"/>
      <c r="H5663" s="16"/>
      <c r="I5663" s="16"/>
      <c r="J5663" s="16"/>
      <c r="K5663" s="16"/>
      <c r="L5663" s="16"/>
      <c r="M5663" s="16"/>
      <c r="N5663" s="16"/>
      <c r="O5663" s="16"/>
      <c r="P5663" s="16"/>
      <c r="Q5663" s="16"/>
      <c r="R5663" s="16"/>
      <c r="S5663" s="16"/>
      <c r="T5663" s="16"/>
      <c r="U5663" s="16"/>
      <c r="V5663" s="16"/>
      <c r="W5663" s="16"/>
      <c r="X5663" s="16"/>
      <c r="Y5663" s="16"/>
    </row>
    <row r="5664" spans="1:25" ht="12.75">
      <c r="A5664" s="14" t="s">
        <v>5</v>
      </c>
      <c r="B5664" s="15" t="s">
        <v>2415</v>
      </c>
      <c r="C5664" s="5" t="s">
        <v>2997</v>
      </c>
      <c r="D5664" s="9" t="s">
        <v>3002</v>
      </c>
      <c r="E5664" s="10" t="s">
        <v>3003</v>
      </c>
      <c r="F5664" s="16"/>
      <c r="G5664" s="16"/>
      <c r="H5664" s="16"/>
      <c r="I5664" s="16"/>
      <c r="J5664" s="16"/>
      <c r="K5664" s="16"/>
      <c r="L5664" s="16"/>
      <c r="M5664" s="16"/>
      <c r="N5664" s="16"/>
      <c r="O5664" s="16"/>
      <c r="P5664" s="16"/>
      <c r="Q5664" s="16"/>
      <c r="R5664" s="16"/>
      <c r="S5664" s="16"/>
      <c r="T5664" s="16"/>
      <c r="U5664" s="16"/>
      <c r="V5664" s="16"/>
      <c r="W5664" s="16"/>
      <c r="X5664" s="16"/>
      <c r="Y5664" s="16"/>
    </row>
    <row r="5665" spans="1:25" ht="12.75">
      <c r="A5665" s="14" t="s">
        <v>5</v>
      </c>
      <c r="B5665" s="15" t="s">
        <v>2415</v>
      </c>
      <c r="C5665" s="5" t="s">
        <v>2997</v>
      </c>
      <c r="D5665" s="6" t="s">
        <v>3004</v>
      </c>
      <c r="E5665" s="7" t="s">
        <v>3005</v>
      </c>
      <c r="F5665" s="16"/>
      <c r="G5665" s="16"/>
      <c r="H5665" s="16"/>
      <c r="I5665" s="16"/>
      <c r="J5665" s="16"/>
      <c r="K5665" s="16"/>
      <c r="L5665" s="16"/>
      <c r="M5665" s="16"/>
      <c r="N5665" s="16"/>
      <c r="O5665" s="16"/>
      <c r="P5665" s="16"/>
      <c r="Q5665" s="16"/>
      <c r="R5665" s="16"/>
      <c r="S5665" s="16"/>
      <c r="T5665" s="16"/>
      <c r="U5665" s="16"/>
      <c r="V5665" s="16"/>
      <c r="W5665" s="16"/>
      <c r="X5665" s="16"/>
      <c r="Y5665" s="16"/>
    </row>
    <row r="5666" spans="1:25" ht="12.75">
      <c r="A5666" s="14" t="s">
        <v>5</v>
      </c>
      <c r="B5666" s="15" t="s">
        <v>2415</v>
      </c>
      <c r="C5666" s="5" t="s">
        <v>2997</v>
      </c>
      <c r="D5666" s="6" t="s">
        <v>3004</v>
      </c>
      <c r="E5666" s="7" t="s">
        <v>3006</v>
      </c>
      <c r="F5666" s="16"/>
      <c r="G5666" s="16"/>
      <c r="H5666" s="16"/>
      <c r="I5666" s="16"/>
      <c r="J5666" s="16"/>
      <c r="K5666" s="16"/>
      <c r="L5666" s="16"/>
      <c r="M5666" s="16"/>
      <c r="N5666" s="16"/>
      <c r="O5666" s="16"/>
      <c r="P5666" s="16"/>
      <c r="Q5666" s="16"/>
      <c r="R5666" s="16"/>
      <c r="S5666" s="16"/>
      <c r="T5666" s="16"/>
      <c r="U5666" s="16"/>
      <c r="V5666" s="16"/>
      <c r="W5666" s="16"/>
      <c r="X5666" s="16"/>
      <c r="Y5666" s="16"/>
    </row>
    <row r="5667" spans="1:25" ht="12.75">
      <c r="A5667" s="14" t="s">
        <v>5</v>
      </c>
      <c r="B5667" s="15" t="s">
        <v>2415</v>
      </c>
      <c r="C5667" s="5" t="s">
        <v>2997</v>
      </c>
      <c r="D5667" s="6" t="s">
        <v>3007</v>
      </c>
      <c r="E5667" s="7" t="s">
        <v>3008</v>
      </c>
      <c r="F5667" s="16"/>
      <c r="G5667" s="16"/>
      <c r="H5667" s="16"/>
      <c r="I5667" s="16"/>
      <c r="J5667" s="16"/>
      <c r="K5667" s="16"/>
      <c r="L5667" s="16"/>
      <c r="M5667" s="16"/>
      <c r="N5667" s="16"/>
      <c r="O5667" s="16"/>
      <c r="P5667" s="16"/>
      <c r="Q5667" s="16"/>
      <c r="R5667" s="16"/>
      <c r="S5667" s="16"/>
      <c r="T5667" s="16"/>
      <c r="U5667" s="16"/>
      <c r="V5667" s="16"/>
      <c r="W5667" s="16"/>
      <c r="X5667" s="16"/>
      <c r="Y5667" s="16"/>
    </row>
    <row r="5668" spans="1:25" ht="12.75">
      <c r="A5668" s="14" t="s">
        <v>5</v>
      </c>
      <c r="B5668" s="15" t="s">
        <v>2415</v>
      </c>
      <c r="C5668" s="8" t="s">
        <v>2997</v>
      </c>
      <c r="D5668" s="5" t="s">
        <v>3009</v>
      </c>
      <c r="E5668" s="7" t="s">
        <v>3010</v>
      </c>
      <c r="F5668" s="16"/>
      <c r="G5668" s="16"/>
      <c r="H5668" s="16"/>
      <c r="I5668" s="16"/>
      <c r="J5668" s="16"/>
      <c r="K5668" s="16"/>
      <c r="L5668" s="16"/>
      <c r="M5668" s="16"/>
      <c r="N5668" s="16"/>
      <c r="O5668" s="16"/>
      <c r="P5668" s="16"/>
      <c r="Q5668" s="16"/>
      <c r="R5668" s="16"/>
      <c r="S5668" s="16"/>
      <c r="T5668" s="16"/>
      <c r="U5668" s="16"/>
      <c r="V5668" s="16"/>
      <c r="W5668" s="16"/>
      <c r="X5668" s="16"/>
      <c r="Y5668" s="16"/>
    </row>
    <row r="5669" spans="1:25" ht="12.75">
      <c r="A5669" s="14" t="s">
        <v>5</v>
      </c>
      <c r="B5669" s="15" t="s">
        <v>2415</v>
      </c>
      <c r="C5669" s="8" t="s">
        <v>2997</v>
      </c>
      <c r="D5669" s="5" t="s">
        <v>3009</v>
      </c>
      <c r="E5669" s="7" t="s">
        <v>3011</v>
      </c>
      <c r="F5669" s="16"/>
      <c r="G5669" s="16"/>
      <c r="H5669" s="16"/>
      <c r="I5669" s="16"/>
      <c r="J5669" s="16"/>
      <c r="K5669" s="16"/>
      <c r="L5669" s="16"/>
      <c r="M5669" s="16"/>
      <c r="N5669" s="16"/>
      <c r="O5669" s="16"/>
      <c r="P5669" s="16"/>
      <c r="Q5669" s="16"/>
      <c r="R5669" s="16"/>
      <c r="S5669" s="16"/>
      <c r="T5669" s="16"/>
      <c r="U5669" s="16"/>
      <c r="V5669" s="16"/>
      <c r="W5669" s="16"/>
      <c r="X5669" s="16"/>
      <c r="Y5669" s="16"/>
    </row>
    <row r="5670" spans="1:25" ht="12.75">
      <c r="A5670" s="14" t="s">
        <v>5</v>
      </c>
      <c r="B5670" s="15" t="s">
        <v>2415</v>
      </c>
      <c r="C5670" s="5" t="s">
        <v>2997</v>
      </c>
      <c r="D5670" s="6" t="s">
        <v>3012</v>
      </c>
      <c r="E5670" s="7" t="s">
        <v>3013</v>
      </c>
      <c r="F5670" s="16"/>
      <c r="G5670" s="16"/>
      <c r="H5670" s="16"/>
      <c r="I5670" s="16"/>
      <c r="J5670" s="16"/>
      <c r="K5670" s="16"/>
      <c r="L5670" s="16"/>
      <c r="M5670" s="16"/>
      <c r="N5670" s="16"/>
      <c r="O5670" s="16"/>
      <c r="P5670" s="16"/>
      <c r="Q5670" s="16"/>
      <c r="R5670" s="16"/>
      <c r="S5670" s="16"/>
      <c r="T5670" s="16"/>
      <c r="U5670" s="16"/>
      <c r="V5670" s="16"/>
      <c r="W5670" s="16"/>
      <c r="X5670" s="16"/>
      <c r="Y5670" s="16"/>
    </row>
    <row r="5671" spans="1:25" ht="12.75">
      <c r="A5671" s="14" t="s">
        <v>5</v>
      </c>
      <c r="B5671" s="15" t="s">
        <v>2415</v>
      </c>
      <c r="C5671" s="5" t="s">
        <v>2997</v>
      </c>
      <c r="D5671" s="6" t="s">
        <v>3014</v>
      </c>
      <c r="E5671" s="7" t="s">
        <v>3015</v>
      </c>
      <c r="F5671" s="16"/>
      <c r="G5671" s="16"/>
      <c r="H5671" s="16"/>
      <c r="I5671" s="16"/>
      <c r="J5671" s="16"/>
      <c r="K5671" s="16"/>
      <c r="L5671" s="16"/>
      <c r="M5671" s="16"/>
      <c r="N5671" s="16"/>
      <c r="O5671" s="16"/>
      <c r="P5671" s="16"/>
      <c r="Q5671" s="16"/>
      <c r="R5671" s="16"/>
      <c r="S5671" s="16"/>
      <c r="T5671" s="16"/>
      <c r="U5671" s="16"/>
      <c r="V5671" s="16"/>
      <c r="W5671" s="16"/>
      <c r="X5671" s="16"/>
      <c r="Y5671" s="16"/>
    </row>
    <row r="5672" spans="1:25" ht="12.75">
      <c r="A5672" s="14" t="s">
        <v>5</v>
      </c>
      <c r="B5672" s="15" t="s">
        <v>2415</v>
      </c>
      <c r="C5672" s="5" t="s">
        <v>2997</v>
      </c>
      <c r="D5672" s="6" t="s">
        <v>3016</v>
      </c>
      <c r="E5672" s="7" t="s">
        <v>3017</v>
      </c>
      <c r="F5672" s="16"/>
      <c r="G5672" s="16"/>
      <c r="H5672" s="16"/>
      <c r="I5672" s="16"/>
      <c r="J5672" s="16"/>
      <c r="K5672" s="16"/>
      <c r="L5672" s="16"/>
      <c r="M5672" s="16"/>
      <c r="N5672" s="16"/>
      <c r="O5672" s="16"/>
      <c r="P5672" s="16"/>
      <c r="Q5672" s="16"/>
      <c r="R5672" s="16"/>
      <c r="S5672" s="16"/>
      <c r="T5672" s="16"/>
      <c r="U5672" s="16"/>
      <c r="V5672" s="16"/>
      <c r="W5672" s="16"/>
      <c r="X5672" s="16"/>
      <c r="Y5672" s="16"/>
    </row>
    <row r="5673" spans="1:25" ht="12.75">
      <c r="A5673" s="14" t="s">
        <v>5</v>
      </c>
      <c r="B5673" s="15" t="s">
        <v>2415</v>
      </c>
      <c r="C5673" s="5" t="s">
        <v>2997</v>
      </c>
      <c r="D5673" s="6" t="s">
        <v>3018</v>
      </c>
      <c r="E5673" s="7" t="s">
        <v>3019</v>
      </c>
      <c r="F5673" s="16"/>
      <c r="G5673" s="16"/>
      <c r="H5673" s="16"/>
      <c r="I5673" s="16"/>
      <c r="J5673" s="16"/>
      <c r="K5673" s="16"/>
      <c r="L5673" s="16"/>
      <c r="M5673" s="16"/>
      <c r="N5673" s="16"/>
      <c r="O5673" s="16"/>
      <c r="P5673" s="16"/>
      <c r="Q5673" s="16"/>
      <c r="R5673" s="16"/>
      <c r="S5673" s="16"/>
      <c r="T5673" s="16"/>
      <c r="U5673" s="16"/>
      <c r="V5673" s="16"/>
      <c r="W5673" s="16"/>
      <c r="X5673" s="16"/>
      <c r="Y5673" s="16"/>
    </row>
    <row r="5674" spans="1:25" ht="12.75">
      <c r="A5674" s="14" t="s">
        <v>5</v>
      </c>
      <c r="B5674" s="15" t="s">
        <v>2415</v>
      </c>
      <c r="C5674" s="5" t="s">
        <v>2997</v>
      </c>
      <c r="D5674" s="6" t="s">
        <v>3018</v>
      </c>
      <c r="E5674" s="7" t="s">
        <v>3020</v>
      </c>
      <c r="F5674" s="16"/>
      <c r="G5674" s="16"/>
      <c r="H5674" s="16"/>
      <c r="I5674" s="16"/>
      <c r="J5674" s="16"/>
      <c r="K5674" s="16"/>
      <c r="L5674" s="16"/>
      <c r="M5674" s="16"/>
      <c r="N5674" s="16"/>
      <c r="O5674" s="16"/>
      <c r="P5674" s="16"/>
      <c r="Q5674" s="16"/>
      <c r="R5674" s="16"/>
      <c r="S5674" s="16"/>
      <c r="T5674" s="16"/>
      <c r="U5674" s="16"/>
      <c r="V5674" s="16"/>
      <c r="W5674" s="16"/>
      <c r="X5674" s="16"/>
      <c r="Y5674" s="16"/>
    </row>
    <row r="5675" spans="1:25" ht="12.75">
      <c r="A5675" s="14" t="s">
        <v>5</v>
      </c>
      <c r="B5675" s="15" t="s">
        <v>2415</v>
      </c>
      <c r="C5675" s="5" t="s">
        <v>2997</v>
      </c>
      <c r="D5675" s="6" t="s">
        <v>3021</v>
      </c>
      <c r="E5675" s="7" t="s">
        <v>3022</v>
      </c>
      <c r="F5675" s="16"/>
      <c r="G5675" s="16"/>
      <c r="H5675" s="16"/>
      <c r="I5675" s="16"/>
      <c r="J5675" s="16"/>
      <c r="K5675" s="16"/>
      <c r="L5675" s="16"/>
      <c r="M5675" s="16"/>
      <c r="N5675" s="16"/>
      <c r="O5675" s="16"/>
      <c r="P5675" s="16"/>
      <c r="Q5675" s="16"/>
      <c r="R5675" s="16"/>
      <c r="S5675" s="16"/>
      <c r="T5675" s="16"/>
      <c r="U5675" s="16"/>
      <c r="V5675" s="16"/>
      <c r="W5675" s="16"/>
      <c r="X5675" s="16"/>
      <c r="Y5675" s="16"/>
    </row>
    <row r="5676" spans="1:25" ht="12.75">
      <c r="A5676" s="14" t="s">
        <v>5</v>
      </c>
      <c r="B5676" s="15" t="s">
        <v>2415</v>
      </c>
      <c r="C5676" s="8" t="s">
        <v>2997</v>
      </c>
      <c r="D5676" s="5" t="s">
        <v>3023</v>
      </c>
      <c r="E5676" s="7" t="s">
        <v>3024</v>
      </c>
      <c r="F5676" s="16"/>
      <c r="G5676" s="16"/>
      <c r="H5676" s="16"/>
      <c r="I5676" s="16"/>
      <c r="J5676" s="16"/>
      <c r="K5676" s="16"/>
      <c r="L5676" s="16"/>
      <c r="M5676" s="16"/>
      <c r="N5676" s="16"/>
      <c r="O5676" s="16"/>
      <c r="P5676" s="16"/>
      <c r="Q5676" s="16"/>
      <c r="R5676" s="16"/>
      <c r="S5676" s="16"/>
      <c r="T5676" s="16"/>
      <c r="U5676" s="16"/>
      <c r="V5676" s="16"/>
      <c r="W5676" s="16"/>
      <c r="X5676" s="16"/>
      <c r="Y5676" s="16"/>
    </row>
    <row r="5677" spans="1:25" ht="12.75">
      <c r="A5677" s="14" t="s">
        <v>5</v>
      </c>
      <c r="B5677" s="15" t="s">
        <v>2415</v>
      </c>
      <c r="C5677" s="8" t="s">
        <v>2997</v>
      </c>
      <c r="D5677" s="5" t="s">
        <v>3025</v>
      </c>
      <c r="E5677" s="7" t="s">
        <v>3026</v>
      </c>
      <c r="F5677" s="16"/>
      <c r="G5677" s="16"/>
      <c r="H5677" s="16"/>
      <c r="I5677" s="16"/>
      <c r="J5677" s="16"/>
      <c r="K5677" s="16"/>
      <c r="L5677" s="16"/>
      <c r="M5677" s="16"/>
      <c r="N5677" s="16"/>
      <c r="O5677" s="16"/>
      <c r="P5677" s="16"/>
      <c r="Q5677" s="16"/>
      <c r="R5677" s="16"/>
      <c r="S5677" s="16"/>
      <c r="T5677" s="16"/>
      <c r="U5677" s="16"/>
      <c r="V5677" s="16"/>
      <c r="W5677" s="16"/>
      <c r="X5677" s="16"/>
      <c r="Y5677" s="16"/>
    </row>
    <row r="5678" spans="1:25" ht="12.75">
      <c r="A5678" s="14" t="s">
        <v>5</v>
      </c>
      <c r="B5678" s="15" t="s">
        <v>2415</v>
      </c>
      <c r="C5678" s="5" t="s">
        <v>2997</v>
      </c>
      <c r="D5678" s="6" t="s">
        <v>3027</v>
      </c>
      <c r="E5678" s="7" t="s">
        <v>3028</v>
      </c>
      <c r="F5678" s="16"/>
      <c r="G5678" s="16"/>
      <c r="H5678" s="16"/>
      <c r="I5678" s="16"/>
      <c r="J5678" s="16"/>
      <c r="K5678" s="16"/>
      <c r="L5678" s="16"/>
      <c r="M5678" s="16"/>
      <c r="N5678" s="16"/>
      <c r="O5678" s="16"/>
      <c r="P5678" s="16"/>
      <c r="Q5678" s="16"/>
      <c r="R5678" s="16"/>
      <c r="S5678" s="16"/>
      <c r="T5678" s="16"/>
      <c r="U5678" s="16"/>
      <c r="V5678" s="16"/>
      <c r="W5678" s="16"/>
      <c r="X5678" s="16"/>
      <c r="Y5678" s="16"/>
    </row>
    <row r="5679" spans="1:25" ht="12.75">
      <c r="A5679" s="14" t="s">
        <v>5</v>
      </c>
      <c r="B5679" s="15" t="s">
        <v>2415</v>
      </c>
      <c r="C5679" s="5" t="s">
        <v>2997</v>
      </c>
      <c r="D5679" s="6" t="s">
        <v>3029</v>
      </c>
      <c r="E5679" s="7" t="s">
        <v>3030</v>
      </c>
      <c r="F5679" s="16"/>
      <c r="G5679" s="16"/>
      <c r="H5679" s="16"/>
      <c r="I5679" s="16"/>
      <c r="J5679" s="16"/>
      <c r="K5679" s="16"/>
      <c r="L5679" s="16"/>
      <c r="M5679" s="16"/>
      <c r="N5679" s="16"/>
      <c r="O5679" s="16"/>
      <c r="P5679" s="16"/>
      <c r="Q5679" s="16"/>
      <c r="R5679" s="16"/>
      <c r="S5679" s="16"/>
      <c r="T5679" s="16"/>
      <c r="U5679" s="16"/>
      <c r="V5679" s="16"/>
      <c r="W5679" s="16"/>
      <c r="X5679" s="16"/>
      <c r="Y5679" s="16"/>
    </row>
    <row r="5680" spans="1:25" ht="12.75">
      <c r="A5680" s="14" t="s">
        <v>5</v>
      </c>
      <c r="B5680" s="15" t="s">
        <v>2415</v>
      </c>
      <c r="C5680" s="5" t="s">
        <v>2997</v>
      </c>
      <c r="D5680" s="6" t="s">
        <v>3029</v>
      </c>
      <c r="E5680" s="7" t="s">
        <v>3031</v>
      </c>
      <c r="F5680" s="16"/>
      <c r="G5680" s="16"/>
      <c r="H5680" s="16"/>
      <c r="I5680" s="16"/>
      <c r="J5680" s="16"/>
      <c r="K5680" s="16"/>
      <c r="L5680" s="16"/>
      <c r="M5680" s="16"/>
      <c r="N5680" s="16"/>
      <c r="O5680" s="16"/>
      <c r="P5680" s="16"/>
      <c r="Q5680" s="16"/>
      <c r="R5680" s="16"/>
      <c r="S5680" s="16"/>
      <c r="T5680" s="16"/>
      <c r="U5680" s="16"/>
      <c r="V5680" s="16"/>
      <c r="W5680" s="16"/>
      <c r="X5680" s="16"/>
      <c r="Y5680" s="16"/>
    </row>
    <row r="5681" spans="1:25" ht="12.75">
      <c r="A5681" s="14" t="s">
        <v>5</v>
      </c>
      <c r="B5681" s="15" t="s">
        <v>2415</v>
      </c>
      <c r="C5681" s="5" t="s">
        <v>2997</v>
      </c>
      <c r="D5681" s="9" t="s">
        <v>3032</v>
      </c>
      <c r="E5681" s="10" t="s">
        <v>3033</v>
      </c>
      <c r="F5681" s="16"/>
      <c r="G5681" s="16"/>
      <c r="H5681" s="16"/>
      <c r="I5681" s="16"/>
      <c r="J5681" s="16"/>
      <c r="K5681" s="16"/>
      <c r="L5681" s="16"/>
      <c r="M5681" s="16"/>
      <c r="N5681" s="16"/>
      <c r="O5681" s="16"/>
      <c r="P5681" s="16"/>
      <c r="Q5681" s="16"/>
      <c r="R5681" s="16"/>
      <c r="S5681" s="16"/>
      <c r="T5681" s="16"/>
      <c r="U5681" s="16"/>
      <c r="V5681" s="16"/>
      <c r="W5681" s="16"/>
      <c r="X5681" s="16"/>
      <c r="Y5681" s="16"/>
    </row>
    <row r="5682" spans="1:25" ht="12.75">
      <c r="A5682" s="14" t="s">
        <v>5</v>
      </c>
      <c r="B5682" s="15" t="s">
        <v>2415</v>
      </c>
      <c r="C5682" s="5" t="s">
        <v>2997</v>
      </c>
      <c r="D5682" s="6" t="s">
        <v>3034</v>
      </c>
      <c r="E5682" s="7" t="s">
        <v>3035</v>
      </c>
      <c r="F5682" s="16"/>
      <c r="G5682" s="16"/>
      <c r="H5682" s="16"/>
      <c r="I5682" s="16"/>
      <c r="J5682" s="16"/>
      <c r="K5682" s="16"/>
      <c r="L5682" s="16"/>
      <c r="M5682" s="16"/>
      <c r="N5682" s="16"/>
      <c r="O5682" s="16"/>
      <c r="P5682" s="16"/>
      <c r="Q5682" s="16"/>
      <c r="R5682" s="16"/>
      <c r="S5682" s="16"/>
      <c r="T5682" s="16"/>
      <c r="U5682" s="16"/>
      <c r="V5682" s="16"/>
      <c r="W5682" s="16"/>
      <c r="X5682" s="16"/>
      <c r="Y5682" s="16"/>
    </row>
    <row r="5683" spans="1:25" ht="12.75">
      <c r="A5683" s="14" t="s">
        <v>5</v>
      </c>
      <c r="B5683" s="15" t="s">
        <v>2415</v>
      </c>
      <c r="C5683" s="5" t="s">
        <v>2997</v>
      </c>
      <c r="D5683" s="6" t="s">
        <v>3036</v>
      </c>
      <c r="E5683" s="7" t="s">
        <v>3037</v>
      </c>
      <c r="F5683" s="16"/>
      <c r="G5683" s="16"/>
      <c r="H5683" s="16"/>
      <c r="I5683" s="16"/>
      <c r="J5683" s="16"/>
      <c r="K5683" s="16"/>
      <c r="L5683" s="16"/>
      <c r="M5683" s="16"/>
      <c r="N5683" s="16"/>
      <c r="O5683" s="16"/>
      <c r="P5683" s="16"/>
      <c r="Q5683" s="16"/>
      <c r="R5683" s="16"/>
      <c r="S5683" s="16"/>
      <c r="T5683" s="16"/>
      <c r="U5683" s="16"/>
      <c r="V5683" s="16"/>
      <c r="W5683" s="16"/>
      <c r="X5683" s="16"/>
      <c r="Y5683" s="16"/>
    </row>
    <row r="5684" spans="1:25" ht="12.75">
      <c r="A5684" s="14" t="s">
        <v>5</v>
      </c>
      <c r="B5684" s="15" t="s">
        <v>2415</v>
      </c>
      <c r="C5684" s="8" t="s">
        <v>2997</v>
      </c>
      <c r="D5684" s="5" t="s">
        <v>3038</v>
      </c>
      <c r="E5684" s="7" t="s">
        <v>3039</v>
      </c>
      <c r="F5684" s="16"/>
      <c r="G5684" s="16"/>
      <c r="H5684" s="16"/>
      <c r="I5684" s="16"/>
      <c r="J5684" s="16"/>
      <c r="K5684" s="16"/>
      <c r="L5684" s="16"/>
      <c r="M5684" s="16"/>
      <c r="N5684" s="16"/>
      <c r="O5684" s="16"/>
      <c r="P5684" s="16"/>
      <c r="Q5684" s="16"/>
      <c r="R5684" s="16"/>
      <c r="S5684" s="16"/>
      <c r="T5684" s="16"/>
      <c r="U5684" s="16"/>
      <c r="V5684" s="16"/>
      <c r="W5684" s="16"/>
      <c r="X5684" s="16"/>
      <c r="Y5684" s="16"/>
    </row>
    <row r="5685" spans="1:25" ht="12.75">
      <c r="A5685" s="14" t="s">
        <v>5</v>
      </c>
      <c r="B5685" s="15" t="s">
        <v>2415</v>
      </c>
      <c r="C5685" s="5" t="s">
        <v>2997</v>
      </c>
      <c r="D5685" s="6" t="s">
        <v>3040</v>
      </c>
      <c r="E5685" s="7" t="s">
        <v>3041</v>
      </c>
      <c r="F5685" s="16"/>
      <c r="G5685" s="16"/>
      <c r="H5685" s="16"/>
      <c r="I5685" s="16"/>
      <c r="J5685" s="16"/>
      <c r="K5685" s="16"/>
      <c r="L5685" s="16"/>
      <c r="M5685" s="16"/>
      <c r="N5685" s="16"/>
      <c r="O5685" s="16"/>
      <c r="P5685" s="16"/>
      <c r="Q5685" s="16"/>
      <c r="R5685" s="16"/>
      <c r="S5685" s="16"/>
      <c r="T5685" s="16"/>
      <c r="U5685" s="16"/>
      <c r="V5685" s="16"/>
      <c r="W5685" s="16"/>
      <c r="X5685" s="16"/>
      <c r="Y5685" s="16"/>
    </row>
    <row r="5686" spans="1:25" ht="12.75">
      <c r="A5686" s="14" t="s">
        <v>5</v>
      </c>
      <c r="B5686" s="15" t="s">
        <v>2415</v>
      </c>
      <c r="C5686" s="5" t="s">
        <v>2997</v>
      </c>
      <c r="D5686" s="6" t="s">
        <v>3040</v>
      </c>
      <c r="E5686" s="7" t="s">
        <v>3042</v>
      </c>
      <c r="F5686" s="16"/>
      <c r="G5686" s="16"/>
      <c r="H5686" s="16"/>
      <c r="I5686" s="16"/>
      <c r="J5686" s="16"/>
      <c r="K5686" s="16"/>
      <c r="L5686" s="16"/>
      <c r="M5686" s="16"/>
      <c r="N5686" s="16"/>
      <c r="O5686" s="16"/>
      <c r="P5686" s="16"/>
      <c r="Q5686" s="16"/>
      <c r="R5686" s="16"/>
      <c r="S5686" s="16"/>
      <c r="T5686" s="16"/>
      <c r="U5686" s="16"/>
      <c r="V5686" s="16"/>
      <c r="W5686" s="16"/>
      <c r="X5686" s="16"/>
      <c r="Y5686" s="16"/>
    </row>
    <row r="5687" spans="1:25" ht="12.75">
      <c r="A5687" s="3" t="s">
        <v>5</v>
      </c>
      <c r="B5687" s="13" t="s">
        <v>35</v>
      </c>
      <c r="C5687" s="8" t="s">
        <v>3151</v>
      </c>
      <c r="D5687" s="4" t="s">
        <v>3152</v>
      </c>
      <c r="E5687" s="10" t="s">
        <v>3153</v>
      </c>
    </row>
    <row r="5688" spans="1:25" ht="12.75">
      <c r="A5688" s="3" t="s">
        <v>5</v>
      </c>
      <c r="B5688" s="13" t="s">
        <v>35</v>
      </c>
      <c r="C5688" s="5" t="s">
        <v>3151</v>
      </c>
      <c r="D5688" s="6" t="s">
        <v>3154</v>
      </c>
      <c r="E5688" s="7" t="s">
        <v>3155</v>
      </c>
    </row>
    <row r="5689" spans="1:25" ht="12.75">
      <c r="A5689" s="3" t="s">
        <v>5</v>
      </c>
      <c r="B5689" s="13" t="s">
        <v>35</v>
      </c>
      <c r="C5689" s="5" t="s">
        <v>3151</v>
      </c>
      <c r="D5689" s="6" t="s">
        <v>3156</v>
      </c>
      <c r="E5689" s="7" t="s">
        <v>3157</v>
      </c>
    </row>
    <row r="5690" spans="1:25" ht="12.75">
      <c r="A5690" s="3" t="s">
        <v>5</v>
      </c>
      <c r="B5690" s="13" t="s">
        <v>35</v>
      </c>
      <c r="C5690" s="5" t="s">
        <v>3151</v>
      </c>
      <c r="D5690" s="6" t="s">
        <v>3156</v>
      </c>
      <c r="E5690" s="7" t="s">
        <v>3158</v>
      </c>
    </row>
    <row r="5691" spans="1:25" ht="12.75">
      <c r="A5691" s="3" t="s">
        <v>5</v>
      </c>
      <c r="B5691" s="13" t="s">
        <v>35</v>
      </c>
      <c r="C5691" s="5" t="s">
        <v>3151</v>
      </c>
      <c r="D5691" s="6" t="s">
        <v>3159</v>
      </c>
      <c r="E5691" s="7" t="s">
        <v>3160</v>
      </c>
    </row>
    <row r="5692" spans="1:25" ht="12.75">
      <c r="A5692" s="3" t="s">
        <v>5</v>
      </c>
      <c r="B5692" s="13" t="s">
        <v>35</v>
      </c>
      <c r="C5692" s="5" t="s">
        <v>3151</v>
      </c>
      <c r="D5692" s="6" t="s">
        <v>3159</v>
      </c>
      <c r="E5692" s="7" t="s">
        <v>3161</v>
      </c>
    </row>
    <row r="5693" spans="1:25" ht="12.75">
      <c r="A5693" s="3" t="s">
        <v>5</v>
      </c>
      <c r="B5693" s="13" t="s">
        <v>35</v>
      </c>
      <c r="C5693" s="5" t="s">
        <v>3151</v>
      </c>
      <c r="D5693" s="6" t="s">
        <v>3162</v>
      </c>
      <c r="E5693" s="7" t="s">
        <v>3163</v>
      </c>
    </row>
    <row r="5694" spans="1:25" ht="12.75">
      <c r="A5694" s="3" t="s">
        <v>5</v>
      </c>
      <c r="B5694" s="13" t="s">
        <v>35</v>
      </c>
      <c r="C5694" s="5" t="s">
        <v>3151</v>
      </c>
      <c r="D5694" s="6" t="s">
        <v>3162</v>
      </c>
      <c r="E5694" s="7" t="s">
        <v>3164</v>
      </c>
    </row>
    <row r="5695" spans="1:25" ht="12.75">
      <c r="A5695" s="3" t="s">
        <v>5</v>
      </c>
      <c r="B5695" s="13" t="s">
        <v>35</v>
      </c>
      <c r="C5695" s="5" t="s">
        <v>3151</v>
      </c>
      <c r="D5695" s="6" t="s">
        <v>3162</v>
      </c>
      <c r="E5695" s="7" t="s">
        <v>3165</v>
      </c>
    </row>
    <row r="5696" spans="1:25" ht="12.75">
      <c r="A5696" s="3" t="s">
        <v>5</v>
      </c>
      <c r="B5696" s="13" t="s">
        <v>35</v>
      </c>
      <c r="C5696" s="5" t="s">
        <v>3151</v>
      </c>
      <c r="D5696" s="6" t="s">
        <v>3166</v>
      </c>
      <c r="E5696" s="7" t="s">
        <v>3167</v>
      </c>
    </row>
    <row r="5697" spans="1:5" ht="12.75">
      <c r="A5697" s="3" t="s">
        <v>5</v>
      </c>
      <c r="B5697" s="13" t="s">
        <v>35</v>
      </c>
      <c r="C5697" s="5" t="s">
        <v>3151</v>
      </c>
      <c r="D5697" s="6" t="s">
        <v>3166</v>
      </c>
      <c r="E5697" s="7" t="s">
        <v>3168</v>
      </c>
    </row>
    <row r="5698" spans="1:5" ht="12.75">
      <c r="A5698" s="3" t="s">
        <v>5</v>
      </c>
      <c r="B5698" s="13" t="s">
        <v>35</v>
      </c>
      <c r="C5698" s="8" t="s">
        <v>3151</v>
      </c>
      <c r="D5698" s="5" t="s">
        <v>3169</v>
      </c>
      <c r="E5698" s="10" t="s">
        <v>3170</v>
      </c>
    </row>
    <row r="5699" spans="1:5" ht="12.75">
      <c r="A5699" s="3" t="s">
        <v>5</v>
      </c>
      <c r="B5699" s="13" t="s">
        <v>35</v>
      </c>
      <c r="C5699" s="8" t="s">
        <v>3151</v>
      </c>
      <c r="D5699" s="5" t="s">
        <v>3169</v>
      </c>
      <c r="E5699" s="10" t="s">
        <v>3171</v>
      </c>
    </row>
    <row r="5700" spans="1:5" ht="12.75">
      <c r="A5700" s="3" t="s">
        <v>5</v>
      </c>
      <c r="B5700" s="13" t="s">
        <v>35</v>
      </c>
      <c r="C5700" s="5" t="s">
        <v>3151</v>
      </c>
      <c r="D5700" s="6" t="s">
        <v>3172</v>
      </c>
      <c r="E5700" s="10" t="s">
        <v>3173</v>
      </c>
    </row>
    <row r="5701" spans="1:5" ht="12.75">
      <c r="A5701" s="3" t="s">
        <v>5</v>
      </c>
      <c r="B5701" s="13" t="s">
        <v>35</v>
      </c>
      <c r="C5701" s="5" t="s">
        <v>3151</v>
      </c>
      <c r="D5701" s="6" t="s">
        <v>3174</v>
      </c>
      <c r="E5701" s="7" t="s">
        <v>3175</v>
      </c>
    </row>
    <row r="5702" spans="1:5" ht="12.75">
      <c r="A5702" s="3" t="s">
        <v>5</v>
      </c>
      <c r="B5702" s="13" t="s">
        <v>35</v>
      </c>
      <c r="C5702" s="5" t="s">
        <v>3151</v>
      </c>
      <c r="D5702" s="6" t="s">
        <v>3176</v>
      </c>
      <c r="E5702" s="7" t="s">
        <v>3177</v>
      </c>
    </row>
    <row r="5703" spans="1:5" ht="12.75">
      <c r="A5703" s="3" t="s">
        <v>5</v>
      </c>
      <c r="B5703" s="13" t="s">
        <v>35</v>
      </c>
      <c r="C5703" s="5" t="s">
        <v>3151</v>
      </c>
      <c r="D5703" s="6" t="s">
        <v>3176</v>
      </c>
      <c r="E5703" s="10" t="s">
        <v>3178</v>
      </c>
    </row>
    <row r="5704" spans="1:5" ht="12.75">
      <c r="A5704" s="3" t="s">
        <v>5</v>
      </c>
      <c r="B5704" s="13" t="s">
        <v>35</v>
      </c>
      <c r="C5704" s="5" t="s">
        <v>3151</v>
      </c>
      <c r="D5704" s="6" t="s">
        <v>3179</v>
      </c>
      <c r="E5704" s="7" t="s">
        <v>3180</v>
      </c>
    </row>
    <row r="5705" spans="1:5" ht="12.75">
      <c r="A5705" s="3" t="s">
        <v>5</v>
      </c>
      <c r="B5705" s="13" t="s">
        <v>35</v>
      </c>
      <c r="C5705" s="5" t="s">
        <v>3151</v>
      </c>
      <c r="D5705" s="6" t="s">
        <v>3179</v>
      </c>
      <c r="E5705" s="7" t="s">
        <v>3181</v>
      </c>
    </row>
    <row r="5706" spans="1:5" ht="12.75">
      <c r="A5706" s="3" t="s">
        <v>5</v>
      </c>
      <c r="B5706" s="13" t="s">
        <v>35</v>
      </c>
      <c r="C5706" s="5" t="s">
        <v>3151</v>
      </c>
      <c r="D5706" s="6" t="s">
        <v>3179</v>
      </c>
      <c r="E5706" s="7" t="s">
        <v>3182</v>
      </c>
    </row>
    <row r="5707" spans="1:5" ht="12.75">
      <c r="A5707" s="3" t="s">
        <v>5</v>
      </c>
      <c r="B5707" s="13" t="s">
        <v>35</v>
      </c>
      <c r="C5707" s="5" t="s">
        <v>3151</v>
      </c>
      <c r="D5707" s="6" t="s">
        <v>3183</v>
      </c>
      <c r="E5707" s="10" t="s">
        <v>3184</v>
      </c>
    </row>
    <row r="5708" spans="1:5" ht="12.75">
      <c r="A5708" s="3" t="s">
        <v>5</v>
      </c>
      <c r="B5708" s="13" t="s">
        <v>35</v>
      </c>
      <c r="C5708" s="5" t="s">
        <v>3151</v>
      </c>
      <c r="D5708" s="6" t="s">
        <v>3183</v>
      </c>
      <c r="E5708" s="10" t="s">
        <v>3185</v>
      </c>
    </row>
    <row r="5709" spans="1:5" ht="12.75">
      <c r="A5709" s="3" t="s">
        <v>5</v>
      </c>
      <c r="B5709" s="13" t="s">
        <v>35</v>
      </c>
      <c r="C5709" s="5" t="s">
        <v>3151</v>
      </c>
      <c r="D5709" s="6" t="s">
        <v>3186</v>
      </c>
      <c r="E5709" s="10" t="s">
        <v>3187</v>
      </c>
    </row>
    <row r="5710" spans="1:5" ht="12.75">
      <c r="A5710" s="3" t="s">
        <v>5</v>
      </c>
      <c r="B5710" s="13" t="s">
        <v>35</v>
      </c>
      <c r="C5710" s="5" t="s">
        <v>3151</v>
      </c>
      <c r="D5710" s="6" t="s">
        <v>3186</v>
      </c>
      <c r="E5710" s="10" t="s">
        <v>3188</v>
      </c>
    </row>
    <row r="5711" spans="1:5" ht="12.75">
      <c r="A5711" s="3" t="s">
        <v>5</v>
      </c>
      <c r="B5711" s="13" t="s">
        <v>35</v>
      </c>
      <c r="C5711" s="5" t="s">
        <v>3151</v>
      </c>
      <c r="D5711" s="6" t="s">
        <v>3189</v>
      </c>
      <c r="E5711" s="7" t="s">
        <v>3190</v>
      </c>
    </row>
    <row r="5712" spans="1:5" ht="12.75">
      <c r="A5712" s="3" t="s">
        <v>5</v>
      </c>
      <c r="B5712" s="13" t="s">
        <v>35</v>
      </c>
      <c r="C5712" s="5" t="s">
        <v>3151</v>
      </c>
      <c r="D5712" s="6" t="s">
        <v>3189</v>
      </c>
      <c r="E5712" s="10" t="s">
        <v>3191</v>
      </c>
    </row>
    <row r="5713" spans="1:25" ht="12.75">
      <c r="A5713" s="3" t="s">
        <v>5</v>
      </c>
      <c r="B5713" s="13" t="s">
        <v>35</v>
      </c>
      <c r="C5713" s="5" t="s">
        <v>3151</v>
      </c>
      <c r="D5713" s="6" t="s">
        <v>3189</v>
      </c>
      <c r="E5713" s="7" t="s">
        <v>3192</v>
      </c>
    </row>
    <row r="5714" spans="1:25" ht="12.75">
      <c r="A5714" s="3" t="s">
        <v>5</v>
      </c>
      <c r="B5714" s="13" t="s">
        <v>35</v>
      </c>
      <c r="C5714" s="5" t="s">
        <v>3151</v>
      </c>
      <c r="D5714" s="9" t="s">
        <v>3193</v>
      </c>
      <c r="E5714" s="10" t="s">
        <v>3194</v>
      </c>
    </row>
    <row r="5715" spans="1:25" ht="12.75">
      <c r="A5715" s="3" t="s">
        <v>5</v>
      </c>
      <c r="B5715" s="13" t="s">
        <v>35</v>
      </c>
      <c r="C5715" s="5" t="s">
        <v>3151</v>
      </c>
      <c r="D5715" s="9" t="s">
        <v>3193</v>
      </c>
      <c r="E5715" s="10" t="s">
        <v>3195</v>
      </c>
    </row>
    <row r="5716" spans="1:25" ht="12.75">
      <c r="A5716" s="14" t="s">
        <v>5</v>
      </c>
      <c r="B5716" s="15" t="s">
        <v>358</v>
      </c>
      <c r="C5716" s="8" t="s">
        <v>3151</v>
      </c>
      <c r="D5716" s="4" t="s">
        <v>3152</v>
      </c>
      <c r="E5716" s="10" t="s">
        <v>3153</v>
      </c>
      <c r="F5716" s="16"/>
      <c r="G5716" s="16"/>
      <c r="H5716" s="16"/>
      <c r="I5716" s="16"/>
      <c r="J5716" s="16"/>
      <c r="K5716" s="16"/>
      <c r="L5716" s="16"/>
      <c r="M5716" s="16"/>
      <c r="N5716" s="16"/>
      <c r="O5716" s="16"/>
      <c r="P5716" s="16"/>
      <c r="Q5716" s="16"/>
      <c r="R5716" s="16"/>
      <c r="S5716" s="16"/>
      <c r="T5716" s="16"/>
      <c r="U5716" s="16"/>
      <c r="V5716" s="16"/>
      <c r="W5716" s="16"/>
      <c r="X5716" s="16"/>
      <c r="Y5716" s="16"/>
    </row>
    <row r="5717" spans="1:25" ht="12.75">
      <c r="A5717" s="14" t="s">
        <v>5</v>
      </c>
      <c r="B5717" s="15" t="s">
        <v>358</v>
      </c>
      <c r="C5717" s="5" t="s">
        <v>3151</v>
      </c>
      <c r="D5717" s="6" t="s">
        <v>3154</v>
      </c>
      <c r="E5717" s="7" t="s">
        <v>3155</v>
      </c>
      <c r="F5717" s="16"/>
      <c r="G5717" s="16"/>
      <c r="H5717" s="16"/>
      <c r="I5717" s="16"/>
      <c r="J5717" s="16"/>
      <c r="K5717" s="16"/>
      <c r="L5717" s="16"/>
      <c r="M5717" s="16"/>
      <c r="N5717" s="16"/>
      <c r="O5717" s="16"/>
      <c r="P5717" s="16"/>
      <c r="Q5717" s="16"/>
      <c r="R5717" s="16"/>
      <c r="S5717" s="16"/>
      <c r="T5717" s="16"/>
      <c r="U5717" s="16"/>
      <c r="V5717" s="16"/>
      <c r="W5717" s="16"/>
      <c r="X5717" s="16"/>
      <c r="Y5717" s="16"/>
    </row>
    <row r="5718" spans="1:25" ht="12.75">
      <c r="A5718" s="14" t="s">
        <v>5</v>
      </c>
      <c r="B5718" s="15" t="s">
        <v>358</v>
      </c>
      <c r="C5718" s="5" t="s">
        <v>3151</v>
      </c>
      <c r="D5718" s="6" t="s">
        <v>3156</v>
      </c>
      <c r="E5718" s="7" t="s">
        <v>3157</v>
      </c>
      <c r="F5718" s="16"/>
      <c r="G5718" s="16"/>
      <c r="H5718" s="16"/>
      <c r="I5718" s="16"/>
      <c r="J5718" s="16"/>
      <c r="K5718" s="16"/>
      <c r="L5718" s="16"/>
      <c r="M5718" s="16"/>
      <c r="N5718" s="16"/>
      <c r="O5718" s="16"/>
      <c r="P5718" s="16"/>
      <c r="Q5718" s="16"/>
      <c r="R5718" s="16"/>
      <c r="S5718" s="16"/>
      <c r="T5718" s="16"/>
      <c r="U5718" s="16"/>
      <c r="V5718" s="16"/>
      <c r="W5718" s="16"/>
      <c r="X5718" s="16"/>
      <c r="Y5718" s="16"/>
    </row>
    <row r="5719" spans="1:25" ht="12.75">
      <c r="A5719" s="14" t="s">
        <v>5</v>
      </c>
      <c r="B5719" s="15" t="s">
        <v>358</v>
      </c>
      <c r="C5719" s="5" t="s">
        <v>3151</v>
      </c>
      <c r="D5719" s="6" t="s">
        <v>3156</v>
      </c>
      <c r="E5719" s="7" t="s">
        <v>3158</v>
      </c>
      <c r="F5719" s="16"/>
      <c r="G5719" s="16"/>
      <c r="H5719" s="16"/>
      <c r="I5719" s="16"/>
      <c r="J5719" s="16"/>
      <c r="K5719" s="16"/>
      <c r="L5719" s="16"/>
      <c r="M5719" s="16"/>
      <c r="N5719" s="16"/>
      <c r="O5719" s="16"/>
      <c r="P5719" s="16"/>
      <c r="Q5719" s="16"/>
      <c r="R5719" s="16"/>
      <c r="S5719" s="16"/>
      <c r="T5719" s="16"/>
      <c r="U5719" s="16"/>
      <c r="V5719" s="16"/>
      <c r="W5719" s="16"/>
      <c r="X5719" s="16"/>
      <c r="Y5719" s="16"/>
    </row>
    <row r="5720" spans="1:25" ht="12.75">
      <c r="A5720" s="14" t="s">
        <v>5</v>
      </c>
      <c r="B5720" s="15" t="s">
        <v>358</v>
      </c>
      <c r="C5720" s="5" t="s">
        <v>3151</v>
      </c>
      <c r="D5720" s="6" t="s">
        <v>3159</v>
      </c>
      <c r="E5720" s="7" t="s">
        <v>3160</v>
      </c>
      <c r="F5720" s="16"/>
      <c r="G5720" s="16"/>
      <c r="H5720" s="16"/>
      <c r="I5720" s="16"/>
      <c r="J5720" s="16"/>
      <c r="K5720" s="16"/>
      <c r="L5720" s="16"/>
      <c r="M5720" s="16"/>
      <c r="N5720" s="16"/>
      <c r="O5720" s="16"/>
      <c r="P5720" s="16"/>
      <c r="Q5720" s="16"/>
      <c r="R5720" s="16"/>
      <c r="S5720" s="16"/>
      <c r="T5720" s="16"/>
      <c r="U5720" s="16"/>
      <c r="V5720" s="16"/>
      <c r="W5720" s="16"/>
      <c r="X5720" s="16"/>
      <c r="Y5720" s="16"/>
    </row>
    <row r="5721" spans="1:25" ht="12.75">
      <c r="A5721" s="14" t="s">
        <v>5</v>
      </c>
      <c r="B5721" s="15" t="s">
        <v>358</v>
      </c>
      <c r="C5721" s="5" t="s">
        <v>3151</v>
      </c>
      <c r="D5721" s="6" t="s">
        <v>3159</v>
      </c>
      <c r="E5721" s="7" t="s">
        <v>3161</v>
      </c>
      <c r="F5721" s="16"/>
      <c r="G5721" s="16"/>
      <c r="H5721" s="16"/>
      <c r="I5721" s="16"/>
      <c r="J5721" s="16"/>
      <c r="K5721" s="16"/>
      <c r="L5721" s="16"/>
      <c r="M5721" s="16"/>
      <c r="N5721" s="16"/>
      <c r="O5721" s="16"/>
      <c r="P5721" s="16"/>
      <c r="Q5721" s="16"/>
      <c r="R5721" s="16"/>
      <c r="S5721" s="16"/>
      <c r="T5721" s="16"/>
      <c r="U5721" s="16"/>
      <c r="V5721" s="16"/>
      <c r="W5721" s="16"/>
      <c r="X5721" s="16"/>
      <c r="Y5721" s="16"/>
    </row>
    <row r="5722" spans="1:25" ht="12.75">
      <c r="A5722" s="14" t="s">
        <v>5</v>
      </c>
      <c r="B5722" s="15" t="s">
        <v>358</v>
      </c>
      <c r="C5722" s="5" t="s">
        <v>3151</v>
      </c>
      <c r="D5722" s="6" t="s">
        <v>3162</v>
      </c>
      <c r="E5722" s="7" t="s">
        <v>3163</v>
      </c>
      <c r="F5722" s="16"/>
      <c r="G5722" s="16"/>
      <c r="H5722" s="16"/>
      <c r="I5722" s="16"/>
      <c r="J5722" s="16"/>
      <c r="K5722" s="16"/>
      <c r="L5722" s="16"/>
      <c r="M5722" s="16"/>
      <c r="N5722" s="16"/>
      <c r="O5722" s="16"/>
      <c r="P5722" s="16"/>
      <c r="Q5722" s="16"/>
      <c r="R5722" s="16"/>
      <c r="S5722" s="16"/>
      <c r="T5722" s="16"/>
      <c r="U5722" s="16"/>
      <c r="V5722" s="16"/>
      <c r="W5722" s="16"/>
      <c r="X5722" s="16"/>
      <c r="Y5722" s="16"/>
    </row>
    <row r="5723" spans="1:25" ht="12.75">
      <c r="A5723" s="14" t="s">
        <v>5</v>
      </c>
      <c r="B5723" s="15" t="s">
        <v>358</v>
      </c>
      <c r="C5723" s="5" t="s">
        <v>3151</v>
      </c>
      <c r="D5723" s="6" t="s">
        <v>3162</v>
      </c>
      <c r="E5723" s="7" t="s">
        <v>3164</v>
      </c>
      <c r="F5723" s="16"/>
      <c r="G5723" s="16"/>
      <c r="H5723" s="16"/>
      <c r="I5723" s="16"/>
      <c r="J5723" s="16"/>
      <c r="K5723" s="16"/>
      <c r="L5723" s="16"/>
      <c r="M5723" s="16"/>
      <c r="N5723" s="16"/>
      <c r="O5723" s="16"/>
      <c r="P5723" s="16"/>
      <c r="Q5723" s="16"/>
      <c r="R5723" s="16"/>
      <c r="S5723" s="16"/>
      <c r="T5723" s="16"/>
      <c r="U5723" s="16"/>
      <c r="V5723" s="16"/>
      <c r="W5723" s="16"/>
      <c r="X5723" s="16"/>
      <c r="Y5723" s="16"/>
    </row>
    <row r="5724" spans="1:25" ht="12.75">
      <c r="A5724" s="14" t="s">
        <v>5</v>
      </c>
      <c r="B5724" s="15" t="s">
        <v>358</v>
      </c>
      <c r="C5724" s="5" t="s">
        <v>3151</v>
      </c>
      <c r="D5724" s="6" t="s">
        <v>3162</v>
      </c>
      <c r="E5724" s="7" t="s">
        <v>3165</v>
      </c>
      <c r="F5724" s="16"/>
      <c r="G5724" s="16"/>
      <c r="H5724" s="16"/>
      <c r="I5724" s="16"/>
      <c r="J5724" s="16"/>
      <c r="K5724" s="16"/>
      <c r="L5724" s="16"/>
      <c r="M5724" s="16"/>
      <c r="N5724" s="16"/>
      <c r="O5724" s="16"/>
      <c r="P5724" s="16"/>
      <c r="Q5724" s="16"/>
      <c r="R5724" s="16"/>
      <c r="S5724" s="16"/>
      <c r="T5724" s="16"/>
      <c r="U5724" s="16"/>
      <c r="V5724" s="16"/>
      <c r="W5724" s="16"/>
      <c r="X5724" s="16"/>
      <c r="Y5724" s="16"/>
    </row>
    <row r="5725" spans="1:25" ht="12.75">
      <c r="A5725" s="14" t="s">
        <v>5</v>
      </c>
      <c r="B5725" s="15" t="s">
        <v>358</v>
      </c>
      <c r="C5725" s="5" t="s">
        <v>3151</v>
      </c>
      <c r="D5725" s="6" t="s">
        <v>3166</v>
      </c>
      <c r="E5725" s="7" t="s">
        <v>3167</v>
      </c>
      <c r="F5725" s="16"/>
      <c r="G5725" s="16"/>
      <c r="H5725" s="16"/>
      <c r="I5725" s="16"/>
      <c r="J5725" s="16"/>
      <c r="K5725" s="16"/>
      <c r="L5725" s="16"/>
      <c r="M5725" s="16"/>
      <c r="N5725" s="16"/>
      <c r="O5725" s="16"/>
      <c r="P5725" s="16"/>
      <c r="Q5725" s="16"/>
      <c r="R5725" s="16"/>
      <c r="S5725" s="16"/>
      <c r="T5725" s="16"/>
      <c r="U5725" s="16"/>
      <c r="V5725" s="16"/>
      <c r="W5725" s="16"/>
      <c r="X5725" s="16"/>
      <c r="Y5725" s="16"/>
    </row>
    <row r="5726" spans="1:25" ht="12.75">
      <c r="A5726" s="14" t="s">
        <v>5</v>
      </c>
      <c r="B5726" s="15" t="s">
        <v>358</v>
      </c>
      <c r="C5726" s="5" t="s">
        <v>3151</v>
      </c>
      <c r="D5726" s="6" t="s">
        <v>3166</v>
      </c>
      <c r="E5726" s="7" t="s">
        <v>3168</v>
      </c>
      <c r="F5726" s="16"/>
      <c r="G5726" s="16"/>
      <c r="H5726" s="16"/>
      <c r="I5726" s="16"/>
      <c r="J5726" s="16"/>
      <c r="K5726" s="16"/>
      <c r="L5726" s="16"/>
      <c r="M5726" s="16"/>
      <c r="N5726" s="16"/>
      <c r="O5726" s="16"/>
      <c r="P5726" s="16"/>
      <c r="Q5726" s="16"/>
      <c r="R5726" s="16"/>
      <c r="S5726" s="16"/>
      <c r="T5726" s="16"/>
      <c r="U5726" s="16"/>
      <c r="V5726" s="16"/>
      <c r="W5726" s="16"/>
      <c r="X5726" s="16"/>
      <c r="Y5726" s="16"/>
    </row>
    <row r="5727" spans="1:25" ht="12.75">
      <c r="A5727" s="14" t="s">
        <v>5</v>
      </c>
      <c r="B5727" s="15" t="s">
        <v>358</v>
      </c>
      <c r="C5727" s="8" t="s">
        <v>3151</v>
      </c>
      <c r="D5727" s="5" t="s">
        <v>3169</v>
      </c>
      <c r="E5727" s="10" t="s">
        <v>3170</v>
      </c>
      <c r="F5727" s="16"/>
      <c r="G5727" s="16"/>
      <c r="H5727" s="16"/>
      <c r="I5727" s="16"/>
      <c r="J5727" s="16"/>
      <c r="K5727" s="16"/>
      <c r="L5727" s="16"/>
      <c r="M5727" s="16"/>
      <c r="N5727" s="16"/>
      <c r="O5727" s="16"/>
      <c r="P5727" s="16"/>
      <c r="Q5727" s="16"/>
      <c r="R5727" s="16"/>
      <c r="S5727" s="16"/>
      <c r="T5727" s="16"/>
      <c r="U5727" s="16"/>
      <c r="V5727" s="16"/>
      <c r="W5727" s="16"/>
      <c r="X5727" s="16"/>
      <c r="Y5727" s="16"/>
    </row>
    <row r="5728" spans="1:25" ht="12.75">
      <c r="A5728" s="14" t="s">
        <v>5</v>
      </c>
      <c r="B5728" s="15" t="s">
        <v>358</v>
      </c>
      <c r="C5728" s="8" t="s">
        <v>3151</v>
      </c>
      <c r="D5728" s="5" t="s">
        <v>3169</v>
      </c>
      <c r="E5728" s="10" t="s">
        <v>3171</v>
      </c>
      <c r="F5728" s="16"/>
      <c r="G5728" s="16"/>
      <c r="H5728" s="16"/>
      <c r="I5728" s="16"/>
      <c r="J5728" s="16"/>
      <c r="K5728" s="16"/>
      <c r="L5728" s="16"/>
      <c r="M5728" s="16"/>
      <c r="N5728" s="16"/>
      <c r="O5728" s="16"/>
      <c r="P5728" s="16"/>
      <c r="Q5728" s="16"/>
      <c r="R5728" s="16"/>
      <c r="S5728" s="16"/>
      <c r="T5728" s="16"/>
      <c r="U5728" s="16"/>
      <c r="V5728" s="16"/>
      <c r="W5728" s="16"/>
      <c r="X5728" s="16"/>
      <c r="Y5728" s="16"/>
    </row>
    <row r="5729" spans="1:25" ht="12.75">
      <c r="A5729" s="14" t="s">
        <v>5</v>
      </c>
      <c r="B5729" s="15" t="s">
        <v>358</v>
      </c>
      <c r="C5729" s="5" t="s">
        <v>3151</v>
      </c>
      <c r="D5729" s="6" t="s">
        <v>3172</v>
      </c>
      <c r="E5729" s="10" t="s">
        <v>3173</v>
      </c>
      <c r="F5729" s="16"/>
      <c r="G5729" s="16"/>
      <c r="H5729" s="16"/>
      <c r="I5729" s="16"/>
      <c r="J5729" s="16"/>
      <c r="K5729" s="16"/>
      <c r="L5729" s="16"/>
      <c r="M5729" s="16"/>
      <c r="N5729" s="16"/>
      <c r="O5729" s="16"/>
      <c r="P5729" s="16"/>
      <c r="Q5729" s="16"/>
      <c r="R5729" s="16"/>
      <c r="S5729" s="16"/>
      <c r="T5729" s="16"/>
      <c r="U5729" s="16"/>
      <c r="V5729" s="16"/>
      <c r="W5729" s="16"/>
      <c r="X5729" s="16"/>
      <c r="Y5729" s="16"/>
    </row>
    <row r="5730" spans="1:25" ht="12.75">
      <c r="A5730" s="14" t="s">
        <v>5</v>
      </c>
      <c r="B5730" s="15" t="s">
        <v>358</v>
      </c>
      <c r="C5730" s="5" t="s">
        <v>3151</v>
      </c>
      <c r="D5730" s="6" t="s">
        <v>3174</v>
      </c>
      <c r="E5730" s="7" t="s">
        <v>3175</v>
      </c>
      <c r="F5730" s="16"/>
      <c r="G5730" s="16"/>
      <c r="H5730" s="16"/>
      <c r="I5730" s="16"/>
      <c r="J5730" s="16"/>
      <c r="K5730" s="16"/>
      <c r="L5730" s="16"/>
      <c r="M5730" s="16"/>
      <c r="N5730" s="16"/>
      <c r="O5730" s="16"/>
      <c r="P5730" s="16"/>
      <c r="Q5730" s="16"/>
      <c r="R5730" s="16"/>
      <c r="S5730" s="16"/>
      <c r="T5730" s="16"/>
      <c r="U5730" s="16"/>
      <c r="V5730" s="16"/>
      <c r="W5730" s="16"/>
      <c r="X5730" s="16"/>
      <c r="Y5730" s="16"/>
    </row>
    <row r="5731" spans="1:25" ht="12.75">
      <c r="A5731" s="14" t="s">
        <v>5</v>
      </c>
      <c r="B5731" s="15" t="s">
        <v>358</v>
      </c>
      <c r="C5731" s="5" t="s">
        <v>3151</v>
      </c>
      <c r="D5731" s="6" t="s">
        <v>3176</v>
      </c>
      <c r="E5731" s="7" t="s">
        <v>3177</v>
      </c>
      <c r="F5731" s="16"/>
      <c r="G5731" s="16"/>
      <c r="H5731" s="16"/>
      <c r="I5731" s="16"/>
      <c r="J5731" s="16"/>
      <c r="K5731" s="16"/>
      <c r="L5731" s="16"/>
      <c r="M5731" s="16"/>
      <c r="N5731" s="16"/>
      <c r="O5731" s="16"/>
      <c r="P5731" s="16"/>
      <c r="Q5731" s="16"/>
      <c r="R5731" s="16"/>
      <c r="S5731" s="16"/>
      <c r="T5731" s="16"/>
      <c r="U5731" s="16"/>
      <c r="V5731" s="16"/>
      <c r="W5731" s="16"/>
      <c r="X5731" s="16"/>
      <c r="Y5731" s="16"/>
    </row>
    <row r="5732" spans="1:25" ht="12.75">
      <c r="A5732" s="14" t="s">
        <v>5</v>
      </c>
      <c r="B5732" s="15" t="s">
        <v>358</v>
      </c>
      <c r="C5732" s="5" t="s">
        <v>3151</v>
      </c>
      <c r="D5732" s="6" t="s">
        <v>3176</v>
      </c>
      <c r="E5732" s="10" t="s">
        <v>3178</v>
      </c>
      <c r="F5732" s="16"/>
      <c r="G5732" s="16"/>
      <c r="H5732" s="16"/>
      <c r="I5732" s="16"/>
      <c r="J5732" s="16"/>
      <c r="K5732" s="16"/>
      <c r="L5732" s="16"/>
      <c r="M5732" s="16"/>
      <c r="N5732" s="16"/>
      <c r="O5732" s="16"/>
      <c r="P5732" s="16"/>
      <c r="Q5732" s="16"/>
      <c r="R5732" s="16"/>
      <c r="S5732" s="16"/>
      <c r="T5732" s="16"/>
      <c r="U5732" s="16"/>
      <c r="V5732" s="16"/>
      <c r="W5732" s="16"/>
      <c r="X5732" s="16"/>
      <c r="Y5732" s="16"/>
    </row>
    <row r="5733" spans="1:25" ht="12.75">
      <c r="A5733" s="14" t="s">
        <v>5</v>
      </c>
      <c r="B5733" s="15" t="s">
        <v>358</v>
      </c>
      <c r="C5733" s="5" t="s">
        <v>3151</v>
      </c>
      <c r="D5733" s="6" t="s">
        <v>3179</v>
      </c>
      <c r="E5733" s="7" t="s">
        <v>3180</v>
      </c>
      <c r="F5733" s="16"/>
      <c r="G5733" s="16"/>
      <c r="H5733" s="16"/>
      <c r="I5733" s="16"/>
      <c r="J5733" s="16"/>
      <c r="K5733" s="16"/>
      <c r="L5733" s="16"/>
      <c r="M5733" s="16"/>
      <c r="N5733" s="16"/>
      <c r="O5733" s="16"/>
      <c r="P5733" s="16"/>
      <c r="Q5733" s="16"/>
      <c r="R5733" s="16"/>
      <c r="S5733" s="16"/>
      <c r="T5733" s="16"/>
      <c r="U5733" s="16"/>
      <c r="V5733" s="16"/>
      <c r="W5733" s="16"/>
      <c r="X5733" s="16"/>
      <c r="Y5733" s="16"/>
    </row>
    <row r="5734" spans="1:25" ht="12.75">
      <c r="A5734" s="14" t="s">
        <v>5</v>
      </c>
      <c r="B5734" s="15" t="s">
        <v>358</v>
      </c>
      <c r="C5734" s="5" t="s">
        <v>3151</v>
      </c>
      <c r="D5734" s="6" t="s">
        <v>3179</v>
      </c>
      <c r="E5734" s="7" t="s">
        <v>3181</v>
      </c>
      <c r="F5734" s="16"/>
      <c r="G5734" s="16"/>
      <c r="H5734" s="16"/>
      <c r="I5734" s="16"/>
      <c r="J5734" s="16"/>
      <c r="K5734" s="16"/>
      <c r="L5734" s="16"/>
      <c r="M5734" s="16"/>
      <c r="N5734" s="16"/>
      <c r="O5734" s="16"/>
      <c r="P5734" s="16"/>
      <c r="Q5734" s="16"/>
      <c r="R5734" s="16"/>
      <c r="S5734" s="16"/>
      <c r="T5734" s="16"/>
      <c r="U5734" s="16"/>
      <c r="V5734" s="16"/>
      <c r="W5734" s="16"/>
      <c r="X5734" s="16"/>
      <c r="Y5734" s="16"/>
    </row>
    <row r="5735" spans="1:25" ht="12.75">
      <c r="A5735" s="14" t="s">
        <v>5</v>
      </c>
      <c r="B5735" s="15" t="s">
        <v>358</v>
      </c>
      <c r="C5735" s="5" t="s">
        <v>3151</v>
      </c>
      <c r="D5735" s="6" t="s">
        <v>3179</v>
      </c>
      <c r="E5735" s="7" t="s">
        <v>3182</v>
      </c>
      <c r="F5735" s="16"/>
      <c r="G5735" s="16"/>
      <c r="H5735" s="16"/>
      <c r="I5735" s="16"/>
      <c r="J5735" s="16"/>
      <c r="K5735" s="16"/>
      <c r="L5735" s="16"/>
      <c r="M5735" s="16"/>
      <c r="N5735" s="16"/>
      <c r="O5735" s="16"/>
      <c r="P5735" s="16"/>
      <c r="Q5735" s="16"/>
      <c r="R5735" s="16"/>
      <c r="S5735" s="16"/>
      <c r="T5735" s="16"/>
      <c r="U5735" s="16"/>
      <c r="V5735" s="16"/>
      <c r="W5735" s="16"/>
      <c r="X5735" s="16"/>
      <c r="Y5735" s="16"/>
    </row>
    <row r="5736" spans="1:25" ht="12.75">
      <c r="A5736" s="14" t="s">
        <v>5</v>
      </c>
      <c r="B5736" s="15" t="s">
        <v>358</v>
      </c>
      <c r="C5736" s="5" t="s">
        <v>3151</v>
      </c>
      <c r="D5736" s="6" t="s">
        <v>3183</v>
      </c>
      <c r="E5736" s="10" t="s">
        <v>3184</v>
      </c>
      <c r="F5736" s="16"/>
      <c r="G5736" s="16"/>
      <c r="H5736" s="16"/>
      <c r="I5736" s="16"/>
      <c r="J5736" s="16"/>
      <c r="K5736" s="16"/>
      <c r="L5736" s="16"/>
      <c r="M5736" s="16"/>
      <c r="N5736" s="16"/>
      <c r="O5736" s="16"/>
      <c r="P5736" s="16"/>
      <c r="Q5736" s="16"/>
      <c r="R5736" s="16"/>
      <c r="S5736" s="16"/>
      <c r="T5736" s="16"/>
      <c r="U5736" s="16"/>
      <c r="V5736" s="16"/>
      <c r="W5736" s="16"/>
      <c r="X5736" s="16"/>
      <c r="Y5736" s="16"/>
    </row>
    <row r="5737" spans="1:25" ht="12.75">
      <c r="A5737" s="14" t="s">
        <v>5</v>
      </c>
      <c r="B5737" s="15" t="s">
        <v>358</v>
      </c>
      <c r="C5737" s="5" t="s">
        <v>3151</v>
      </c>
      <c r="D5737" s="6" t="s">
        <v>3183</v>
      </c>
      <c r="E5737" s="10" t="s">
        <v>3185</v>
      </c>
      <c r="F5737" s="16"/>
      <c r="G5737" s="16"/>
      <c r="H5737" s="16"/>
      <c r="I5737" s="16"/>
      <c r="J5737" s="16"/>
      <c r="K5737" s="16"/>
      <c r="L5737" s="16"/>
      <c r="M5737" s="16"/>
      <c r="N5737" s="16"/>
      <c r="O5737" s="16"/>
      <c r="P5737" s="16"/>
      <c r="Q5737" s="16"/>
      <c r="R5737" s="16"/>
      <c r="S5737" s="16"/>
      <c r="T5737" s="16"/>
      <c r="U5737" s="16"/>
      <c r="V5737" s="16"/>
      <c r="W5737" s="16"/>
      <c r="X5737" s="16"/>
      <c r="Y5737" s="16"/>
    </row>
    <row r="5738" spans="1:25" ht="12.75">
      <c r="A5738" s="14" t="s">
        <v>5</v>
      </c>
      <c r="B5738" s="15" t="s">
        <v>358</v>
      </c>
      <c r="C5738" s="5" t="s">
        <v>3151</v>
      </c>
      <c r="D5738" s="6" t="s">
        <v>3186</v>
      </c>
      <c r="E5738" s="10" t="s">
        <v>3187</v>
      </c>
      <c r="F5738" s="16"/>
      <c r="G5738" s="16"/>
      <c r="H5738" s="16"/>
      <c r="I5738" s="16"/>
      <c r="J5738" s="16"/>
      <c r="K5738" s="16"/>
      <c r="L5738" s="16"/>
      <c r="M5738" s="16"/>
      <c r="N5738" s="16"/>
      <c r="O5738" s="16"/>
      <c r="P5738" s="16"/>
      <c r="Q5738" s="16"/>
      <c r="R5738" s="16"/>
      <c r="S5738" s="16"/>
      <c r="T5738" s="16"/>
      <c r="U5738" s="16"/>
      <c r="V5738" s="16"/>
      <c r="W5738" s="16"/>
      <c r="X5738" s="16"/>
      <c r="Y5738" s="16"/>
    </row>
    <row r="5739" spans="1:25" ht="12.75">
      <c r="A5739" s="14" t="s">
        <v>5</v>
      </c>
      <c r="B5739" s="15" t="s">
        <v>358</v>
      </c>
      <c r="C5739" s="5" t="s">
        <v>3151</v>
      </c>
      <c r="D5739" s="6" t="s">
        <v>3186</v>
      </c>
      <c r="E5739" s="10" t="s">
        <v>3188</v>
      </c>
      <c r="F5739" s="16"/>
      <c r="G5739" s="16"/>
      <c r="H5739" s="16"/>
      <c r="I5739" s="16"/>
      <c r="J5739" s="16"/>
      <c r="K5739" s="16"/>
      <c r="L5739" s="16"/>
      <c r="M5739" s="16"/>
      <c r="N5739" s="16"/>
      <c r="O5739" s="16"/>
      <c r="P5739" s="16"/>
      <c r="Q5739" s="16"/>
      <c r="R5739" s="16"/>
      <c r="S5739" s="16"/>
      <c r="T5739" s="16"/>
      <c r="U5739" s="16"/>
      <c r="V5739" s="16"/>
      <c r="W5739" s="16"/>
      <c r="X5739" s="16"/>
      <c r="Y5739" s="16"/>
    </row>
    <row r="5740" spans="1:25" ht="12.75">
      <c r="A5740" s="14" t="s">
        <v>5</v>
      </c>
      <c r="B5740" s="15" t="s">
        <v>358</v>
      </c>
      <c r="C5740" s="5" t="s">
        <v>3151</v>
      </c>
      <c r="D5740" s="6" t="s">
        <v>3189</v>
      </c>
      <c r="E5740" s="7" t="s">
        <v>3190</v>
      </c>
      <c r="F5740" s="16"/>
      <c r="G5740" s="16"/>
      <c r="H5740" s="16"/>
      <c r="I5740" s="16"/>
      <c r="J5740" s="16"/>
      <c r="K5740" s="16"/>
      <c r="L5740" s="16"/>
      <c r="M5740" s="16"/>
      <c r="N5740" s="16"/>
      <c r="O5740" s="16"/>
      <c r="P5740" s="16"/>
      <c r="Q5740" s="16"/>
      <c r="R5740" s="16"/>
      <c r="S5740" s="16"/>
      <c r="T5740" s="16"/>
      <c r="U5740" s="16"/>
      <c r="V5740" s="16"/>
      <c r="W5740" s="16"/>
      <c r="X5740" s="16"/>
      <c r="Y5740" s="16"/>
    </row>
    <row r="5741" spans="1:25" ht="12.75">
      <c r="A5741" s="14" t="s">
        <v>5</v>
      </c>
      <c r="B5741" s="15" t="s">
        <v>358</v>
      </c>
      <c r="C5741" s="5" t="s">
        <v>3151</v>
      </c>
      <c r="D5741" s="6" t="s">
        <v>3189</v>
      </c>
      <c r="E5741" s="10" t="s">
        <v>3191</v>
      </c>
      <c r="F5741" s="16"/>
      <c r="G5741" s="16"/>
      <c r="H5741" s="16"/>
      <c r="I5741" s="16"/>
      <c r="J5741" s="16"/>
      <c r="K5741" s="16"/>
      <c r="L5741" s="16"/>
      <c r="M5741" s="16"/>
      <c r="N5741" s="16"/>
      <c r="O5741" s="16"/>
      <c r="P5741" s="16"/>
      <c r="Q5741" s="16"/>
      <c r="R5741" s="16"/>
      <c r="S5741" s="16"/>
      <c r="T5741" s="16"/>
      <c r="U5741" s="16"/>
      <c r="V5741" s="16"/>
      <c r="W5741" s="16"/>
      <c r="X5741" s="16"/>
      <c r="Y5741" s="16"/>
    </row>
    <row r="5742" spans="1:25" ht="12.75">
      <c r="A5742" s="14" t="s">
        <v>5</v>
      </c>
      <c r="B5742" s="15" t="s">
        <v>358</v>
      </c>
      <c r="C5742" s="5" t="s">
        <v>3151</v>
      </c>
      <c r="D5742" s="6" t="s">
        <v>3189</v>
      </c>
      <c r="E5742" s="7" t="s">
        <v>3192</v>
      </c>
      <c r="F5742" s="16"/>
      <c r="G5742" s="16"/>
      <c r="H5742" s="16"/>
      <c r="I5742" s="16"/>
      <c r="J5742" s="16"/>
      <c r="K5742" s="16"/>
      <c r="L5742" s="16"/>
      <c r="M5742" s="16"/>
      <c r="N5742" s="16"/>
      <c r="O5742" s="16"/>
      <c r="P5742" s="16"/>
      <c r="Q5742" s="16"/>
      <c r="R5742" s="16"/>
      <c r="S5742" s="16"/>
      <c r="T5742" s="16"/>
      <c r="U5742" s="16"/>
      <c r="V5742" s="16"/>
      <c r="W5742" s="16"/>
      <c r="X5742" s="16"/>
      <c r="Y5742" s="16"/>
    </row>
    <row r="5743" spans="1:25" ht="12.75">
      <c r="A5743" s="14" t="s">
        <v>5</v>
      </c>
      <c r="B5743" s="15" t="s">
        <v>358</v>
      </c>
      <c r="C5743" s="5" t="s">
        <v>3151</v>
      </c>
      <c r="D5743" s="9" t="s">
        <v>3193</v>
      </c>
      <c r="E5743" s="10" t="s">
        <v>3194</v>
      </c>
      <c r="F5743" s="16"/>
      <c r="G5743" s="16"/>
      <c r="H5743" s="16"/>
      <c r="I5743" s="16"/>
      <c r="J5743" s="16"/>
      <c r="K5743" s="16"/>
      <c r="L5743" s="16"/>
      <c r="M5743" s="16"/>
      <c r="N5743" s="16"/>
      <c r="O5743" s="16"/>
      <c r="P5743" s="16"/>
      <c r="Q5743" s="16"/>
      <c r="R5743" s="16"/>
      <c r="S5743" s="16"/>
      <c r="T5743" s="16"/>
      <c r="U5743" s="16"/>
      <c r="V5743" s="16"/>
      <c r="W5743" s="16"/>
      <c r="X5743" s="16"/>
      <c r="Y5743" s="16"/>
    </row>
    <row r="5744" spans="1:25" ht="12.75">
      <c r="A5744" s="14" t="s">
        <v>5</v>
      </c>
      <c r="B5744" s="15" t="s">
        <v>358</v>
      </c>
      <c r="C5744" s="5" t="s">
        <v>3151</v>
      </c>
      <c r="D5744" s="9" t="s">
        <v>3193</v>
      </c>
      <c r="E5744" s="10" t="s">
        <v>3195</v>
      </c>
      <c r="F5744" s="16"/>
      <c r="G5744" s="16"/>
      <c r="H5744" s="16"/>
      <c r="I5744" s="16"/>
      <c r="J5744" s="16"/>
      <c r="K5744" s="16"/>
      <c r="L5744" s="16"/>
      <c r="M5744" s="16"/>
      <c r="N5744" s="16"/>
      <c r="O5744" s="16"/>
      <c r="P5744" s="16"/>
      <c r="Q5744" s="16"/>
      <c r="R5744" s="16"/>
      <c r="S5744" s="16"/>
      <c r="T5744" s="16"/>
      <c r="U5744" s="16"/>
      <c r="V5744" s="16"/>
      <c r="W5744" s="16"/>
      <c r="X5744" s="16"/>
      <c r="Y5744" s="16"/>
    </row>
    <row r="5745" spans="1:5" ht="12.75">
      <c r="A5745" s="3" t="s">
        <v>5</v>
      </c>
      <c r="B5745" s="13" t="s">
        <v>1983</v>
      </c>
      <c r="C5745" s="5" t="s">
        <v>3206</v>
      </c>
      <c r="D5745" s="6" t="s">
        <v>3207</v>
      </c>
      <c r="E5745" s="7" t="s">
        <v>3208</v>
      </c>
    </row>
    <row r="5746" spans="1:5" ht="12.75">
      <c r="A5746" s="3" t="s">
        <v>5</v>
      </c>
      <c r="B5746" s="13" t="s">
        <v>1983</v>
      </c>
      <c r="C5746" s="5" t="s">
        <v>3206</v>
      </c>
      <c r="D5746" s="6" t="s">
        <v>3207</v>
      </c>
      <c r="E5746" s="7" t="s">
        <v>3209</v>
      </c>
    </row>
    <row r="5747" spans="1:5" ht="12.75">
      <c r="A5747" s="3" t="s">
        <v>5</v>
      </c>
      <c r="B5747" s="13" t="s">
        <v>1983</v>
      </c>
      <c r="C5747" s="5" t="s">
        <v>3206</v>
      </c>
      <c r="D5747" s="6" t="s">
        <v>3210</v>
      </c>
      <c r="E5747" s="7" t="s">
        <v>3211</v>
      </c>
    </row>
    <row r="5748" spans="1:5" ht="12.75">
      <c r="A5748" s="3" t="s">
        <v>5</v>
      </c>
      <c r="B5748" s="13" t="s">
        <v>1983</v>
      </c>
      <c r="C5748" s="5" t="s">
        <v>3206</v>
      </c>
      <c r="D5748" s="6" t="s">
        <v>3212</v>
      </c>
      <c r="E5748" s="7" t="s">
        <v>3213</v>
      </c>
    </row>
    <row r="5749" spans="1:5" ht="12.75">
      <c r="A5749" s="3" t="s">
        <v>5</v>
      </c>
      <c r="B5749" s="13" t="s">
        <v>1983</v>
      </c>
      <c r="C5749" s="5" t="s">
        <v>3206</v>
      </c>
      <c r="D5749" s="6" t="s">
        <v>3214</v>
      </c>
      <c r="E5749" s="7" t="s">
        <v>3215</v>
      </c>
    </row>
    <row r="5750" spans="1:5" ht="12.75">
      <c r="A5750" s="3" t="s">
        <v>5</v>
      </c>
      <c r="B5750" s="13" t="s">
        <v>1983</v>
      </c>
      <c r="C5750" s="8" t="s">
        <v>3206</v>
      </c>
      <c r="D5750" s="5" t="s">
        <v>3216</v>
      </c>
      <c r="E5750" s="7" t="s">
        <v>3217</v>
      </c>
    </row>
    <row r="5751" spans="1:5" ht="12.75">
      <c r="A5751" s="15" t="s">
        <v>5</v>
      </c>
      <c r="B5751" s="13" t="s">
        <v>5996</v>
      </c>
      <c r="C5751" s="5" t="s">
        <v>3265</v>
      </c>
      <c r="D5751" s="6" t="s">
        <v>3266</v>
      </c>
      <c r="E5751" s="7" t="s">
        <v>3267</v>
      </c>
    </row>
    <row r="5752" spans="1:5" ht="12.75">
      <c r="A5752" s="15" t="s">
        <v>5</v>
      </c>
      <c r="B5752" s="13" t="s">
        <v>5996</v>
      </c>
      <c r="C5752" s="5" t="s">
        <v>3265</v>
      </c>
      <c r="D5752" s="6" t="s">
        <v>3266</v>
      </c>
      <c r="E5752" s="7" t="s">
        <v>3268</v>
      </c>
    </row>
    <row r="5753" spans="1:5" ht="12.75">
      <c r="A5753" s="15" t="s">
        <v>5</v>
      </c>
      <c r="B5753" s="13" t="s">
        <v>5996</v>
      </c>
      <c r="C5753" s="5" t="s">
        <v>3265</v>
      </c>
      <c r="D5753" s="9" t="s">
        <v>3269</v>
      </c>
      <c r="E5753" s="10" t="s">
        <v>3270</v>
      </c>
    </row>
    <row r="5754" spans="1:5" ht="12.75">
      <c r="A5754" s="15" t="s">
        <v>5</v>
      </c>
      <c r="B5754" s="13" t="s">
        <v>5996</v>
      </c>
      <c r="C5754" s="5" t="s">
        <v>3265</v>
      </c>
      <c r="D5754" s="9" t="s">
        <v>3269</v>
      </c>
      <c r="E5754" s="10" t="s">
        <v>3271</v>
      </c>
    </row>
    <row r="5755" spans="1:5" ht="12.75">
      <c r="A5755" s="15" t="s">
        <v>5</v>
      </c>
      <c r="B5755" s="13" t="s">
        <v>5996</v>
      </c>
      <c r="C5755" s="5" t="s">
        <v>3265</v>
      </c>
      <c r="D5755" s="9" t="s">
        <v>3272</v>
      </c>
      <c r="E5755" s="10" t="s">
        <v>3273</v>
      </c>
    </row>
    <row r="5756" spans="1:5" ht="12.75">
      <c r="A5756" s="15" t="s">
        <v>5</v>
      </c>
      <c r="B5756" s="13" t="s">
        <v>5996</v>
      </c>
      <c r="C5756" s="5" t="s">
        <v>3265</v>
      </c>
      <c r="D5756" s="9" t="s">
        <v>3272</v>
      </c>
      <c r="E5756" s="10" t="s">
        <v>3274</v>
      </c>
    </row>
    <row r="5757" spans="1:5" ht="12.75">
      <c r="A5757" s="15" t="s">
        <v>5</v>
      </c>
      <c r="B5757" s="13" t="s">
        <v>5996</v>
      </c>
      <c r="C5757" s="5" t="s">
        <v>3265</v>
      </c>
      <c r="D5757" s="9" t="s">
        <v>3272</v>
      </c>
      <c r="E5757" s="10" t="s">
        <v>3275</v>
      </c>
    </row>
    <row r="5758" spans="1:5" ht="12.75">
      <c r="A5758" s="15" t="s">
        <v>5</v>
      </c>
      <c r="B5758" s="13" t="s">
        <v>5996</v>
      </c>
      <c r="C5758" s="5" t="s">
        <v>3265</v>
      </c>
      <c r="D5758" s="6" t="s">
        <v>3276</v>
      </c>
      <c r="E5758" s="7" t="s">
        <v>3277</v>
      </c>
    </row>
    <row r="5759" spans="1:5" ht="12.75">
      <c r="A5759" s="15" t="s">
        <v>5</v>
      </c>
      <c r="B5759" s="13" t="s">
        <v>5996</v>
      </c>
      <c r="C5759" s="5" t="s">
        <v>3265</v>
      </c>
      <c r="D5759" s="6" t="s">
        <v>3278</v>
      </c>
      <c r="E5759" s="7" t="s">
        <v>3279</v>
      </c>
    </row>
    <row r="5760" spans="1:5" ht="12.75">
      <c r="A5760" s="15" t="s">
        <v>5</v>
      </c>
      <c r="B5760" s="13" t="s">
        <v>5996</v>
      </c>
      <c r="C5760" s="5" t="s">
        <v>3265</v>
      </c>
      <c r="D5760" s="6" t="s">
        <v>3278</v>
      </c>
      <c r="E5760" s="7" t="s">
        <v>3280</v>
      </c>
    </row>
    <row r="5761" spans="1:25" ht="12.75">
      <c r="A5761" s="15" t="s">
        <v>5</v>
      </c>
      <c r="B5761" s="13" t="s">
        <v>5996</v>
      </c>
      <c r="C5761" s="5" t="s">
        <v>3265</v>
      </c>
      <c r="D5761" s="6" t="s">
        <v>3281</v>
      </c>
      <c r="E5761" s="7" t="s">
        <v>3282</v>
      </c>
    </row>
    <row r="5762" spans="1:25" ht="12.75">
      <c r="A5762" s="15" t="s">
        <v>5</v>
      </c>
      <c r="B5762" s="13" t="s">
        <v>5996</v>
      </c>
      <c r="C5762" s="5" t="s">
        <v>3265</v>
      </c>
      <c r="D5762" s="6" t="s">
        <v>3283</v>
      </c>
      <c r="E5762" s="7" t="s">
        <v>3284</v>
      </c>
    </row>
    <row r="5763" spans="1:25" ht="12.75">
      <c r="A5763" s="15" t="s">
        <v>5</v>
      </c>
      <c r="B5763" s="13" t="s">
        <v>5996</v>
      </c>
      <c r="C5763" s="5" t="s">
        <v>3265</v>
      </c>
      <c r="D5763" s="6" t="s">
        <v>3285</v>
      </c>
      <c r="E5763" s="7" t="s">
        <v>3286</v>
      </c>
    </row>
    <row r="5764" spans="1:25" ht="12.75">
      <c r="A5764" s="15" t="s">
        <v>5</v>
      </c>
      <c r="B5764" s="13" t="s">
        <v>5996</v>
      </c>
      <c r="C5764" s="5" t="s">
        <v>3265</v>
      </c>
      <c r="D5764" s="6" t="s">
        <v>3285</v>
      </c>
      <c r="E5764" s="7" t="s">
        <v>3287</v>
      </c>
    </row>
    <row r="5765" spans="1:25" ht="12.75">
      <c r="A5765" s="15" t="s">
        <v>5</v>
      </c>
      <c r="B5765" s="13" t="s">
        <v>5996</v>
      </c>
      <c r="C5765" s="5" t="s">
        <v>3265</v>
      </c>
      <c r="D5765" s="6" t="s">
        <v>3288</v>
      </c>
      <c r="E5765" s="7" t="s">
        <v>3289</v>
      </c>
    </row>
    <row r="5766" spans="1:25" ht="12.75">
      <c r="A5766" s="15" t="s">
        <v>5</v>
      </c>
      <c r="B5766" s="13" t="s">
        <v>5996</v>
      </c>
      <c r="C5766" s="5" t="s">
        <v>3265</v>
      </c>
      <c r="D5766" s="6" t="s">
        <v>3290</v>
      </c>
      <c r="E5766" s="7" t="s">
        <v>3291</v>
      </c>
    </row>
    <row r="5767" spans="1:25" ht="12.75">
      <c r="A5767" s="14" t="s">
        <v>5</v>
      </c>
      <c r="B5767" s="17" t="s">
        <v>2760</v>
      </c>
      <c r="C5767" s="22" t="s">
        <v>3292</v>
      </c>
      <c r="D5767" s="24" t="s">
        <v>3293</v>
      </c>
      <c r="E5767" s="23" t="s">
        <v>3294</v>
      </c>
      <c r="F5767" s="16"/>
      <c r="G5767" s="16"/>
      <c r="H5767" s="16"/>
      <c r="I5767" s="16"/>
      <c r="J5767" s="16"/>
      <c r="K5767" s="16"/>
      <c r="L5767" s="16"/>
      <c r="M5767" s="16"/>
      <c r="N5767" s="16"/>
      <c r="O5767" s="16"/>
      <c r="P5767" s="16"/>
      <c r="Q5767" s="16"/>
      <c r="R5767" s="16"/>
      <c r="S5767" s="16"/>
      <c r="T5767" s="16"/>
      <c r="U5767" s="16"/>
      <c r="V5767" s="16"/>
      <c r="W5767" s="16"/>
      <c r="X5767" s="16"/>
      <c r="Y5767" s="16"/>
    </row>
    <row r="5768" spans="1:25" ht="12.75">
      <c r="A5768" s="14" t="s">
        <v>5</v>
      </c>
      <c r="B5768" s="17" t="s">
        <v>2760</v>
      </c>
      <c r="C5768" s="22" t="s">
        <v>3292</v>
      </c>
      <c r="D5768" s="24" t="s">
        <v>3295</v>
      </c>
      <c r="E5768" s="23" t="s">
        <v>3296</v>
      </c>
      <c r="F5768" s="16"/>
      <c r="G5768" s="16"/>
      <c r="H5768" s="16"/>
      <c r="I5768" s="16"/>
      <c r="J5768" s="16"/>
      <c r="K5768" s="16"/>
      <c r="L5768" s="16"/>
      <c r="M5768" s="16"/>
      <c r="N5768" s="16"/>
      <c r="O5768" s="16"/>
      <c r="P5768" s="16"/>
      <c r="Q5768" s="16"/>
      <c r="R5768" s="16"/>
      <c r="S5768" s="16"/>
      <c r="T5768" s="16"/>
      <c r="U5768" s="16"/>
      <c r="V5768" s="16"/>
      <c r="W5768" s="16"/>
      <c r="X5768" s="16"/>
      <c r="Y5768" s="16"/>
    </row>
    <row r="5769" spans="1:25" ht="12.75">
      <c r="A5769" s="14" t="s">
        <v>5</v>
      </c>
      <c r="B5769" s="17" t="s">
        <v>2760</v>
      </c>
      <c r="C5769" s="22" t="s">
        <v>3292</v>
      </c>
      <c r="D5769" s="24" t="s">
        <v>3297</v>
      </c>
      <c r="E5769" s="23" t="s">
        <v>3298</v>
      </c>
      <c r="F5769" s="16"/>
      <c r="G5769" s="16"/>
      <c r="H5769" s="16"/>
      <c r="I5769" s="16"/>
      <c r="J5769" s="16"/>
      <c r="K5769" s="16"/>
      <c r="L5769" s="16"/>
      <c r="M5769" s="16"/>
      <c r="N5769" s="16"/>
      <c r="O5769" s="16"/>
      <c r="P5769" s="16"/>
      <c r="Q5769" s="16"/>
      <c r="R5769" s="16"/>
      <c r="S5769" s="16"/>
      <c r="T5769" s="16"/>
      <c r="U5769" s="16"/>
      <c r="V5769" s="16"/>
      <c r="W5769" s="16"/>
      <c r="X5769" s="16"/>
      <c r="Y5769" s="16"/>
    </row>
    <row r="5770" spans="1:25" ht="12.75">
      <c r="A5770" s="14" t="s">
        <v>5</v>
      </c>
      <c r="B5770" s="17" t="s">
        <v>2760</v>
      </c>
      <c r="C5770" s="22" t="s">
        <v>3292</v>
      </c>
      <c r="D5770" s="24" t="s">
        <v>3299</v>
      </c>
      <c r="E5770" s="23" t="s">
        <v>3300</v>
      </c>
      <c r="F5770" s="16"/>
      <c r="G5770" s="16"/>
      <c r="H5770" s="16"/>
      <c r="I5770" s="16"/>
      <c r="J5770" s="16"/>
      <c r="K5770" s="16"/>
      <c r="L5770" s="16"/>
      <c r="M5770" s="16"/>
      <c r="N5770" s="16"/>
      <c r="O5770" s="16"/>
      <c r="P5770" s="16"/>
      <c r="Q5770" s="16"/>
      <c r="R5770" s="16"/>
      <c r="S5770" s="16"/>
      <c r="T5770" s="16"/>
      <c r="U5770" s="16"/>
      <c r="V5770" s="16"/>
      <c r="W5770" s="16"/>
      <c r="X5770" s="16"/>
      <c r="Y5770" s="16"/>
    </row>
    <row r="5771" spans="1:25" ht="12.75">
      <c r="A5771" s="14" t="s">
        <v>5</v>
      </c>
      <c r="B5771" s="17" t="s">
        <v>2760</v>
      </c>
      <c r="C5771" s="22" t="s">
        <v>3292</v>
      </c>
      <c r="D5771" s="25" t="s">
        <v>3301</v>
      </c>
      <c r="E5771" s="26" t="s">
        <v>3302</v>
      </c>
      <c r="F5771" s="16"/>
      <c r="G5771" s="16"/>
      <c r="H5771" s="16"/>
      <c r="I5771" s="16"/>
      <c r="J5771" s="16"/>
      <c r="K5771" s="16"/>
      <c r="L5771" s="16"/>
      <c r="M5771" s="16"/>
      <c r="N5771" s="16"/>
      <c r="O5771" s="16"/>
      <c r="P5771" s="16"/>
      <c r="Q5771" s="16"/>
      <c r="R5771" s="16"/>
      <c r="S5771" s="16"/>
      <c r="T5771" s="16"/>
      <c r="U5771" s="16"/>
      <c r="V5771" s="16"/>
      <c r="W5771" s="16"/>
      <c r="X5771" s="16"/>
      <c r="Y5771" s="16"/>
    </row>
    <row r="5772" spans="1:25" ht="12.75">
      <c r="A5772" s="14" t="s">
        <v>5</v>
      </c>
      <c r="B5772" s="17" t="s">
        <v>2760</v>
      </c>
      <c r="C5772" s="22" t="s">
        <v>3292</v>
      </c>
      <c r="D5772" s="25" t="s">
        <v>3301</v>
      </c>
      <c r="E5772" s="26" t="s">
        <v>3303</v>
      </c>
      <c r="F5772" s="16"/>
      <c r="G5772" s="16"/>
      <c r="H5772" s="16"/>
      <c r="I5772" s="16"/>
      <c r="J5772" s="16"/>
      <c r="K5772" s="16"/>
      <c r="L5772" s="16"/>
      <c r="M5772" s="16"/>
      <c r="N5772" s="16"/>
      <c r="O5772" s="16"/>
      <c r="P5772" s="16"/>
      <c r="Q5772" s="16"/>
      <c r="R5772" s="16"/>
      <c r="S5772" s="16"/>
      <c r="T5772" s="16"/>
      <c r="U5772" s="16"/>
      <c r="V5772" s="16"/>
      <c r="W5772" s="16"/>
      <c r="X5772" s="16"/>
      <c r="Y5772" s="16"/>
    </row>
    <row r="5773" spans="1:25" ht="12.75">
      <c r="A5773" s="14" t="s">
        <v>5</v>
      </c>
      <c r="B5773" s="17" t="s">
        <v>2760</v>
      </c>
      <c r="C5773" s="22" t="s">
        <v>3292</v>
      </c>
      <c r="D5773" s="25" t="s">
        <v>3304</v>
      </c>
      <c r="E5773" s="26" t="s">
        <v>3305</v>
      </c>
      <c r="F5773" s="16"/>
      <c r="G5773" s="16"/>
      <c r="H5773" s="16"/>
      <c r="I5773" s="16"/>
      <c r="J5773" s="16"/>
      <c r="K5773" s="16"/>
      <c r="L5773" s="16"/>
      <c r="M5773" s="16"/>
      <c r="N5773" s="16"/>
      <c r="O5773" s="16"/>
      <c r="P5773" s="16"/>
      <c r="Q5773" s="16"/>
      <c r="R5773" s="16"/>
      <c r="S5773" s="16"/>
      <c r="T5773" s="16"/>
      <c r="U5773" s="16"/>
      <c r="V5773" s="16"/>
      <c r="W5773" s="16"/>
      <c r="X5773" s="16"/>
      <c r="Y5773" s="16"/>
    </row>
    <row r="5774" spans="1:25" ht="12.75">
      <c r="A5774" s="14" t="s">
        <v>5</v>
      </c>
      <c r="B5774" s="17" t="s">
        <v>2760</v>
      </c>
      <c r="C5774" s="22" t="s">
        <v>3292</v>
      </c>
      <c r="D5774" s="25" t="s">
        <v>3304</v>
      </c>
      <c r="E5774" s="26" t="s">
        <v>3306</v>
      </c>
      <c r="F5774" s="16"/>
      <c r="G5774" s="16"/>
      <c r="H5774" s="16"/>
      <c r="I5774" s="16"/>
      <c r="J5774" s="16"/>
      <c r="K5774" s="16"/>
      <c r="L5774" s="16"/>
      <c r="M5774" s="16"/>
      <c r="N5774" s="16"/>
      <c r="O5774" s="16"/>
      <c r="P5774" s="16"/>
      <c r="Q5774" s="16"/>
      <c r="R5774" s="16"/>
      <c r="S5774" s="16"/>
      <c r="T5774" s="16"/>
      <c r="U5774" s="16"/>
      <c r="V5774" s="16"/>
      <c r="W5774" s="16"/>
      <c r="X5774" s="16"/>
      <c r="Y5774" s="16"/>
    </row>
    <row r="5775" spans="1:25" ht="12.75">
      <c r="A5775" s="14" t="s">
        <v>5</v>
      </c>
      <c r="B5775" s="17" t="s">
        <v>2760</v>
      </c>
      <c r="C5775" s="21" t="s">
        <v>3292</v>
      </c>
      <c r="D5775" s="22" t="s">
        <v>3307</v>
      </c>
      <c r="E5775" s="23" t="s">
        <v>3308</v>
      </c>
      <c r="F5775" s="16"/>
      <c r="G5775" s="16"/>
      <c r="H5775" s="16"/>
      <c r="I5775" s="16"/>
      <c r="J5775" s="16"/>
      <c r="K5775" s="16"/>
      <c r="L5775" s="16"/>
      <c r="M5775" s="16"/>
      <c r="N5775" s="16"/>
      <c r="O5775" s="16"/>
      <c r="P5775" s="16"/>
      <c r="Q5775" s="16"/>
      <c r="R5775" s="16"/>
      <c r="S5775" s="16"/>
      <c r="T5775" s="16"/>
      <c r="U5775" s="16"/>
      <c r="V5775" s="16"/>
      <c r="W5775" s="16"/>
      <c r="X5775" s="16"/>
      <c r="Y5775" s="16"/>
    </row>
    <row r="5776" spans="1:25" ht="12.75">
      <c r="A5776" s="14" t="s">
        <v>5</v>
      </c>
      <c r="B5776" s="17" t="s">
        <v>2760</v>
      </c>
      <c r="C5776" s="21" t="s">
        <v>3292</v>
      </c>
      <c r="D5776" s="22" t="s">
        <v>3307</v>
      </c>
      <c r="E5776" s="23" t="s">
        <v>3309</v>
      </c>
      <c r="F5776" s="16"/>
      <c r="G5776" s="16"/>
      <c r="H5776" s="16"/>
      <c r="I5776" s="16"/>
      <c r="J5776" s="16"/>
      <c r="K5776" s="16"/>
      <c r="L5776" s="16"/>
      <c r="M5776" s="16"/>
      <c r="N5776" s="16"/>
      <c r="O5776" s="16"/>
      <c r="P5776" s="16"/>
      <c r="Q5776" s="16"/>
      <c r="R5776" s="16"/>
      <c r="S5776" s="16"/>
      <c r="T5776" s="16"/>
      <c r="U5776" s="16"/>
      <c r="V5776" s="16"/>
      <c r="W5776" s="16"/>
      <c r="X5776" s="16"/>
      <c r="Y5776" s="16"/>
    </row>
    <row r="5777" spans="1:25" ht="12.75">
      <c r="A5777" s="29" t="s">
        <v>5</v>
      </c>
      <c r="B5777" s="28" t="s">
        <v>525</v>
      </c>
      <c r="C5777" s="22" t="s">
        <v>3464</v>
      </c>
      <c r="D5777" s="24" t="s">
        <v>3465</v>
      </c>
      <c r="E5777" s="23" t="s">
        <v>3466</v>
      </c>
      <c r="F5777" s="16"/>
      <c r="G5777" s="16"/>
      <c r="H5777" s="16"/>
      <c r="I5777" s="16"/>
      <c r="J5777" s="16"/>
      <c r="K5777" s="16"/>
      <c r="L5777" s="16"/>
      <c r="M5777" s="16"/>
      <c r="N5777" s="16"/>
      <c r="O5777" s="16"/>
      <c r="P5777" s="16"/>
      <c r="Q5777" s="16"/>
      <c r="R5777" s="16"/>
      <c r="S5777" s="16"/>
      <c r="T5777" s="16"/>
      <c r="U5777" s="16"/>
      <c r="V5777" s="16"/>
      <c r="W5777" s="16"/>
      <c r="X5777" s="16"/>
      <c r="Y5777" s="16"/>
    </row>
    <row r="5778" spans="1:25" ht="12.75">
      <c r="A5778" s="29" t="s">
        <v>5</v>
      </c>
      <c r="B5778" s="28" t="s">
        <v>525</v>
      </c>
      <c r="C5778" s="22" t="s">
        <v>3464</v>
      </c>
      <c r="D5778" s="24" t="s">
        <v>3465</v>
      </c>
      <c r="E5778" s="23" t="s">
        <v>3467</v>
      </c>
      <c r="F5778" s="16"/>
      <c r="G5778" s="16"/>
      <c r="H5778" s="16"/>
      <c r="I5778" s="16"/>
      <c r="J5778" s="16"/>
      <c r="K5778" s="16"/>
      <c r="L5778" s="16"/>
      <c r="M5778" s="16"/>
      <c r="N5778" s="16"/>
      <c r="O5778" s="16"/>
      <c r="P5778" s="16"/>
      <c r="Q5778" s="16"/>
      <c r="R5778" s="16"/>
      <c r="S5778" s="16"/>
      <c r="T5778" s="16"/>
      <c r="U5778" s="16"/>
      <c r="V5778" s="16"/>
      <c r="W5778" s="16"/>
      <c r="X5778" s="16"/>
      <c r="Y5778" s="16"/>
    </row>
    <row r="5779" spans="1:25" ht="12.75">
      <c r="A5779" s="29" t="s">
        <v>5</v>
      </c>
      <c r="B5779" s="28" t="s">
        <v>525</v>
      </c>
      <c r="C5779" s="22" t="s">
        <v>3464</v>
      </c>
      <c r="D5779" s="24" t="s">
        <v>3468</v>
      </c>
      <c r="E5779" s="23" t="s">
        <v>3469</v>
      </c>
      <c r="F5779" s="16"/>
      <c r="G5779" s="16"/>
      <c r="H5779" s="16"/>
      <c r="I5779" s="16"/>
      <c r="J5779" s="16"/>
      <c r="K5779" s="16"/>
      <c r="L5779" s="16"/>
      <c r="M5779" s="16"/>
      <c r="N5779" s="16"/>
      <c r="O5779" s="16"/>
      <c r="P5779" s="16"/>
      <c r="Q5779" s="16"/>
      <c r="R5779" s="16"/>
      <c r="S5779" s="16"/>
      <c r="T5779" s="16"/>
      <c r="U5779" s="16"/>
      <c r="V5779" s="16"/>
      <c r="W5779" s="16"/>
      <c r="X5779" s="16"/>
      <c r="Y5779" s="16"/>
    </row>
    <row r="5780" spans="1:25" ht="12.75">
      <c r="A5780" s="29" t="s">
        <v>5</v>
      </c>
      <c r="B5780" s="28" t="s">
        <v>525</v>
      </c>
      <c r="C5780" s="21" t="s">
        <v>3464</v>
      </c>
      <c r="D5780" s="22" t="s">
        <v>1292</v>
      </c>
      <c r="E5780" s="23" t="s">
        <v>3470</v>
      </c>
      <c r="F5780" s="16"/>
      <c r="G5780" s="16"/>
      <c r="H5780" s="16"/>
      <c r="I5780" s="16"/>
      <c r="J5780" s="16"/>
      <c r="K5780" s="16"/>
      <c r="L5780" s="16"/>
      <c r="M5780" s="16"/>
      <c r="N5780" s="16"/>
      <c r="O5780" s="16"/>
      <c r="P5780" s="16"/>
      <c r="Q5780" s="16"/>
      <c r="R5780" s="16"/>
      <c r="S5780" s="16"/>
      <c r="T5780" s="16"/>
      <c r="U5780" s="16"/>
      <c r="V5780" s="16"/>
      <c r="W5780" s="16"/>
      <c r="X5780" s="16"/>
      <c r="Y5780" s="16"/>
    </row>
    <row r="5781" spans="1:25" ht="12.75">
      <c r="A5781" s="29" t="s">
        <v>5</v>
      </c>
      <c r="B5781" s="28" t="s">
        <v>525</v>
      </c>
      <c r="C5781" s="22" t="s">
        <v>3464</v>
      </c>
      <c r="D5781" s="24" t="s">
        <v>3471</v>
      </c>
      <c r="E5781" s="23" t="s">
        <v>3472</v>
      </c>
      <c r="F5781" s="16"/>
      <c r="G5781" s="16"/>
      <c r="H5781" s="16"/>
      <c r="I5781" s="16"/>
      <c r="J5781" s="16"/>
      <c r="K5781" s="16"/>
      <c r="L5781" s="16"/>
      <c r="M5781" s="16"/>
      <c r="N5781" s="16"/>
      <c r="O5781" s="16"/>
      <c r="P5781" s="16"/>
      <c r="Q5781" s="16"/>
      <c r="R5781" s="16"/>
      <c r="S5781" s="16"/>
      <c r="T5781" s="16"/>
      <c r="U5781" s="16"/>
      <c r="V5781" s="16"/>
      <c r="W5781" s="16"/>
      <c r="X5781" s="16"/>
      <c r="Y5781" s="16"/>
    </row>
    <row r="5782" spans="1:25" ht="12.75">
      <c r="A5782" s="29" t="s">
        <v>5</v>
      </c>
      <c r="B5782" s="28" t="s">
        <v>525</v>
      </c>
      <c r="C5782" s="22" t="s">
        <v>3464</v>
      </c>
      <c r="D5782" s="24" t="s">
        <v>3471</v>
      </c>
      <c r="E5782" s="23" t="s">
        <v>3473</v>
      </c>
      <c r="F5782" s="16"/>
      <c r="G5782" s="16"/>
      <c r="H5782" s="16"/>
      <c r="I5782" s="16"/>
      <c r="J5782" s="16"/>
      <c r="K5782" s="16"/>
      <c r="L5782" s="16"/>
      <c r="M5782" s="16"/>
      <c r="N5782" s="16"/>
      <c r="O5782" s="16"/>
      <c r="P5782" s="16"/>
      <c r="Q5782" s="16"/>
      <c r="R5782" s="16"/>
      <c r="S5782" s="16"/>
      <c r="T5782" s="16"/>
      <c r="U5782" s="16"/>
      <c r="V5782" s="16"/>
      <c r="W5782" s="16"/>
      <c r="X5782" s="16"/>
      <c r="Y5782" s="16"/>
    </row>
    <row r="5783" spans="1:25" ht="12.75">
      <c r="A5783" s="29" t="s">
        <v>5</v>
      </c>
      <c r="B5783" s="28" t="s">
        <v>525</v>
      </c>
      <c r="C5783" s="22" t="s">
        <v>3464</v>
      </c>
      <c r="D5783" s="24" t="s">
        <v>3474</v>
      </c>
      <c r="E5783" s="23" t="s">
        <v>3475</v>
      </c>
      <c r="F5783" s="16"/>
      <c r="G5783" s="16"/>
      <c r="H5783" s="16"/>
      <c r="I5783" s="16"/>
      <c r="J5783" s="16"/>
      <c r="K5783" s="16"/>
      <c r="L5783" s="16"/>
      <c r="M5783" s="16"/>
      <c r="N5783" s="16"/>
      <c r="O5783" s="16"/>
      <c r="P5783" s="16"/>
      <c r="Q5783" s="16"/>
      <c r="R5783" s="16"/>
      <c r="S5783" s="16"/>
      <c r="T5783" s="16"/>
      <c r="U5783" s="16"/>
      <c r="V5783" s="16"/>
      <c r="W5783" s="16"/>
      <c r="X5783" s="16"/>
      <c r="Y5783" s="16"/>
    </row>
    <row r="5784" spans="1:25" ht="12.75">
      <c r="A5784" s="29" t="s">
        <v>5</v>
      </c>
      <c r="B5784" s="28" t="s">
        <v>525</v>
      </c>
      <c r="C5784" s="22" t="s">
        <v>3464</v>
      </c>
      <c r="D5784" s="24" t="s">
        <v>3476</v>
      </c>
      <c r="E5784" s="23" t="s">
        <v>3477</v>
      </c>
      <c r="F5784" s="16"/>
      <c r="G5784" s="16"/>
      <c r="H5784" s="16"/>
      <c r="I5784" s="16"/>
      <c r="J5784" s="16"/>
      <c r="K5784" s="16"/>
      <c r="L5784" s="16"/>
      <c r="M5784" s="16"/>
      <c r="N5784" s="16"/>
      <c r="O5784" s="16"/>
      <c r="P5784" s="16"/>
      <c r="Q5784" s="16"/>
      <c r="R5784" s="16"/>
      <c r="S5784" s="16"/>
      <c r="T5784" s="16"/>
      <c r="U5784" s="16"/>
      <c r="V5784" s="16"/>
      <c r="W5784" s="16"/>
      <c r="X5784" s="16"/>
      <c r="Y5784" s="16"/>
    </row>
    <row r="5785" spans="1:25" ht="12.75">
      <c r="A5785" s="29" t="s">
        <v>5</v>
      </c>
      <c r="B5785" s="28" t="s">
        <v>525</v>
      </c>
      <c r="C5785" s="22" t="s">
        <v>3464</v>
      </c>
      <c r="D5785" s="24" t="s">
        <v>3476</v>
      </c>
      <c r="E5785" s="23" t="s">
        <v>3478</v>
      </c>
      <c r="F5785" s="16"/>
      <c r="G5785" s="16"/>
      <c r="H5785" s="16"/>
      <c r="I5785" s="16"/>
      <c r="J5785" s="16"/>
      <c r="K5785" s="16"/>
      <c r="L5785" s="16"/>
      <c r="M5785" s="16"/>
      <c r="N5785" s="16"/>
      <c r="O5785" s="16"/>
      <c r="P5785" s="16"/>
      <c r="Q5785" s="16"/>
      <c r="R5785" s="16"/>
      <c r="S5785" s="16"/>
      <c r="T5785" s="16"/>
      <c r="U5785" s="16"/>
      <c r="V5785" s="16"/>
      <c r="W5785" s="16"/>
      <c r="X5785" s="16"/>
      <c r="Y5785" s="16"/>
    </row>
    <row r="5786" spans="1:25" ht="12.75">
      <c r="A5786" s="29" t="s">
        <v>5</v>
      </c>
      <c r="B5786" s="28" t="s">
        <v>525</v>
      </c>
      <c r="C5786" s="22" t="s">
        <v>3464</v>
      </c>
      <c r="D5786" s="24" t="s">
        <v>3479</v>
      </c>
      <c r="E5786" s="23" t="s">
        <v>3480</v>
      </c>
      <c r="F5786" s="16"/>
      <c r="G5786" s="16"/>
      <c r="H5786" s="16"/>
      <c r="I5786" s="16"/>
      <c r="J5786" s="16"/>
      <c r="K5786" s="16"/>
      <c r="L5786" s="16"/>
      <c r="M5786" s="16"/>
      <c r="N5786" s="16"/>
      <c r="O5786" s="16"/>
      <c r="P5786" s="16"/>
      <c r="Q5786" s="16"/>
      <c r="R5786" s="16"/>
      <c r="S5786" s="16"/>
      <c r="T5786" s="16"/>
      <c r="U5786" s="16"/>
      <c r="V5786" s="16"/>
      <c r="W5786" s="16"/>
      <c r="X5786" s="16"/>
      <c r="Y5786" s="16"/>
    </row>
    <row r="5787" spans="1:25" ht="12.75">
      <c r="A5787" s="29" t="s">
        <v>5</v>
      </c>
      <c r="B5787" s="28" t="s">
        <v>525</v>
      </c>
      <c r="C5787" s="22" t="s">
        <v>3464</v>
      </c>
      <c r="D5787" s="24" t="s">
        <v>3479</v>
      </c>
      <c r="E5787" s="23" t="s">
        <v>3481</v>
      </c>
      <c r="F5787" s="16"/>
      <c r="G5787" s="16"/>
      <c r="H5787" s="16"/>
      <c r="I5787" s="16"/>
      <c r="J5787" s="16"/>
      <c r="K5787" s="16"/>
      <c r="L5787" s="16"/>
      <c r="M5787" s="16"/>
      <c r="N5787" s="16"/>
      <c r="O5787" s="16"/>
      <c r="P5787" s="16"/>
      <c r="Q5787" s="16"/>
      <c r="R5787" s="16"/>
      <c r="S5787" s="16"/>
      <c r="T5787" s="16"/>
      <c r="U5787" s="16"/>
      <c r="V5787" s="16"/>
      <c r="W5787" s="16"/>
      <c r="X5787" s="16"/>
      <c r="Y5787" s="16"/>
    </row>
    <row r="5788" spans="1:25" ht="12.75">
      <c r="A5788" s="29" t="s">
        <v>5</v>
      </c>
      <c r="B5788" s="28" t="s">
        <v>525</v>
      </c>
      <c r="C5788" s="21" t="s">
        <v>3464</v>
      </c>
      <c r="D5788" s="22" t="s">
        <v>3482</v>
      </c>
      <c r="E5788" s="23" t="s">
        <v>3483</v>
      </c>
      <c r="F5788" s="16"/>
      <c r="G5788" s="16"/>
      <c r="H5788" s="16"/>
      <c r="I5788" s="16"/>
      <c r="J5788" s="16"/>
      <c r="K5788" s="16"/>
      <c r="L5788" s="16"/>
      <c r="M5788" s="16"/>
      <c r="N5788" s="16"/>
      <c r="O5788" s="16"/>
      <c r="P5788" s="16"/>
      <c r="Q5788" s="16"/>
      <c r="R5788" s="16"/>
      <c r="S5788" s="16"/>
      <c r="T5788" s="16"/>
      <c r="U5788" s="16"/>
      <c r="V5788" s="16"/>
      <c r="W5788" s="16"/>
      <c r="X5788" s="16"/>
      <c r="Y5788" s="16"/>
    </row>
    <row r="5789" spans="1:25" ht="12.75">
      <c r="A5789" s="29" t="s">
        <v>5</v>
      </c>
      <c r="B5789" s="28" t="s">
        <v>525</v>
      </c>
      <c r="C5789" s="21" t="s">
        <v>3464</v>
      </c>
      <c r="D5789" s="22" t="s">
        <v>3482</v>
      </c>
      <c r="E5789" s="23" t="s">
        <v>3484</v>
      </c>
      <c r="F5789" s="16"/>
      <c r="G5789" s="16"/>
      <c r="H5789" s="16"/>
      <c r="I5789" s="16"/>
      <c r="J5789" s="16"/>
      <c r="K5789" s="16"/>
      <c r="L5789" s="16"/>
      <c r="M5789" s="16"/>
      <c r="N5789" s="16"/>
      <c r="O5789" s="16"/>
      <c r="P5789" s="16"/>
      <c r="Q5789" s="16"/>
      <c r="R5789" s="16"/>
      <c r="S5789" s="16"/>
      <c r="T5789" s="16"/>
      <c r="U5789" s="16"/>
      <c r="V5789" s="16"/>
      <c r="W5789" s="16"/>
      <c r="X5789" s="16"/>
      <c r="Y5789" s="16"/>
    </row>
    <row r="5790" spans="1:25" ht="12.75">
      <c r="A5790" s="29" t="s">
        <v>5</v>
      </c>
      <c r="B5790" s="28" t="s">
        <v>525</v>
      </c>
      <c r="C5790" s="21" t="s">
        <v>3464</v>
      </c>
      <c r="D5790" s="22" t="s">
        <v>3482</v>
      </c>
      <c r="E5790" s="23" t="s">
        <v>3485</v>
      </c>
      <c r="F5790" s="16"/>
      <c r="G5790" s="16"/>
      <c r="H5790" s="16"/>
      <c r="I5790" s="16"/>
      <c r="J5790" s="16"/>
      <c r="K5790" s="16"/>
      <c r="L5790" s="16"/>
      <c r="M5790" s="16"/>
      <c r="N5790" s="16"/>
      <c r="O5790" s="16"/>
      <c r="P5790" s="16"/>
      <c r="Q5790" s="16"/>
      <c r="R5790" s="16"/>
      <c r="S5790" s="16"/>
      <c r="T5790" s="16"/>
      <c r="U5790" s="16"/>
      <c r="V5790" s="16"/>
      <c r="W5790" s="16"/>
      <c r="X5790" s="16"/>
      <c r="Y5790" s="16"/>
    </row>
    <row r="5791" spans="1:25" ht="12.75">
      <c r="A5791" s="29" t="s">
        <v>5</v>
      </c>
      <c r="B5791" s="28" t="s">
        <v>525</v>
      </c>
      <c r="C5791" s="21" t="s">
        <v>3464</v>
      </c>
      <c r="D5791" s="22" t="s">
        <v>3482</v>
      </c>
      <c r="E5791" s="23" t="s">
        <v>3486</v>
      </c>
      <c r="F5791" s="16"/>
      <c r="G5791" s="16"/>
      <c r="H5791" s="16"/>
      <c r="I5791" s="16"/>
      <c r="J5791" s="16"/>
      <c r="K5791" s="16"/>
      <c r="L5791" s="16"/>
      <c r="M5791" s="16"/>
      <c r="N5791" s="16"/>
      <c r="O5791" s="16"/>
      <c r="P5791" s="16"/>
      <c r="Q5791" s="16"/>
      <c r="R5791" s="16"/>
      <c r="S5791" s="16"/>
      <c r="T5791" s="16"/>
      <c r="U5791" s="16"/>
      <c r="V5791" s="16"/>
      <c r="W5791" s="16"/>
      <c r="X5791" s="16"/>
      <c r="Y5791" s="16"/>
    </row>
    <row r="5792" spans="1:25" ht="12.75">
      <c r="A5792" s="29" t="s">
        <v>5</v>
      </c>
      <c r="B5792" s="28" t="s">
        <v>525</v>
      </c>
      <c r="C5792" s="21" t="s">
        <v>3464</v>
      </c>
      <c r="D5792" s="22" t="s">
        <v>3482</v>
      </c>
      <c r="E5792" s="23" t="s">
        <v>3487</v>
      </c>
      <c r="F5792" s="16"/>
      <c r="G5792" s="16"/>
      <c r="H5792" s="16"/>
      <c r="I5792" s="16"/>
      <c r="J5792" s="16"/>
      <c r="K5792" s="16"/>
      <c r="L5792" s="16"/>
      <c r="M5792" s="16"/>
      <c r="N5792" s="16"/>
      <c r="O5792" s="16"/>
      <c r="P5792" s="16"/>
      <c r="Q5792" s="16"/>
      <c r="R5792" s="16"/>
      <c r="S5792" s="16"/>
      <c r="T5792" s="16"/>
      <c r="U5792" s="16"/>
      <c r="V5792" s="16"/>
      <c r="W5792" s="16"/>
      <c r="X5792" s="16"/>
      <c r="Y5792" s="16"/>
    </row>
    <row r="5793" spans="1:25" ht="12.75">
      <c r="A5793" s="29" t="s">
        <v>5</v>
      </c>
      <c r="B5793" s="28" t="s">
        <v>525</v>
      </c>
      <c r="C5793" s="22" t="s">
        <v>3464</v>
      </c>
      <c r="D5793" s="24" t="s">
        <v>3488</v>
      </c>
      <c r="E5793" s="23" t="s">
        <v>3489</v>
      </c>
      <c r="F5793" s="16"/>
      <c r="G5793" s="16"/>
      <c r="H5793" s="16"/>
      <c r="I5793" s="16"/>
      <c r="J5793" s="16"/>
      <c r="K5793" s="16"/>
      <c r="L5793" s="16"/>
      <c r="M5793" s="16"/>
      <c r="N5793" s="16"/>
      <c r="O5793" s="16"/>
      <c r="P5793" s="16"/>
      <c r="Q5793" s="16"/>
      <c r="R5793" s="16"/>
      <c r="S5793" s="16"/>
      <c r="T5793" s="16"/>
      <c r="U5793" s="16"/>
      <c r="V5793" s="16"/>
      <c r="W5793" s="16"/>
      <c r="X5793" s="16"/>
      <c r="Y5793" s="16"/>
    </row>
    <row r="5794" spans="1:25" ht="12.75">
      <c r="A5794" s="29" t="s">
        <v>5</v>
      </c>
      <c r="B5794" s="28" t="s">
        <v>525</v>
      </c>
      <c r="C5794" s="22" t="s">
        <v>3464</v>
      </c>
      <c r="D5794" s="24" t="s">
        <v>3488</v>
      </c>
      <c r="E5794" s="23" t="s">
        <v>3490</v>
      </c>
      <c r="F5794" s="16"/>
      <c r="G5794" s="16"/>
      <c r="H5794" s="16"/>
      <c r="I5794" s="16"/>
      <c r="J5794" s="16"/>
      <c r="K5794" s="16"/>
      <c r="L5794" s="16"/>
      <c r="M5794" s="16"/>
      <c r="N5794" s="16"/>
      <c r="O5794" s="16"/>
      <c r="P5794" s="16"/>
      <c r="Q5794" s="16"/>
      <c r="R5794" s="16"/>
      <c r="S5794" s="16"/>
      <c r="T5794" s="16"/>
      <c r="U5794" s="16"/>
      <c r="V5794" s="16"/>
      <c r="W5794" s="16"/>
      <c r="X5794" s="16"/>
      <c r="Y5794" s="16"/>
    </row>
    <row r="5795" spans="1:25" ht="12.75">
      <c r="A5795" s="29" t="s">
        <v>5</v>
      </c>
      <c r="B5795" s="28" t="s">
        <v>525</v>
      </c>
      <c r="C5795" s="22" t="s">
        <v>3464</v>
      </c>
      <c r="D5795" s="24" t="s">
        <v>3491</v>
      </c>
      <c r="E5795" s="23" t="s">
        <v>3492</v>
      </c>
      <c r="F5795" s="16"/>
      <c r="G5795" s="16"/>
      <c r="H5795" s="16"/>
      <c r="I5795" s="16"/>
      <c r="J5795" s="16"/>
      <c r="K5795" s="16"/>
      <c r="L5795" s="16"/>
      <c r="M5795" s="16"/>
      <c r="N5795" s="16"/>
      <c r="O5795" s="16"/>
      <c r="P5795" s="16"/>
      <c r="Q5795" s="16"/>
      <c r="R5795" s="16"/>
      <c r="S5795" s="16"/>
      <c r="T5795" s="16"/>
      <c r="U5795" s="16"/>
      <c r="V5795" s="16"/>
      <c r="W5795" s="16"/>
      <c r="X5795" s="16"/>
      <c r="Y5795" s="16"/>
    </row>
    <row r="5796" spans="1:25" ht="12.75">
      <c r="A5796" s="29" t="s">
        <v>5</v>
      </c>
      <c r="B5796" s="28" t="s">
        <v>525</v>
      </c>
      <c r="C5796" s="22" t="s">
        <v>3464</v>
      </c>
      <c r="D5796" s="24" t="s">
        <v>3491</v>
      </c>
      <c r="E5796" s="23" t="s">
        <v>3493</v>
      </c>
      <c r="F5796" s="16"/>
      <c r="G5796" s="16"/>
      <c r="H5796" s="16"/>
      <c r="I5796" s="16"/>
      <c r="J5796" s="16"/>
      <c r="K5796" s="16"/>
      <c r="L5796" s="16"/>
      <c r="M5796" s="16"/>
      <c r="N5796" s="16"/>
      <c r="O5796" s="16"/>
      <c r="P5796" s="16"/>
      <c r="Q5796" s="16"/>
      <c r="R5796" s="16"/>
      <c r="S5796" s="16"/>
      <c r="T5796" s="16"/>
      <c r="U5796" s="16"/>
      <c r="V5796" s="16"/>
      <c r="W5796" s="16"/>
      <c r="X5796" s="16"/>
      <c r="Y5796" s="16"/>
    </row>
    <row r="5797" spans="1:25" ht="12.75">
      <c r="A5797" s="3" t="s">
        <v>5</v>
      </c>
      <c r="B5797" s="13" t="s">
        <v>35</v>
      </c>
      <c r="C5797" s="5" t="s">
        <v>3611</v>
      </c>
      <c r="D5797" s="6" t="s">
        <v>3612</v>
      </c>
      <c r="E5797" s="7" t="s">
        <v>3613</v>
      </c>
    </row>
    <row r="5798" spans="1:25" ht="12.75">
      <c r="A5798" s="3" t="s">
        <v>5</v>
      </c>
      <c r="B5798" s="13" t="s">
        <v>35</v>
      </c>
      <c r="C5798" s="5" t="s">
        <v>3611</v>
      </c>
      <c r="D5798" s="6" t="s">
        <v>3612</v>
      </c>
      <c r="E5798" s="7" t="s">
        <v>3614</v>
      </c>
    </row>
    <row r="5799" spans="1:25" ht="12.75">
      <c r="A5799" s="3" t="s">
        <v>5</v>
      </c>
      <c r="B5799" s="13" t="s">
        <v>35</v>
      </c>
      <c r="C5799" s="5" t="s">
        <v>3611</v>
      </c>
      <c r="D5799" s="9" t="s">
        <v>3615</v>
      </c>
      <c r="E5799" s="10" t="s">
        <v>3616</v>
      </c>
    </row>
    <row r="5800" spans="1:25" ht="12.75">
      <c r="A5800" s="3" t="s">
        <v>5</v>
      </c>
      <c r="B5800" s="13" t="s">
        <v>35</v>
      </c>
      <c r="C5800" s="5" t="s">
        <v>3611</v>
      </c>
      <c r="D5800" s="9" t="s">
        <v>3617</v>
      </c>
      <c r="E5800" s="10" t="s">
        <v>3618</v>
      </c>
    </row>
    <row r="5801" spans="1:25" ht="12.75">
      <c r="A5801" s="3" t="s">
        <v>5</v>
      </c>
      <c r="B5801" s="13" t="s">
        <v>35</v>
      </c>
      <c r="C5801" s="8" t="s">
        <v>3611</v>
      </c>
      <c r="D5801" s="5" t="s">
        <v>3619</v>
      </c>
      <c r="E5801" s="7" t="s">
        <v>3620</v>
      </c>
    </row>
    <row r="5802" spans="1:25" ht="12.75">
      <c r="A5802" s="3" t="s">
        <v>5</v>
      </c>
      <c r="B5802" s="13" t="s">
        <v>35</v>
      </c>
      <c r="C5802" s="8" t="s">
        <v>3611</v>
      </c>
      <c r="D5802" s="5" t="s">
        <v>3621</v>
      </c>
      <c r="E5802" s="7" t="s">
        <v>3622</v>
      </c>
    </row>
    <row r="5803" spans="1:25" ht="12.75">
      <c r="A5803" s="3" t="s">
        <v>5</v>
      </c>
      <c r="B5803" s="13" t="s">
        <v>35</v>
      </c>
      <c r="C5803" s="8" t="s">
        <v>3611</v>
      </c>
      <c r="D5803" s="5" t="s">
        <v>3623</v>
      </c>
      <c r="E5803" s="7" t="s">
        <v>3624</v>
      </c>
    </row>
    <row r="5804" spans="1:25" ht="12.75">
      <c r="A5804" s="3" t="s">
        <v>5</v>
      </c>
      <c r="B5804" s="13" t="s">
        <v>35</v>
      </c>
      <c r="C5804" s="8" t="s">
        <v>3611</v>
      </c>
      <c r="D5804" s="5" t="s">
        <v>3625</v>
      </c>
      <c r="E5804" s="7" t="s">
        <v>3626</v>
      </c>
    </row>
    <row r="5805" spans="1:25" ht="12.75">
      <c r="A5805" s="3" t="s">
        <v>5</v>
      </c>
      <c r="B5805" s="13" t="s">
        <v>35</v>
      </c>
      <c r="C5805" s="5" t="s">
        <v>3611</v>
      </c>
      <c r="D5805" s="6" t="s">
        <v>3627</v>
      </c>
      <c r="E5805" s="7" t="s">
        <v>3628</v>
      </c>
    </row>
    <row r="5806" spans="1:25" ht="12.75">
      <c r="A5806" s="3" t="s">
        <v>5</v>
      </c>
      <c r="B5806" s="13" t="s">
        <v>35</v>
      </c>
      <c r="C5806" s="8" t="s">
        <v>3611</v>
      </c>
      <c r="D5806" s="5" t="s">
        <v>3629</v>
      </c>
      <c r="E5806" s="7" t="s">
        <v>3630</v>
      </c>
    </row>
    <row r="5807" spans="1:25" ht="12.75">
      <c r="A5807" s="3" t="s">
        <v>5</v>
      </c>
      <c r="B5807" s="13" t="s">
        <v>35</v>
      </c>
      <c r="C5807" s="8" t="s">
        <v>3611</v>
      </c>
      <c r="D5807" s="5" t="s">
        <v>3629</v>
      </c>
      <c r="E5807" s="7" t="s">
        <v>3631</v>
      </c>
    </row>
    <row r="5808" spans="1:25" ht="12.75">
      <c r="A5808" s="14" t="s">
        <v>5</v>
      </c>
      <c r="B5808" s="15" t="s">
        <v>358</v>
      </c>
      <c r="C5808" s="5" t="s">
        <v>3611</v>
      </c>
      <c r="D5808" s="6" t="s">
        <v>3612</v>
      </c>
      <c r="E5808" s="7" t="s">
        <v>3613</v>
      </c>
      <c r="F5808" s="16"/>
      <c r="G5808" s="16"/>
      <c r="H5808" s="16"/>
      <c r="I5808" s="16"/>
      <c r="J5808" s="16"/>
      <c r="K5808" s="16"/>
      <c r="L5808" s="16"/>
      <c r="M5808" s="16"/>
      <c r="N5808" s="16"/>
      <c r="O5808" s="16"/>
      <c r="P5808" s="16"/>
      <c r="Q5808" s="16"/>
      <c r="R5808" s="16"/>
      <c r="S5808" s="16"/>
      <c r="T5808" s="16"/>
      <c r="U5808" s="16"/>
      <c r="V5808" s="16"/>
      <c r="W5808" s="16"/>
      <c r="X5808" s="16"/>
      <c r="Y5808" s="16"/>
    </row>
    <row r="5809" spans="1:25" ht="12.75">
      <c r="A5809" s="14" t="s">
        <v>5</v>
      </c>
      <c r="B5809" s="15" t="s">
        <v>358</v>
      </c>
      <c r="C5809" s="5" t="s">
        <v>3611</v>
      </c>
      <c r="D5809" s="6" t="s">
        <v>3612</v>
      </c>
      <c r="E5809" s="7" t="s">
        <v>3614</v>
      </c>
      <c r="F5809" s="16"/>
      <c r="G5809" s="16"/>
      <c r="H5809" s="16"/>
      <c r="I5809" s="16"/>
      <c r="J5809" s="16"/>
      <c r="K5809" s="16"/>
      <c r="L5809" s="16"/>
      <c r="M5809" s="16"/>
      <c r="N5809" s="16"/>
      <c r="O5809" s="16"/>
      <c r="P5809" s="16"/>
      <c r="Q5809" s="16"/>
      <c r="R5809" s="16"/>
      <c r="S5809" s="16"/>
      <c r="T5809" s="16"/>
      <c r="U5809" s="16"/>
      <c r="V5809" s="16"/>
      <c r="W5809" s="16"/>
      <c r="X5809" s="16"/>
      <c r="Y5809" s="16"/>
    </row>
    <row r="5810" spans="1:25" ht="12.75">
      <c r="A5810" s="14" t="s">
        <v>5</v>
      </c>
      <c r="B5810" s="15" t="s">
        <v>358</v>
      </c>
      <c r="C5810" s="5" t="s">
        <v>3611</v>
      </c>
      <c r="D5810" s="9" t="s">
        <v>3615</v>
      </c>
      <c r="E5810" s="10" t="s">
        <v>3616</v>
      </c>
      <c r="F5810" s="16"/>
      <c r="G5810" s="16"/>
      <c r="H5810" s="16"/>
      <c r="I5810" s="16"/>
      <c r="J5810" s="16"/>
      <c r="K5810" s="16"/>
      <c r="L5810" s="16"/>
      <c r="M5810" s="16"/>
      <c r="N5810" s="16"/>
      <c r="O5810" s="16"/>
      <c r="P5810" s="16"/>
      <c r="Q5810" s="16"/>
      <c r="R5810" s="16"/>
      <c r="S5810" s="16"/>
      <c r="T5810" s="16"/>
      <c r="U5810" s="16"/>
      <c r="V5810" s="16"/>
      <c r="W5810" s="16"/>
      <c r="X5810" s="16"/>
      <c r="Y5810" s="16"/>
    </row>
    <row r="5811" spans="1:25" ht="12.75">
      <c r="A5811" s="14" t="s">
        <v>5</v>
      </c>
      <c r="B5811" s="15" t="s">
        <v>358</v>
      </c>
      <c r="C5811" s="5" t="s">
        <v>3611</v>
      </c>
      <c r="D5811" s="9" t="s">
        <v>3617</v>
      </c>
      <c r="E5811" s="10" t="s">
        <v>3618</v>
      </c>
      <c r="F5811" s="16"/>
      <c r="G5811" s="16"/>
      <c r="H5811" s="16"/>
      <c r="I5811" s="16"/>
      <c r="J5811" s="16"/>
      <c r="K5811" s="16"/>
      <c r="L5811" s="16"/>
      <c r="M5811" s="16"/>
      <c r="N5811" s="16"/>
      <c r="O5811" s="16"/>
      <c r="P5811" s="16"/>
      <c r="Q5811" s="16"/>
      <c r="R5811" s="16"/>
      <c r="S5811" s="16"/>
      <c r="T5811" s="16"/>
      <c r="U5811" s="16"/>
      <c r="V5811" s="16"/>
      <c r="W5811" s="16"/>
      <c r="X5811" s="16"/>
      <c r="Y5811" s="16"/>
    </row>
    <row r="5812" spans="1:25" ht="12.75">
      <c r="A5812" s="14" t="s">
        <v>5</v>
      </c>
      <c r="B5812" s="15" t="s">
        <v>358</v>
      </c>
      <c r="C5812" s="8" t="s">
        <v>3611</v>
      </c>
      <c r="D5812" s="5" t="s">
        <v>3619</v>
      </c>
      <c r="E5812" s="7" t="s">
        <v>3620</v>
      </c>
      <c r="F5812" s="16"/>
      <c r="G5812" s="16"/>
      <c r="H5812" s="16"/>
      <c r="I5812" s="16"/>
      <c r="J5812" s="16"/>
      <c r="K5812" s="16"/>
      <c r="L5812" s="16"/>
      <c r="M5812" s="16"/>
      <c r="N5812" s="16"/>
      <c r="O5812" s="16"/>
      <c r="P5812" s="16"/>
      <c r="Q5812" s="16"/>
      <c r="R5812" s="16"/>
      <c r="S5812" s="16"/>
      <c r="T5812" s="16"/>
      <c r="U5812" s="16"/>
      <c r="V5812" s="16"/>
      <c r="W5812" s="16"/>
      <c r="X5812" s="16"/>
      <c r="Y5812" s="16"/>
    </row>
    <row r="5813" spans="1:25" ht="12.75">
      <c r="A5813" s="14" t="s">
        <v>5</v>
      </c>
      <c r="B5813" s="15" t="s">
        <v>358</v>
      </c>
      <c r="C5813" s="8" t="s">
        <v>3611</v>
      </c>
      <c r="D5813" s="5" t="s">
        <v>3621</v>
      </c>
      <c r="E5813" s="7" t="s">
        <v>3622</v>
      </c>
      <c r="F5813" s="16"/>
      <c r="G5813" s="16"/>
      <c r="H5813" s="16"/>
      <c r="I5813" s="16"/>
      <c r="J5813" s="16"/>
      <c r="K5813" s="16"/>
      <c r="L5813" s="16"/>
      <c r="M5813" s="16"/>
      <c r="N5813" s="16"/>
      <c r="O5813" s="16"/>
      <c r="P5813" s="16"/>
      <c r="Q5813" s="16"/>
      <c r="R5813" s="16"/>
      <c r="S5813" s="16"/>
      <c r="T5813" s="16"/>
      <c r="U5813" s="16"/>
      <c r="V5813" s="16"/>
      <c r="W5813" s="16"/>
      <c r="X5813" s="16"/>
      <c r="Y5813" s="16"/>
    </row>
    <row r="5814" spans="1:25" ht="12.75">
      <c r="A5814" s="14" t="s">
        <v>5</v>
      </c>
      <c r="B5814" s="15" t="s">
        <v>358</v>
      </c>
      <c r="C5814" s="8" t="s">
        <v>3611</v>
      </c>
      <c r="D5814" s="5" t="s">
        <v>3623</v>
      </c>
      <c r="E5814" s="7" t="s">
        <v>3624</v>
      </c>
      <c r="F5814" s="16"/>
      <c r="G5814" s="16"/>
      <c r="H5814" s="16"/>
      <c r="I5814" s="16"/>
      <c r="J5814" s="16"/>
      <c r="K5814" s="16"/>
      <c r="L5814" s="16"/>
      <c r="M5814" s="16"/>
      <c r="N5814" s="16"/>
      <c r="O5814" s="16"/>
      <c r="P5814" s="16"/>
      <c r="Q5814" s="16"/>
      <c r="R5814" s="16"/>
      <c r="S5814" s="16"/>
      <c r="T5814" s="16"/>
      <c r="U5814" s="16"/>
      <c r="V5814" s="16"/>
      <c r="W5814" s="16"/>
      <c r="X5814" s="16"/>
      <c r="Y5814" s="16"/>
    </row>
    <row r="5815" spans="1:25" ht="12.75">
      <c r="A5815" s="14" t="s">
        <v>5</v>
      </c>
      <c r="B5815" s="15" t="s">
        <v>358</v>
      </c>
      <c r="C5815" s="8" t="s">
        <v>3611</v>
      </c>
      <c r="D5815" s="5" t="s">
        <v>3625</v>
      </c>
      <c r="E5815" s="7" t="s">
        <v>3626</v>
      </c>
      <c r="F5815" s="16"/>
      <c r="G5815" s="16"/>
      <c r="H5815" s="16"/>
      <c r="I5815" s="16"/>
      <c r="J5815" s="16"/>
      <c r="K5815" s="16"/>
      <c r="L5815" s="16"/>
      <c r="M5815" s="16"/>
      <c r="N5815" s="16"/>
      <c r="O5815" s="16"/>
      <c r="P5815" s="16"/>
      <c r="Q5815" s="16"/>
      <c r="R5815" s="16"/>
      <c r="S5815" s="16"/>
      <c r="T5815" s="16"/>
      <c r="U5815" s="16"/>
      <c r="V5815" s="16"/>
      <c r="W5815" s="16"/>
      <c r="X5815" s="16"/>
      <c r="Y5815" s="16"/>
    </row>
    <row r="5816" spans="1:25" ht="12.75">
      <c r="A5816" s="14" t="s">
        <v>5</v>
      </c>
      <c r="B5816" s="15" t="s">
        <v>358</v>
      </c>
      <c r="C5816" s="5" t="s">
        <v>3611</v>
      </c>
      <c r="D5816" s="6" t="s">
        <v>3627</v>
      </c>
      <c r="E5816" s="7" t="s">
        <v>3628</v>
      </c>
      <c r="F5816" s="16"/>
      <c r="G5816" s="16"/>
      <c r="H5816" s="16"/>
      <c r="I5816" s="16"/>
      <c r="J5816" s="16"/>
      <c r="K5816" s="16"/>
      <c r="L5816" s="16"/>
      <c r="M5816" s="16"/>
      <c r="N5816" s="16"/>
      <c r="O5816" s="16"/>
      <c r="P5816" s="16"/>
      <c r="Q5816" s="16"/>
      <c r="R5816" s="16"/>
      <c r="S5816" s="16"/>
      <c r="T5816" s="16"/>
      <c r="U5816" s="16"/>
      <c r="V5816" s="16"/>
      <c r="W5816" s="16"/>
      <c r="X5816" s="16"/>
      <c r="Y5816" s="16"/>
    </row>
    <row r="5817" spans="1:25" ht="12.75">
      <c r="A5817" s="14" t="s">
        <v>5</v>
      </c>
      <c r="B5817" s="15" t="s">
        <v>358</v>
      </c>
      <c r="C5817" s="8" t="s">
        <v>3611</v>
      </c>
      <c r="D5817" s="5" t="s">
        <v>3629</v>
      </c>
      <c r="E5817" s="7" t="s">
        <v>3630</v>
      </c>
      <c r="F5817" s="16"/>
      <c r="G5817" s="16"/>
      <c r="H5817" s="16"/>
      <c r="I5817" s="16"/>
      <c r="J5817" s="16"/>
      <c r="K5817" s="16"/>
      <c r="L5817" s="16"/>
      <c r="M5817" s="16"/>
      <c r="N5817" s="16"/>
      <c r="O5817" s="16"/>
      <c r="P5817" s="16"/>
      <c r="Q5817" s="16"/>
      <c r="R5817" s="16"/>
      <c r="S5817" s="16"/>
      <c r="T5817" s="16"/>
      <c r="U5817" s="16"/>
      <c r="V5817" s="16"/>
      <c r="W5817" s="16"/>
      <c r="X5817" s="16"/>
      <c r="Y5817" s="16"/>
    </row>
    <row r="5818" spans="1:25" ht="12.75">
      <c r="A5818" s="14" t="s">
        <v>5</v>
      </c>
      <c r="B5818" s="15" t="s">
        <v>358</v>
      </c>
      <c r="C5818" s="8" t="s">
        <v>3611</v>
      </c>
      <c r="D5818" s="5" t="s">
        <v>3629</v>
      </c>
      <c r="E5818" s="7" t="s">
        <v>3631</v>
      </c>
      <c r="F5818" s="16"/>
      <c r="G5818" s="16"/>
      <c r="H5818" s="16"/>
      <c r="I5818" s="16"/>
      <c r="J5818" s="16"/>
      <c r="K5818" s="16"/>
      <c r="L5818" s="16"/>
      <c r="M5818" s="16"/>
      <c r="N5818" s="16"/>
      <c r="O5818" s="16"/>
      <c r="P5818" s="16"/>
      <c r="Q5818" s="16"/>
      <c r="R5818" s="16"/>
      <c r="S5818" s="16"/>
      <c r="T5818" s="16"/>
      <c r="U5818" s="16"/>
      <c r="V5818" s="16"/>
      <c r="W5818" s="16"/>
      <c r="X5818" s="16"/>
      <c r="Y5818" s="16"/>
    </row>
    <row r="5819" spans="1:25" ht="12.75">
      <c r="A5819" s="3" t="s">
        <v>5</v>
      </c>
      <c r="B5819" s="13" t="s">
        <v>6</v>
      </c>
      <c r="C5819" s="5" t="s">
        <v>3611</v>
      </c>
      <c r="D5819" s="6" t="s">
        <v>3612</v>
      </c>
      <c r="E5819" s="7" t="s">
        <v>3613</v>
      </c>
    </row>
    <row r="5820" spans="1:25" ht="12.75">
      <c r="A5820" s="3" t="s">
        <v>5</v>
      </c>
      <c r="B5820" s="13" t="s">
        <v>6</v>
      </c>
      <c r="C5820" s="5" t="s">
        <v>3611</v>
      </c>
      <c r="D5820" s="6" t="s">
        <v>3612</v>
      </c>
      <c r="E5820" s="7" t="s">
        <v>3614</v>
      </c>
    </row>
    <row r="5821" spans="1:25" ht="12.75">
      <c r="A5821" s="3" t="s">
        <v>5</v>
      </c>
      <c r="B5821" s="13" t="s">
        <v>6</v>
      </c>
      <c r="C5821" s="5" t="s">
        <v>3611</v>
      </c>
      <c r="D5821" s="9" t="s">
        <v>3615</v>
      </c>
      <c r="E5821" s="10" t="s">
        <v>3616</v>
      </c>
    </row>
    <row r="5822" spans="1:25" ht="12.75">
      <c r="A5822" s="3" t="s">
        <v>5</v>
      </c>
      <c r="B5822" s="13" t="s">
        <v>6</v>
      </c>
      <c r="C5822" s="5" t="s">
        <v>3611</v>
      </c>
      <c r="D5822" s="9" t="s">
        <v>3617</v>
      </c>
      <c r="E5822" s="10" t="s">
        <v>3618</v>
      </c>
    </row>
    <row r="5823" spans="1:25" ht="12.75">
      <c r="A5823" s="3" t="s">
        <v>5</v>
      </c>
      <c r="B5823" s="13" t="s">
        <v>6</v>
      </c>
      <c r="C5823" s="8" t="s">
        <v>3611</v>
      </c>
      <c r="D5823" s="5" t="s">
        <v>3619</v>
      </c>
      <c r="E5823" s="7" t="s">
        <v>3620</v>
      </c>
    </row>
    <row r="5824" spans="1:25" ht="12.75">
      <c r="A5824" s="3" t="s">
        <v>5</v>
      </c>
      <c r="B5824" s="13" t="s">
        <v>6</v>
      </c>
      <c r="C5824" s="8" t="s">
        <v>3611</v>
      </c>
      <c r="D5824" s="5" t="s">
        <v>3621</v>
      </c>
      <c r="E5824" s="7" t="s">
        <v>3622</v>
      </c>
    </row>
    <row r="5825" spans="1:25" ht="12.75">
      <c r="A5825" s="3" t="s">
        <v>5</v>
      </c>
      <c r="B5825" s="13" t="s">
        <v>6</v>
      </c>
      <c r="C5825" s="8" t="s">
        <v>3611</v>
      </c>
      <c r="D5825" s="5" t="s">
        <v>3623</v>
      </c>
      <c r="E5825" s="7" t="s">
        <v>3624</v>
      </c>
    </row>
    <row r="5826" spans="1:25" ht="12.75">
      <c r="A5826" s="3" t="s">
        <v>5</v>
      </c>
      <c r="B5826" s="13" t="s">
        <v>6</v>
      </c>
      <c r="C5826" s="8" t="s">
        <v>3611</v>
      </c>
      <c r="D5826" s="5" t="s">
        <v>3625</v>
      </c>
      <c r="E5826" s="7" t="s">
        <v>3626</v>
      </c>
    </row>
    <row r="5827" spans="1:25" ht="12.75">
      <c r="A5827" s="3" t="s">
        <v>5</v>
      </c>
      <c r="B5827" s="13" t="s">
        <v>6</v>
      </c>
      <c r="C5827" s="5" t="s">
        <v>3611</v>
      </c>
      <c r="D5827" s="6" t="s">
        <v>3627</v>
      </c>
      <c r="E5827" s="7" t="s">
        <v>3628</v>
      </c>
    </row>
    <row r="5828" spans="1:25" ht="12.75">
      <c r="A5828" s="3" t="s">
        <v>5</v>
      </c>
      <c r="B5828" s="13" t="s">
        <v>6</v>
      </c>
      <c r="C5828" s="8" t="s">
        <v>3611</v>
      </c>
      <c r="D5828" s="5" t="s">
        <v>3629</v>
      </c>
      <c r="E5828" s="7" t="s">
        <v>3630</v>
      </c>
    </row>
    <row r="5829" spans="1:25" ht="12.75">
      <c r="A5829" s="3" t="s">
        <v>5</v>
      </c>
      <c r="B5829" s="13" t="s">
        <v>6</v>
      </c>
      <c r="C5829" s="8" t="s">
        <v>3611</v>
      </c>
      <c r="D5829" s="5" t="s">
        <v>3629</v>
      </c>
      <c r="E5829" s="7" t="s">
        <v>3631</v>
      </c>
    </row>
    <row r="5830" spans="1:25" ht="12.75">
      <c r="A5830" s="14" t="s">
        <v>5</v>
      </c>
      <c r="B5830" s="15" t="s">
        <v>558</v>
      </c>
      <c r="C5830" s="5" t="s">
        <v>3611</v>
      </c>
      <c r="D5830" s="6" t="s">
        <v>3612</v>
      </c>
      <c r="E5830" s="7" t="s">
        <v>3613</v>
      </c>
      <c r="F5830" s="16"/>
      <c r="G5830" s="16"/>
      <c r="H5830" s="16"/>
      <c r="I5830" s="16"/>
      <c r="J5830" s="16"/>
      <c r="K5830" s="16"/>
      <c r="L5830" s="16"/>
      <c r="M5830" s="16"/>
      <c r="N5830" s="16"/>
      <c r="O5830" s="16"/>
      <c r="P5830" s="16"/>
      <c r="Q5830" s="16"/>
      <c r="R5830" s="16"/>
      <c r="S5830" s="16"/>
      <c r="T5830" s="16"/>
      <c r="U5830" s="16"/>
      <c r="V5830" s="16"/>
      <c r="W5830" s="16"/>
      <c r="X5830" s="16"/>
      <c r="Y5830" s="16"/>
    </row>
    <row r="5831" spans="1:25" ht="12.75">
      <c r="A5831" s="14" t="s">
        <v>5</v>
      </c>
      <c r="B5831" s="15" t="s">
        <v>558</v>
      </c>
      <c r="C5831" s="5" t="s">
        <v>3611</v>
      </c>
      <c r="D5831" s="6" t="s">
        <v>3612</v>
      </c>
      <c r="E5831" s="7" t="s">
        <v>3614</v>
      </c>
      <c r="F5831" s="16"/>
      <c r="G5831" s="16"/>
      <c r="H5831" s="16"/>
      <c r="I5831" s="16"/>
      <c r="J5831" s="16"/>
      <c r="K5831" s="16"/>
      <c r="L5831" s="16"/>
      <c r="M5831" s="16"/>
      <c r="N5831" s="16"/>
      <c r="O5831" s="16"/>
      <c r="P5831" s="16"/>
      <c r="Q5831" s="16"/>
      <c r="R5831" s="16"/>
      <c r="S5831" s="16"/>
      <c r="T5831" s="16"/>
      <c r="U5831" s="16"/>
      <c r="V5831" s="16"/>
      <c r="W5831" s="16"/>
      <c r="X5831" s="16"/>
      <c r="Y5831" s="16"/>
    </row>
    <row r="5832" spans="1:25" ht="12.75">
      <c r="A5832" s="14" t="s">
        <v>5</v>
      </c>
      <c r="B5832" s="15" t="s">
        <v>558</v>
      </c>
      <c r="C5832" s="5" t="s">
        <v>3611</v>
      </c>
      <c r="D5832" s="9" t="s">
        <v>3615</v>
      </c>
      <c r="E5832" s="10" t="s">
        <v>3616</v>
      </c>
      <c r="F5832" s="16"/>
      <c r="G5832" s="16"/>
      <c r="H5832" s="16"/>
      <c r="I5832" s="16"/>
      <c r="J5832" s="16"/>
      <c r="K5832" s="16"/>
      <c r="L5832" s="16"/>
      <c r="M5832" s="16"/>
      <c r="N5832" s="16"/>
      <c r="O5832" s="16"/>
      <c r="P5832" s="16"/>
      <c r="Q5832" s="16"/>
      <c r="R5832" s="16"/>
      <c r="S5832" s="16"/>
      <c r="T5832" s="16"/>
      <c r="U5832" s="16"/>
      <c r="V5832" s="16"/>
      <c r="W5832" s="16"/>
      <c r="X5832" s="16"/>
      <c r="Y5832" s="16"/>
    </row>
    <row r="5833" spans="1:25" ht="12.75">
      <c r="A5833" s="14" t="s">
        <v>5</v>
      </c>
      <c r="B5833" s="15" t="s">
        <v>558</v>
      </c>
      <c r="C5833" s="5" t="s">
        <v>3611</v>
      </c>
      <c r="D5833" s="9" t="s">
        <v>3617</v>
      </c>
      <c r="E5833" s="10" t="s">
        <v>3618</v>
      </c>
      <c r="F5833" s="16"/>
      <c r="G5833" s="16"/>
      <c r="H5833" s="16"/>
      <c r="I5833" s="16"/>
      <c r="J5833" s="16"/>
      <c r="K5833" s="16"/>
      <c r="L5833" s="16"/>
      <c r="M5833" s="16"/>
      <c r="N5833" s="16"/>
      <c r="O5833" s="16"/>
      <c r="P5833" s="16"/>
      <c r="Q5833" s="16"/>
      <c r="R5833" s="16"/>
      <c r="S5833" s="16"/>
      <c r="T5833" s="16"/>
      <c r="U5833" s="16"/>
      <c r="V5833" s="16"/>
      <c r="W5833" s="16"/>
      <c r="X5833" s="16"/>
      <c r="Y5833" s="16"/>
    </row>
    <row r="5834" spans="1:25" ht="12.75">
      <c r="A5834" s="14" t="s">
        <v>5</v>
      </c>
      <c r="B5834" s="15" t="s">
        <v>558</v>
      </c>
      <c r="C5834" s="8" t="s">
        <v>3611</v>
      </c>
      <c r="D5834" s="5" t="s">
        <v>3619</v>
      </c>
      <c r="E5834" s="7" t="s">
        <v>3620</v>
      </c>
      <c r="F5834" s="16"/>
      <c r="G5834" s="16"/>
      <c r="H5834" s="16"/>
      <c r="I5834" s="16"/>
      <c r="J5834" s="16"/>
      <c r="K5834" s="16"/>
      <c r="L5834" s="16"/>
      <c r="M5834" s="16"/>
      <c r="N5834" s="16"/>
      <c r="O5834" s="16"/>
      <c r="P5834" s="16"/>
      <c r="Q5834" s="16"/>
      <c r="R5834" s="16"/>
      <c r="S5834" s="16"/>
      <c r="T5834" s="16"/>
      <c r="U5834" s="16"/>
      <c r="V5834" s="16"/>
      <c r="W5834" s="16"/>
      <c r="X5834" s="16"/>
      <c r="Y5834" s="16"/>
    </row>
    <row r="5835" spans="1:25" ht="12.75">
      <c r="A5835" s="14" t="s">
        <v>5</v>
      </c>
      <c r="B5835" s="15" t="s">
        <v>558</v>
      </c>
      <c r="C5835" s="8" t="s">
        <v>3611</v>
      </c>
      <c r="D5835" s="5" t="s">
        <v>3621</v>
      </c>
      <c r="E5835" s="7" t="s">
        <v>3622</v>
      </c>
      <c r="F5835" s="16"/>
      <c r="G5835" s="16"/>
      <c r="H5835" s="16"/>
      <c r="I5835" s="16"/>
      <c r="J5835" s="16"/>
      <c r="K5835" s="16"/>
      <c r="L5835" s="16"/>
      <c r="M5835" s="16"/>
      <c r="N5835" s="16"/>
      <c r="O5835" s="16"/>
      <c r="P5835" s="16"/>
      <c r="Q5835" s="16"/>
      <c r="R5835" s="16"/>
      <c r="S5835" s="16"/>
      <c r="T5835" s="16"/>
      <c r="U5835" s="16"/>
      <c r="V5835" s="16"/>
      <c r="W5835" s="16"/>
      <c r="X5835" s="16"/>
      <c r="Y5835" s="16"/>
    </row>
    <row r="5836" spans="1:25" ht="12.75">
      <c r="A5836" s="14" t="s">
        <v>5</v>
      </c>
      <c r="B5836" s="15" t="s">
        <v>558</v>
      </c>
      <c r="C5836" s="8" t="s">
        <v>3611</v>
      </c>
      <c r="D5836" s="5" t="s">
        <v>3623</v>
      </c>
      <c r="E5836" s="7" t="s">
        <v>3624</v>
      </c>
      <c r="F5836" s="16"/>
      <c r="G5836" s="16"/>
      <c r="H5836" s="16"/>
      <c r="I5836" s="16"/>
      <c r="J5836" s="16"/>
      <c r="K5836" s="16"/>
      <c r="L5836" s="16"/>
      <c r="M5836" s="16"/>
      <c r="N5836" s="16"/>
      <c r="O5836" s="16"/>
      <c r="P5836" s="16"/>
      <c r="Q5836" s="16"/>
      <c r="R5836" s="16"/>
      <c r="S5836" s="16"/>
      <c r="T5836" s="16"/>
      <c r="U5836" s="16"/>
      <c r="V5836" s="16"/>
      <c r="W5836" s="16"/>
      <c r="X5836" s="16"/>
      <c r="Y5836" s="16"/>
    </row>
    <row r="5837" spans="1:25" ht="12.75">
      <c r="A5837" s="14" t="s">
        <v>5</v>
      </c>
      <c r="B5837" s="15" t="s">
        <v>558</v>
      </c>
      <c r="C5837" s="8" t="s">
        <v>3611</v>
      </c>
      <c r="D5837" s="5" t="s">
        <v>3625</v>
      </c>
      <c r="E5837" s="7" t="s">
        <v>3626</v>
      </c>
      <c r="F5837" s="16"/>
      <c r="G5837" s="16"/>
      <c r="H5837" s="16"/>
      <c r="I5837" s="16"/>
      <c r="J5837" s="16"/>
      <c r="K5837" s="16"/>
      <c r="L5837" s="16"/>
      <c r="M5837" s="16"/>
      <c r="N5837" s="16"/>
      <c r="O5837" s="16"/>
      <c r="P5837" s="16"/>
      <c r="Q5837" s="16"/>
      <c r="R5837" s="16"/>
      <c r="S5837" s="16"/>
      <c r="T5837" s="16"/>
      <c r="U5837" s="16"/>
      <c r="V5837" s="16"/>
      <c r="W5837" s="16"/>
      <c r="X5837" s="16"/>
      <c r="Y5837" s="16"/>
    </row>
    <row r="5838" spans="1:25" ht="12.75">
      <c r="A5838" s="14" t="s">
        <v>5</v>
      </c>
      <c r="B5838" s="15" t="s">
        <v>558</v>
      </c>
      <c r="C5838" s="5" t="s">
        <v>3611</v>
      </c>
      <c r="D5838" s="6" t="s">
        <v>3627</v>
      </c>
      <c r="E5838" s="7" t="s">
        <v>3628</v>
      </c>
      <c r="F5838" s="16"/>
      <c r="G5838" s="16"/>
      <c r="H5838" s="16"/>
      <c r="I5838" s="16"/>
      <c r="J5838" s="16"/>
      <c r="K5838" s="16"/>
      <c r="L5838" s="16"/>
      <c r="M5838" s="16"/>
      <c r="N5838" s="16"/>
      <c r="O5838" s="16"/>
      <c r="P5838" s="16"/>
      <c r="Q5838" s="16"/>
      <c r="R5838" s="16"/>
      <c r="S5838" s="16"/>
      <c r="T5838" s="16"/>
      <c r="U5838" s="16"/>
      <c r="V5838" s="16"/>
      <c r="W5838" s="16"/>
      <c r="X5838" s="16"/>
      <c r="Y5838" s="16"/>
    </row>
    <row r="5839" spans="1:25" ht="12.75">
      <c r="A5839" s="14" t="s">
        <v>5</v>
      </c>
      <c r="B5839" s="15" t="s">
        <v>558</v>
      </c>
      <c r="C5839" s="8" t="s">
        <v>3611</v>
      </c>
      <c r="D5839" s="5" t="s">
        <v>3629</v>
      </c>
      <c r="E5839" s="7" t="s">
        <v>3630</v>
      </c>
      <c r="F5839" s="16"/>
      <c r="G5839" s="16"/>
      <c r="H5839" s="16"/>
      <c r="I5839" s="16"/>
      <c r="J5839" s="16"/>
      <c r="K5839" s="16"/>
      <c r="L5839" s="16"/>
      <c r="M5839" s="16"/>
      <c r="N5839" s="16"/>
      <c r="O5839" s="16"/>
      <c r="P5839" s="16"/>
      <c r="Q5839" s="16"/>
      <c r="R5839" s="16"/>
      <c r="S5839" s="16"/>
      <c r="T5839" s="16"/>
      <c r="U5839" s="16"/>
      <c r="V5839" s="16"/>
      <c r="W5839" s="16"/>
      <c r="X5839" s="16"/>
      <c r="Y5839" s="16"/>
    </row>
    <row r="5840" spans="1:25" ht="12.75">
      <c r="A5840" s="14" t="s">
        <v>5</v>
      </c>
      <c r="B5840" s="15" t="s">
        <v>558</v>
      </c>
      <c r="C5840" s="8" t="s">
        <v>3611</v>
      </c>
      <c r="D5840" s="5" t="s">
        <v>3629</v>
      </c>
      <c r="E5840" s="7" t="s">
        <v>3631</v>
      </c>
      <c r="F5840" s="16"/>
      <c r="G5840" s="16"/>
      <c r="H5840" s="16"/>
      <c r="I5840" s="16"/>
      <c r="J5840" s="16"/>
      <c r="K5840" s="16"/>
      <c r="L5840" s="16"/>
      <c r="M5840" s="16"/>
      <c r="N5840" s="16"/>
      <c r="O5840" s="16"/>
      <c r="P5840" s="16"/>
      <c r="Q5840" s="16"/>
      <c r="R5840" s="16"/>
      <c r="S5840" s="16"/>
      <c r="T5840" s="16"/>
      <c r="U5840" s="16"/>
      <c r="V5840" s="16"/>
      <c r="W5840" s="16"/>
      <c r="X5840" s="16"/>
      <c r="Y5840" s="16"/>
    </row>
    <row r="5841" spans="1:25" ht="12.75">
      <c r="A5841" s="14" t="s">
        <v>5</v>
      </c>
      <c r="B5841" s="17" t="s">
        <v>558</v>
      </c>
      <c r="C5841" s="21" t="s">
        <v>3731</v>
      </c>
      <c r="D5841" s="22" t="s">
        <v>3732</v>
      </c>
      <c r="E5841" s="23" t="s">
        <v>3733</v>
      </c>
      <c r="F5841" s="16"/>
      <c r="G5841" s="16"/>
      <c r="H5841" s="16"/>
      <c r="I5841" s="16"/>
      <c r="J5841" s="16"/>
      <c r="K5841" s="16"/>
      <c r="L5841" s="16"/>
      <c r="M5841" s="16"/>
      <c r="N5841" s="16"/>
      <c r="O5841" s="16"/>
      <c r="P5841" s="16"/>
      <c r="Q5841" s="16"/>
      <c r="R5841" s="16"/>
      <c r="S5841" s="16"/>
      <c r="T5841" s="16"/>
      <c r="U5841" s="16"/>
      <c r="V5841" s="16"/>
      <c r="W5841" s="16"/>
      <c r="X5841" s="16"/>
      <c r="Y5841" s="16"/>
    </row>
    <row r="5842" spans="1:25" ht="12.75">
      <c r="A5842" s="14" t="s">
        <v>5</v>
      </c>
      <c r="B5842" s="17" t="s">
        <v>558</v>
      </c>
      <c r="C5842" s="22" t="s">
        <v>3731</v>
      </c>
      <c r="D5842" s="24" t="s">
        <v>3734</v>
      </c>
      <c r="E5842" s="23" t="s">
        <v>3735</v>
      </c>
      <c r="F5842" s="16"/>
      <c r="G5842" s="16"/>
      <c r="H5842" s="16"/>
      <c r="I5842" s="16"/>
      <c r="J5842" s="16"/>
      <c r="K5842" s="16"/>
      <c r="L5842" s="16"/>
      <c r="M5842" s="16"/>
      <c r="N5842" s="16"/>
      <c r="O5842" s="16"/>
      <c r="P5842" s="16"/>
      <c r="Q5842" s="16"/>
      <c r="R5842" s="16"/>
      <c r="S5842" s="16"/>
      <c r="T5842" s="16"/>
      <c r="U5842" s="16"/>
      <c r="V5842" s="16"/>
      <c r="W5842" s="16"/>
      <c r="X5842" s="16"/>
      <c r="Y5842" s="16"/>
    </row>
    <row r="5843" spans="1:25" ht="12.75">
      <c r="A5843" s="14" t="s">
        <v>5</v>
      </c>
      <c r="B5843" s="17" t="s">
        <v>558</v>
      </c>
      <c r="C5843" s="22" t="s">
        <v>3731</v>
      </c>
      <c r="D5843" s="24" t="s">
        <v>3736</v>
      </c>
      <c r="E5843" s="23" t="s">
        <v>3737</v>
      </c>
      <c r="F5843" s="16"/>
      <c r="G5843" s="16"/>
      <c r="H5843" s="16"/>
      <c r="I5843" s="16"/>
      <c r="J5843" s="16"/>
      <c r="K5843" s="16"/>
      <c r="L5843" s="16"/>
      <c r="M5843" s="16"/>
      <c r="N5843" s="16"/>
      <c r="O5843" s="16"/>
      <c r="P5843" s="16"/>
      <c r="Q5843" s="16"/>
      <c r="R5843" s="16"/>
      <c r="S5843" s="16"/>
      <c r="T5843" s="16"/>
      <c r="U5843" s="16"/>
      <c r="V5843" s="16"/>
      <c r="W5843" s="16"/>
      <c r="X5843" s="16"/>
      <c r="Y5843" s="16"/>
    </row>
    <row r="5844" spans="1:25" ht="12.75">
      <c r="A5844" s="14" t="s">
        <v>5</v>
      </c>
      <c r="B5844" s="17" t="s">
        <v>558</v>
      </c>
      <c r="C5844" s="22" t="s">
        <v>3731</v>
      </c>
      <c r="D5844" s="24" t="s">
        <v>3738</v>
      </c>
      <c r="E5844" s="23" t="s">
        <v>3739</v>
      </c>
      <c r="F5844" s="16"/>
      <c r="G5844" s="16"/>
      <c r="H5844" s="16"/>
      <c r="I5844" s="16"/>
      <c r="J5844" s="16"/>
      <c r="K5844" s="16"/>
      <c r="L5844" s="16"/>
      <c r="M5844" s="16"/>
      <c r="N5844" s="16"/>
      <c r="O5844" s="16"/>
      <c r="P5844" s="16"/>
      <c r="Q5844" s="16"/>
      <c r="R5844" s="16"/>
      <c r="S5844" s="16"/>
      <c r="T5844" s="16"/>
      <c r="U5844" s="16"/>
      <c r="V5844" s="16"/>
      <c r="W5844" s="16"/>
      <c r="X5844" s="16"/>
      <c r="Y5844" s="16"/>
    </row>
    <row r="5845" spans="1:25" ht="12.75">
      <c r="A5845" s="14" t="s">
        <v>5</v>
      </c>
      <c r="B5845" s="17" t="s">
        <v>558</v>
      </c>
      <c r="C5845" s="22" t="s">
        <v>3731</v>
      </c>
      <c r="D5845" s="24" t="s">
        <v>3740</v>
      </c>
      <c r="E5845" s="23" t="s">
        <v>3741</v>
      </c>
      <c r="F5845" s="16"/>
      <c r="G5845" s="16"/>
      <c r="H5845" s="16"/>
      <c r="I5845" s="16"/>
      <c r="J5845" s="16"/>
      <c r="K5845" s="16"/>
      <c r="L5845" s="16"/>
      <c r="M5845" s="16"/>
      <c r="N5845" s="16"/>
      <c r="O5845" s="16"/>
      <c r="P5845" s="16"/>
      <c r="Q5845" s="16"/>
      <c r="R5845" s="16"/>
      <c r="S5845" s="16"/>
      <c r="T5845" s="16"/>
      <c r="U5845" s="16"/>
      <c r="V5845" s="16"/>
      <c r="W5845" s="16"/>
      <c r="X5845" s="16"/>
      <c r="Y5845" s="16"/>
    </row>
    <row r="5846" spans="1:25" ht="12.75">
      <c r="A5846" s="14" t="s">
        <v>5</v>
      </c>
      <c r="B5846" s="17" t="s">
        <v>558</v>
      </c>
      <c r="C5846" s="22" t="s">
        <v>3731</v>
      </c>
      <c r="D5846" s="24" t="s">
        <v>3740</v>
      </c>
      <c r="E5846" s="23" t="s">
        <v>3742</v>
      </c>
      <c r="F5846" s="16"/>
      <c r="G5846" s="16"/>
      <c r="H5846" s="16"/>
      <c r="I5846" s="16"/>
      <c r="J5846" s="16"/>
      <c r="K5846" s="16"/>
      <c r="L5846" s="16"/>
      <c r="M5846" s="16"/>
      <c r="N5846" s="16"/>
      <c r="O5846" s="16"/>
      <c r="P5846" s="16"/>
      <c r="Q5846" s="16"/>
      <c r="R5846" s="16"/>
      <c r="S5846" s="16"/>
      <c r="T5846" s="16"/>
      <c r="U5846" s="16"/>
      <c r="V5846" s="16"/>
      <c r="W5846" s="16"/>
      <c r="X5846" s="16"/>
      <c r="Y5846" s="16"/>
    </row>
    <row r="5847" spans="1:25" ht="12.75">
      <c r="A5847" s="14" t="s">
        <v>5</v>
      </c>
      <c r="B5847" s="17" t="s">
        <v>558</v>
      </c>
      <c r="C5847" s="22" t="s">
        <v>3731</v>
      </c>
      <c r="D5847" s="24" t="s">
        <v>3743</v>
      </c>
      <c r="E5847" s="23" t="s">
        <v>3744</v>
      </c>
      <c r="F5847" s="16"/>
      <c r="G5847" s="16"/>
      <c r="H5847" s="16"/>
      <c r="I5847" s="16"/>
      <c r="J5847" s="16"/>
      <c r="K5847" s="16"/>
      <c r="L5847" s="16"/>
      <c r="M5847" s="16"/>
      <c r="N5847" s="16"/>
      <c r="O5847" s="16"/>
      <c r="P5847" s="16"/>
      <c r="Q5847" s="16"/>
      <c r="R5847" s="16"/>
      <c r="S5847" s="16"/>
      <c r="T5847" s="16"/>
      <c r="U5847" s="16"/>
      <c r="V5847" s="16"/>
      <c r="W5847" s="16"/>
      <c r="X5847" s="16"/>
      <c r="Y5847" s="16"/>
    </row>
    <row r="5848" spans="1:25" ht="12.75">
      <c r="A5848" s="14" t="s">
        <v>5</v>
      </c>
      <c r="B5848" s="17" t="s">
        <v>558</v>
      </c>
      <c r="C5848" s="22" t="s">
        <v>3731</v>
      </c>
      <c r="D5848" s="24" t="s">
        <v>3745</v>
      </c>
      <c r="E5848" s="23" t="s">
        <v>3746</v>
      </c>
      <c r="F5848" s="16"/>
      <c r="G5848" s="16"/>
      <c r="H5848" s="16"/>
      <c r="I5848" s="16"/>
      <c r="J5848" s="16"/>
      <c r="K5848" s="16"/>
      <c r="L5848" s="16"/>
      <c r="M5848" s="16"/>
      <c r="N5848" s="16"/>
      <c r="O5848" s="16"/>
      <c r="P5848" s="16"/>
      <c r="Q5848" s="16"/>
      <c r="R5848" s="16"/>
      <c r="S5848" s="16"/>
      <c r="T5848" s="16"/>
      <c r="U5848" s="16"/>
      <c r="V5848" s="16"/>
      <c r="W5848" s="16"/>
      <c r="X5848" s="16"/>
      <c r="Y5848" s="16"/>
    </row>
    <row r="5849" spans="1:25" ht="12.75">
      <c r="A5849" s="14" t="s">
        <v>5</v>
      </c>
      <c r="B5849" s="17" t="s">
        <v>558</v>
      </c>
      <c r="C5849" s="22" t="s">
        <v>3731</v>
      </c>
      <c r="D5849" s="24" t="s">
        <v>3747</v>
      </c>
      <c r="E5849" s="23" t="s">
        <v>3748</v>
      </c>
      <c r="F5849" s="16"/>
      <c r="G5849" s="16"/>
      <c r="H5849" s="16"/>
      <c r="I5849" s="16"/>
      <c r="J5849" s="16"/>
      <c r="K5849" s="16"/>
      <c r="L5849" s="16"/>
      <c r="M5849" s="16"/>
      <c r="N5849" s="16"/>
      <c r="O5849" s="16"/>
      <c r="P5849" s="16"/>
      <c r="Q5849" s="16"/>
      <c r="R5849" s="16"/>
      <c r="S5849" s="16"/>
      <c r="T5849" s="16"/>
      <c r="U5849" s="16"/>
      <c r="V5849" s="16"/>
      <c r="W5849" s="16"/>
      <c r="X5849" s="16"/>
      <c r="Y5849" s="16"/>
    </row>
    <row r="5850" spans="1:25" ht="12.75">
      <c r="A5850" s="14" t="s">
        <v>5</v>
      </c>
      <c r="B5850" s="17" t="s">
        <v>558</v>
      </c>
      <c r="C5850" s="22" t="s">
        <v>3731</v>
      </c>
      <c r="D5850" s="24" t="s">
        <v>3747</v>
      </c>
      <c r="E5850" s="23" t="s">
        <v>3749</v>
      </c>
      <c r="F5850" s="16"/>
      <c r="G5850" s="16"/>
      <c r="H5850" s="16"/>
      <c r="I5850" s="16"/>
      <c r="J5850" s="16"/>
      <c r="K5850" s="16"/>
      <c r="L5850" s="16"/>
      <c r="M5850" s="16"/>
      <c r="N5850" s="16"/>
      <c r="O5850" s="16"/>
      <c r="P5850" s="16"/>
      <c r="Q5850" s="16"/>
      <c r="R5850" s="16"/>
      <c r="S5850" s="16"/>
      <c r="T5850" s="16"/>
      <c r="U5850" s="16"/>
      <c r="V5850" s="16"/>
      <c r="W5850" s="16"/>
      <c r="X5850" s="16"/>
      <c r="Y5850" s="16"/>
    </row>
    <row r="5851" spans="1:25" ht="12.75">
      <c r="A5851" s="14" t="s">
        <v>5</v>
      </c>
      <c r="B5851" s="17" t="s">
        <v>558</v>
      </c>
      <c r="C5851" s="22" t="s">
        <v>3731</v>
      </c>
      <c r="D5851" s="24" t="s">
        <v>3750</v>
      </c>
      <c r="E5851" s="23" t="s">
        <v>3751</v>
      </c>
      <c r="F5851" s="16"/>
      <c r="G5851" s="16"/>
      <c r="H5851" s="16"/>
      <c r="I5851" s="16"/>
      <c r="J5851" s="16"/>
      <c r="K5851" s="16"/>
      <c r="L5851" s="16"/>
      <c r="M5851" s="16"/>
      <c r="N5851" s="16"/>
      <c r="O5851" s="16"/>
      <c r="P5851" s="16"/>
      <c r="Q5851" s="16"/>
      <c r="R5851" s="16"/>
      <c r="S5851" s="16"/>
      <c r="T5851" s="16"/>
      <c r="U5851" s="16"/>
      <c r="V5851" s="16"/>
      <c r="W5851" s="16"/>
      <c r="X5851" s="16"/>
      <c r="Y5851" s="16"/>
    </row>
    <row r="5852" spans="1:25" ht="12.75">
      <c r="A5852" s="14" t="s">
        <v>5</v>
      </c>
      <c r="B5852" s="17" t="s">
        <v>558</v>
      </c>
      <c r="C5852" s="22" t="s">
        <v>3731</v>
      </c>
      <c r="D5852" s="24" t="s">
        <v>3752</v>
      </c>
      <c r="E5852" s="23" t="s">
        <v>3753</v>
      </c>
      <c r="F5852" s="16"/>
      <c r="G5852" s="16"/>
      <c r="H5852" s="16"/>
      <c r="I5852" s="16"/>
      <c r="J5852" s="16"/>
      <c r="K5852" s="16"/>
      <c r="L5852" s="16"/>
      <c r="M5852" s="16"/>
      <c r="N5852" s="16"/>
      <c r="O5852" s="16"/>
      <c r="P5852" s="16"/>
      <c r="Q5852" s="16"/>
      <c r="R5852" s="16"/>
      <c r="S5852" s="16"/>
      <c r="T5852" s="16"/>
      <c r="U5852" s="16"/>
      <c r="V5852" s="16"/>
      <c r="W5852" s="16"/>
      <c r="X5852" s="16"/>
      <c r="Y5852" s="16"/>
    </row>
    <row r="5853" spans="1:25" ht="12.75">
      <c r="A5853" s="14" t="s">
        <v>5</v>
      </c>
      <c r="B5853" s="17" t="s">
        <v>558</v>
      </c>
      <c r="C5853" s="22" t="s">
        <v>3731</v>
      </c>
      <c r="D5853" s="24" t="s">
        <v>3752</v>
      </c>
      <c r="E5853" s="23" t="s">
        <v>3754</v>
      </c>
      <c r="F5853" s="16"/>
      <c r="G5853" s="16"/>
      <c r="H5853" s="16"/>
      <c r="I5853" s="16"/>
      <c r="J5853" s="16"/>
      <c r="K5853" s="16"/>
      <c r="L5853" s="16"/>
      <c r="M5853" s="16"/>
      <c r="N5853" s="16"/>
      <c r="O5853" s="16"/>
      <c r="P5853" s="16"/>
      <c r="Q5853" s="16"/>
      <c r="R5853" s="16"/>
      <c r="S5853" s="16"/>
      <c r="T5853" s="16"/>
      <c r="U5853" s="16"/>
      <c r="V5853" s="16"/>
      <c r="W5853" s="16"/>
      <c r="X5853" s="16"/>
      <c r="Y5853" s="16"/>
    </row>
    <row r="5854" spans="1:25" ht="12.75">
      <c r="A5854" s="14" t="s">
        <v>5</v>
      </c>
      <c r="B5854" s="17" t="s">
        <v>558</v>
      </c>
      <c r="C5854" s="22" t="s">
        <v>3731</v>
      </c>
      <c r="D5854" s="24" t="s">
        <v>3755</v>
      </c>
      <c r="E5854" s="23" t="s">
        <v>3756</v>
      </c>
      <c r="F5854" s="16"/>
      <c r="G5854" s="16"/>
      <c r="H5854" s="16"/>
      <c r="I5854" s="16"/>
      <c r="J5854" s="16"/>
      <c r="K5854" s="16"/>
      <c r="L5854" s="16"/>
      <c r="M5854" s="16"/>
      <c r="N5854" s="16"/>
      <c r="O5854" s="16"/>
      <c r="P5854" s="16"/>
      <c r="Q5854" s="16"/>
      <c r="R5854" s="16"/>
      <c r="S5854" s="16"/>
      <c r="T5854" s="16"/>
      <c r="U5854" s="16"/>
      <c r="V5854" s="16"/>
      <c r="W5854" s="16"/>
      <c r="X5854" s="16"/>
      <c r="Y5854" s="16"/>
    </row>
    <row r="5855" spans="1:25" ht="12.75">
      <c r="A5855" s="14" t="s">
        <v>5</v>
      </c>
      <c r="B5855" s="17" t="s">
        <v>558</v>
      </c>
      <c r="C5855" s="22" t="s">
        <v>3731</v>
      </c>
      <c r="D5855" s="24" t="s">
        <v>3757</v>
      </c>
      <c r="E5855" s="23" t="s">
        <v>3758</v>
      </c>
      <c r="F5855" s="16"/>
      <c r="G5855" s="16"/>
      <c r="H5855" s="16"/>
      <c r="I5855" s="16"/>
      <c r="J5855" s="16"/>
      <c r="K5855" s="16"/>
      <c r="L5855" s="16"/>
      <c r="M5855" s="16"/>
      <c r="N5855" s="16"/>
      <c r="O5855" s="16"/>
      <c r="P5855" s="16"/>
      <c r="Q5855" s="16"/>
      <c r="R5855" s="16"/>
      <c r="S5855" s="16"/>
      <c r="T5855" s="16"/>
      <c r="U5855" s="16"/>
      <c r="V5855" s="16"/>
      <c r="W5855" s="16"/>
      <c r="X5855" s="16"/>
      <c r="Y5855" s="16"/>
    </row>
    <row r="5856" spans="1:25" ht="12.75">
      <c r="A5856" s="14" t="s">
        <v>5</v>
      </c>
      <c r="B5856" s="17" t="s">
        <v>558</v>
      </c>
      <c r="C5856" s="22" t="s">
        <v>3731</v>
      </c>
      <c r="D5856" s="24" t="s">
        <v>3757</v>
      </c>
      <c r="E5856" s="23" t="s">
        <v>3759</v>
      </c>
      <c r="F5856" s="16"/>
      <c r="G5856" s="16"/>
      <c r="H5856" s="16"/>
      <c r="I5856" s="16"/>
      <c r="J5856" s="16"/>
      <c r="K5856" s="16"/>
      <c r="L5856" s="16"/>
      <c r="M5856" s="16"/>
      <c r="N5856" s="16"/>
      <c r="O5856" s="16"/>
      <c r="P5856" s="16"/>
      <c r="Q5856" s="16"/>
      <c r="R5856" s="16"/>
      <c r="S5856" s="16"/>
      <c r="T5856" s="16"/>
      <c r="U5856" s="16"/>
      <c r="V5856" s="16"/>
      <c r="W5856" s="16"/>
      <c r="X5856" s="16"/>
      <c r="Y5856" s="16"/>
    </row>
    <row r="5857" spans="1:25" ht="12.75">
      <c r="A5857" s="14" t="s">
        <v>5</v>
      </c>
      <c r="B5857" s="17" t="s">
        <v>558</v>
      </c>
      <c r="C5857" s="22" t="s">
        <v>3731</v>
      </c>
      <c r="D5857" s="24" t="s">
        <v>3760</v>
      </c>
      <c r="E5857" s="23" t="s">
        <v>3761</v>
      </c>
      <c r="F5857" s="16"/>
      <c r="G5857" s="16"/>
      <c r="H5857" s="16"/>
      <c r="I5857" s="16"/>
      <c r="J5857" s="16"/>
      <c r="K5857" s="16"/>
      <c r="L5857" s="16"/>
      <c r="M5857" s="16"/>
      <c r="N5857" s="16"/>
      <c r="O5857" s="16"/>
      <c r="P5857" s="16"/>
      <c r="Q5857" s="16"/>
      <c r="R5857" s="16"/>
      <c r="S5857" s="16"/>
      <c r="T5857" s="16"/>
      <c r="U5857" s="16"/>
      <c r="V5857" s="16"/>
      <c r="W5857" s="16"/>
      <c r="X5857" s="16"/>
      <c r="Y5857" s="16"/>
    </row>
    <row r="5858" spans="1:25" ht="12.75">
      <c r="A5858" s="14" t="s">
        <v>5</v>
      </c>
      <c r="B5858" s="17" t="s">
        <v>558</v>
      </c>
      <c r="C5858" s="22" t="s">
        <v>3731</v>
      </c>
      <c r="D5858" s="25" t="s">
        <v>3762</v>
      </c>
      <c r="E5858" s="26" t="s">
        <v>3763</v>
      </c>
      <c r="F5858" s="16"/>
      <c r="G5858" s="16"/>
      <c r="H5858" s="16"/>
      <c r="I5858" s="16"/>
      <c r="J5858" s="16"/>
      <c r="K5858" s="16"/>
      <c r="L5858" s="16"/>
      <c r="M5858" s="16"/>
      <c r="N5858" s="16"/>
      <c r="O5858" s="16"/>
      <c r="P5858" s="16"/>
      <c r="Q5858" s="16"/>
      <c r="R5858" s="16"/>
      <c r="S5858" s="16"/>
      <c r="T5858" s="16"/>
      <c r="U5858" s="16"/>
      <c r="V5858" s="16"/>
      <c r="W5858" s="16"/>
      <c r="X5858" s="16"/>
      <c r="Y5858" s="16"/>
    </row>
    <row r="5859" spans="1:25" ht="12.75">
      <c r="A5859" s="14" t="s">
        <v>5</v>
      </c>
      <c r="B5859" s="17" t="s">
        <v>558</v>
      </c>
      <c r="C5859" s="22" t="s">
        <v>3731</v>
      </c>
      <c r="D5859" s="24" t="s">
        <v>3764</v>
      </c>
      <c r="E5859" s="23" t="s">
        <v>3765</v>
      </c>
      <c r="F5859" s="16"/>
      <c r="G5859" s="16"/>
      <c r="H5859" s="16"/>
      <c r="I5859" s="16"/>
      <c r="J5859" s="16"/>
      <c r="K5859" s="16"/>
      <c r="L5859" s="16"/>
      <c r="M5859" s="16"/>
      <c r="N5859" s="16"/>
      <c r="O5859" s="16"/>
      <c r="P5859" s="16"/>
      <c r="Q5859" s="16"/>
      <c r="R5859" s="16"/>
      <c r="S5859" s="16"/>
      <c r="T5859" s="16"/>
      <c r="U5859" s="16"/>
      <c r="V5859" s="16"/>
      <c r="W5859" s="16"/>
      <c r="X5859" s="16"/>
      <c r="Y5859" s="16"/>
    </row>
    <row r="5860" spans="1:25" ht="12.75">
      <c r="A5860" s="14" t="s">
        <v>5</v>
      </c>
      <c r="B5860" s="17" t="s">
        <v>558</v>
      </c>
      <c r="C5860" s="22" t="s">
        <v>3731</v>
      </c>
      <c r="D5860" s="24" t="s">
        <v>3766</v>
      </c>
      <c r="E5860" s="23" t="s">
        <v>3767</v>
      </c>
      <c r="F5860" s="16"/>
      <c r="G5860" s="16"/>
      <c r="H5860" s="16"/>
      <c r="I5860" s="16"/>
      <c r="J5860" s="16"/>
      <c r="K5860" s="16"/>
      <c r="L5860" s="16"/>
      <c r="M5860" s="16"/>
      <c r="N5860" s="16"/>
      <c r="O5860" s="16"/>
      <c r="P5860" s="16"/>
      <c r="Q5860" s="16"/>
      <c r="R5860" s="16"/>
      <c r="S5860" s="16"/>
      <c r="T5860" s="16"/>
      <c r="U5860" s="16"/>
      <c r="V5860" s="16"/>
      <c r="W5860" s="16"/>
      <c r="X5860" s="16"/>
      <c r="Y5860" s="16"/>
    </row>
    <row r="5861" spans="1:25" ht="12.75">
      <c r="A5861" s="14" t="s">
        <v>5</v>
      </c>
      <c r="B5861" s="17" t="s">
        <v>558</v>
      </c>
      <c r="C5861" s="22" t="s">
        <v>3731</v>
      </c>
      <c r="D5861" s="24" t="s">
        <v>3766</v>
      </c>
      <c r="E5861" s="23" t="s">
        <v>3768</v>
      </c>
      <c r="F5861" s="16"/>
      <c r="G5861" s="16"/>
      <c r="H5861" s="16"/>
      <c r="I5861" s="16"/>
      <c r="J5861" s="16"/>
      <c r="K5861" s="16"/>
      <c r="L5861" s="16"/>
      <c r="M5861" s="16"/>
      <c r="N5861" s="16"/>
      <c r="O5861" s="16"/>
      <c r="P5861" s="16"/>
      <c r="Q5861" s="16"/>
      <c r="R5861" s="16"/>
      <c r="S5861" s="16"/>
      <c r="T5861" s="16"/>
      <c r="U5861" s="16"/>
      <c r="V5861" s="16"/>
      <c r="W5861" s="16"/>
      <c r="X5861" s="16"/>
      <c r="Y5861" s="16"/>
    </row>
    <row r="5862" spans="1:25" ht="12.75">
      <c r="A5862" s="14" t="s">
        <v>5</v>
      </c>
      <c r="B5862" s="17" t="s">
        <v>558</v>
      </c>
      <c r="C5862" s="22" t="s">
        <v>3731</v>
      </c>
      <c r="D5862" s="24" t="s">
        <v>3769</v>
      </c>
      <c r="E5862" s="23" t="s">
        <v>3770</v>
      </c>
      <c r="F5862" s="16"/>
      <c r="G5862" s="16"/>
      <c r="H5862" s="16"/>
      <c r="I5862" s="16"/>
      <c r="J5862" s="16"/>
      <c r="K5862" s="16"/>
      <c r="L5862" s="16"/>
      <c r="M5862" s="16"/>
      <c r="N5862" s="16"/>
      <c r="O5862" s="16"/>
      <c r="P5862" s="16"/>
      <c r="Q5862" s="16"/>
      <c r="R5862" s="16"/>
      <c r="S5862" s="16"/>
      <c r="T5862" s="16"/>
      <c r="U5862" s="16"/>
      <c r="V5862" s="16"/>
      <c r="W5862" s="16"/>
      <c r="X5862" s="16"/>
      <c r="Y5862" s="16"/>
    </row>
    <row r="5863" spans="1:25" ht="12.75">
      <c r="A5863" s="14" t="s">
        <v>5</v>
      </c>
      <c r="B5863" s="17" t="s">
        <v>558</v>
      </c>
      <c r="C5863" s="22" t="s">
        <v>3731</v>
      </c>
      <c r="D5863" s="24" t="s">
        <v>3769</v>
      </c>
      <c r="E5863" s="23" t="s">
        <v>3771</v>
      </c>
      <c r="F5863" s="16"/>
      <c r="G5863" s="16"/>
      <c r="H5863" s="16"/>
      <c r="I5863" s="16"/>
      <c r="J5863" s="16"/>
      <c r="K5863" s="16"/>
      <c r="L5863" s="16"/>
      <c r="M5863" s="16"/>
      <c r="N5863" s="16"/>
      <c r="O5863" s="16"/>
      <c r="P5863" s="16"/>
      <c r="Q5863" s="16"/>
      <c r="R5863" s="16"/>
      <c r="S5863" s="16"/>
      <c r="T5863" s="16"/>
      <c r="U5863" s="16"/>
      <c r="V5863" s="16"/>
      <c r="W5863" s="16"/>
      <c r="X5863" s="16"/>
      <c r="Y5863" s="16"/>
    </row>
    <row r="5864" spans="1:25" ht="12.75">
      <c r="A5864" s="14" t="s">
        <v>5</v>
      </c>
      <c r="B5864" s="17" t="s">
        <v>558</v>
      </c>
      <c r="C5864" s="22" t="s">
        <v>3731</v>
      </c>
      <c r="D5864" s="24" t="s">
        <v>3772</v>
      </c>
      <c r="E5864" s="23" t="s">
        <v>3773</v>
      </c>
      <c r="F5864" s="16"/>
      <c r="G5864" s="16"/>
      <c r="H5864" s="16"/>
      <c r="I5864" s="16"/>
      <c r="J5864" s="16"/>
      <c r="K5864" s="16"/>
      <c r="L5864" s="16"/>
      <c r="M5864" s="16"/>
      <c r="N5864" s="16"/>
      <c r="O5864" s="16"/>
      <c r="P5864" s="16"/>
      <c r="Q5864" s="16"/>
      <c r="R5864" s="16"/>
      <c r="S5864" s="16"/>
      <c r="T5864" s="16"/>
      <c r="U5864" s="16"/>
      <c r="V5864" s="16"/>
      <c r="W5864" s="16"/>
      <c r="X5864" s="16"/>
      <c r="Y5864" s="16"/>
    </row>
    <row r="5865" spans="1:25" ht="12.75">
      <c r="A5865" s="14" t="s">
        <v>5</v>
      </c>
      <c r="B5865" s="17" t="s">
        <v>558</v>
      </c>
      <c r="C5865" s="22" t="s">
        <v>3731</v>
      </c>
      <c r="D5865" s="24" t="s">
        <v>3772</v>
      </c>
      <c r="E5865" s="23" t="s">
        <v>3774</v>
      </c>
      <c r="F5865" s="16"/>
      <c r="G5865" s="16"/>
      <c r="H5865" s="16"/>
      <c r="I5865" s="16"/>
      <c r="J5865" s="16"/>
      <c r="K5865" s="16"/>
      <c r="L5865" s="16"/>
      <c r="M5865" s="16"/>
      <c r="N5865" s="16"/>
      <c r="O5865" s="16"/>
      <c r="P5865" s="16"/>
      <c r="Q5865" s="16"/>
      <c r="R5865" s="16"/>
      <c r="S5865" s="16"/>
      <c r="T5865" s="16"/>
      <c r="U5865" s="16"/>
      <c r="V5865" s="16"/>
      <c r="W5865" s="16"/>
      <c r="X5865" s="16"/>
      <c r="Y5865" s="16"/>
    </row>
    <row r="5866" spans="1:25" ht="12.75">
      <c r="A5866" s="14" t="s">
        <v>5</v>
      </c>
      <c r="B5866" s="17" t="s">
        <v>558</v>
      </c>
      <c r="C5866" s="22" t="s">
        <v>3731</v>
      </c>
      <c r="D5866" s="24" t="s">
        <v>3775</v>
      </c>
      <c r="E5866" s="23" t="s">
        <v>3776</v>
      </c>
      <c r="F5866" s="16"/>
      <c r="G5866" s="16"/>
      <c r="H5866" s="16"/>
      <c r="I5866" s="16"/>
      <c r="J5866" s="16"/>
      <c r="K5866" s="16"/>
      <c r="L5866" s="16"/>
      <c r="M5866" s="16"/>
      <c r="N5866" s="16"/>
      <c r="O5866" s="16"/>
      <c r="P5866" s="16"/>
      <c r="Q5866" s="16"/>
      <c r="R5866" s="16"/>
      <c r="S5866" s="16"/>
      <c r="T5866" s="16"/>
      <c r="U5866" s="16"/>
      <c r="V5866" s="16"/>
      <c r="W5866" s="16"/>
      <c r="X5866" s="16"/>
      <c r="Y5866" s="16"/>
    </row>
    <row r="5867" spans="1:25" ht="12.75">
      <c r="A5867" s="14" t="s">
        <v>5</v>
      </c>
      <c r="B5867" s="17" t="s">
        <v>558</v>
      </c>
      <c r="C5867" s="22" t="s">
        <v>3731</v>
      </c>
      <c r="D5867" s="24" t="s">
        <v>3777</v>
      </c>
      <c r="E5867" s="23" t="s">
        <v>3778</v>
      </c>
      <c r="F5867" s="16"/>
      <c r="G5867" s="16"/>
      <c r="H5867" s="16"/>
      <c r="I5867" s="16"/>
      <c r="J5867" s="16"/>
      <c r="K5867" s="16"/>
      <c r="L5867" s="16"/>
      <c r="M5867" s="16"/>
      <c r="N5867" s="16"/>
      <c r="O5867" s="16"/>
      <c r="P5867" s="16"/>
      <c r="Q5867" s="16"/>
      <c r="R5867" s="16"/>
      <c r="S5867" s="16"/>
      <c r="T5867" s="16"/>
      <c r="U5867" s="16"/>
      <c r="V5867" s="16"/>
      <c r="W5867" s="16"/>
      <c r="X5867" s="16"/>
      <c r="Y5867" s="16"/>
    </row>
    <row r="5868" spans="1:25" ht="12.75">
      <c r="A5868" s="14" t="s">
        <v>5</v>
      </c>
      <c r="B5868" s="17" t="s">
        <v>558</v>
      </c>
      <c r="C5868" s="22" t="s">
        <v>3731</v>
      </c>
      <c r="D5868" s="24" t="s">
        <v>3777</v>
      </c>
      <c r="E5868" s="23" t="s">
        <v>3779</v>
      </c>
      <c r="F5868" s="16"/>
      <c r="G5868" s="16"/>
      <c r="H5868" s="16"/>
      <c r="I5868" s="16"/>
      <c r="J5868" s="16"/>
      <c r="K5868" s="16"/>
      <c r="L5868" s="16"/>
      <c r="M5868" s="16"/>
      <c r="N5868" s="16"/>
      <c r="O5868" s="16"/>
      <c r="P5868" s="16"/>
      <c r="Q5868" s="16"/>
      <c r="R5868" s="16"/>
      <c r="S5868" s="16"/>
      <c r="T5868" s="16"/>
      <c r="U5868" s="16"/>
      <c r="V5868" s="16"/>
      <c r="W5868" s="16"/>
      <c r="X5868" s="16"/>
      <c r="Y5868" s="16"/>
    </row>
    <row r="5869" spans="1:25" ht="12.75">
      <c r="A5869" s="14" t="s">
        <v>5</v>
      </c>
      <c r="B5869" s="17" t="s">
        <v>558</v>
      </c>
      <c r="C5869" s="22" t="s">
        <v>3731</v>
      </c>
      <c r="D5869" s="24" t="s">
        <v>3777</v>
      </c>
      <c r="E5869" s="23" t="s">
        <v>3780</v>
      </c>
      <c r="F5869" s="16"/>
      <c r="G5869" s="16"/>
      <c r="H5869" s="16"/>
      <c r="I5869" s="16"/>
      <c r="J5869" s="16"/>
      <c r="K5869" s="16"/>
      <c r="L5869" s="16"/>
      <c r="M5869" s="16"/>
      <c r="N5869" s="16"/>
      <c r="O5869" s="16"/>
      <c r="P5869" s="16"/>
      <c r="Q5869" s="16"/>
      <c r="R5869" s="16"/>
      <c r="S5869" s="16"/>
      <c r="T5869" s="16"/>
      <c r="U5869" s="16"/>
      <c r="V5869" s="16"/>
      <c r="W5869" s="16"/>
      <c r="X5869" s="16"/>
      <c r="Y5869" s="16"/>
    </row>
    <row r="5870" spans="1:25" ht="12.75">
      <c r="A5870" s="14" t="s">
        <v>5</v>
      </c>
      <c r="B5870" s="17" t="s">
        <v>35</v>
      </c>
      <c r="C5870" s="22" t="s">
        <v>4037</v>
      </c>
      <c r="D5870" s="24" t="s">
        <v>4038</v>
      </c>
      <c r="E5870" s="23" t="s">
        <v>4039</v>
      </c>
      <c r="F5870" s="16"/>
      <c r="G5870" s="16"/>
      <c r="H5870" s="16"/>
      <c r="I5870" s="16"/>
      <c r="J5870" s="16"/>
      <c r="K5870" s="16"/>
      <c r="L5870" s="16"/>
      <c r="M5870" s="16"/>
      <c r="N5870" s="16"/>
      <c r="O5870" s="16"/>
      <c r="P5870" s="16"/>
      <c r="Q5870" s="16"/>
      <c r="R5870" s="16"/>
      <c r="S5870" s="16"/>
      <c r="T5870" s="16"/>
      <c r="U5870" s="16"/>
      <c r="V5870" s="16"/>
      <c r="W5870" s="16"/>
      <c r="X5870" s="16"/>
      <c r="Y5870" s="16"/>
    </row>
    <row r="5871" spans="1:25" ht="12.75">
      <c r="A5871" s="14" t="s">
        <v>5</v>
      </c>
      <c r="B5871" s="17" t="s">
        <v>35</v>
      </c>
      <c r="C5871" s="21" t="s">
        <v>4037</v>
      </c>
      <c r="D5871" s="22" t="s">
        <v>4040</v>
      </c>
      <c r="E5871" s="23" t="s">
        <v>4041</v>
      </c>
      <c r="F5871" s="16"/>
      <c r="G5871" s="16"/>
      <c r="H5871" s="16"/>
      <c r="I5871" s="16"/>
      <c r="J5871" s="16"/>
      <c r="K5871" s="16"/>
      <c r="L5871" s="16"/>
      <c r="M5871" s="16"/>
      <c r="N5871" s="16"/>
      <c r="O5871" s="16"/>
      <c r="P5871" s="16"/>
      <c r="Q5871" s="16"/>
      <c r="R5871" s="16"/>
      <c r="S5871" s="16"/>
      <c r="T5871" s="16"/>
      <c r="U5871" s="16"/>
      <c r="V5871" s="16"/>
      <c r="W5871" s="16"/>
      <c r="X5871" s="16"/>
      <c r="Y5871" s="16"/>
    </row>
    <row r="5872" spans="1:25" ht="12.75">
      <c r="A5872" s="14" t="s">
        <v>5</v>
      </c>
      <c r="B5872" s="17" t="s">
        <v>35</v>
      </c>
      <c r="C5872" s="22" t="s">
        <v>4037</v>
      </c>
      <c r="D5872" s="24" t="s">
        <v>4042</v>
      </c>
      <c r="E5872" s="23" t="s">
        <v>4043</v>
      </c>
      <c r="F5872" s="16"/>
      <c r="G5872" s="16"/>
      <c r="H5872" s="16"/>
      <c r="I5872" s="16"/>
      <c r="J5872" s="16"/>
      <c r="K5872" s="16"/>
      <c r="L5872" s="16"/>
      <c r="M5872" s="16"/>
      <c r="N5872" s="16"/>
      <c r="O5872" s="16"/>
      <c r="P5872" s="16"/>
      <c r="Q5872" s="16"/>
      <c r="R5872" s="16"/>
      <c r="S5872" s="16"/>
      <c r="T5872" s="16"/>
      <c r="U5872" s="16"/>
      <c r="V5872" s="16"/>
      <c r="W5872" s="16"/>
      <c r="X5872" s="16"/>
      <c r="Y5872" s="16"/>
    </row>
    <row r="5873" spans="1:25" ht="12.75">
      <c r="A5873" s="14" t="s">
        <v>5</v>
      </c>
      <c r="B5873" s="17" t="s">
        <v>35</v>
      </c>
      <c r="C5873" s="22" t="s">
        <v>4037</v>
      </c>
      <c r="D5873" s="24" t="s">
        <v>4042</v>
      </c>
      <c r="E5873" s="23" t="s">
        <v>4044</v>
      </c>
      <c r="F5873" s="16"/>
      <c r="G5873" s="16"/>
      <c r="H5873" s="16"/>
      <c r="I5873" s="16"/>
      <c r="J5873" s="16"/>
      <c r="K5873" s="16"/>
      <c r="L5873" s="16"/>
      <c r="M5873" s="16"/>
      <c r="N5873" s="16"/>
      <c r="O5873" s="16"/>
      <c r="P5873" s="16"/>
      <c r="Q5873" s="16"/>
      <c r="R5873" s="16"/>
      <c r="S5873" s="16"/>
      <c r="T5873" s="16"/>
      <c r="U5873" s="16"/>
      <c r="V5873" s="16"/>
      <c r="W5873" s="16"/>
      <c r="X5873" s="16"/>
      <c r="Y5873" s="16"/>
    </row>
    <row r="5874" spans="1:25" ht="12.75">
      <c r="A5874" s="14" t="s">
        <v>5</v>
      </c>
      <c r="B5874" s="17" t="s">
        <v>35</v>
      </c>
      <c r="C5874" s="22" t="s">
        <v>4037</v>
      </c>
      <c r="D5874" s="24" t="s">
        <v>4042</v>
      </c>
      <c r="E5874" s="23" t="s">
        <v>4045</v>
      </c>
      <c r="F5874" s="16"/>
      <c r="G5874" s="16"/>
      <c r="H5874" s="16"/>
      <c r="I5874" s="16"/>
      <c r="J5874" s="16"/>
      <c r="K5874" s="16"/>
      <c r="L5874" s="16"/>
      <c r="M5874" s="16"/>
      <c r="N5874" s="16"/>
      <c r="O5874" s="16"/>
      <c r="P5874" s="16"/>
      <c r="Q5874" s="16"/>
      <c r="R5874" s="16"/>
      <c r="S5874" s="16"/>
      <c r="T5874" s="16"/>
      <c r="U5874" s="16"/>
      <c r="V5874" s="16"/>
      <c r="W5874" s="16"/>
      <c r="X5874" s="16"/>
      <c r="Y5874" s="16"/>
    </row>
    <row r="5875" spans="1:25" ht="12.75">
      <c r="A5875" s="14" t="s">
        <v>5</v>
      </c>
      <c r="B5875" s="17" t="s">
        <v>35</v>
      </c>
      <c r="C5875" s="22" t="s">
        <v>4037</v>
      </c>
      <c r="D5875" s="24" t="s">
        <v>4046</v>
      </c>
      <c r="E5875" s="23" t="s">
        <v>4047</v>
      </c>
      <c r="F5875" s="16"/>
      <c r="G5875" s="16"/>
      <c r="H5875" s="16"/>
      <c r="I5875" s="16"/>
      <c r="J5875" s="16"/>
      <c r="K5875" s="16"/>
      <c r="L5875" s="16"/>
      <c r="M5875" s="16"/>
      <c r="N5875" s="16"/>
      <c r="O5875" s="16"/>
      <c r="P5875" s="16"/>
      <c r="Q5875" s="16"/>
      <c r="R5875" s="16"/>
      <c r="S5875" s="16"/>
      <c r="T5875" s="16"/>
      <c r="U5875" s="16"/>
      <c r="V5875" s="16"/>
      <c r="W5875" s="16"/>
      <c r="X5875" s="16"/>
      <c r="Y5875" s="16"/>
    </row>
    <row r="5876" spans="1:25" ht="12.75">
      <c r="A5876" s="14" t="s">
        <v>5</v>
      </c>
      <c r="B5876" s="17" t="s">
        <v>35</v>
      </c>
      <c r="C5876" s="22" t="s">
        <v>4037</v>
      </c>
      <c r="D5876" s="24" t="s">
        <v>4046</v>
      </c>
      <c r="E5876" s="23" t="s">
        <v>4048</v>
      </c>
      <c r="F5876" s="16"/>
      <c r="G5876" s="16"/>
      <c r="H5876" s="16"/>
      <c r="I5876" s="16"/>
      <c r="J5876" s="16"/>
      <c r="K5876" s="16"/>
      <c r="L5876" s="16"/>
      <c r="M5876" s="16"/>
      <c r="N5876" s="16"/>
      <c r="O5876" s="16"/>
      <c r="P5876" s="16"/>
      <c r="Q5876" s="16"/>
      <c r="R5876" s="16"/>
      <c r="S5876" s="16"/>
      <c r="T5876" s="16"/>
      <c r="U5876" s="16"/>
      <c r="V5876" s="16"/>
      <c r="W5876" s="16"/>
      <c r="X5876" s="16"/>
      <c r="Y5876" s="16"/>
    </row>
    <row r="5877" spans="1:25" ht="12.75">
      <c r="A5877" s="14" t="s">
        <v>5</v>
      </c>
      <c r="B5877" s="17" t="s">
        <v>35</v>
      </c>
      <c r="C5877" s="22" t="s">
        <v>4037</v>
      </c>
      <c r="D5877" s="24" t="s">
        <v>4046</v>
      </c>
      <c r="E5877" s="23" t="s">
        <v>4049</v>
      </c>
      <c r="F5877" s="16"/>
      <c r="G5877" s="16"/>
      <c r="H5877" s="16"/>
      <c r="I5877" s="16"/>
      <c r="J5877" s="16"/>
      <c r="K5877" s="16"/>
      <c r="L5877" s="16"/>
      <c r="M5877" s="16"/>
      <c r="N5877" s="16"/>
      <c r="O5877" s="16"/>
      <c r="P5877" s="16"/>
      <c r="Q5877" s="16"/>
      <c r="R5877" s="16"/>
      <c r="S5877" s="16"/>
      <c r="T5877" s="16"/>
      <c r="U5877" s="16"/>
      <c r="V5877" s="16"/>
      <c r="W5877" s="16"/>
      <c r="X5877" s="16"/>
      <c r="Y5877" s="16"/>
    </row>
    <row r="5878" spans="1:25" ht="12.75">
      <c r="A5878" s="14" t="s">
        <v>5</v>
      </c>
      <c r="B5878" s="17" t="s">
        <v>35</v>
      </c>
      <c r="C5878" s="22" t="s">
        <v>4037</v>
      </c>
      <c r="D5878" s="24" t="s">
        <v>4050</v>
      </c>
      <c r="E5878" s="23" t="s">
        <v>4051</v>
      </c>
      <c r="F5878" s="16"/>
      <c r="G5878" s="16"/>
      <c r="H5878" s="16"/>
      <c r="I5878" s="16"/>
      <c r="J5878" s="16"/>
      <c r="K5878" s="16"/>
      <c r="L5878" s="16"/>
      <c r="M5878" s="16"/>
      <c r="N5878" s="16"/>
      <c r="O5878" s="16"/>
      <c r="P5878" s="16"/>
      <c r="Q5878" s="16"/>
      <c r="R5878" s="16"/>
      <c r="S5878" s="16"/>
      <c r="T5878" s="16"/>
      <c r="U5878" s="16"/>
      <c r="V5878" s="16"/>
      <c r="W5878" s="16"/>
      <c r="X5878" s="16"/>
      <c r="Y5878" s="16"/>
    </row>
    <row r="5879" spans="1:25" ht="12.75">
      <c r="A5879" s="14" t="s">
        <v>5</v>
      </c>
      <c r="B5879" s="17" t="s">
        <v>35</v>
      </c>
      <c r="C5879" s="22" t="s">
        <v>4037</v>
      </c>
      <c r="D5879" s="24" t="s">
        <v>4050</v>
      </c>
      <c r="E5879" s="23" t="s">
        <v>4052</v>
      </c>
      <c r="F5879" s="16"/>
      <c r="G5879" s="16"/>
      <c r="H5879" s="16"/>
      <c r="I5879" s="16"/>
      <c r="J5879" s="16"/>
      <c r="K5879" s="16"/>
      <c r="L5879" s="16"/>
      <c r="M5879" s="16"/>
      <c r="N5879" s="16"/>
      <c r="O5879" s="16"/>
      <c r="P5879" s="16"/>
      <c r="Q5879" s="16"/>
      <c r="R5879" s="16"/>
      <c r="S5879" s="16"/>
      <c r="T5879" s="16"/>
      <c r="U5879" s="16"/>
      <c r="V5879" s="16"/>
      <c r="W5879" s="16"/>
      <c r="X5879" s="16"/>
      <c r="Y5879" s="16"/>
    </row>
    <row r="5880" spans="1:25" ht="12.75">
      <c r="A5880" s="14" t="s">
        <v>5</v>
      </c>
      <c r="B5880" s="17" t="s">
        <v>35</v>
      </c>
      <c r="C5880" s="22" t="s">
        <v>4037</v>
      </c>
      <c r="D5880" s="24" t="s">
        <v>4053</v>
      </c>
      <c r="E5880" s="23" t="s">
        <v>4054</v>
      </c>
      <c r="F5880" s="16"/>
      <c r="G5880" s="16"/>
      <c r="H5880" s="16"/>
      <c r="I5880" s="16"/>
      <c r="J5880" s="16"/>
      <c r="K5880" s="16"/>
      <c r="L5880" s="16"/>
      <c r="M5880" s="16"/>
      <c r="N5880" s="16"/>
      <c r="O5880" s="16"/>
      <c r="P5880" s="16"/>
      <c r="Q5880" s="16"/>
      <c r="R5880" s="16"/>
      <c r="S5880" s="16"/>
      <c r="T5880" s="16"/>
      <c r="U5880" s="16"/>
      <c r="V5880" s="16"/>
      <c r="W5880" s="16"/>
      <c r="X5880" s="16"/>
      <c r="Y5880" s="16"/>
    </row>
    <row r="5881" spans="1:25" ht="12.75">
      <c r="A5881" s="14" t="s">
        <v>5</v>
      </c>
      <c r="B5881" s="17" t="s">
        <v>35</v>
      </c>
      <c r="C5881" s="22" t="s">
        <v>4037</v>
      </c>
      <c r="D5881" s="24" t="s">
        <v>4055</v>
      </c>
      <c r="E5881" s="23" t="s">
        <v>4056</v>
      </c>
      <c r="F5881" s="16"/>
      <c r="G5881" s="16"/>
      <c r="H5881" s="16"/>
      <c r="I5881" s="16"/>
      <c r="J5881" s="16"/>
      <c r="K5881" s="16"/>
      <c r="L5881" s="16"/>
      <c r="M5881" s="16"/>
      <c r="N5881" s="16"/>
      <c r="O5881" s="16"/>
      <c r="P5881" s="16"/>
      <c r="Q5881" s="16"/>
      <c r="R5881" s="16"/>
      <c r="S5881" s="16"/>
      <c r="T5881" s="16"/>
      <c r="U5881" s="16"/>
      <c r="V5881" s="16"/>
      <c r="W5881" s="16"/>
      <c r="X5881" s="16"/>
      <c r="Y5881" s="16"/>
    </row>
    <row r="5882" spans="1:25" ht="12.75">
      <c r="A5882" s="14" t="s">
        <v>5</v>
      </c>
      <c r="B5882" s="17" t="s">
        <v>35</v>
      </c>
      <c r="C5882" s="22" t="s">
        <v>4037</v>
      </c>
      <c r="D5882" s="24" t="s">
        <v>4057</v>
      </c>
      <c r="E5882" s="23" t="s">
        <v>4058</v>
      </c>
      <c r="F5882" s="16"/>
      <c r="G5882" s="16"/>
      <c r="H5882" s="16"/>
      <c r="I5882" s="16"/>
      <c r="J5882" s="16"/>
      <c r="K5882" s="16"/>
      <c r="L5882" s="16"/>
      <c r="M5882" s="16"/>
      <c r="N5882" s="16"/>
      <c r="O5882" s="16"/>
      <c r="P5882" s="16"/>
      <c r="Q5882" s="16"/>
      <c r="R5882" s="16"/>
      <c r="S5882" s="16"/>
      <c r="T5882" s="16"/>
      <c r="U5882" s="16"/>
      <c r="V5882" s="16"/>
      <c r="W5882" s="16"/>
      <c r="X5882" s="16"/>
      <c r="Y5882" s="16"/>
    </row>
    <row r="5883" spans="1:25" ht="12.75">
      <c r="A5883" s="14" t="s">
        <v>5</v>
      </c>
      <c r="B5883" s="17" t="s">
        <v>35</v>
      </c>
      <c r="C5883" s="22" t="s">
        <v>4037</v>
      </c>
      <c r="D5883" s="24" t="s">
        <v>4057</v>
      </c>
      <c r="E5883" s="23" t="s">
        <v>4059</v>
      </c>
      <c r="F5883" s="16"/>
      <c r="G5883" s="16"/>
      <c r="H5883" s="16"/>
      <c r="I5883" s="16"/>
      <c r="J5883" s="16"/>
      <c r="K5883" s="16"/>
      <c r="L5883" s="16"/>
      <c r="M5883" s="16"/>
      <c r="N5883" s="16"/>
      <c r="O5883" s="16"/>
      <c r="P5883" s="16"/>
      <c r="Q5883" s="16"/>
      <c r="R5883" s="16"/>
      <c r="S5883" s="16"/>
      <c r="T5883" s="16"/>
      <c r="U5883" s="16"/>
      <c r="V5883" s="16"/>
      <c r="W5883" s="16"/>
      <c r="X5883" s="16"/>
      <c r="Y5883" s="16"/>
    </row>
    <row r="5884" spans="1:25" ht="12.75">
      <c r="A5884" s="14" t="s">
        <v>5</v>
      </c>
      <c r="B5884" s="17" t="s">
        <v>35</v>
      </c>
      <c r="C5884" s="21" t="s">
        <v>4037</v>
      </c>
      <c r="D5884" s="22" t="s">
        <v>4060</v>
      </c>
      <c r="E5884" s="23" t="s">
        <v>4061</v>
      </c>
      <c r="F5884" s="16"/>
      <c r="G5884" s="16"/>
      <c r="H5884" s="16"/>
      <c r="I5884" s="16"/>
      <c r="J5884" s="16"/>
      <c r="K5884" s="16"/>
      <c r="L5884" s="16"/>
      <c r="M5884" s="16"/>
      <c r="N5884" s="16"/>
      <c r="O5884" s="16"/>
      <c r="P5884" s="16"/>
      <c r="Q5884" s="16"/>
      <c r="R5884" s="16"/>
      <c r="S5884" s="16"/>
      <c r="T5884" s="16"/>
      <c r="U5884" s="16"/>
      <c r="V5884" s="16"/>
      <c r="W5884" s="16"/>
      <c r="X5884" s="16"/>
      <c r="Y5884" s="16"/>
    </row>
    <row r="5885" spans="1:25" ht="12.75">
      <c r="A5885" s="14" t="s">
        <v>5</v>
      </c>
      <c r="B5885" s="17" t="s">
        <v>35</v>
      </c>
      <c r="C5885" s="21" t="s">
        <v>4037</v>
      </c>
      <c r="D5885" s="22" t="s">
        <v>4062</v>
      </c>
      <c r="E5885" s="23" t="s">
        <v>4063</v>
      </c>
      <c r="F5885" s="16"/>
      <c r="G5885" s="16"/>
      <c r="H5885" s="16"/>
      <c r="I5885" s="16"/>
      <c r="J5885" s="16"/>
      <c r="K5885" s="16"/>
      <c r="L5885" s="16"/>
      <c r="M5885" s="16"/>
      <c r="N5885" s="16"/>
      <c r="O5885" s="16"/>
      <c r="P5885" s="16"/>
      <c r="Q5885" s="16"/>
      <c r="R5885" s="16"/>
      <c r="S5885" s="16"/>
      <c r="T5885" s="16"/>
      <c r="U5885" s="16"/>
      <c r="V5885" s="16"/>
      <c r="W5885" s="16"/>
      <c r="X5885" s="16"/>
      <c r="Y5885" s="16"/>
    </row>
    <row r="5886" spans="1:25" ht="12.75">
      <c r="A5886" s="14" t="s">
        <v>5</v>
      </c>
      <c r="B5886" s="17" t="s">
        <v>35</v>
      </c>
      <c r="C5886" s="21" t="s">
        <v>4037</v>
      </c>
      <c r="D5886" s="22" t="s">
        <v>4062</v>
      </c>
      <c r="E5886" s="23" t="s">
        <v>4064</v>
      </c>
      <c r="F5886" s="16"/>
      <c r="G5886" s="16"/>
      <c r="H5886" s="16"/>
      <c r="I5886" s="16"/>
      <c r="J5886" s="16"/>
      <c r="K5886" s="16"/>
      <c r="L5886" s="16"/>
      <c r="M5886" s="16"/>
      <c r="N5886" s="16"/>
      <c r="O5886" s="16"/>
      <c r="P5886" s="16"/>
      <c r="Q5886" s="16"/>
      <c r="R5886" s="16"/>
      <c r="S5886" s="16"/>
      <c r="T5886" s="16"/>
      <c r="U5886" s="16"/>
      <c r="V5886" s="16"/>
      <c r="W5886" s="16"/>
      <c r="X5886" s="16"/>
      <c r="Y5886" s="16"/>
    </row>
    <row r="5887" spans="1:25" ht="12.75">
      <c r="A5887" s="14" t="s">
        <v>5</v>
      </c>
      <c r="B5887" s="17" t="s">
        <v>35</v>
      </c>
      <c r="C5887" s="21" t="s">
        <v>4037</v>
      </c>
      <c r="D5887" s="22" t="s">
        <v>4062</v>
      </c>
      <c r="E5887" s="23" t="s">
        <v>4065</v>
      </c>
      <c r="F5887" s="16"/>
      <c r="G5887" s="16"/>
      <c r="H5887" s="16"/>
      <c r="I5887" s="16"/>
      <c r="J5887" s="16"/>
      <c r="K5887" s="16"/>
      <c r="L5887" s="16"/>
      <c r="M5887" s="16"/>
      <c r="N5887" s="16"/>
      <c r="O5887" s="16"/>
      <c r="P5887" s="16"/>
      <c r="Q5887" s="16"/>
      <c r="R5887" s="16"/>
      <c r="S5887" s="16"/>
      <c r="T5887" s="16"/>
      <c r="U5887" s="16"/>
      <c r="V5887" s="16"/>
      <c r="W5887" s="16"/>
      <c r="X5887" s="16"/>
      <c r="Y5887" s="16"/>
    </row>
    <row r="5888" spans="1:25" ht="12.75">
      <c r="A5888" s="14" t="s">
        <v>5</v>
      </c>
      <c r="B5888" s="17" t="s">
        <v>35</v>
      </c>
      <c r="C5888" s="22" t="s">
        <v>4037</v>
      </c>
      <c r="D5888" s="24" t="s">
        <v>4066</v>
      </c>
      <c r="E5888" s="23" t="s">
        <v>4067</v>
      </c>
      <c r="F5888" s="16"/>
      <c r="G5888" s="16"/>
      <c r="H5888" s="16"/>
      <c r="I5888" s="16"/>
      <c r="J5888" s="16"/>
      <c r="K5888" s="16"/>
      <c r="L5888" s="16"/>
      <c r="M5888" s="16"/>
      <c r="N5888" s="16"/>
      <c r="O5888" s="16"/>
      <c r="P5888" s="16"/>
      <c r="Q5888" s="16"/>
      <c r="R5888" s="16"/>
      <c r="S5888" s="16"/>
      <c r="T5888" s="16"/>
      <c r="U5888" s="16"/>
      <c r="V5888" s="16"/>
      <c r="W5888" s="16"/>
      <c r="X5888" s="16"/>
      <c r="Y5888" s="16"/>
    </row>
    <row r="5889" spans="1:25" ht="12.75">
      <c r="A5889" s="14" t="s">
        <v>5</v>
      </c>
      <c r="B5889" s="17" t="s">
        <v>35</v>
      </c>
      <c r="C5889" s="22" t="s">
        <v>4037</v>
      </c>
      <c r="D5889" s="24" t="s">
        <v>4066</v>
      </c>
      <c r="E5889" s="23" t="s">
        <v>4068</v>
      </c>
      <c r="F5889" s="16"/>
      <c r="G5889" s="16"/>
      <c r="H5889" s="16"/>
      <c r="I5889" s="16"/>
      <c r="J5889" s="16"/>
      <c r="K5889" s="16"/>
      <c r="L5889" s="16"/>
      <c r="M5889" s="16"/>
      <c r="N5889" s="16"/>
      <c r="O5889" s="16"/>
      <c r="P5889" s="16"/>
      <c r="Q5889" s="16"/>
      <c r="R5889" s="16"/>
      <c r="S5889" s="16"/>
      <c r="T5889" s="16"/>
      <c r="U5889" s="16"/>
      <c r="V5889" s="16"/>
      <c r="W5889" s="16"/>
      <c r="X5889" s="16"/>
      <c r="Y5889" s="16"/>
    </row>
    <row r="5890" spans="1:25" ht="12.75">
      <c r="A5890" s="14" t="s">
        <v>5</v>
      </c>
      <c r="B5890" s="17" t="s">
        <v>35</v>
      </c>
      <c r="C5890" s="22" t="s">
        <v>4037</v>
      </c>
      <c r="D5890" s="24" t="s">
        <v>4066</v>
      </c>
      <c r="E5890" s="23" t="s">
        <v>4069</v>
      </c>
      <c r="F5890" s="16"/>
      <c r="G5890" s="16"/>
      <c r="H5890" s="16"/>
      <c r="I5890" s="16"/>
      <c r="J5890" s="16"/>
      <c r="K5890" s="16"/>
      <c r="L5890" s="16"/>
      <c r="M5890" s="16"/>
      <c r="N5890" s="16"/>
      <c r="O5890" s="16"/>
      <c r="P5890" s="16"/>
      <c r="Q5890" s="16"/>
      <c r="R5890" s="16"/>
      <c r="S5890" s="16"/>
      <c r="T5890" s="16"/>
      <c r="U5890" s="16"/>
      <c r="V5890" s="16"/>
      <c r="W5890" s="16"/>
      <c r="X5890" s="16"/>
      <c r="Y5890" s="16"/>
    </row>
    <row r="5891" spans="1:25" ht="12.75">
      <c r="A5891" s="14" t="s">
        <v>5</v>
      </c>
      <c r="B5891" s="17" t="s">
        <v>35</v>
      </c>
      <c r="C5891" s="22" t="s">
        <v>4037</v>
      </c>
      <c r="D5891" s="24" t="s">
        <v>4070</v>
      </c>
      <c r="E5891" s="23" t="s">
        <v>4071</v>
      </c>
      <c r="F5891" s="16"/>
      <c r="G5891" s="16"/>
      <c r="H5891" s="16"/>
      <c r="I5891" s="16"/>
      <c r="J5891" s="16"/>
      <c r="K5891" s="16"/>
      <c r="L5891" s="16"/>
      <c r="M5891" s="16"/>
      <c r="N5891" s="16"/>
      <c r="O5891" s="16"/>
      <c r="P5891" s="16"/>
      <c r="Q5891" s="16"/>
      <c r="R5891" s="16"/>
      <c r="S5891" s="16"/>
      <c r="T5891" s="16"/>
      <c r="U5891" s="16"/>
      <c r="V5891" s="16"/>
      <c r="W5891" s="16"/>
      <c r="X5891" s="16"/>
      <c r="Y5891" s="16"/>
    </row>
    <row r="5892" spans="1:25" ht="12.75">
      <c r="A5892" s="14" t="s">
        <v>5</v>
      </c>
      <c r="B5892" s="17" t="s">
        <v>35</v>
      </c>
      <c r="C5892" s="22" t="s">
        <v>4037</v>
      </c>
      <c r="D5892" s="24" t="s">
        <v>4070</v>
      </c>
      <c r="E5892" s="23" t="s">
        <v>4072</v>
      </c>
      <c r="F5892" s="16"/>
      <c r="G5892" s="16"/>
      <c r="H5892" s="16"/>
      <c r="I5892" s="16"/>
      <c r="J5892" s="16"/>
      <c r="K5892" s="16"/>
      <c r="L5892" s="16"/>
      <c r="M5892" s="16"/>
      <c r="N5892" s="16"/>
      <c r="O5892" s="16"/>
      <c r="P5892" s="16"/>
      <c r="Q5892" s="16"/>
      <c r="R5892" s="16"/>
      <c r="S5892" s="16"/>
      <c r="T5892" s="16"/>
      <c r="U5892" s="16"/>
      <c r="V5892" s="16"/>
      <c r="W5892" s="16"/>
      <c r="X5892" s="16"/>
      <c r="Y5892" s="16"/>
    </row>
    <row r="5893" spans="1:25" ht="12.75">
      <c r="A5893" s="14" t="s">
        <v>5</v>
      </c>
      <c r="B5893" s="17" t="s">
        <v>35</v>
      </c>
      <c r="C5893" s="22" t="s">
        <v>4037</v>
      </c>
      <c r="D5893" s="24" t="s">
        <v>4070</v>
      </c>
      <c r="E5893" s="23" t="s">
        <v>4073</v>
      </c>
      <c r="F5893" s="16"/>
      <c r="G5893" s="16"/>
      <c r="H5893" s="16"/>
      <c r="I5893" s="16"/>
      <c r="J5893" s="16"/>
      <c r="K5893" s="16"/>
      <c r="L5893" s="16"/>
      <c r="M5893" s="16"/>
      <c r="N5893" s="16"/>
      <c r="O5893" s="16"/>
      <c r="P5893" s="16"/>
      <c r="Q5893" s="16"/>
      <c r="R5893" s="16"/>
      <c r="S5893" s="16"/>
      <c r="T5893" s="16"/>
      <c r="U5893" s="16"/>
      <c r="V5893" s="16"/>
      <c r="W5893" s="16"/>
      <c r="X5893" s="16"/>
      <c r="Y5893" s="16"/>
    </row>
    <row r="5894" spans="1:25" ht="12.75">
      <c r="A5894" s="14" t="s">
        <v>5</v>
      </c>
      <c r="B5894" s="17" t="s">
        <v>35</v>
      </c>
      <c r="C5894" s="22" t="s">
        <v>4074</v>
      </c>
      <c r="D5894" s="24" t="s">
        <v>4075</v>
      </c>
      <c r="E5894" s="23" t="s">
        <v>4076</v>
      </c>
      <c r="F5894" s="16"/>
      <c r="G5894" s="16"/>
      <c r="H5894" s="16"/>
      <c r="I5894" s="16"/>
      <c r="J5894" s="16"/>
      <c r="K5894" s="16"/>
      <c r="L5894" s="16"/>
      <c r="M5894" s="16"/>
      <c r="N5894" s="16"/>
      <c r="O5894" s="16"/>
      <c r="P5894" s="16"/>
      <c r="Q5894" s="16"/>
      <c r="R5894" s="16"/>
      <c r="S5894" s="16"/>
      <c r="T5894" s="16"/>
      <c r="U5894" s="16"/>
      <c r="V5894" s="16"/>
      <c r="W5894" s="16"/>
      <c r="X5894" s="16"/>
      <c r="Y5894" s="16"/>
    </row>
    <row r="5895" spans="1:25" ht="12.75">
      <c r="A5895" s="14" t="s">
        <v>5</v>
      </c>
      <c r="B5895" s="17" t="s">
        <v>35</v>
      </c>
      <c r="C5895" s="22" t="s">
        <v>4074</v>
      </c>
      <c r="D5895" s="24" t="s">
        <v>4075</v>
      </c>
      <c r="E5895" s="23" t="s">
        <v>4077</v>
      </c>
      <c r="F5895" s="16"/>
      <c r="G5895" s="16"/>
      <c r="H5895" s="16"/>
      <c r="I5895" s="16"/>
      <c r="J5895" s="16"/>
      <c r="K5895" s="16"/>
      <c r="L5895" s="16"/>
      <c r="M5895" s="16"/>
      <c r="N5895" s="16"/>
      <c r="O5895" s="16"/>
      <c r="P5895" s="16"/>
      <c r="Q5895" s="16"/>
      <c r="R5895" s="16"/>
      <c r="S5895" s="16"/>
      <c r="T5895" s="16"/>
      <c r="U5895" s="16"/>
      <c r="V5895" s="16"/>
      <c r="W5895" s="16"/>
      <c r="X5895" s="16"/>
      <c r="Y5895" s="16"/>
    </row>
    <row r="5896" spans="1:25" ht="12.75">
      <c r="A5896" s="14" t="s">
        <v>5</v>
      </c>
      <c r="B5896" s="17" t="s">
        <v>35</v>
      </c>
      <c r="C5896" s="22" t="s">
        <v>4074</v>
      </c>
      <c r="D5896" s="24" t="s">
        <v>4075</v>
      </c>
      <c r="E5896" s="23" t="s">
        <v>4078</v>
      </c>
      <c r="F5896" s="16"/>
      <c r="G5896" s="16"/>
      <c r="H5896" s="16"/>
      <c r="I5896" s="16"/>
      <c r="J5896" s="16"/>
      <c r="K5896" s="16"/>
      <c r="L5896" s="16"/>
      <c r="M5896" s="16"/>
      <c r="N5896" s="16"/>
      <c r="O5896" s="16"/>
      <c r="P5896" s="16"/>
      <c r="Q5896" s="16"/>
      <c r="R5896" s="16"/>
      <c r="S5896" s="16"/>
      <c r="T5896" s="16"/>
      <c r="U5896" s="16"/>
      <c r="V5896" s="16"/>
      <c r="W5896" s="16"/>
      <c r="X5896" s="16"/>
      <c r="Y5896" s="16"/>
    </row>
    <row r="5897" spans="1:25" ht="12.75">
      <c r="A5897" s="14" t="s">
        <v>5</v>
      </c>
      <c r="B5897" s="17" t="s">
        <v>35</v>
      </c>
      <c r="C5897" s="22" t="s">
        <v>4074</v>
      </c>
      <c r="D5897" s="24" t="s">
        <v>4075</v>
      </c>
      <c r="E5897" s="23" t="s">
        <v>4079</v>
      </c>
      <c r="F5897" s="16"/>
      <c r="G5897" s="16"/>
      <c r="H5897" s="16"/>
      <c r="I5897" s="16"/>
      <c r="J5897" s="16"/>
      <c r="K5897" s="16"/>
      <c r="L5897" s="16"/>
      <c r="M5897" s="16"/>
      <c r="N5897" s="16"/>
      <c r="O5897" s="16"/>
      <c r="P5897" s="16"/>
      <c r="Q5897" s="16"/>
      <c r="R5897" s="16"/>
      <c r="S5897" s="16"/>
      <c r="T5897" s="16"/>
      <c r="U5897" s="16"/>
      <c r="V5897" s="16"/>
      <c r="W5897" s="16"/>
      <c r="X5897" s="16"/>
      <c r="Y5897" s="16"/>
    </row>
    <row r="5898" spans="1:25" ht="12.75">
      <c r="A5898" s="14" t="s">
        <v>5</v>
      </c>
      <c r="B5898" s="17" t="s">
        <v>35</v>
      </c>
      <c r="C5898" s="22" t="s">
        <v>4074</v>
      </c>
      <c r="D5898" s="24" t="s">
        <v>4075</v>
      </c>
      <c r="E5898" s="23" t="s">
        <v>4080</v>
      </c>
      <c r="F5898" s="16"/>
      <c r="G5898" s="16"/>
      <c r="H5898" s="16"/>
      <c r="I5898" s="16"/>
      <c r="J5898" s="16"/>
      <c r="K5898" s="16"/>
      <c r="L5898" s="16"/>
      <c r="M5898" s="16"/>
      <c r="N5898" s="16"/>
      <c r="O5898" s="16"/>
      <c r="P5898" s="16"/>
      <c r="Q5898" s="16"/>
      <c r="R5898" s="16"/>
      <c r="S5898" s="16"/>
      <c r="T5898" s="16"/>
      <c r="U5898" s="16"/>
      <c r="V5898" s="16"/>
      <c r="W5898" s="16"/>
      <c r="X5898" s="16"/>
      <c r="Y5898" s="16"/>
    </row>
    <row r="5899" spans="1:25" ht="12.75">
      <c r="A5899" s="14" t="s">
        <v>5</v>
      </c>
      <c r="B5899" s="17" t="s">
        <v>35</v>
      </c>
      <c r="C5899" s="21" t="s">
        <v>4074</v>
      </c>
      <c r="D5899" s="22" t="s">
        <v>4081</v>
      </c>
      <c r="E5899" s="23" t="s">
        <v>4082</v>
      </c>
      <c r="F5899" s="16"/>
      <c r="G5899" s="16"/>
      <c r="H5899" s="16"/>
      <c r="I5899" s="16"/>
      <c r="J5899" s="16"/>
      <c r="K5899" s="16"/>
      <c r="L5899" s="16"/>
      <c r="M5899" s="16"/>
      <c r="N5899" s="16"/>
      <c r="O5899" s="16"/>
      <c r="P5899" s="16"/>
      <c r="Q5899" s="16"/>
      <c r="R5899" s="16"/>
      <c r="S5899" s="16"/>
      <c r="T5899" s="16"/>
      <c r="U5899" s="16"/>
      <c r="V5899" s="16"/>
      <c r="W5899" s="16"/>
      <c r="X5899" s="16"/>
      <c r="Y5899" s="16"/>
    </row>
    <row r="5900" spans="1:25" ht="12.75">
      <c r="A5900" s="14" t="s">
        <v>5</v>
      </c>
      <c r="B5900" s="17" t="s">
        <v>35</v>
      </c>
      <c r="C5900" s="21" t="s">
        <v>4074</v>
      </c>
      <c r="D5900" s="22" t="s">
        <v>4081</v>
      </c>
      <c r="E5900" s="23" t="s">
        <v>4083</v>
      </c>
      <c r="F5900" s="16"/>
      <c r="G5900" s="16"/>
      <c r="H5900" s="16"/>
      <c r="I5900" s="16"/>
      <c r="J5900" s="16"/>
      <c r="K5900" s="16"/>
      <c r="L5900" s="16"/>
      <c r="M5900" s="16"/>
      <c r="N5900" s="16"/>
      <c r="O5900" s="16"/>
      <c r="P5900" s="16"/>
      <c r="Q5900" s="16"/>
      <c r="R5900" s="16"/>
      <c r="S5900" s="16"/>
      <c r="T5900" s="16"/>
      <c r="U5900" s="16"/>
      <c r="V5900" s="16"/>
      <c r="W5900" s="16"/>
      <c r="X5900" s="16"/>
      <c r="Y5900" s="16"/>
    </row>
    <row r="5901" spans="1:25" ht="12.75">
      <c r="A5901" s="14" t="s">
        <v>5</v>
      </c>
      <c r="B5901" s="17" t="s">
        <v>35</v>
      </c>
      <c r="C5901" s="22" t="s">
        <v>4074</v>
      </c>
      <c r="D5901" s="24" t="s">
        <v>4084</v>
      </c>
      <c r="E5901" s="23" t="s">
        <v>4085</v>
      </c>
      <c r="F5901" s="16"/>
      <c r="G5901" s="16"/>
      <c r="H5901" s="16"/>
      <c r="I5901" s="16"/>
      <c r="J5901" s="16"/>
      <c r="K5901" s="16"/>
      <c r="L5901" s="16"/>
      <c r="M5901" s="16"/>
      <c r="N5901" s="16"/>
      <c r="O5901" s="16"/>
      <c r="P5901" s="16"/>
      <c r="Q5901" s="16"/>
      <c r="R5901" s="16"/>
      <c r="S5901" s="16"/>
      <c r="T5901" s="16"/>
      <c r="U5901" s="16"/>
      <c r="V5901" s="16"/>
      <c r="W5901" s="16"/>
      <c r="X5901" s="16"/>
      <c r="Y5901" s="16"/>
    </row>
    <row r="5902" spans="1:25" ht="12.75">
      <c r="A5902" s="14" t="s">
        <v>5</v>
      </c>
      <c r="B5902" s="17" t="s">
        <v>35</v>
      </c>
      <c r="C5902" s="22" t="s">
        <v>4074</v>
      </c>
      <c r="D5902" s="24" t="s">
        <v>4084</v>
      </c>
      <c r="E5902" s="23" t="s">
        <v>4086</v>
      </c>
      <c r="F5902" s="16"/>
      <c r="G5902" s="16"/>
      <c r="H5902" s="16"/>
      <c r="I5902" s="16"/>
      <c r="J5902" s="16"/>
      <c r="K5902" s="16"/>
      <c r="L5902" s="16"/>
      <c r="M5902" s="16"/>
      <c r="N5902" s="16"/>
      <c r="O5902" s="16"/>
      <c r="P5902" s="16"/>
      <c r="Q5902" s="16"/>
      <c r="R5902" s="16"/>
      <c r="S5902" s="16"/>
      <c r="T5902" s="16"/>
      <c r="U5902" s="16"/>
      <c r="V5902" s="16"/>
      <c r="W5902" s="16"/>
      <c r="X5902" s="16"/>
      <c r="Y5902" s="16"/>
    </row>
    <row r="5903" spans="1:25" ht="12.75">
      <c r="A5903" s="14" t="s">
        <v>5</v>
      </c>
      <c r="B5903" s="17" t="s">
        <v>35</v>
      </c>
      <c r="C5903" s="22" t="s">
        <v>4074</v>
      </c>
      <c r="D5903" s="24" t="s">
        <v>4084</v>
      </c>
      <c r="E5903" s="23" t="s">
        <v>4087</v>
      </c>
      <c r="F5903" s="16"/>
      <c r="G5903" s="16"/>
      <c r="H5903" s="16"/>
      <c r="I5903" s="16"/>
      <c r="J5903" s="16"/>
      <c r="K5903" s="16"/>
      <c r="L5903" s="16"/>
      <c r="M5903" s="16"/>
      <c r="N5903" s="16"/>
      <c r="O5903" s="16"/>
      <c r="P5903" s="16"/>
      <c r="Q5903" s="16"/>
      <c r="R5903" s="16"/>
      <c r="S5903" s="16"/>
      <c r="T5903" s="16"/>
      <c r="U5903" s="16"/>
      <c r="V5903" s="16"/>
      <c r="W5903" s="16"/>
      <c r="X5903" s="16"/>
      <c r="Y5903" s="16"/>
    </row>
    <row r="5904" spans="1:25" ht="12.75">
      <c r="A5904" s="14" t="s">
        <v>5</v>
      </c>
      <c r="B5904" s="17" t="s">
        <v>35</v>
      </c>
      <c r="C5904" s="22" t="s">
        <v>4074</v>
      </c>
      <c r="D5904" s="24" t="s">
        <v>4084</v>
      </c>
      <c r="E5904" s="23" t="s">
        <v>4088</v>
      </c>
      <c r="F5904" s="16"/>
      <c r="G5904" s="16"/>
      <c r="H5904" s="16"/>
      <c r="I5904" s="16"/>
      <c r="J5904" s="16"/>
      <c r="K5904" s="16"/>
      <c r="L5904" s="16"/>
      <c r="M5904" s="16"/>
      <c r="N5904" s="16"/>
      <c r="O5904" s="16"/>
      <c r="P5904" s="16"/>
      <c r="Q5904" s="16"/>
      <c r="R5904" s="16"/>
      <c r="S5904" s="16"/>
      <c r="T5904" s="16"/>
      <c r="U5904" s="16"/>
      <c r="V5904" s="16"/>
      <c r="W5904" s="16"/>
      <c r="X5904" s="16"/>
      <c r="Y5904" s="16"/>
    </row>
    <row r="5905" spans="1:25" ht="12.75">
      <c r="A5905" s="14" t="s">
        <v>5</v>
      </c>
      <c r="B5905" s="17" t="s">
        <v>35</v>
      </c>
      <c r="C5905" s="22" t="s">
        <v>4074</v>
      </c>
      <c r="D5905" s="25" t="s">
        <v>4089</v>
      </c>
      <c r="E5905" s="26" t="s">
        <v>4090</v>
      </c>
      <c r="F5905" s="16"/>
      <c r="G5905" s="16"/>
      <c r="H5905" s="16"/>
      <c r="I5905" s="16"/>
      <c r="J5905" s="16"/>
      <c r="K5905" s="16"/>
      <c r="L5905" s="16"/>
      <c r="M5905" s="16"/>
      <c r="N5905" s="16"/>
      <c r="O5905" s="16"/>
      <c r="P5905" s="16"/>
      <c r="Q5905" s="16"/>
      <c r="R5905" s="16"/>
      <c r="S5905" s="16"/>
      <c r="T5905" s="16"/>
      <c r="U5905" s="16"/>
      <c r="V5905" s="16"/>
      <c r="W5905" s="16"/>
      <c r="X5905" s="16"/>
      <c r="Y5905" s="16"/>
    </row>
    <row r="5906" spans="1:25" ht="12.75">
      <c r="A5906" s="14" t="s">
        <v>5</v>
      </c>
      <c r="B5906" s="17" t="s">
        <v>35</v>
      </c>
      <c r="C5906" s="22" t="s">
        <v>4074</v>
      </c>
      <c r="D5906" s="24" t="s">
        <v>4091</v>
      </c>
      <c r="E5906" s="23" t="s">
        <v>4092</v>
      </c>
      <c r="F5906" s="16"/>
      <c r="G5906" s="16"/>
      <c r="H5906" s="16"/>
      <c r="I5906" s="16"/>
      <c r="J5906" s="16"/>
      <c r="K5906" s="16"/>
      <c r="L5906" s="16"/>
      <c r="M5906" s="16"/>
      <c r="N5906" s="16"/>
      <c r="O5906" s="16"/>
      <c r="P5906" s="16"/>
      <c r="Q5906" s="16"/>
      <c r="R5906" s="16"/>
      <c r="S5906" s="16"/>
      <c r="T5906" s="16"/>
      <c r="U5906" s="16"/>
      <c r="V5906" s="16"/>
      <c r="W5906" s="16"/>
      <c r="X5906" s="16"/>
      <c r="Y5906" s="16"/>
    </row>
    <row r="5907" spans="1:25" ht="12.75">
      <c r="A5907" s="14" t="s">
        <v>5</v>
      </c>
      <c r="B5907" s="17" t="s">
        <v>35</v>
      </c>
      <c r="C5907" s="22" t="s">
        <v>4074</v>
      </c>
      <c r="D5907" s="24" t="s">
        <v>4091</v>
      </c>
      <c r="E5907" s="23" t="s">
        <v>4093</v>
      </c>
      <c r="F5907" s="16"/>
      <c r="G5907" s="16"/>
      <c r="H5907" s="16"/>
      <c r="I5907" s="16"/>
      <c r="J5907" s="16"/>
      <c r="K5907" s="16"/>
      <c r="L5907" s="16"/>
      <c r="M5907" s="16"/>
      <c r="N5907" s="16"/>
      <c r="O5907" s="16"/>
      <c r="P5907" s="16"/>
      <c r="Q5907" s="16"/>
      <c r="R5907" s="16"/>
      <c r="S5907" s="16"/>
      <c r="T5907" s="16"/>
      <c r="U5907" s="16"/>
      <c r="V5907" s="16"/>
      <c r="W5907" s="16"/>
      <c r="X5907" s="16"/>
      <c r="Y5907" s="16"/>
    </row>
    <row r="5908" spans="1:25" ht="12.75">
      <c r="A5908" s="14" t="s">
        <v>5</v>
      </c>
      <c r="B5908" s="17" t="s">
        <v>35</v>
      </c>
      <c r="C5908" s="22" t="s">
        <v>4074</v>
      </c>
      <c r="D5908" s="24" t="s">
        <v>4091</v>
      </c>
      <c r="E5908" s="26" t="s">
        <v>4094</v>
      </c>
      <c r="F5908" s="16"/>
      <c r="G5908" s="16"/>
      <c r="H5908" s="16"/>
      <c r="I5908" s="16"/>
      <c r="J5908" s="16"/>
      <c r="K5908" s="16"/>
      <c r="L5908" s="16"/>
      <c r="M5908" s="16"/>
      <c r="N5908" s="16"/>
      <c r="O5908" s="16"/>
      <c r="P5908" s="16"/>
      <c r="Q5908" s="16"/>
      <c r="R5908" s="16"/>
      <c r="S5908" s="16"/>
      <c r="T5908" s="16"/>
      <c r="U5908" s="16"/>
      <c r="V5908" s="16"/>
      <c r="W5908" s="16"/>
      <c r="X5908" s="16"/>
      <c r="Y5908" s="16"/>
    </row>
    <row r="5909" spans="1:25" ht="12.75">
      <c r="A5909" s="14" t="s">
        <v>5</v>
      </c>
      <c r="B5909" s="17" t="s">
        <v>35</v>
      </c>
      <c r="C5909" s="22" t="s">
        <v>4074</v>
      </c>
      <c r="D5909" s="24" t="s">
        <v>4091</v>
      </c>
      <c r="E5909" s="23" t="s">
        <v>4095</v>
      </c>
      <c r="F5909" s="16"/>
      <c r="G5909" s="16"/>
      <c r="H5909" s="16"/>
      <c r="I5909" s="16"/>
      <c r="J5909" s="16"/>
      <c r="K5909" s="16"/>
      <c r="L5909" s="16"/>
      <c r="M5909" s="16"/>
      <c r="N5909" s="16"/>
      <c r="O5909" s="16"/>
      <c r="P5909" s="16"/>
      <c r="Q5909" s="16"/>
      <c r="R5909" s="16"/>
      <c r="S5909" s="16"/>
      <c r="T5909" s="16"/>
      <c r="U5909" s="16"/>
      <c r="V5909" s="16"/>
      <c r="W5909" s="16"/>
      <c r="X5909" s="16"/>
      <c r="Y5909" s="16"/>
    </row>
    <row r="5910" spans="1:25" ht="12.75">
      <c r="A5910" s="14" t="s">
        <v>5</v>
      </c>
      <c r="B5910" s="17" t="s">
        <v>35</v>
      </c>
      <c r="C5910" s="22" t="s">
        <v>4074</v>
      </c>
      <c r="D5910" s="25" t="s">
        <v>4096</v>
      </c>
      <c r="E5910" s="26" t="s">
        <v>4097</v>
      </c>
      <c r="F5910" s="16"/>
      <c r="G5910" s="16"/>
      <c r="H5910" s="16"/>
      <c r="I5910" s="16"/>
      <c r="J5910" s="16"/>
      <c r="K5910" s="16"/>
      <c r="L5910" s="16"/>
      <c r="M5910" s="16"/>
      <c r="N5910" s="16"/>
      <c r="O5910" s="16"/>
      <c r="P5910" s="16"/>
      <c r="Q5910" s="16"/>
      <c r="R5910" s="16"/>
      <c r="S5910" s="16"/>
      <c r="T5910" s="16"/>
      <c r="U5910" s="16"/>
      <c r="V5910" s="16"/>
      <c r="W5910" s="16"/>
      <c r="X5910" s="16"/>
      <c r="Y5910" s="16"/>
    </row>
    <row r="5911" spans="1:25" ht="12.75">
      <c r="A5911" s="14" t="s">
        <v>5</v>
      </c>
      <c r="B5911" s="17" t="s">
        <v>35</v>
      </c>
      <c r="C5911" s="22" t="s">
        <v>4074</v>
      </c>
      <c r="D5911" s="25" t="s">
        <v>4096</v>
      </c>
      <c r="E5911" s="26" t="s">
        <v>4098</v>
      </c>
      <c r="F5911" s="16"/>
      <c r="G5911" s="16"/>
      <c r="H5911" s="16"/>
      <c r="I5911" s="16"/>
      <c r="J5911" s="16"/>
      <c r="K5911" s="16"/>
      <c r="L5911" s="16"/>
      <c r="M5911" s="16"/>
      <c r="N5911" s="16"/>
      <c r="O5911" s="16"/>
      <c r="P5911" s="16"/>
      <c r="Q5911" s="16"/>
      <c r="R5911" s="16"/>
      <c r="S5911" s="16"/>
      <c r="T5911" s="16"/>
      <c r="U5911" s="16"/>
      <c r="V5911" s="16"/>
      <c r="W5911" s="16"/>
      <c r="X5911" s="16"/>
      <c r="Y5911" s="16"/>
    </row>
    <row r="5912" spans="1:25" ht="12.75">
      <c r="A5912" s="14" t="s">
        <v>5</v>
      </c>
      <c r="B5912" s="17" t="s">
        <v>35</v>
      </c>
      <c r="C5912" s="22" t="s">
        <v>4074</v>
      </c>
      <c r="D5912" s="25" t="s">
        <v>4096</v>
      </c>
      <c r="E5912" s="26" t="s">
        <v>4099</v>
      </c>
      <c r="F5912" s="16"/>
      <c r="G5912" s="16"/>
      <c r="H5912" s="16"/>
      <c r="I5912" s="16"/>
      <c r="J5912" s="16"/>
      <c r="K5912" s="16"/>
      <c r="L5912" s="16"/>
      <c r="M5912" s="16"/>
      <c r="N5912" s="16"/>
      <c r="O5912" s="16"/>
      <c r="P5912" s="16"/>
      <c r="Q5912" s="16"/>
      <c r="R5912" s="16"/>
      <c r="S5912" s="16"/>
      <c r="T5912" s="16"/>
      <c r="U5912" s="16"/>
      <c r="V5912" s="16"/>
      <c r="W5912" s="16"/>
      <c r="X5912" s="16"/>
      <c r="Y5912" s="16"/>
    </row>
    <row r="5913" spans="1:25" ht="12.75">
      <c r="A5913" s="14" t="s">
        <v>5</v>
      </c>
      <c r="B5913" s="17" t="s">
        <v>35</v>
      </c>
      <c r="C5913" s="22" t="s">
        <v>4074</v>
      </c>
      <c r="D5913" s="25" t="s">
        <v>4096</v>
      </c>
      <c r="E5913" s="26" t="s">
        <v>4100</v>
      </c>
      <c r="F5913" s="16"/>
      <c r="G5913" s="16"/>
      <c r="H5913" s="16"/>
      <c r="I5913" s="16"/>
      <c r="J5913" s="16"/>
      <c r="K5913" s="16"/>
      <c r="L5913" s="16"/>
      <c r="M5913" s="16"/>
      <c r="N5913" s="16"/>
      <c r="O5913" s="16"/>
      <c r="P5913" s="16"/>
      <c r="Q5913" s="16"/>
      <c r="R5913" s="16"/>
      <c r="S5913" s="16"/>
      <c r="T5913" s="16"/>
      <c r="U5913" s="16"/>
      <c r="V5913" s="16"/>
      <c r="W5913" s="16"/>
      <c r="X5913" s="16"/>
      <c r="Y5913" s="16"/>
    </row>
    <row r="5914" spans="1:25" ht="12.75">
      <c r="A5914" s="14" t="s">
        <v>5</v>
      </c>
      <c r="B5914" s="17" t="s">
        <v>35</v>
      </c>
      <c r="C5914" s="22" t="s">
        <v>4074</v>
      </c>
      <c r="D5914" s="25" t="s">
        <v>4101</v>
      </c>
      <c r="E5914" s="26" t="s">
        <v>4102</v>
      </c>
      <c r="F5914" s="16"/>
      <c r="G5914" s="16"/>
      <c r="H5914" s="16"/>
      <c r="I5914" s="16"/>
      <c r="J5914" s="16"/>
      <c r="K5914" s="16"/>
      <c r="L5914" s="16"/>
      <c r="M5914" s="16"/>
      <c r="N5914" s="16"/>
      <c r="O5914" s="16"/>
      <c r="P5914" s="16"/>
      <c r="Q5914" s="16"/>
      <c r="R5914" s="16"/>
      <c r="S5914" s="16"/>
      <c r="T5914" s="16"/>
      <c r="U5914" s="16"/>
      <c r="V5914" s="16"/>
      <c r="W5914" s="16"/>
      <c r="X5914" s="16"/>
      <c r="Y5914" s="16"/>
    </row>
    <row r="5915" spans="1:25" ht="12.75">
      <c r="A5915" s="14" t="s">
        <v>5</v>
      </c>
      <c r="B5915" s="17" t="s">
        <v>35</v>
      </c>
      <c r="C5915" s="22" t="s">
        <v>4074</v>
      </c>
      <c r="D5915" s="25" t="s">
        <v>4103</v>
      </c>
      <c r="E5915" s="26" t="s">
        <v>4104</v>
      </c>
      <c r="F5915" s="16"/>
      <c r="G5915" s="16"/>
      <c r="H5915" s="16"/>
      <c r="I5915" s="16"/>
      <c r="J5915" s="16"/>
      <c r="K5915" s="16"/>
      <c r="L5915" s="16"/>
      <c r="M5915" s="16"/>
      <c r="N5915" s="16"/>
      <c r="O5915" s="16"/>
      <c r="P5915" s="16"/>
      <c r="Q5915" s="16"/>
      <c r="R5915" s="16"/>
      <c r="S5915" s="16"/>
      <c r="T5915" s="16"/>
      <c r="U5915" s="16"/>
      <c r="V5915" s="16"/>
      <c r="W5915" s="16"/>
      <c r="X5915" s="16"/>
      <c r="Y5915" s="16"/>
    </row>
    <row r="5916" spans="1:25" ht="12.75">
      <c r="A5916" s="14" t="s">
        <v>5</v>
      </c>
      <c r="B5916" s="17" t="s">
        <v>35</v>
      </c>
      <c r="C5916" s="22" t="s">
        <v>4074</v>
      </c>
      <c r="D5916" s="25" t="s">
        <v>4103</v>
      </c>
      <c r="E5916" s="26" t="s">
        <v>4105</v>
      </c>
      <c r="F5916" s="16"/>
      <c r="G5916" s="16"/>
      <c r="H5916" s="16"/>
      <c r="I5916" s="16"/>
      <c r="J5916" s="16"/>
      <c r="K5916" s="16"/>
      <c r="L5916" s="16"/>
      <c r="M5916" s="16"/>
      <c r="N5916" s="16"/>
      <c r="O5916" s="16"/>
      <c r="P5916" s="16"/>
      <c r="Q5916" s="16"/>
      <c r="R5916" s="16"/>
      <c r="S5916" s="16"/>
      <c r="T5916" s="16"/>
      <c r="U5916" s="16"/>
      <c r="V5916" s="16"/>
      <c r="W5916" s="16"/>
      <c r="X5916" s="16"/>
      <c r="Y5916" s="16"/>
    </row>
    <row r="5917" spans="1:25" ht="12.75">
      <c r="A5917" s="14" t="s">
        <v>5</v>
      </c>
      <c r="B5917" s="11" t="s">
        <v>358</v>
      </c>
      <c r="C5917" s="5" t="s">
        <v>4037</v>
      </c>
      <c r="D5917" s="6" t="s">
        <v>4038</v>
      </c>
      <c r="E5917" s="7" t="s">
        <v>4039</v>
      </c>
      <c r="F5917" s="16"/>
      <c r="G5917" s="16"/>
      <c r="H5917" s="16"/>
      <c r="I5917" s="16"/>
      <c r="J5917" s="16"/>
      <c r="K5917" s="16"/>
      <c r="L5917" s="16"/>
      <c r="M5917" s="16"/>
      <c r="N5917" s="16"/>
      <c r="O5917" s="16"/>
      <c r="P5917" s="16"/>
      <c r="Q5917" s="16"/>
      <c r="R5917" s="16"/>
      <c r="S5917" s="16"/>
      <c r="T5917" s="16"/>
      <c r="U5917" s="16"/>
      <c r="V5917" s="16"/>
      <c r="W5917" s="16"/>
      <c r="X5917" s="16"/>
      <c r="Y5917" s="16"/>
    </row>
    <row r="5918" spans="1:25" ht="12.75">
      <c r="A5918" s="14" t="s">
        <v>5</v>
      </c>
      <c r="B5918" s="11" t="s">
        <v>358</v>
      </c>
      <c r="C5918" s="8" t="s">
        <v>4037</v>
      </c>
      <c r="D5918" s="5" t="s">
        <v>4040</v>
      </c>
      <c r="E5918" s="7" t="s">
        <v>4041</v>
      </c>
      <c r="F5918" s="16"/>
      <c r="G5918" s="16"/>
      <c r="H5918" s="16"/>
      <c r="I5918" s="16"/>
      <c r="J5918" s="16"/>
      <c r="K5918" s="16"/>
      <c r="L5918" s="16"/>
      <c r="M5918" s="16"/>
      <c r="N5918" s="16"/>
      <c r="O5918" s="16"/>
      <c r="P5918" s="16"/>
      <c r="Q5918" s="16"/>
      <c r="R5918" s="16"/>
      <c r="S5918" s="16"/>
      <c r="T5918" s="16"/>
      <c r="U5918" s="16"/>
      <c r="V5918" s="16"/>
      <c r="W5918" s="16"/>
      <c r="X5918" s="16"/>
      <c r="Y5918" s="16"/>
    </row>
    <row r="5919" spans="1:25" ht="12.75">
      <c r="A5919" s="14" t="s">
        <v>5</v>
      </c>
      <c r="B5919" s="11" t="s">
        <v>358</v>
      </c>
      <c r="C5919" s="5" t="s">
        <v>4037</v>
      </c>
      <c r="D5919" s="6" t="s">
        <v>4042</v>
      </c>
      <c r="E5919" s="7" t="s">
        <v>4043</v>
      </c>
      <c r="F5919" s="16"/>
      <c r="G5919" s="16"/>
      <c r="H5919" s="16"/>
      <c r="I5919" s="16"/>
      <c r="J5919" s="16"/>
      <c r="K5919" s="16"/>
      <c r="L5919" s="16"/>
      <c r="M5919" s="16"/>
      <c r="N5919" s="16"/>
      <c r="O5919" s="16"/>
      <c r="P5919" s="16"/>
      <c r="Q5919" s="16"/>
      <c r="R5919" s="16"/>
      <c r="S5919" s="16"/>
      <c r="T5919" s="16"/>
      <c r="U5919" s="16"/>
      <c r="V5919" s="16"/>
      <c r="W5919" s="16"/>
      <c r="X5919" s="16"/>
      <c r="Y5919" s="16"/>
    </row>
    <row r="5920" spans="1:25" ht="12.75">
      <c r="A5920" s="14" t="s">
        <v>5</v>
      </c>
      <c r="B5920" s="11" t="s">
        <v>358</v>
      </c>
      <c r="C5920" s="5" t="s">
        <v>4037</v>
      </c>
      <c r="D5920" s="6" t="s">
        <v>4042</v>
      </c>
      <c r="E5920" s="7" t="s">
        <v>4044</v>
      </c>
      <c r="F5920" s="16"/>
      <c r="G5920" s="16"/>
      <c r="H5920" s="16"/>
      <c r="I5920" s="16"/>
      <c r="J5920" s="16"/>
      <c r="K5920" s="16"/>
      <c r="L5920" s="16"/>
      <c r="M5920" s="16"/>
      <c r="N5920" s="16"/>
      <c r="O5920" s="16"/>
      <c r="P5920" s="16"/>
      <c r="Q5920" s="16"/>
      <c r="R5920" s="16"/>
      <c r="S5920" s="16"/>
      <c r="T5920" s="16"/>
      <c r="U5920" s="16"/>
      <c r="V5920" s="16"/>
      <c r="W5920" s="16"/>
      <c r="X5920" s="16"/>
      <c r="Y5920" s="16"/>
    </row>
    <row r="5921" spans="1:25" ht="12.75">
      <c r="A5921" s="14" t="s">
        <v>5</v>
      </c>
      <c r="B5921" s="11" t="s">
        <v>358</v>
      </c>
      <c r="C5921" s="5" t="s">
        <v>4037</v>
      </c>
      <c r="D5921" s="6" t="s">
        <v>4042</v>
      </c>
      <c r="E5921" s="7" t="s">
        <v>4045</v>
      </c>
      <c r="F5921" s="16"/>
      <c r="G5921" s="16"/>
      <c r="H5921" s="16"/>
      <c r="I5921" s="16"/>
      <c r="J5921" s="16"/>
      <c r="K5921" s="16"/>
      <c r="L5921" s="16"/>
      <c r="M5921" s="16"/>
      <c r="N5921" s="16"/>
      <c r="O5921" s="16"/>
      <c r="P5921" s="16"/>
      <c r="Q5921" s="16"/>
      <c r="R5921" s="16"/>
      <c r="S5921" s="16"/>
      <c r="T5921" s="16"/>
      <c r="U5921" s="16"/>
      <c r="V5921" s="16"/>
      <c r="W5921" s="16"/>
      <c r="X5921" s="16"/>
      <c r="Y5921" s="16"/>
    </row>
    <row r="5922" spans="1:25" ht="12.75">
      <c r="A5922" s="14" t="s">
        <v>5</v>
      </c>
      <c r="B5922" s="11" t="s">
        <v>358</v>
      </c>
      <c r="C5922" s="5" t="s">
        <v>4037</v>
      </c>
      <c r="D5922" s="6" t="s">
        <v>4046</v>
      </c>
      <c r="E5922" s="7" t="s">
        <v>4047</v>
      </c>
      <c r="F5922" s="16"/>
      <c r="G5922" s="16"/>
      <c r="H5922" s="16"/>
      <c r="I5922" s="16"/>
      <c r="J5922" s="16"/>
      <c r="K5922" s="16"/>
      <c r="L5922" s="16"/>
      <c r="M5922" s="16"/>
      <c r="N5922" s="16"/>
      <c r="O5922" s="16"/>
      <c r="P5922" s="16"/>
      <c r="Q5922" s="16"/>
      <c r="R5922" s="16"/>
      <c r="S5922" s="16"/>
      <c r="T5922" s="16"/>
      <c r="U5922" s="16"/>
      <c r="V5922" s="16"/>
      <c r="W5922" s="16"/>
      <c r="X5922" s="16"/>
      <c r="Y5922" s="16"/>
    </row>
    <row r="5923" spans="1:25" ht="12.75">
      <c r="A5923" s="14" t="s">
        <v>5</v>
      </c>
      <c r="B5923" s="11" t="s">
        <v>358</v>
      </c>
      <c r="C5923" s="5" t="s">
        <v>4037</v>
      </c>
      <c r="D5923" s="6" t="s">
        <v>4046</v>
      </c>
      <c r="E5923" s="7" t="s">
        <v>4048</v>
      </c>
      <c r="F5923" s="16"/>
      <c r="G5923" s="16"/>
      <c r="H5923" s="16"/>
      <c r="I5923" s="16"/>
      <c r="J5923" s="16"/>
      <c r="K5923" s="16"/>
      <c r="L5923" s="16"/>
      <c r="M5923" s="16"/>
      <c r="N5923" s="16"/>
      <c r="O5923" s="16"/>
      <c r="P5923" s="16"/>
      <c r="Q5923" s="16"/>
      <c r="R5923" s="16"/>
      <c r="S5923" s="16"/>
      <c r="T5923" s="16"/>
      <c r="U5923" s="16"/>
      <c r="V5923" s="16"/>
      <c r="W5923" s="16"/>
      <c r="X5923" s="16"/>
      <c r="Y5923" s="16"/>
    </row>
    <row r="5924" spans="1:25" ht="12.75">
      <c r="A5924" s="14" t="s">
        <v>5</v>
      </c>
      <c r="B5924" s="11" t="s">
        <v>358</v>
      </c>
      <c r="C5924" s="5" t="s">
        <v>4037</v>
      </c>
      <c r="D5924" s="6" t="s">
        <v>4046</v>
      </c>
      <c r="E5924" s="7" t="s">
        <v>4049</v>
      </c>
      <c r="F5924" s="16"/>
      <c r="G5924" s="16"/>
      <c r="H5924" s="16"/>
      <c r="I5924" s="16"/>
      <c r="J5924" s="16"/>
      <c r="K5924" s="16"/>
      <c r="L5924" s="16"/>
      <c r="M5924" s="16"/>
      <c r="N5924" s="16"/>
      <c r="O5924" s="16"/>
      <c r="P5924" s="16"/>
      <c r="Q5924" s="16"/>
      <c r="R5924" s="16"/>
      <c r="S5924" s="16"/>
      <c r="T5924" s="16"/>
      <c r="U5924" s="16"/>
      <c r="V5924" s="16"/>
      <c r="W5924" s="16"/>
      <c r="X5924" s="16"/>
      <c r="Y5924" s="16"/>
    </row>
    <row r="5925" spans="1:25" ht="12.75">
      <c r="A5925" s="14" t="s">
        <v>5</v>
      </c>
      <c r="B5925" s="11" t="s">
        <v>358</v>
      </c>
      <c r="C5925" s="5" t="s">
        <v>4037</v>
      </c>
      <c r="D5925" s="6" t="s">
        <v>4050</v>
      </c>
      <c r="E5925" s="7" t="s">
        <v>4051</v>
      </c>
      <c r="F5925" s="16"/>
      <c r="G5925" s="16"/>
      <c r="H5925" s="16"/>
      <c r="I5925" s="16"/>
      <c r="J5925" s="16"/>
      <c r="K5925" s="16"/>
      <c r="L5925" s="16"/>
      <c r="M5925" s="16"/>
      <c r="N5925" s="16"/>
      <c r="O5925" s="16"/>
      <c r="P5925" s="16"/>
      <c r="Q5925" s="16"/>
      <c r="R5925" s="16"/>
      <c r="S5925" s="16"/>
      <c r="T5925" s="16"/>
      <c r="U5925" s="16"/>
      <c r="V5925" s="16"/>
      <c r="W5925" s="16"/>
      <c r="X5925" s="16"/>
      <c r="Y5925" s="16"/>
    </row>
    <row r="5926" spans="1:25" ht="12.75">
      <c r="A5926" s="14" t="s">
        <v>5</v>
      </c>
      <c r="B5926" s="11" t="s">
        <v>358</v>
      </c>
      <c r="C5926" s="5" t="s">
        <v>4037</v>
      </c>
      <c r="D5926" s="6" t="s">
        <v>4050</v>
      </c>
      <c r="E5926" s="7" t="s">
        <v>4052</v>
      </c>
      <c r="F5926" s="16"/>
      <c r="G5926" s="16"/>
      <c r="H5926" s="16"/>
      <c r="I5926" s="16"/>
      <c r="J5926" s="16"/>
      <c r="K5926" s="16"/>
      <c r="L5926" s="16"/>
      <c r="M5926" s="16"/>
      <c r="N5926" s="16"/>
      <c r="O5926" s="16"/>
      <c r="P5926" s="16"/>
      <c r="Q5926" s="16"/>
      <c r="R5926" s="16"/>
      <c r="S5926" s="16"/>
      <c r="T5926" s="16"/>
      <c r="U5926" s="16"/>
      <c r="V5926" s="16"/>
      <c r="W5926" s="16"/>
      <c r="X5926" s="16"/>
      <c r="Y5926" s="16"/>
    </row>
    <row r="5927" spans="1:25" ht="12.75">
      <c r="A5927" s="14" t="s">
        <v>5</v>
      </c>
      <c r="B5927" s="11" t="s">
        <v>358</v>
      </c>
      <c r="C5927" s="5" t="s">
        <v>4037</v>
      </c>
      <c r="D5927" s="6" t="s">
        <v>4053</v>
      </c>
      <c r="E5927" s="7" t="s">
        <v>4054</v>
      </c>
      <c r="F5927" s="16"/>
      <c r="G5927" s="16"/>
      <c r="H5927" s="16"/>
      <c r="I5927" s="16"/>
      <c r="J5927" s="16"/>
      <c r="K5927" s="16"/>
      <c r="L5927" s="16"/>
      <c r="M5927" s="16"/>
      <c r="N5927" s="16"/>
      <c r="O5927" s="16"/>
      <c r="P5927" s="16"/>
      <c r="Q5927" s="16"/>
      <c r="R5927" s="16"/>
      <c r="S5927" s="16"/>
      <c r="T5927" s="16"/>
      <c r="U5927" s="16"/>
      <c r="V5927" s="16"/>
      <c r="W5927" s="16"/>
      <c r="X5927" s="16"/>
      <c r="Y5927" s="16"/>
    </row>
    <row r="5928" spans="1:25" ht="12.75">
      <c r="A5928" s="14" t="s">
        <v>5</v>
      </c>
      <c r="B5928" s="11" t="s">
        <v>358</v>
      </c>
      <c r="C5928" s="5" t="s">
        <v>4037</v>
      </c>
      <c r="D5928" s="6" t="s">
        <v>4055</v>
      </c>
      <c r="E5928" s="7" t="s">
        <v>4056</v>
      </c>
      <c r="F5928" s="16"/>
      <c r="G5928" s="16"/>
      <c r="H5928" s="16"/>
      <c r="I5928" s="16"/>
      <c r="J5928" s="16"/>
      <c r="K5928" s="16"/>
      <c r="L5928" s="16"/>
      <c r="M5928" s="16"/>
      <c r="N5928" s="16"/>
      <c r="O5928" s="16"/>
      <c r="P5928" s="16"/>
      <c r="Q5928" s="16"/>
      <c r="R5928" s="16"/>
      <c r="S5928" s="16"/>
      <c r="T5928" s="16"/>
      <c r="U5928" s="16"/>
      <c r="V5928" s="16"/>
      <c r="W5928" s="16"/>
      <c r="X5928" s="16"/>
      <c r="Y5928" s="16"/>
    </row>
    <row r="5929" spans="1:25" ht="12.75">
      <c r="A5929" s="14" t="s">
        <v>5</v>
      </c>
      <c r="B5929" s="11" t="s">
        <v>358</v>
      </c>
      <c r="C5929" s="5" t="s">
        <v>4037</v>
      </c>
      <c r="D5929" s="6" t="s">
        <v>4057</v>
      </c>
      <c r="E5929" s="7" t="s">
        <v>4058</v>
      </c>
      <c r="F5929" s="16"/>
      <c r="G5929" s="16"/>
      <c r="H5929" s="16"/>
      <c r="I5929" s="16"/>
      <c r="J5929" s="16"/>
      <c r="K5929" s="16"/>
      <c r="L5929" s="16"/>
      <c r="M5929" s="16"/>
      <c r="N5929" s="16"/>
      <c r="O5929" s="16"/>
      <c r="P5929" s="16"/>
      <c r="Q5929" s="16"/>
      <c r="R5929" s="16"/>
      <c r="S5929" s="16"/>
      <c r="T5929" s="16"/>
      <c r="U5929" s="16"/>
      <c r="V5929" s="16"/>
      <c r="W5929" s="16"/>
      <c r="X5929" s="16"/>
      <c r="Y5929" s="16"/>
    </row>
    <row r="5930" spans="1:25" ht="12.75">
      <c r="A5930" s="14" t="s">
        <v>5</v>
      </c>
      <c r="B5930" s="11" t="s">
        <v>358</v>
      </c>
      <c r="C5930" s="5" t="s">
        <v>4037</v>
      </c>
      <c r="D5930" s="6" t="s">
        <v>4057</v>
      </c>
      <c r="E5930" s="7" t="s">
        <v>4059</v>
      </c>
      <c r="F5930" s="16"/>
      <c r="G5930" s="16"/>
      <c r="H5930" s="16"/>
      <c r="I5930" s="16"/>
      <c r="J5930" s="16"/>
      <c r="K5930" s="16"/>
      <c r="L5930" s="16"/>
      <c r="M5930" s="16"/>
      <c r="N5930" s="16"/>
      <c r="O5930" s="16"/>
      <c r="P5930" s="16"/>
      <c r="Q5930" s="16"/>
      <c r="R5930" s="16"/>
      <c r="S5930" s="16"/>
      <c r="T5930" s="16"/>
      <c r="U5930" s="16"/>
      <c r="V5930" s="16"/>
      <c r="W5930" s="16"/>
      <c r="X5930" s="16"/>
      <c r="Y5930" s="16"/>
    </row>
    <row r="5931" spans="1:25" ht="12.75">
      <c r="A5931" s="14" t="s">
        <v>5</v>
      </c>
      <c r="B5931" s="11" t="s">
        <v>358</v>
      </c>
      <c r="C5931" s="8" t="s">
        <v>4037</v>
      </c>
      <c r="D5931" s="5" t="s">
        <v>4060</v>
      </c>
      <c r="E5931" s="7" t="s">
        <v>4061</v>
      </c>
      <c r="F5931" s="16"/>
      <c r="G5931" s="16"/>
      <c r="H5931" s="16"/>
      <c r="I5931" s="16"/>
      <c r="J5931" s="16"/>
      <c r="K5931" s="16"/>
      <c r="L5931" s="16"/>
      <c r="M5931" s="16"/>
      <c r="N5931" s="16"/>
      <c r="O5931" s="16"/>
      <c r="P5931" s="16"/>
      <c r="Q5931" s="16"/>
      <c r="R5931" s="16"/>
      <c r="S5931" s="16"/>
      <c r="T5931" s="16"/>
      <c r="U5931" s="16"/>
      <c r="V5931" s="16"/>
      <c r="W5931" s="16"/>
      <c r="X5931" s="16"/>
      <c r="Y5931" s="16"/>
    </row>
    <row r="5932" spans="1:25" ht="12.75">
      <c r="A5932" s="14" t="s">
        <v>5</v>
      </c>
      <c r="B5932" s="11" t="s">
        <v>358</v>
      </c>
      <c r="C5932" s="8" t="s">
        <v>4037</v>
      </c>
      <c r="D5932" s="5" t="s">
        <v>4062</v>
      </c>
      <c r="E5932" s="7" t="s">
        <v>4063</v>
      </c>
      <c r="F5932" s="16"/>
      <c r="G5932" s="16"/>
      <c r="H5932" s="16"/>
      <c r="I5932" s="16"/>
      <c r="J5932" s="16"/>
      <c r="K5932" s="16"/>
      <c r="L5932" s="16"/>
      <c r="M5932" s="16"/>
      <c r="N5932" s="16"/>
      <c r="O5932" s="16"/>
      <c r="P5932" s="16"/>
      <c r="Q5932" s="16"/>
      <c r="R5932" s="16"/>
      <c r="S5932" s="16"/>
      <c r="T5932" s="16"/>
      <c r="U5932" s="16"/>
      <c r="V5932" s="16"/>
      <c r="W5932" s="16"/>
      <c r="X5932" s="16"/>
      <c r="Y5932" s="16"/>
    </row>
    <row r="5933" spans="1:25" ht="12.75">
      <c r="A5933" s="14" t="s">
        <v>5</v>
      </c>
      <c r="B5933" s="11" t="s">
        <v>358</v>
      </c>
      <c r="C5933" s="8" t="s">
        <v>4037</v>
      </c>
      <c r="D5933" s="5" t="s">
        <v>4062</v>
      </c>
      <c r="E5933" s="7" t="s">
        <v>4064</v>
      </c>
      <c r="F5933" s="16"/>
      <c r="G5933" s="16"/>
      <c r="H5933" s="16"/>
      <c r="I5933" s="16"/>
      <c r="J5933" s="16"/>
      <c r="K5933" s="16"/>
      <c r="L5933" s="16"/>
      <c r="M5933" s="16"/>
      <c r="N5933" s="16"/>
      <c r="O5933" s="16"/>
      <c r="P5933" s="16"/>
      <c r="Q5933" s="16"/>
      <c r="R5933" s="16"/>
      <c r="S5933" s="16"/>
      <c r="T5933" s="16"/>
      <c r="U5933" s="16"/>
      <c r="V5933" s="16"/>
      <c r="W5933" s="16"/>
      <c r="X5933" s="16"/>
      <c r="Y5933" s="16"/>
    </row>
    <row r="5934" spans="1:25" ht="12.75">
      <c r="A5934" s="14" t="s">
        <v>5</v>
      </c>
      <c r="B5934" s="11" t="s">
        <v>358</v>
      </c>
      <c r="C5934" s="8" t="s">
        <v>4037</v>
      </c>
      <c r="D5934" s="5" t="s">
        <v>4062</v>
      </c>
      <c r="E5934" s="7" t="s">
        <v>4065</v>
      </c>
      <c r="F5934" s="16"/>
      <c r="G5934" s="16"/>
      <c r="H5934" s="16"/>
      <c r="I5934" s="16"/>
      <c r="J5934" s="16"/>
      <c r="K5934" s="16"/>
      <c r="L5934" s="16"/>
      <c r="M5934" s="16"/>
      <c r="N5934" s="16"/>
      <c r="O5934" s="16"/>
      <c r="P5934" s="16"/>
      <c r="Q5934" s="16"/>
      <c r="R5934" s="16"/>
      <c r="S5934" s="16"/>
      <c r="T5934" s="16"/>
      <c r="U5934" s="16"/>
      <c r="V5934" s="16"/>
      <c r="W5934" s="16"/>
      <c r="X5934" s="16"/>
      <c r="Y5934" s="16"/>
    </row>
    <row r="5935" spans="1:25" ht="12.75">
      <c r="A5935" s="14" t="s">
        <v>5</v>
      </c>
      <c r="B5935" s="11" t="s">
        <v>358</v>
      </c>
      <c r="C5935" s="5" t="s">
        <v>4037</v>
      </c>
      <c r="D5935" s="6" t="s">
        <v>4066</v>
      </c>
      <c r="E5935" s="7" t="s">
        <v>4067</v>
      </c>
      <c r="F5935" s="16"/>
      <c r="G5935" s="16"/>
      <c r="H5935" s="16"/>
      <c r="I5935" s="16"/>
      <c r="J5935" s="16"/>
      <c r="K5935" s="16"/>
      <c r="L5935" s="16"/>
      <c r="M5935" s="16"/>
      <c r="N5935" s="16"/>
      <c r="O5935" s="16"/>
      <c r="P5935" s="16"/>
      <c r="Q5935" s="16"/>
      <c r="R5935" s="16"/>
      <c r="S5935" s="16"/>
      <c r="T5935" s="16"/>
      <c r="U5935" s="16"/>
      <c r="V5935" s="16"/>
      <c r="W5935" s="16"/>
      <c r="X5935" s="16"/>
      <c r="Y5935" s="16"/>
    </row>
    <row r="5936" spans="1:25" ht="12.75">
      <c r="A5936" s="14" t="s">
        <v>5</v>
      </c>
      <c r="B5936" s="11" t="s">
        <v>358</v>
      </c>
      <c r="C5936" s="5" t="s">
        <v>4037</v>
      </c>
      <c r="D5936" s="6" t="s">
        <v>4066</v>
      </c>
      <c r="E5936" s="7" t="s">
        <v>4068</v>
      </c>
      <c r="F5936" s="16"/>
      <c r="G5936" s="16"/>
      <c r="H5936" s="16"/>
      <c r="I5936" s="16"/>
      <c r="J5936" s="16"/>
      <c r="K5936" s="16"/>
      <c r="L5936" s="16"/>
      <c r="M5936" s="16"/>
      <c r="N5936" s="16"/>
      <c r="O5936" s="16"/>
      <c r="P5936" s="16"/>
      <c r="Q5936" s="16"/>
      <c r="R5936" s="16"/>
      <c r="S5936" s="16"/>
      <c r="T5936" s="16"/>
      <c r="U5936" s="16"/>
      <c r="V5936" s="16"/>
      <c r="W5936" s="16"/>
      <c r="X5936" s="16"/>
      <c r="Y5936" s="16"/>
    </row>
    <row r="5937" spans="1:25" ht="12.75">
      <c r="A5937" s="14" t="s">
        <v>5</v>
      </c>
      <c r="B5937" s="11" t="s">
        <v>358</v>
      </c>
      <c r="C5937" s="5" t="s">
        <v>4037</v>
      </c>
      <c r="D5937" s="6" t="s">
        <v>4066</v>
      </c>
      <c r="E5937" s="7" t="s">
        <v>4069</v>
      </c>
      <c r="F5937" s="16"/>
      <c r="G5937" s="16"/>
      <c r="H5937" s="16"/>
      <c r="I5937" s="16"/>
      <c r="J5937" s="16"/>
      <c r="K5937" s="16"/>
      <c r="L5937" s="16"/>
      <c r="M5937" s="16"/>
      <c r="N5937" s="16"/>
      <c r="O5937" s="16"/>
      <c r="P5937" s="16"/>
      <c r="Q5937" s="16"/>
      <c r="R5937" s="16"/>
      <c r="S5937" s="16"/>
      <c r="T5937" s="16"/>
      <c r="U5937" s="16"/>
      <c r="V5937" s="16"/>
      <c r="W5937" s="16"/>
      <c r="X5937" s="16"/>
      <c r="Y5937" s="16"/>
    </row>
    <row r="5938" spans="1:25" ht="12.75">
      <c r="A5938" s="14" t="s">
        <v>5</v>
      </c>
      <c r="B5938" s="11" t="s">
        <v>358</v>
      </c>
      <c r="C5938" s="5" t="s">
        <v>4037</v>
      </c>
      <c r="D5938" s="6" t="s">
        <v>4070</v>
      </c>
      <c r="E5938" s="7" t="s">
        <v>4071</v>
      </c>
      <c r="F5938" s="16"/>
      <c r="G5938" s="16"/>
      <c r="H5938" s="16"/>
      <c r="I5938" s="16"/>
      <c r="J5938" s="16"/>
      <c r="K5938" s="16"/>
      <c r="L5938" s="16"/>
      <c r="M5938" s="16"/>
      <c r="N5938" s="16"/>
      <c r="O5938" s="16"/>
      <c r="P5938" s="16"/>
      <c r="Q5938" s="16"/>
      <c r="R5938" s="16"/>
      <c r="S5938" s="16"/>
      <c r="T5938" s="16"/>
      <c r="U5938" s="16"/>
      <c r="V5938" s="16"/>
      <c r="W5938" s="16"/>
      <c r="X5938" s="16"/>
      <c r="Y5938" s="16"/>
    </row>
    <row r="5939" spans="1:25" ht="12.75">
      <c r="A5939" s="14" t="s">
        <v>5</v>
      </c>
      <c r="B5939" s="11" t="s">
        <v>358</v>
      </c>
      <c r="C5939" s="5" t="s">
        <v>4037</v>
      </c>
      <c r="D5939" s="6" t="s">
        <v>4070</v>
      </c>
      <c r="E5939" s="7" t="s">
        <v>4072</v>
      </c>
      <c r="F5939" s="16"/>
      <c r="G5939" s="16"/>
      <c r="H5939" s="16"/>
      <c r="I5939" s="16"/>
      <c r="J5939" s="16"/>
      <c r="K5939" s="16"/>
      <c r="L5939" s="16"/>
      <c r="M5939" s="16"/>
      <c r="N5939" s="16"/>
      <c r="O5939" s="16"/>
      <c r="P5939" s="16"/>
      <c r="Q5939" s="16"/>
      <c r="R5939" s="16"/>
      <c r="S5939" s="16"/>
      <c r="T5939" s="16"/>
      <c r="U5939" s="16"/>
      <c r="V5939" s="16"/>
      <c r="W5939" s="16"/>
      <c r="X5939" s="16"/>
      <c r="Y5939" s="16"/>
    </row>
    <row r="5940" spans="1:25" ht="12.75">
      <c r="A5940" s="14" t="s">
        <v>5</v>
      </c>
      <c r="B5940" s="11" t="s">
        <v>358</v>
      </c>
      <c r="C5940" s="5" t="s">
        <v>4037</v>
      </c>
      <c r="D5940" s="6" t="s">
        <v>4070</v>
      </c>
      <c r="E5940" s="7" t="s">
        <v>4073</v>
      </c>
      <c r="F5940" s="16"/>
      <c r="G5940" s="16"/>
      <c r="H5940" s="16"/>
      <c r="I5940" s="16"/>
      <c r="J5940" s="16"/>
      <c r="K5940" s="16"/>
      <c r="L5940" s="16"/>
      <c r="M5940" s="16"/>
      <c r="N5940" s="16"/>
      <c r="O5940" s="16"/>
      <c r="P5940" s="16"/>
      <c r="Q5940" s="16"/>
      <c r="R5940" s="16"/>
      <c r="S5940" s="16"/>
      <c r="T5940" s="16"/>
      <c r="U5940" s="16"/>
      <c r="V5940" s="16"/>
      <c r="W5940" s="16"/>
      <c r="X5940" s="16"/>
      <c r="Y5940" s="16"/>
    </row>
    <row r="5941" spans="1:25" ht="12.75">
      <c r="A5941" s="14" t="s">
        <v>5</v>
      </c>
      <c r="B5941" s="11" t="s">
        <v>358</v>
      </c>
      <c r="C5941" s="5" t="s">
        <v>4074</v>
      </c>
      <c r="D5941" s="6" t="s">
        <v>4075</v>
      </c>
      <c r="E5941" s="7" t="s">
        <v>4076</v>
      </c>
      <c r="F5941" s="16"/>
      <c r="G5941" s="16"/>
      <c r="H5941" s="16"/>
      <c r="I5941" s="16"/>
      <c r="J5941" s="16"/>
      <c r="K5941" s="16"/>
      <c r="L5941" s="16"/>
      <c r="M5941" s="16"/>
      <c r="N5941" s="16"/>
      <c r="O5941" s="16"/>
      <c r="P5941" s="16"/>
      <c r="Q5941" s="16"/>
      <c r="R5941" s="16"/>
      <c r="S5941" s="16"/>
      <c r="T5941" s="16"/>
      <c r="U5941" s="16"/>
      <c r="V5941" s="16"/>
      <c r="W5941" s="16"/>
      <c r="X5941" s="16"/>
      <c r="Y5941" s="16"/>
    </row>
    <row r="5942" spans="1:25" ht="12.75">
      <c r="A5942" s="14" t="s">
        <v>5</v>
      </c>
      <c r="B5942" s="11" t="s">
        <v>358</v>
      </c>
      <c r="C5942" s="5" t="s">
        <v>4074</v>
      </c>
      <c r="D5942" s="6" t="s">
        <v>4075</v>
      </c>
      <c r="E5942" s="7" t="s">
        <v>4077</v>
      </c>
      <c r="F5942" s="16"/>
      <c r="G5942" s="16"/>
      <c r="H5942" s="16"/>
      <c r="I5942" s="16"/>
      <c r="J5942" s="16"/>
      <c r="K5942" s="16"/>
      <c r="L5942" s="16"/>
      <c r="M5942" s="16"/>
      <c r="N5942" s="16"/>
      <c r="O5942" s="16"/>
      <c r="P5942" s="16"/>
      <c r="Q5942" s="16"/>
      <c r="R5942" s="16"/>
      <c r="S5942" s="16"/>
      <c r="T5942" s="16"/>
      <c r="U5942" s="16"/>
      <c r="V5942" s="16"/>
      <c r="W5942" s="16"/>
      <c r="X5942" s="16"/>
      <c r="Y5942" s="16"/>
    </row>
    <row r="5943" spans="1:25" ht="12.75">
      <c r="A5943" s="14" t="s">
        <v>5</v>
      </c>
      <c r="B5943" s="11" t="s">
        <v>358</v>
      </c>
      <c r="C5943" s="5" t="s">
        <v>4074</v>
      </c>
      <c r="D5943" s="6" t="s">
        <v>4075</v>
      </c>
      <c r="E5943" s="7" t="s">
        <v>4078</v>
      </c>
      <c r="F5943" s="16"/>
      <c r="G5943" s="16"/>
      <c r="H5943" s="16"/>
      <c r="I5943" s="16"/>
      <c r="J5943" s="16"/>
      <c r="K5943" s="16"/>
      <c r="L5943" s="16"/>
      <c r="M5943" s="16"/>
      <c r="N5943" s="16"/>
      <c r="O5943" s="16"/>
      <c r="P5943" s="16"/>
      <c r="Q5943" s="16"/>
      <c r="R5943" s="16"/>
      <c r="S5943" s="16"/>
      <c r="T5943" s="16"/>
      <c r="U5943" s="16"/>
      <c r="V5943" s="16"/>
      <c r="W5943" s="16"/>
      <c r="X5943" s="16"/>
      <c r="Y5943" s="16"/>
    </row>
    <row r="5944" spans="1:25" ht="12.75">
      <c r="A5944" s="14" t="s">
        <v>5</v>
      </c>
      <c r="B5944" s="11" t="s">
        <v>358</v>
      </c>
      <c r="C5944" s="5" t="s">
        <v>4074</v>
      </c>
      <c r="D5944" s="6" t="s">
        <v>4075</v>
      </c>
      <c r="E5944" s="7" t="s">
        <v>4079</v>
      </c>
      <c r="F5944" s="16"/>
      <c r="G5944" s="16"/>
      <c r="H5944" s="16"/>
      <c r="I5944" s="16"/>
      <c r="J5944" s="16"/>
      <c r="K5944" s="16"/>
      <c r="L5944" s="16"/>
      <c r="M5944" s="16"/>
      <c r="N5944" s="16"/>
      <c r="O5944" s="16"/>
      <c r="P5944" s="16"/>
      <c r="Q5944" s="16"/>
      <c r="R5944" s="16"/>
      <c r="S5944" s="16"/>
      <c r="T5944" s="16"/>
      <c r="U5944" s="16"/>
      <c r="V5944" s="16"/>
      <c r="W5944" s="16"/>
      <c r="X5944" s="16"/>
      <c r="Y5944" s="16"/>
    </row>
    <row r="5945" spans="1:25" ht="12.75">
      <c r="A5945" s="14" t="s">
        <v>5</v>
      </c>
      <c r="B5945" s="11" t="s">
        <v>358</v>
      </c>
      <c r="C5945" s="5" t="s">
        <v>4074</v>
      </c>
      <c r="D5945" s="6" t="s">
        <v>4075</v>
      </c>
      <c r="E5945" s="7" t="s">
        <v>4080</v>
      </c>
      <c r="F5945" s="16"/>
      <c r="G5945" s="16"/>
      <c r="H5945" s="16"/>
      <c r="I5945" s="16"/>
      <c r="J5945" s="16"/>
      <c r="K5945" s="16"/>
      <c r="L5945" s="16"/>
      <c r="M5945" s="16"/>
      <c r="N5945" s="16"/>
      <c r="O5945" s="16"/>
      <c r="P5945" s="16"/>
      <c r="Q5945" s="16"/>
      <c r="R5945" s="16"/>
      <c r="S5945" s="16"/>
      <c r="T5945" s="16"/>
      <c r="U5945" s="16"/>
      <c r="V5945" s="16"/>
      <c r="W5945" s="16"/>
      <c r="X5945" s="16"/>
      <c r="Y5945" s="16"/>
    </row>
    <row r="5946" spans="1:25" ht="12.75">
      <c r="A5946" s="14" t="s">
        <v>5</v>
      </c>
      <c r="B5946" s="11" t="s">
        <v>358</v>
      </c>
      <c r="C5946" s="8" t="s">
        <v>4074</v>
      </c>
      <c r="D5946" s="5" t="s">
        <v>4081</v>
      </c>
      <c r="E5946" s="7" t="s">
        <v>4082</v>
      </c>
      <c r="F5946" s="16"/>
      <c r="G5946" s="16"/>
      <c r="H5946" s="16"/>
      <c r="I5946" s="16"/>
      <c r="J5946" s="16"/>
      <c r="K5946" s="16"/>
      <c r="L5946" s="16"/>
      <c r="M5946" s="16"/>
      <c r="N5946" s="16"/>
      <c r="O5946" s="16"/>
      <c r="P5946" s="16"/>
      <c r="Q5946" s="16"/>
      <c r="R5946" s="16"/>
      <c r="S5946" s="16"/>
      <c r="T5946" s="16"/>
      <c r="U5946" s="16"/>
      <c r="V5946" s="16"/>
      <c r="W5946" s="16"/>
      <c r="X5946" s="16"/>
      <c r="Y5946" s="16"/>
    </row>
    <row r="5947" spans="1:25" ht="12.75">
      <c r="A5947" s="14" t="s">
        <v>5</v>
      </c>
      <c r="B5947" s="11" t="s">
        <v>358</v>
      </c>
      <c r="C5947" s="8" t="s">
        <v>4074</v>
      </c>
      <c r="D5947" s="5" t="s">
        <v>4081</v>
      </c>
      <c r="E5947" s="7" t="s">
        <v>4083</v>
      </c>
      <c r="F5947" s="16"/>
      <c r="G5947" s="16"/>
      <c r="H5947" s="16"/>
      <c r="I5947" s="16"/>
      <c r="J5947" s="16"/>
      <c r="K5947" s="16"/>
      <c r="L5947" s="16"/>
      <c r="M5947" s="16"/>
      <c r="N5947" s="16"/>
      <c r="O5947" s="16"/>
      <c r="P5947" s="16"/>
      <c r="Q5947" s="16"/>
      <c r="R5947" s="16"/>
      <c r="S5947" s="16"/>
      <c r="T5947" s="16"/>
      <c r="U5947" s="16"/>
      <c r="V5947" s="16"/>
      <c r="W5947" s="16"/>
      <c r="X5947" s="16"/>
      <c r="Y5947" s="16"/>
    </row>
    <row r="5948" spans="1:25" ht="12.75">
      <c r="A5948" s="14" t="s">
        <v>5</v>
      </c>
      <c r="B5948" s="11" t="s">
        <v>358</v>
      </c>
      <c r="C5948" s="5" t="s">
        <v>4074</v>
      </c>
      <c r="D5948" s="6" t="s">
        <v>4084</v>
      </c>
      <c r="E5948" s="7" t="s">
        <v>4085</v>
      </c>
      <c r="F5948" s="16"/>
      <c r="G5948" s="16"/>
      <c r="H5948" s="16"/>
      <c r="I5948" s="16"/>
      <c r="J5948" s="16"/>
      <c r="K5948" s="16"/>
      <c r="L5948" s="16"/>
      <c r="M5948" s="16"/>
      <c r="N5948" s="16"/>
      <c r="O5948" s="16"/>
      <c r="P5948" s="16"/>
      <c r="Q5948" s="16"/>
      <c r="R5948" s="16"/>
      <c r="S5948" s="16"/>
      <c r="T5948" s="16"/>
      <c r="U5948" s="16"/>
      <c r="V5948" s="16"/>
      <c r="W5948" s="16"/>
      <c r="X5948" s="16"/>
      <c r="Y5948" s="16"/>
    </row>
    <row r="5949" spans="1:25" ht="12.75">
      <c r="A5949" s="14" t="s">
        <v>5</v>
      </c>
      <c r="B5949" s="11" t="s">
        <v>358</v>
      </c>
      <c r="C5949" s="5" t="s">
        <v>4074</v>
      </c>
      <c r="D5949" s="6" t="s">
        <v>4084</v>
      </c>
      <c r="E5949" s="7" t="s">
        <v>4086</v>
      </c>
      <c r="F5949" s="16"/>
      <c r="G5949" s="16"/>
      <c r="H5949" s="16"/>
      <c r="I5949" s="16"/>
      <c r="J5949" s="16"/>
      <c r="K5949" s="16"/>
      <c r="L5949" s="16"/>
      <c r="M5949" s="16"/>
      <c r="N5949" s="16"/>
      <c r="O5949" s="16"/>
      <c r="P5949" s="16"/>
      <c r="Q5949" s="16"/>
      <c r="R5949" s="16"/>
      <c r="S5949" s="16"/>
      <c r="T5949" s="16"/>
      <c r="U5949" s="16"/>
      <c r="V5949" s="16"/>
      <c r="W5949" s="16"/>
      <c r="X5949" s="16"/>
      <c r="Y5949" s="16"/>
    </row>
    <row r="5950" spans="1:25" ht="12.75">
      <c r="A5950" s="14" t="s">
        <v>5</v>
      </c>
      <c r="B5950" s="11" t="s">
        <v>358</v>
      </c>
      <c r="C5950" s="5" t="s">
        <v>4074</v>
      </c>
      <c r="D5950" s="6" t="s">
        <v>4084</v>
      </c>
      <c r="E5950" s="7" t="s">
        <v>4087</v>
      </c>
      <c r="F5950" s="16"/>
      <c r="G5950" s="16"/>
      <c r="H5950" s="16"/>
      <c r="I5950" s="16"/>
      <c r="J5950" s="16"/>
      <c r="K5950" s="16"/>
      <c r="L5950" s="16"/>
      <c r="M5950" s="16"/>
      <c r="N5950" s="16"/>
      <c r="O5950" s="16"/>
      <c r="P5950" s="16"/>
      <c r="Q5950" s="16"/>
      <c r="R5950" s="16"/>
      <c r="S5950" s="16"/>
      <c r="T5950" s="16"/>
      <c r="U5950" s="16"/>
      <c r="V5950" s="16"/>
      <c r="W5950" s="16"/>
      <c r="X5950" s="16"/>
      <c r="Y5950" s="16"/>
    </row>
    <row r="5951" spans="1:25" ht="12.75">
      <c r="A5951" s="14" t="s">
        <v>5</v>
      </c>
      <c r="B5951" s="11" t="s">
        <v>358</v>
      </c>
      <c r="C5951" s="5" t="s">
        <v>4074</v>
      </c>
      <c r="D5951" s="6" t="s">
        <v>4084</v>
      </c>
      <c r="E5951" s="7" t="s">
        <v>4088</v>
      </c>
      <c r="F5951" s="16"/>
      <c r="G5951" s="16"/>
      <c r="H5951" s="16"/>
      <c r="I5951" s="16"/>
      <c r="J5951" s="16"/>
      <c r="K5951" s="16"/>
      <c r="L5951" s="16"/>
      <c r="M5951" s="16"/>
      <c r="N5951" s="16"/>
      <c r="O5951" s="16"/>
      <c r="P5951" s="16"/>
      <c r="Q5951" s="16"/>
      <c r="R5951" s="16"/>
      <c r="S5951" s="16"/>
      <c r="T5951" s="16"/>
      <c r="U5951" s="16"/>
      <c r="V5951" s="16"/>
      <c r="W5951" s="16"/>
      <c r="X5951" s="16"/>
      <c r="Y5951" s="16"/>
    </row>
    <row r="5952" spans="1:25" ht="12.75">
      <c r="A5952" s="14" t="s">
        <v>5</v>
      </c>
      <c r="B5952" s="11" t="s">
        <v>358</v>
      </c>
      <c r="C5952" s="5" t="s">
        <v>4074</v>
      </c>
      <c r="D5952" s="9" t="s">
        <v>4089</v>
      </c>
      <c r="E5952" s="10" t="s">
        <v>4090</v>
      </c>
      <c r="F5952" s="16"/>
      <c r="G5952" s="16"/>
      <c r="H5952" s="16"/>
      <c r="I5952" s="16"/>
      <c r="J5952" s="16"/>
      <c r="K5952" s="16"/>
      <c r="L5952" s="16"/>
      <c r="M5952" s="16"/>
      <c r="N5952" s="16"/>
      <c r="O5952" s="16"/>
      <c r="P5952" s="16"/>
      <c r="Q5952" s="16"/>
      <c r="R5952" s="16"/>
      <c r="S5952" s="16"/>
      <c r="T5952" s="16"/>
      <c r="U5952" s="16"/>
      <c r="V5952" s="16"/>
      <c r="W5952" s="16"/>
      <c r="X5952" s="16"/>
      <c r="Y5952" s="16"/>
    </row>
    <row r="5953" spans="1:25" ht="12.75">
      <c r="A5953" s="14" t="s">
        <v>5</v>
      </c>
      <c r="B5953" s="11" t="s">
        <v>358</v>
      </c>
      <c r="C5953" s="5" t="s">
        <v>4074</v>
      </c>
      <c r="D5953" s="6" t="s">
        <v>4091</v>
      </c>
      <c r="E5953" s="7" t="s">
        <v>4092</v>
      </c>
      <c r="F5953" s="16"/>
      <c r="G5953" s="16"/>
      <c r="H5953" s="16"/>
      <c r="I5953" s="16"/>
      <c r="J5953" s="16"/>
      <c r="K5953" s="16"/>
      <c r="L5953" s="16"/>
      <c r="M5953" s="16"/>
      <c r="N5953" s="16"/>
      <c r="O5953" s="16"/>
      <c r="P5953" s="16"/>
      <c r="Q5953" s="16"/>
      <c r="R5953" s="16"/>
      <c r="S5953" s="16"/>
      <c r="T5953" s="16"/>
      <c r="U5953" s="16"/>
      <c r="V5953" s="16"/>
      <c r="W5953" s="16"/>
      <c r="X5953" s="16"/>
      <c r="Y5953" s="16"/>
    </row>
    <row r="5954" spans="1:25" ht="12.75">
      <c r="A5954" s="14" t="s">
        <v>5</v>
      </c>
      <c r="B5954" s="11" t="s">
        <v>358</v>
      </c>
      <c r="C5954" s="5" t="s">
        <v>4074</v>
      </c>
      <c r="D5954" s="6" t="s">
        <v>4091</v>
      </c>
      <c r="E5954" s="7" t="s">
        <v>4093</v>
      </c>
      <c r="F5954" s="16"/>
      <c r="G5954" s="16"/>
      <c r="H5954" s="16"/>
      <c r="I5954" s="16"/>
      <c r="J5954" s="16"/>
      <c r="K5954" s="16"/>
      <c r="L5954" s="16"/>
      <c r="M5954" s="16"/>
      <c r="N5954" s="16"/>
      <c r="O5954" s="16"/>
      <c r="P5954" s="16"/>
      <c r="Q5954" s="16"/>
      <c r="R5954" s="16"/>
      <c r="S5954" s="16"/>
      <c r="T5954" s="16"/>
      <c r="U5954" s="16"/>
      <c r="V5954" s="16"/>
      <c r="W5954" s="16"/>
      <c r="X5954" s="16"/>
      <c r="Y5954" s="16"/>
    </row>
    <row r="5955" spans="1:25" ht="12.75">
      <c r="A5955" s="14" t="s">
        <v>5</v>
      </c>
      <c r="B5955" s="11" t="s">
        <v>358</v>
      </c>
      <c r="C5955" s="5" t="s">
        <v>4074</v>
      </c>
      <c r="D5955" s="6" t="s">
        <v>4091</v>
      </c>
      <c r="E5955" s="10" t="s">
        <v>4094</v>
      </c>
      <c r="F5955" s="16"/>
      <c r="G5955" s="16"/>
      <c r="H5955" s="16"/>
      <c r="I5955" s="16"/>
      <c r="J5955" s="16"/>
      <c r="K5955" s="16"/>
      <c r="L5955" s="16"/>
      <c r="M5955" s="16"/>
      <c r="N5955" s="16"/>
      <c r="O5955" s="16"/>
      <c r="P5955" s="16"/>
      <c r="Q5955" s="16"/>
      <c r="R5955" s="16"/>
      <c r="S5955" s="16"/>
      <c r="T5955" s="16"/>
      <c r="U5955" s="16"/>
      <c r="V5955" s="16"/>
      <c r="W5955" s="16"/>
      <c r="X5955" s="16"/>
      <c r="Y5955" s="16"/>
    </row>
    <row r="5956" spans="1:25" ht="12.75">
      <c r="A5956" s="14" t="s">
        <v>5</v>
      </c>
      <c r="B5956" s="11" t="s">
        <v>358</v>
      </c>
      <c r="C5956" s="5" t="s">
        <v>4074</v>
      </c>
      <c r="D5956" s="6" t="s">
        <v>4091</v>
      </c>
      <c r="E5956" s="7" t="s">
        <v>4095</v>
      </c>
      <c r="F5956" s="16"/>
      <c r="G5956" s="16"/>
      <c r="H5956" s="16"/>
      <c r="I5956" s="16"/>
      <c r="J5956" s="16"/>
      <c r="K5956" s="16"/>
      <c r="L5956" s="16"/>
      <c r="M5956" s="16"/>
      <c r="N5956" s="16"/>
      <c r="O5956" s="16"/>
      <c r="P5956" s="16"/>
      <c r="Q5956" s="16"/>
      <c r="R5956" s="16"/>
      <c r="S5956" s="16"/>
      <c r="T5956" s="16"/>
      <c r="U5956" s="16"/>
      <c r="V5956" s="16"/>
      <c r="W5956" s="16"/>
      <c r="X5956" s="16"/>
      <c r="Y5956" s="16"/>
    </row>
    <row r="5957" spans="1:25" ht="12.75">
      <c r="A5957" s="14" t="s">
        <v>5</v>
      </c>
      <c r="B5957" s="11" t="s">
        <v>358</v>
      </c>
      <c r="C5957" s="5" t="s">
        <v>4074</v>
      </c>
      <c r="D5957" s="9" t="s">
        <v>4096</v>
      </c>
      <c r="E5957" s="10" t="s">
        <v>4097</v>
      </c>
      <c r="F5957" s="16"/>
      <c r="G5957" s="16"/>
      <c r="H5957" s="16"/>
      <c r="I5957" s="16"/>
      <c r="J5957" s="16"/>
      <c r="K5957" s="16"/>
      <c r="L5957" s="16"/>
      <c r="M5957" s="16"/>
      <c r="N5957" s="16"/>
      <c r="O5957" s="16"/>
      <c r="P5957" s="16"/>
      <c r="Q5957" s="16"/>
      <c r="R5957" s="16"/>
      <c r="S5957" s="16"/>
      <c r="T5957" s="16"/>
      <c r="U5957" s="16"/>
      <c r="V5957" s="16"/>
      <c r="W5957" s="16"/>
      <c r="X5957" s="16"/>
      <c r="Y5957" s="16"/>
    </row>
    <row r="5958" spans="1:25" ht="12.75">
      <c r="A5958" s="14" t="s">
        <v>5</v>
      </c>
      <c r="B5958" s="11" t="s">
        <v>358</v>
      </c>
      <c r="C5958" s="5" t="s">
        <v>4074</v>
      </c>
      <c r="D5958" s="9" t="s">
        <v>4096</v>
      </c>
      <c r="E5958" s="10" t="s">
        <v>4098</v>
      </c>
      <c r="F5958" s="16"/>
      <c r="G5958" s="16"/>
      <c r="H5958" s="16"/>
      <c r="I5958" s="16"/>
      <c r="J5958" s="16"/>
      <c r="K5958" s="16"/>
      <c r="L5958" s="16"/>
      <c r="M5958" s="16"/>
      <c r="N5958" s="16"/>
      <c r="O5958" s="16"/>
      <c r="P5958" s="16"/>
      <c r="Q5958" s="16"/>
      <c r="R5958" s="16"/>
      <c r="S5958" s="16"/>
      <c r="T5958" s="16"/>
      <c r="U5958" s="16"/>
      <c r="V5958" s="16"/>
      <c r="W5958" s="16"/>
      <c r="X5958" s="16"/>
      <c r="Y5958" s="16"/>
    </row>
    <row r="5959" spans="1:25" ht="12.75">
      <c r="A5959" s="14" t="s">
        <v>5</v>
      </c>
      <c r="B5959" s="11" t="s">
        <v>358</v>
      </c>
      <c r="C5959" s="5" t="s">
        <v>4074</v>
      </c>
      <c r="D5959" s="9" t="s">
        <v>4096</v>
      </c>
      <c r="E5959" s="10" t="s">
        <v>4099</v>
      </c>
      <c r="F5959" s="16"/>
      <c r="G5959" s="16"/>
      <c r="H5959" s="16"/>
      <c r="I5959" s="16"/>
      <c r="J5959" s="16"/>
      <c r="K5959" s="16"/>
      <c r="L5959" s="16"/>
      <c r="M5959" s="16"/>
      <c r="N5959" s="16"/>
      <c r="O5959" s="16"/>
      <c r="P5959" s="16"/>
      <c r="Q5959" s="16"/>
      <c r="R5959" s="16"/>
      <c r="S5959" s="16"/>
      <c r="T5959" s="16"/>
      <c r="U5959" s="16"/>
      <c r="V5959" s="16"/>
      <c r="W5959" s="16"/>
      <c r="X5959" s="16"/>
      <c r="Y5959" s="16"/>
    </row>
    <row r="5960" spans="1:25" ht="12.75">
      <c r="A5960" s="14" t="s">
        <v>5</v>
      </c>
      <c r="B5960" s="11" t="s">
        <v>358</v>
      </c>
      <c r="C5960" s="5" t="s">
        <v>4074</v>
      </c>
      <c r="D5960" s="9" t="s">
        <v>4096</v>
      </c>
      <c r="E5960" s="10" t="s">
        <v>4100</v>
      </c>
      <c r="F5960" s="16"/>
      <c r="G5960" s="16"/>
      <c r="H5960" s="16"/>
      <c r="I5960" s="16"/>
      <c r="J5960" s="16"/>
      <c r="K5960" s="16"/>
      <c r="L5960" s="16"/>
      <c r="M5960" s="16"/>
      <c r="N5960" s="16"/>
      <c r="O5960" s="16"/>
      <c r="P5960" s="16"/>
      <c r="Q5960" s="16"/>
      <c r="R5960" s="16"/>
      <c r="S5960" s="16"/>
      <c r="T5960" s="16"/>
      <c r="U5960" s="16"/>
      <c r="V5960" s="16"/>
      <c r="W5960" s="16"/>
      <c r="X5960" s="16"/>
      <c r="Y5960" s="16"/>
    </row>
    <row r="5961" spans="1:25" ht="12.75">
      <c r="A5961" s="14" t="s">
        <v>5</v>
      </c>
      <c r="B5961" s="11" t="s">
        <v>358</v>
      </c>
      <c r="C5961" s="5" t="s">
        <v>4074</v>
      </c>
      <c r="D5961" s="9" t="s">
        <v>4101</v>
      </c>
      <c r="E5961" s="10" t="s">
        <v>4102</v>
      </c>
      <c r="F5961" s="16"/>
      <c r="G5961" s="16"/>
      <c r="H5961" s="16"/>
      <c r="I5961" s="16"/>
      <c r="J5961" s="16"/>
      <c r="K5961" s="16"/>
      <c r="L5961" s="16"/>
      <c r="M5961" s="16"/>
      <c r="N5961" s="16"/>
      <c r="O5961" s="16"/>
      <c r="P5961" s="16"/>
      <c r="Q5961" s="16"/>
      <c r="R5961" s="16"/>
      <c r="S5961" s="16"/>
      <c r="T5961" s="16"/>
      <c r="U5961" s="16"/>
      <c r="V5961" s="16"/>
      <c r="W5961" s="16"/>
      <c r="X5961" s="16"/>
      <c r="Y5961" s="16"/>
    </row>
    <row r="5962" spans="1:25" ht="12.75">
      <c r="A5962" s="14" t="s">
        <v>5</v>
      </c>
      <c r="B5962" s="11" t="s">
        <v>358</v>
      </c>
      <c r="C5962" s="5" t="s">
        <v>4074</v>
      </c>
      <c r="D5962" s="9" t="s">
        <v>4103</v>
      </c>
      <c r="E5962" s="10" t="s">
        <v>4104</v>
      </c>
      <c r="F5962" s="16"/>
      <c r="G5962" s="16"/>
      <c r="H5962" s="16"/>
      <c r="I5962" s="16"/>
      <c r="J5962" s="16"/>
      <c r="K5962" s="16"/>
      <c r="L5962" s="16"/>
      <c r="M5962" s="16"/>
      <c r="N5962" s="16"/>
      <c r="O5962" s="16"/>
      <c r="P5962" s="16"/>
      <c r="Q5962" s="16"/>
      <c r="R5962" s="16"/>
      <c r="S5962" s="16"/>
      <c r="T5962" s="16"/>
      <c r="U5962" s="16"/>
      <c r="V5962" s="16"/>
      <c r="W5962" s="16"/>
      <c r="X5962" s="16"/>
      <c r="Y5962" s="16"/>
    </row>
    <row r="5963" spans="1:25" ht="12.75">
      <c r="A5963" s="14" t="s">
        <v>5</v>
      </c>
      <c r="B5963" s="11" t="s">
        <v>358</v>
      </c>
      <c r="C5963" s="5" t="s">
        <v>4074</v>
      </c>
      <c r="D5963" s="9" t="s">
        <v>4103</v>
      </c>
      <c r="E5963" s="10" t="s">
        <v>4105</v>
      </c>
      <c r="F5963" s="16"/>
      <c r="G5963" s="16"/>
      <c r="H5963" s="16"/>
      <c r="I5963" s="16"/>
      <c r="J5963" s="16"/>
      <c r="K5963" s="16"/>
      <c r="L5963" s="16"/>
      <c r="M5963" s="16"/>
      <c r="N5963" s="16"/>
      <c r="O5963" s="16"/>
      <c r="P5963" s="16"/>
      <c r="Q5963" s="16"/>
      <c r="R5963" s="16"/>
      <c r="S5963" s="16"/>
      <c r="T5963" s="16"/>
      <c r="U5963" s="16"/>
      <c r="V5963" s="16"/>
      <c r="W5963" s="16"/>
      <c r="X5963" s="16"/>
      <c r="Y5963" s="16"/>
    </row>
    <row r="5964" spans="1:25" ht="12.75">
      <c r="A5964" s="14" t="s">
        <v>5</v>
      </c>
      <c r="B5964" s="17" t="s">
        <v>2760</v>
      </c>
      <c r="C5964" s="22" t="s">
        <v>4037</v>
      </c>
      <c r="D5964" s="24" t="s">
        <v>4038</v>
      </c>
      <c r="E5964" s="23" t="s">
        <v>4039</v>
      </c>
      <c r="F5964" s="16"/>
      <c r="G5964" s="16"/>
      <c r="H5964" s="16"/>
      <c r="I5964" s="16"/>
      <c r="J5964" s="16"/>
      <c r="K5964" s="16"/>
      <c r="L5964" s="16"/>
      <c r="M5964" s="16"/>
      <c r="N5964" s="16"/>
      <c r="O5964" s="16"/>
      <c r="P5964" s="16"/>
      <c r="Q5964" s="16"/>
      <c r="R5964" s="16"/>
      <c r="S5964" s="16"/>
      <c r="T5964" s="16"/>
      <c r="U5964" s="16"/>
      <c r="V5964" s="16"/>
      <c r="W5964" s="16"/>
      <c r="X5964" s="16"/>
      <c r="Y5964" s="16"/>
    </row>
    <row r="5965" spans="1:25" ht="12.75">
      <c r="A5965" s="14" t="s">
        <v>5</v>
      </c>
      <c r="B5965" s="17" t="s">
        <v>2760</v>
      </c>
      <c r="C5965" s="21" t="s">
        <v>4037</v>
      </c>
      <c r="D5965" s="22" t="s">
        <v>4040</v>
      </c>
      <c r="E5965" s="23" t="s">
        <v>4041</v>
      </c>
      <c r="F5965" s="16"/>
      <c r="G5965" s="16"/>
      <c r="H5965" s="16"/>
      <c r="I5965" s="16"/>
      <c r="J5965" s="16"/>
      <c r="K5965" s="16"/>
      <c r="L5965" s="16"/>
      <c r="M5965" s="16"/>
      <c r="N5965" s="16"/>
      <c r="O5965" s="16"/>
      <c r="P5965" s="16"/>
      <c r="Q5965" s="16"/>
      <c r="R5965" s="16"/>
      <c r="S5965" s="16"/>
      <c r="T5965" s="16"/>
      <c r="U5965" s="16"/>
      <c r="V5965" s="16"/>
      <c r="W5965" s="16"/>
      <c r="X5965" s="16"/>
      <c r="Y5965" s="16"/>
    </row>
    <row r="5966" spans="1:25" ht="12.75">
      <c r="A5966" s="14" t="s">
        <v>5</v>
      </c>
      <c r="B5966" s="17" t="s">
        <v>2760</v>
      </c>
      <c r="C5966" s="22" t="s">
        <v>4037</v>
      </c>
      <c r="D5966" s="24" t="s">
        <v>4042</v>
      </c>
      <c r="E5966" s="23" t="s">
        <v>4043</v>
      </c>
      <c r="F5966" s="16"/>
      <c r="G5966" s="16"/>
      <c r="H5966" s="16"/>
      <c r="I5966" s="16"/>
      <c r="J5966" s="16"/>
      <c r="K5966" s="16"/>
      <c r="L5966" s="16"/>
      <c r="M5966" s="16"/>
      <c r="N5966" s="16"/>
      <c r="O5966" s="16"/>
      <c r="P5966" s="16"/>
      <c r="Q5966" s="16"/>
      <c r="R5966" s="16"/>
      <c r="S5966" s="16"/>
      <c r="T5966" s="16"/>
      <c r="U5966" s="16"/>
      <c r="V5966" s="16"/>
      <c r="W5966" s="16"/>
      <c r="X5966" s="16"/>
      <c r="Y5966" s="16"/>
    </row>
    <row r="5967" spans="1:25" ht="12.75">
      <c r="A5967" s="14" t="s">
        <v>5</v>
      </c>
      <c r="B5967" s="17" t="s">
        <v>2760</v>
      </c>
      <c r="C5967" s="22" t="s">
        <v>4037</v>
      </c>
      <c r="D5967" s="24" t="s">
        <v>4042</v>
      </c>
      <c r="E5967" s="23" t="s">
        <v>4044</v>
      </c>
      <c r="F5967" s="16"/>
      <c r="G5967" s="16"/>
      <c r="H5967" s="16"/>
      <c r="I5967" s="16"/>
      <c r="J5967" s="16"/>
      <c r="K5967" s="16"/>
      <c r="L5967" s="16"/>
      <c r="M5967" s="16"/>
      <c r="N5967" s="16"/>
      <c r="O5967" s="16"/>
      <c r="P5967" s="16"/>
      <c r="Q5967" s="16"/>
      <c r="R5967" s="16"/>
      <c r="S5967" s="16"/>
      <c r="T5967" s="16"/>
      <c r="U5967" s="16"/>
      <c r="V5967" s="16"/>
      <c r="W5967" s="16"/>
      <c r="X5967" s="16"/>
      <c r="Y5967" s="16"/>
    </row>
    <row r="5968" spans="1:25" ht="12.75">
      <c r="A5968" s="14" t="s">
        <v>5</v>
      </c>
      <c r="B5968" s="17" t="s">
        <v>2760</v>
      </c>
      <c r="C5968" s="22" t="s">
        <v>4037</v>
      </c>
      <c r="D5968" s="24" t="s">
        <v>4042</v>
      </c>
      <c r="E5968" s="23" t="s">
        <v>4045</v>
      </c>
      <c r="F5968" s="16"/>
      <c r="G5968" s="16"/>
      <c r="H5968" s="16"/>
      <c r="I5968" s="16"/>
      <c r="J5968" s="16"/>
      <c r="K5968" s="16"/>
      <c r="L5968" s="16"/>
      <c r="M5968" s="16"/>
      <c r="N5968" s="16"/>
      <c r="O5968" s="16"/>
      <c r="P5968" s="16"/>
      <c r="Q5968" s="16"/>
      <c r="R5968" s="16"/>
      <c r="S5968" s="16"/>
      <c r="T5968" s="16"/>
      <c r="U5968" s="16"/>
      <c r="V5968" s="16"/>
      <c r="W5968" s="16"/>
      <c r="X5968" s="16"/>
      <c r="Y5968" s="16"/>
    </row>
    <row r="5969" spans="1:25" ht="12.75">
      <c r="A5969" s="14" t="s">
        <v>5</v>
      </c>
      <c r="B5969" s="17" t="s">
        <v>2760</v>
      </c>
      <c r="C5969" s="22" t="s">
        <v>4037</v>
      </c>
      <c r="D5969" s="24" t="s">
        <v>4046</v>
      </c>
      <c r="E5969" s="23" t="s">
        <v>4047</v>
      </c>
      <c r="F5969" s="16"/>
      <c r="G5969" s="16"/>
      <c r="H5969" s="16"/>
      <c r="I5969" s="16"/>
      <c r="J5969" s="16"/>
      <c r="K5969" s="16"/>
      <c r="L5969" s="16"/>
      <c r="M5969" s="16"/>
      <c r="N5969" s="16"/>
      <c r="O5969" s="16"/>
      <c r="P5969" s="16"/>
      <c r="Q5969" s="16"/>
      <c r="R5969" s="16"/>
      <c r="S5969" s="16"/>
      <c r="T5969" s="16"/>
      <c r="U5969" s="16"/>
      <c r="V5969" s="16"/>
      <c r="W5969" s="16"/>
      <c r="X5969" s="16"/>
      <c r="Y5969" s="16"/>
    </row>
    <row r="5970" spans="1:25" ht="12.75">
      <c r="A5970" s="14" t="s">
        <v>5</v>
      </c>
      <c r="B5970" s="17" t="s">
        <v>2760</v>
      </c>
      <c r="C5970" s="22" t="s">
        <v>4037</v>
      </c>
      <c r="D5970" s="24" t="s">
        <v>4046</v>
      </c>
      <c r="E5970" s="23" t="s">
        <v>4048</v>
      </c>
      <c r="F5970" s="16"/>
      <c r="G5970" s="16"/>
      <c r="H5970" s="16"/>
      <c r="I5970" s="16"/>
      <c r="J5970" s="16"/>
      <c r="K5970" s="16"/>
      <c r="L5970" s="16"/>
      <c r="M5970" s="16"/>
      <c r="N5970" s="16"/>
      <c r="O5970" s="16"/>
      <c r="P5970" s="16"/>
      <c r="Q5970" s="16"/>
      <c r="R5970" s="16"/>
      <c r="S5970" s="16"/>
      <c r="T5970" s="16"/>
      <c r="U5970" s="16"/>
      <c r="V5970" s="16"/>
      <c r="W5970" s="16"/>
      <c r="X5970" s="16"/>
      <c r="Y5970" s="16"/>
    </row>
    <row r="5971" spans="1:25" ht="12.75">
      <c r="A5971" s="14" t="s">
        <v>5</v>
      </c>
      <c r="B5971" s="17" t="s">
        <v>2760</v>
      </c>
      <c r="C5971" s="22" t="s">
        <v>4037</v>
      </c>
      <c r="D5971" s="24" t="s">
        <v>4046</v>
      </c>
      <c r="E5971" s="23" t="s">
        <v>4049</v>
      </c>
      <c r="F5971" s="16"/>
      <c r="G5971" s="16"/>
      <c r="H5971" s="16"/>
      <c r="I5971" s="16"/>
      <c r="J5971" s="16"/>
      <c r="K5971" s="16"/>
      <c r="L5971" s="16"/>
      <c r="M5971" s="16"/>
      <c r="N5971" s="16"/>
      <c r="O5971" s="16"/>
      <c r="P5971" s="16"/>
      <c r="Q5971" s="16"/>
      <c r="R5971" s="16"/>
      <c r="S5971" s="16"/>
      <c r="T5971" s="16"/>
      <c r="U5971" s="16"/>
      <c r="V5971" s="16"/>
      <c r="W5971" s="16"/>
      <c r="X5971" s="16"/>
      <c r="Y5971" s="16"/>
    </row>
    <row r="5972" spans="1:25" ht="12.75">
      <c r="A5972" s="14" t="s">
        <v>5</v>
      </c>
      <c r="B5972" s="17" t="s">
        <v>2760</v>
      </c>
      <c r="C5972" s="22" t="s">
        <v>4037</v>
      </c>
      <c r="D5972" s="24" t="s">
        <v>4050</v>
      </c>
      <c r="E5972" s="23" t="s">
        <v>4051</v>
      </c>
      <c r="F5972" s="16"/>
      <c r="G5972" s="16"/>
      <c r="H5972" s="16"/>
      <c r="I5972" s="16"/>
      <c r="J5972" s="16"/>
      <c r="K5972" s="16"/>
      <c r="L5972" s="16"/>
      <c r="M5972" s="16"/>
      <c r="N5972" s="16"/>
      <c r="O5972" s="16"/>
      <c r="P5972" s="16"/>
      <c r="Q5972" s="16"/>
      <c r="R5972" s="16"/>
      <c r="S5972" s="16"/>
      <c r="T5972" s="16"/>
      <c r="U5972" s="16"/>
      <c r="V5972" s="16"/>
      <c r="W5972" s="16"/>
      <c r="X5972" s="16"/>
      <c r="Y5972" s="16"/>
    </row>
    <row r="5973" spans="1:25" ht="12.75">
      <c r="A5973" s="14" t="s">
        <v>5</v>
      </c>
      <c r="B5973" s="17" t="s">
        <v>2760</v>
      </c>
      <c r="C5973" s="22" t="s">
        <v>4037</v>
      </c>
      <c r="D5973" s="24" t="s">
        <v>4050</v>
      </c>
      <c r="E5973" s="23" t="s">
        <v>4052</v>
      </c>
      <c r="F5973" s="16"/>
      <c r="G5973" s="16"/>
      <c r="H5973" s="16"/>
      <c r="I5973" s="16"/>
      <c r="J5973" s="16"/>
      <c r="K5973" s="16"/>
      <c r="L5973" s="16"/>
      <c r="M5973" s="16"/>
      <c r="N5973" s="16"/>
      <c r="O5973" s="16"/>
      <c r="P5973" s="16"/>
      <c r="Q5973" s="16"/>
      <c r="R5973" s="16"/>
      <c r="S5973" s="16"/>
      <c r="T5973" s="16"/>
      <c r="U5973" s="16"/>
      <c r="V5973" s="16"/>
      <c r="W5973" s="16"/>
      <c r="X5973" s="16"/>
      <c r="Y5973" s="16"/>
    </row>
    <row r="5974" spans="1:25" ht="12.75">
      <c r="A5974" s="14" t="s">
        <v>5</v>
      </c>
      <c r="B5974" s="17" t="s">
        <v>2760</v>
      </c>
      <c r="C5974" s="22" t="s">
        <v>4037</v>
      </c>
      <c r="D5974" s="24" t="s">
        <v>4053</v>
      </c>
      <c r="E5974" s="23" t="s">
        <v>4054</v>
      </c>
      <c r="F5974" s="16"/>
      <c r="G5974" s="16"/>
      <c r="H5974" s="16"/>
      <c r="I5974" s="16"/>
      <c r="J5974" s="16"/>
      <c r="K5974" s="16"/>
      <c r="L5974" s="16"/>
      <c r="M5974" s="16"/>
      <c r="N5974" s="16"/>
      <c r="O5974" s="16"/>
      <c r="P5974" s="16"/>
      <c r="Q5974" s="16"/>
      <c r="R5974" s="16"/>
      <c r="S5974" s="16"/>
      <c r="T5974" s="16"/>
      <c r="U5974" s="16"/>
      <c r="V5974" s="16"/>
      <c r="W5974" s="16"/>
      <c r="X5974" s="16"/>
      <c r="Y5974" s="16"/>
    </row>
    <row r="5975" spans="1:25" ht="12.75">
      <c r="A5975" s="14" t="s">
        <v>5</v>
      </c>
      <c r="B5975" s="17" t="s">
        <v>2760</v>
      </c>
      <c r="C5975" s="22" t="s">
        <v>4037</v>
      </c>
      <c r="D5975" s="24" t="s">
        <v>4055</v>
      </c>
      <c r="E5975" s="23" t="s">
        <v>4056</v>
      </c>
      <c r="F5975" s="16"/>
      <c r="G5975" s="16"/>
      <c r="H5975" s="16"/>
      <c r="I5975" s="16"/>
      <c r="J5975" s="16"/>
      <c r="K5975" s="16"/>
      <c r="L5975" s="16"/>
      <c r="M5975" s="16"/>
      <c r="N5975" s="16"/>
      <c r="O5975" s="16"/>
      <c r="P5975" s="16"/>
      <c r="Q5975" s="16"/>
      <c r="R5975" s="16"/>
      <c r="S5975" s="16"/>
      <c r="T5975" s="16"/>
      <c r="U5975" s="16"/>
      <c r="V5975" s="16"/>
      <c r="W5975" s="16"/>
      <c r="X5975" s="16"/>
      <c r="Y5975" s="16"/>
    </row>
    <row r="5976" spans="1:25" ht="12.75">
      <c r="A5976" s="14" t="s">
        <v>5</v>
      </c>
      <c r="B5976" s="17" t="s">
        <v>2760</v>
      </c>
      <c r="C5976" s="22" t="s">
        <v>4037</v>
      </c>
      <c r="D5976" s="24" t="s">
        <v>4057</v>
      </c>
      <c r="E5976" s="23" t="s">
        <v>4058</v>
      </c>
      <c r="F5976" s="16"/>
      <c r="G5976" s="16"/>
      <c r="H5976" s="16"/>
      <c r="I5976" s="16"/>
      <c r="J5976" s="16"/>
      <c r="K5976" s="16"/>
      <c r="L5976" s="16"/>
      <c r="M5976" s="16"/>
      <c r="N5976" s="16"/>
      <c r="O5976" s="16"/>
      <c r="P5976" s="16"/>
      <c r="Q5976" s="16"/>
      <c r="R5976" s="16"/>
      <c r="S5976" s="16"/>
      <c r="T5976" s="16"/>
      <c r="U5976" s="16"/>
      <c r="V5976" s="16"/>
      <c r="W5976" s="16"/>
      <c r="X5976" s="16"/>
      <c r="Y5976" s="16"/>
    </row>
    <row r="5977" spans="1:25" ht="12.75">
      <c r="A5977" s="14" t="s">
        <v>5</v>
      </c>
      <c r="B5977" s="17" t="s">
        <v>2760</v>
      </c>
      <c r="C5977" s="22" t="s">
        <v>4037</v>
      </c>
      <c r="D5977" s="24" t="s">
        <v>4057</v>
      </c>
      <c r="E5977" s="23" t="s">
        <v>4059</v>
      </c>
      <c r="F5977" s="16"/>
      <c r="G5977" s="16"/>
      <c r="H5977" s="16"/>
      <c r="I5977" s="16"/>
      <c r="J5977" s="16"/>
      <c r="K5977" s="16"/>
      <c r="L5977" s="16"/>
      <c r="M5977" s="16"/>
      <c r="N5977" s="16"/>
      <c r="O5977" s="16"/>
      <c r="P5977" s="16"/>
      <c r="Q5977" s="16"/>
      <c r="R5977" s="16"/>
      <c r="S5977" s="16"/>
      <c r="T5977" s="16"/>
      <c r="U5977" s="16"/>
      <c r="V5977" s="16"/>
      <c r="W5977" s="16"/>
      <c r="X5977" s="16"/>
      <c r="Y5977" s="16"/>
    </row>
    <row r="5978" spans="1:25" ht="12.75">
      <c r="A5978" s="14" t="s">
        <v>5</v>
      </c>
      <c r="B5978" s="17" t="s">
        <v>2760</v>
      </c>
      <c r="C5978" s="21" t="s">
        <v>4037</v>
      </c>
      <c r="D5978" s="22" t="s">
        <v>4060</v>
      </c>
      <c r="E5978" s="23" t="s">
        <v>4061</v>
      </c>
      <c r="F5978" s="16"/>
      <c r="G5978" s="16"/>
      <c r="H5978" s="16"/>
      <c r="I5978" s="16"/>
      <c r="J5978" s="16"/>
      <c r="K5978" s="16"/>
      <c r="L5978" s="16"/>
      <c r="M5978" s="16"/>
      <c r="N5978" s="16"/>
      <c r="O5978" s="16"/>
      <c r="P5978" s="16"/>
      <c r="Q5978" s="16"/>
      <c r="R5978" s="16"/>
      <c r="S5978" s="16"/>
      <c r="T5978" s="16"/>
      <c r="U5978" s="16"/>
      <c r="V5978" s="16"/>
      <c r="W5978" s="16"/>
      <c r="X5978" s="16"/>
      <c r="Y5978" s="16"/>
    </row>
    <row r="5979" spans="1:25" ht="12.75">
      <c r="A5979" s="14" t="s">
        <v>5</v>
      </c>
      <c r="B5979" s="17" t="s">
        <v>2760</v>
      </c>
      <c r="C5979" s="21" t="s">
        <v>4037</v>
      </c>
      <c r="D5979" s="22" t="s">
        <v>4062</v>
      </c>
      <c r="E5979" s="23" t="s">
        <v>4063</v>
      </c>
      <c r="F5979" s="16"/>
      <c r="G5979" s="16"/>
      <c r="H5979" s="16"/>
      <c r="I5979" s="16"/>
      <c r="J5979" s="16"/>
      <c r="K5979" s="16"/>
      <c r="L5979" s="16"/>
      <c r="M5979" s="16"/>
      <c r="N5979" s="16"/>
      <c r="O5979" s="16"/>
      <c r="P5979" s="16"/>
      <c r="Q5979" s="16"/>
      <c r="R5979" s="16"/>
      <c r="S5979" s="16"/>
      <c r="T5979" s="16"/>
      <c r="U5979" s="16"/>
      <c r="V5979" s="16"/>
      <c r="W5979" s="16"/>
      <c r="X5979" s="16"/>
      <c r="Y5979" s="16"/>
    </row>
    <row r="5980" spans="1:25" ht="12.75">
      <c r="A5980" s="14" t="s">
        <v>5</v>
      </c>
      <c r="B5980" s="17" t="s">
        <v>2760</v>
      </c>
      <c r="C5980" s="21" t="s">
        <v>4037</v>
      </c>
      <c r="D5980" s="22" t="s">
        <v>4062</v>
      </c>
      <c r="E5980" s="23" t="s">
        <v>4064</v>
      </c>
      <c r="F5980" s="16"/>
      <c r="G5980" s="16"/>
      <c r="H5980" s="16"/>
      <c r="I5980" s="16"/>
      <c r="J5980" s="16"/>
      <c r="K5980" s="16"/>
      <c r="L5980" s="16"/>
      <c r="M5980" s="16"/>
      <c r="N5980" s="16"/>
      <c r="O5980" s="16"/>
      <c r="P5980" s="16"/>
      <c r="Q5980" s="16"/>
      <c r="R5980" s="16"/>
      <c r="S5980" s="16"/>
      <c r="T5980" s="16"/>
      <c r="U5980" s="16"/>
      <c r="V5980" s="16"/>
      <c r="W5980" s="16"/>
      <c r="X5980" s="16"/>
      <c r="Y5980" s="16"/>
    </row>
    <row r="5981" spans="1:25" ht="12.75">
      <c r="A5981" s="14" t="s">
        <v>5</v>
      </c>
      <c r="B5981" s="17" t="s">
        <v>2760</v>
      </c>
      <c r="C5981" s="21" t="s">
        <v>4037</v>
      </c>
      <c r="D5981" s="22" t="s">
        <v>4062</v>
      </c>
      <c r="E5981" s="23" t="s">
        <v>4065</v>
      </c>
      <c r="F5981" s="16"/>
      <c r="G5981" s="16"/>
      <c r="H5981" s="16"/>
      <c r="I5981" s="16"/>
      <c r="J5981" s="16"/>
      <c r="K5981" s="16"/>
      <c r="L5981" s="16"/>
      <c r="M5981" s="16"/>
      <c r="N5981" s="16"/>
      <c r="O5981" s="16"/>
      <c r="P5981" s="16"/>
      <c r="Q5981" s="16"/>
      <c r="R5981" s="16"/>
      <c r="S5981" s="16"/>
      <c r="T5981" s="16"/>
      <c r="U5981" s="16"/>
      <c r="V5981" s="16"/>
      <c r="W5981" s="16"/>
      <c r="X5981" s="16"/>
      <c r="Y5981" s="16"/>
    </row>
    <row r="5982" spans="1:25" ht="12.75">
      <c r="A5982" s="14" t="s">
        <v>5</v>
      </c>
      <c r="B5982" s="17" t="s">
        <v>2760</v>
      </c>
      <c r="C5982" s="22" t="s">
        <v>4037</v>
      </c>
      <c r="D5982" s="24" t="s">
        <v>4066</v>
      </c>
      <c r="E5982" s="23" t="s">
        <v>4067</v>
      </c>
      <c r="F5982" s="16"/>
      <c r="G5982" s="16"/>
      <c r="H5982" s="16"/>
      <c r="I5982" s="16"/>
      <c r="J5982" s="16"/>
      <c r="K5982" s="16"/>
      <c r="L5982" s="16"/>
      <c r="M5982" s="16"/>
      <c r="N5982" s="16"/>
      <c r="O5982" s="16"/>
      <c r="P5982" s="16"/>
      <c r="Q5982" s="16"/>
      <c r="R5982" s="16"/>
      <c r="S5982" s="16"/>
      <c r="T5982" s="16"/>
      <c r="U5982" s="16"/>
      <c r="V5982" s="16"/>
      <c r="W5982" s="16"/>
      <c r="X5982" s="16"/>
      <c r="Y5982" s="16"/>
    </row>
    <row r="5983" spans="1:25" ht="12.75">
      <c r="A5983" s="14" t="s">
        <v>5</v>
      </c>
      <c r="B5983" s="17" t="s">
        <v>2760</v>
      </c>
      <c r="C5983" s="22" t="s">
        <v>4037</v>
      </c>
      <c r="D5983" s="24" t="s">
        <v>4066</v>
      </c>
      <c r="E5983" s="23" t="s">
        <v>4068</v>
      </c>
      <c r="F5983" s="16"/>
      <c r="G5983" s="16"/>
      <c r="H5983" s="16"/>
      <c r="I5983" s="16"/>
      <c r="J5983" s="16"/>
      <c r="K5983" s="16"/>
      <c r="L5983" s="16"/>
      <c r="M5983" s="16"/>
      <c r="N5983" s="16"/>
      <c r="O5983" s="16"/>
      <c r="P5983" s="16"/>
      <c r="Q5983" s="16"/>
      <c r="R5983" s="16"/>
      <c r="S5983" s="16"/>
      <c r="T5983" s="16"/>
      <c r="U5983" s="16"/>
      <c r="V5983" s="16"/>
      <c r="W5983" s="16"/>
      <c r="X5983" s="16"/>
      <c r="Y5983" s="16"/>
    </row>
    <row r="5984" spans="1:25" ht="12.75">
      <c r="A5984" s="14" t="s">
        <v>5</v>
      </c>
      <c r="B5984" s="17" t="s">
        <v>2760</v>
      </c>
      <c r="C5984" s="22" t="s">
        <v>4037</v>
      </c>
      <c r="D5984" s="24" t="s">
        <v>4066</v>
      </c>
      <c r="E5984" s="23" t="s">
        <v>4069</v>
      </c>
      <c r="F5984" s="16"/>
      <c r="G5984" s="16"/>
      <c r="H5984" s="16"/>
      <c r="I5984" s="16"/>
      <c r="J5984" s="16"/>
      <c r="K5984" s="16"/>
      <c r="L5984" s="16"/>
      <c r="M5984" s="16"/>
      <c r="N5984" s="16"/>
      <c r="O5984" s="16"/>
      <c r="P5984" s="16"/>
      <c r="Q5984" s="16"/>
      <c r="R5984" s="16"/>
      <c r="S5984" s="16"/>
      <c r="T5984" s="16"/>
      <c r="U5984" s="16"/>
      <c r="V5984" s="16"/>
      <c r="W5984" s="16"/>
      <c r="X5984" s="16"/>
      <c r="Y5984" s="16"/>
    </row>
    <row r="5985" spans="1:25" ht="12.75">
      <c r="A5985" s="14" t="s">
        <v>5</v>
      </c>
      <c r="B5985" s="17" t="s">
        <v>2760</v>
      </c>
      <c r="C5985" s="22" t="s">
        <v>4037</v>
      </c>
      <c r="D5985" s="24" t="s">
        <v>4070</v>
      </c>
      <c r="E5985" s="23" t="s">
        <v>4071</v>
      </c>
      <c r="F5985" s="16"/>
      <c r="G5985" s="16"/>
      <c r="H5985" s="16"/>
      <c r="I5985" s="16"/>
      <c r="J5985" s="16"/>
      <c r="K5985" s="16"/>
      <c r="L5985" s="16"/>
      <c r="M5985" s="16"/>
      <c r="N5985" s="16"/>
      <c r="O5985" s="16"/>
      <c r="P5985" s="16"/>
      <c r="Q5985" s="16"/>
      <c r="R5985" s="16"/>
      <c r="S5985" s="16"/>
      <c r="T5985" s="16"/>
      <c r="U5985" s="16"/>
      <c r="V5985" s="16"/>
      <c r="W5985" s="16"/>
      <c r="X5985" s="16"/>
      <c r="Y5985" s="16"/>
    </row>
    <row r="5986" spans="1:25" ht="12.75">
      <c r="A5986" s="14" t="s">
        <v>5</v>
      </c>
      <c r="B5986" s="17" t="s">
        <v>2760</v>
      </c>
      <c r="C5986" s="22" t="s">
        <v>4037</v>
      </c>
      <c r="D5986" s="24" t="s">
        <v>4070</v>
      </c>
      <c r="E5986" s="23" t="s">
        <v>4072</v>
      </c>
      <c r="F5986" s="16"/>
      <c r="G5986" s="16"/>
      <c r="H5986" s="16"/>
      <c r="I5986" s="16"/>
      <c r="J5986" s="16"/>
      <c r="K5986" s="16"/>
      <c r="L5986" s="16"/>
      <c r="M5986" s="16"/>
      <c r="N5986" s="16"/>
      <c r="O5986" s="16"/>
      <c r="P5986" s="16"/>
      <c r="Q5986" s="16"/>
      <c r="R5986" s="16"/>
      <c r="S5986" s="16"/>
      <c r="T5986" s="16"/>
      <c r="U5986" s="16"/>
      <c r="V5986" s="16"/>
      <c r="W5986" s="16"/>
      <c r="X5986" s="16"/>
      <c r="Y5986" s="16"/>
    </row>
    <row r="5987" spans="1:25" ht="12.75">
      <c r="A5987" s="14" t="s">
        <v>5</v>
      </c>
      <c r="B5987" s="17" t="s">
        <v>2760</v>
      </c>
      <c r="C5987" s="22" t="s">
        <v>4037</v>
      </c>
      <c r="D5987" s="24" t="s">
        <v>4070</v>
      </c>
      <c r="E5987" s="23" t="s">
        <v>4073</v>
      </c>
      <c r="F5987" s="16"/>
      <c r="G5987" s="16"/>
      <c r="H5987" s="16"/>
      <c r="I5987" s="16"/>
      <c r="J5987" s="16"/>
      <c r="K5987" s="16"/>
      <c r="L5987" s="16"/>
      <c r="M5987" s="16"/>
      <c r="N5987" s="16"/>
      <c r="O5987" s="16"/>
      <c r="P5987" s="16"/>
      <c r="Q5987" s="16"/>
      <c r="R5987" s="16"/>
      <c r="S5987" s="16"/>
      <c r="T5987" s="16"/>
      <c r="U5987" s="16"/>
      <c r="V5987" s="16"/>
      <c r="W5987" s="16"/>
      <c r="X5987" s="16"/>
      <c r="Y5987" s="16"/>
    </row>
    <row r="5988" spans="1:25" ht="12.75">
      <c r="A5988" s="14" t="s">
        <v>5</v>
      </c>
      <c r="B5988" s="17" t="s">
        <v>2760</v>
      </c>
      <c r="C5988" s="22" t="s">
        <v>4074</v>
      </c>
      <c r="D5988" s="24" t="s">
        <v>4075</v>
      </c>
      <c r="E5988" s="23" t="s">
        <v>4076</v>
      </c>
      <c r="F5988" s="16"/>
      <c r="G5988" s="16"/>
      <c r="H5988" s="16"/>
      <c r="I5988" s="16"/>
      <c r="J5988" s="16"/>
      <c r="K5988" s="16"/>
      <c r="L5988" s="16"/>
      <c r="M5988" s="16"/>
      <c r="N5988" s="16"/>
      <c r="O5988" s="16"/>
      <c r="P5988" s="16"/>
      <c r="Q5988" s="16"/>
      <c r="R5988" s="16"/>
      <c r="S5988" s="16"/>
      <c r="T5988" s="16"/>
      <c r="U5988" s="16"/>
      <c r="V5988" s="16"/>
      <c r="W5988" s="16"/>
      <c r="X5988" s="16"/>
      <c r="Y5988" s="16"/>
    </row>
    <row r="5989" spans="1:25" ht="12.75">
      <c r="A5989" s="14" t="s">
        <v>5</v>
      </c>
      <c r="B5989" s="17" t="s">
        <v>2760</v>
      </c>
      <c r="C5989" s="22" t="s">
        <v>4074</v>
      </c>
      <c r="D5989" s="24" t="s">
        <v>4075</v>
      </c>
      <c r="E5989" s="23" t="s">
        <v>4077</v>
      </c>
      <c r="F5989" s="16"/>
      <c r="G5989" s="16"/>
      <c r="H5989" s="16"/>
      <c r="I5989" s="16"/>
      <c r="J5989" s="16"/>
      <c r="K5989" s="16"/>
      <c r="L5989" s="16"/>
      <c r="M5989" s="16"/>
      <c r="N5989" s="16"/>
      <c r="O5989" s="16"/>
      <c r="P5989" s="16"/>
      <c r="Q5989" s="16"/>
      <c r="R5989" s="16"/>
      <c r="S5989" s="16"/>
      <c r="T5989" s="16"/>
      <c r="U5989" s="16"/>
      <c r="V5989" s="16"/>
      <c r="W5989" s="16"/>
      <c r="X5989" s="16"/>
      <c r="Y5989" s="16"/>
    </row>
    <row r="5990" spans="1:25" ht="12.75">
      <c r="A5990" s="14" t="s">
        <v>5</v>
      </c>
      <c r="B5990" s="17" t="s">
        <v>2760</v>
      </c>
      <c r="C5990" s="22" t="s">
        <v>4074</v>
      </c>
      <c r="D5990" s="24" t="s">
        <v>4075</v>
      </c>
      <c r="E5990" s="23" t="s">
        <v>4078</v>
      </c>
      <c r="F5990" s="16"/>
      <c r="G5990" s="16"/>
      <c r="H5990" s="16"/>
      <c r="I5990" s="16"/>
      <c r="J5990" s="16"/>
      <c r="K5990" s="16"/>
      <c r="L5990" s="16"/>
      <c r="M5990" s="16"/>
      <c r="N5990" s="16"/>
      <c r="O5990" s="16"/>
      <c r="P5990" s="16"/>
      <c r="Q5990" s="16"/>
      <c r="R5990" s="16"/>
      <c r="S5990" s="16"/>
      <c r="T5990" s="16"/>
      <c r="U5990" s="16"/>
      <c r="V5990" s="16"/>
      <c r="W5990" s="16"/>
      <c r="X5990" s="16"/>
      <c r="Y5990" s="16"/>
    </row>
    <row r="5991" spans="1:25" ht="12.75">
      <c r="A5991" s="14" t="s">
        <v>5</v>
      </c>
      <c r="B5991" s="17" t="s">
        <v>2760</v>
      </c>
      <c r="C5991" s="22" t="s">
        <v>4074</v>
      </c>
      <c r="D5991" s="24" t="s">
        <v>4075</v>
      </c>
      <c r="E5991" s="23" t="s">
        <v>4079</v>
      </c>
      <c r="F5991" s="16"/>
      <c r="G5991" s="16"/>
      <c r="H5991" s="16"/>
      <c r="I5991" s="16"/>
      <c r="J5991" s="16"/>
      <c r="K5991" s="16"/>
      <c r="L5991" s="16"/>
      <c r="M5991" s="16"/>
      <c r="N5991" s="16"/>
      <c r="O5991" s="16"/>
      <c r="P5991" s="16"/>
      <c r="Q5991" s="16"/>
      <c r="R5991" s="16"/>
      <c r="S5991" s="16"/>
      <c r="T5991" s="16"/>
      <c r="U5991" s="16"/>
      <c r="V5991" s="16"/>
      <c r="W5991" s="16"/>
      <c r="X5991" s="16"/>
      <c r="Y5991" s="16"/>
    </row>
    <row r="5992" spans="1:25" ht="12.75">
      <c r="A5992" s="14" t="s">
        <v>5</v>
      </c>
      <c r="B5992" s="17" t="s">
        <v>2760</v>
      </c>
      <c r="C5992" s="22" t="s">
        <v>4074</v>
      </c>
      <c r="D5992" s="24" t="s">
        <v>4075</v>
      </c>
      <c r="E5992" s="23" t="s">
        <v>4080</v>
      </c>
      <c r="F5992" s="16"/>
      <c r="G5992" s="16"/>
      <c r="H5992" s="16"/>
      <c r="I5992" s="16"/>
      <c r="J5992" s="16"/>
      <c r="K5992" s="16"/>
      <c r="L5992" s="16"/>
      <c r="M5992" s="16"/>
      <c r="N5992" s="16"/>
      <c r="O5992" s="16"/>
      <c r="P5992" s="16"/>
      <c r="Q5992" s="16"/>
      <c r="R5992" s="16"/>
      <c r="S5992" s="16"/>
      <c r="T5992" s="16"/>
      <c r="U5992" s="16"/>
      <c r="V5992" s="16"/>
      <c r="W5992" s="16"/>
      <c r="X5992" s="16"/>
      <c r="Y5992" s="16"/>
    </row>
    <row r="5993" spans="1:25" ht="12.75">
      <c r="A5993" s="14" t="s">
        <v>5</v>
      </c>
      <c r="B5993" s="17" t="s">
        <v>2760</v>
      </c>
      <c r="C5993" s="21" t="s">
        <v>4074</v>
      </c>
      <c r="D5993" s="22" t="s">
        <v>4081</v>
      </c>
      <c r="E5993" s="23" t="s">
        <v>4082</v>
      </c>
      <c r="F5993" s="16"/>
      <c r="G5993" s="16"/>
      <c r="H5993" s="16"/>
      <c r="I5993" s="16"/>
      <c r="J5993" s="16"/>
      <c r="K5993" s="16"/>
      <c r="L5993" s="16"/>
      <c r="M5993" s="16"/>
      <c r="N5993" s="16"/>
      <c r="O5993" s="16"/>
      <c r="P5993" s="16"/>
      <c r="Q5993" s="16"/>
      <c r="R5993" s="16"/>
      <c r="S5993" s="16"/>
      <c r="T5993" s="16"/>
      <c r="U5993" s="16"/>
      <c r="V5993" s="16"/>
      <c r="W5993" s="16"/>
      <c r="X5993" s="16"/>
      <c r="Y5993" s="16"/>
    </row>
    <row r="5994" spans="1:25" ht="12.75">
      <c r="A5994" s="14" t="s">
        <v>5</v>
      </c>
      <c r="B5994" s="17" t="s">
        <v>2760</v>
      </c>
      <c r="C5994" s="21" t="s">
        <v>4074</v>
      </c>
      <c r="D5994" s="22" t="s">
        <v>4081</v>
      </c>
      <c r="E5994" s="23" t="s">
        <v>4083</v>
      </c>
      <c r="F5994" s="16"/>
      <c r="G5994" s="16"/>
      <c r="H5994" s="16"/>
      <c r="I5994" s="16"/>
      <c r="J5994" s="16"/>
      <c r="K5994" s="16"/>
      <c r="L5994" s="16"/>
      <c r="M5994" s="16"/>
      <c r="N5994" s="16"/>
      <c r="O5994" s="16"/>
      <c r="P5994" s="16"/>
      <c r="Q5994" s="16"/>
      <c r="R5994" s="16"/>
      <c r="S5994" s="16"/>
      <c r="T5994" s="16"/>
      <c r="U5994" s="16"/>
      <c r="V5994" s="16"/>
      <c r="W5994" s="16"/>
      <c r="X5994" s="16"/>
      <c r="Y5994" s="16"/>
    </row>
    <row r="5995" spans="1:25" ht="12.75">
      <c r="A5995" s="14" t="s">
        <v>5</v>
      </c>
      <c r="B5995" s="17" t="s">
        <v>2760</v>
      </c>
      <c r="C5995" s="22" t="s">
        <v>4074</v>
      </c>
      <c r="D5995" s="24" t="s">
        <v>4084</v>
      </c>
      <c r="E5995" s="23" t="s">
        <v>4085</v>
      </c>
      <c r="F5995" s="16"/>
      <c r="G5995" s="16"/>
      <c r="H5995" s="16"/>
      <c r="I5995" s="16"/>
      <c r="J5995" s="16"/>
      <c r="K5995" s="16"/>
      <c r="L5995" s="16"/>
      <c r="M5995" s="16"/>
      <c r="N5995" s="16"/>
      <c r="O5995" s="16"/>
      <c r="P5995" s="16"/>
      <c r="Q5995" s="16"/>
      <c r="R5995" s="16"/>
      <c r="S5995" s="16"/>
      <c r="T5995" s="16"/>
      <c r="U5995" s="16"/>
      <c r="V5995" s="16"/>
      <c r="W5995" s="16"/>
      <c r="X5995" s="16"/>
      <c r="Y5995" s="16"/>
    </row>
    <row r="5996" spans="1:25" ht="12.75">
      <c r="A5996" s="14" t="s">
        <v>5</v>
      </c>
      <c r="B5996" s="17" t="s">
        <v>2760</v>
      </c>
      <c r="C5996" s="22" t="s">
        <v>4074</v>
      </c>
      <c r="D5996" s="24" t="s">
        <v>4084</v>
      </c>
      <c r="E5996" s="23" t="s">
        <v>4086</v>
      </c>
      <c r="F5996" s="16"/>
      <c r="G5996" s="16"/>
      <c r="H5996" s="16"/>
      <c r="I5996" s="16"/>
      <c r="J5996" s="16"/>
      <c r="K5996" s="16"/>
      <c r="L5996" s="16"/>
      <c r="M5996" s="16"/>
      <c r="N5996" s="16"/>
      <c r="O5996" s="16"/>
      <c r="P5996" s="16"/>
      <c r="Q5996" s="16"/>
      <c r="R5996" s="16"/>
      <c r="S5996" s="16"/>
      <c r="T5996" s="16"/>
      <c r="U5996" s="16"/>
      <c r="V5996" s="16"/>
      <c r="W5996" s="16"/>
      <c r="X5996" s="16"/>
      <c r="Y5996" s="16"/>
    </row>
    <row r="5997" spans="1:25" ht="12.75">
      <c r="A5997" s="14" t="s">
        <v>5</v>
      </c>
      <c r="B5997" s="17" t="s">
        <v>2760</v>
      </c>
      <c r="C5997" s="22" t="s">
        <v>4074</v>
      </c>
      <c r="D5997" s="24" t="s">
        <v>4084</v>
      </c>
      <c r="E5997" s="23" t="s">
        <v>4087</v>
      </c>
      <c r="F5997" s="16"/>
      <c r="G5997" s="16"/>
      <c r="H5997" s="16"/>
      <c r="I5997" s="16"/>
      <c r="J5997" s="16"/>
      <c r="K5997" s="16"/>
      <c r="L5997" s="16"/>
      <c r="M5997" s="16"/>
      <c r="N5997" s="16"/>
      <c r="O5997" s="16"/>
      <c r="P5997" s="16"/>
      <c r="Q5997" s="16"/>
      <c r="R5997" s="16"/>
      <c r="S5997" s="16"/>
      <c r="T5997" s="16"/>
      <c r="U5997" s="16"/>
      <c r="V5997" s="16"/>
      <c r="W5997" s="16"/>
      <c r="X5997" s="16"/>
      <c r="Y5997" s="16"/>
    </row>
    <row r="5998" spans="1:25" ht="12.75">
      <c r="A5998" s="14" t="s">
        <v>5</v>
      </c>
      <c r="B5998" s="17" t="s">
        <v>2760</v>
      </c>
      <c r="C5998" s="22" t="s">
        <v>4074</v>
      </c>
      <c r="D5998" s="24" t="s">
        <v>4084</v>
      </c>
      <c r="E5998" s="23" t="s">
        <v>4088</v>
      </c>
      <c r="F5998" s="16"/>
      <c r="G5998" s="16"/>
      <c r="H5998" s="16"/>
      <c r="I5998" s="16"/>
      <c r="J5998" s="16"/>
      <c r="K5998" s="16"/>
      <c r="L5998" s="16"/>
      <c r="M5998" s="16"/>
      <c r="N5998" s="16"/>
      <c r="O5998" s="16"/>
      <c r="P5998" s="16"/>
      <c r="Q5998" s="16"/>
      <c r="R5998" s="16"/>
      <c r="S5998" s="16"/>
      <c r="T5998" s="16"/>
      <c r="U5998" s="16"/>
      <c r="V5998" s="16"/>
      <c r="W5998" s="16"/>
      <c r="X5998" s="16"/>
      <c r="Y5998" s="16"/>
    </row>
    <row r="5999" spans="1:25" ht="12.75">
      <c r="A5999" s="14" t="s">
        <v>5</v>
      </c>
      <c r="B5999" s="17" t="s">
        <v>2760</v>
      </c>
      <c r="C5999" s="22" t="s">
        <v>4074</v>
      </c>
      <c r="D5999" s="25" t="s">
        <v>4089</v>
      </c>
      <c r="E5999" s="26" t="s">
        <v>4090</v>
      </c>
      <c r="F5999" s="16"/>
      <c r="G5999" s="16"/>
      <c r="H5999" s="16"/>
      <c r="I5999" s="16"/>
      <c r="J5999" s="16"/>
      <c r="K5999" s="16"/>
      <c r="L5999" s="16"/>
      <c r="M5999" s="16"/>
      <c r="N5999" s="16"/>
      <c r="O5999" s="16"/>
      <c r="P5999" s="16"/>
      <c r="Q5999" s="16"/>
      <c r="R5999" s="16"/>
      <c r="S5999" s="16"/>
      <c r="T5999" s="16"/>
      <c r="U5999" s="16"/>
      <c r="V5999" s="16"/>
      <c r="W5999" s="16"/>
      <c r="X5999" s="16"/>
      <c r="Y5999" s="16"/>
    </row>
    <row r="6000" spans="1:25" ht="12.75">
      <c r="A6000" s="14" t="s">
        <v>5</v>
      </c>
      <c r="B6000" s="17" t="s">
        <v>2760</v>
      </c>
      <c r="C6000" s="22" t="s">
        <v>4074</v>
      </c>
      <c r="D6000" s="24" t="s">
        <v>4091</v>
      </c>
      <c r="E6000" s="23" t="s">
        <v>4092</v>
      </c>
      <c r="F6000" s="16"/>
      <c r="G6000" s="16"/>
      <c r="H6000" s="16"/>
      <c r="I6000" s="16"/>
      <c r="J6000" s="16"/>
      <c r="K6000" s="16"/>
      <c r="L6000" s="16"/>
      <c r="M6000" s="16"/>
      <c r="N6000" s="16"/>
      <c r="O6000" s="16"/>
      <c r="P6000" s="16"/>
      <c r="Q6000" s="16"/>
      <c r="R6000" s="16"/>
      <c r="S6000" s="16"/>
      <c r="T6000" s="16"/>
      <c r="U6000" s="16"/>
      <c r="V6000" s="16"/>
      <c r="W6000" s="16"/>
      <c r="X6000" s="16"/>
      <c r="Y6000" s="16"/>
    </row>
    <row r="6001" spans="1:25" ht="12.75">
      <c r="A6001" s="14" t="s">
        <v>5</v>
      </c>
      <c r="B6001" s="17" t="s">
        <v>2760</v>
      </c>
      <c r="C6001" s="22" t="s">
        <v>4074</v>
      </c>
      <c r="D6001" s="24" t="s">
        <v>4091</v>
      </c>
      <c r="E6001" s="23" t="s">
        <v>4093</v>
      </c>
      <c r="F6001" s="16"/>
      <c r="G6001" s="16"/>
      <c r="H6001" s="16"/>
      <c r="I6001" s="16"/>
      <c r="J6001" s="16"/>
      <c r="K6001" s="16"/>
      <c r="L6001" s="16"/>
      <c r="M6001" s="16"/>
      <c r="N6001" s="16"/>
      <c r="O6001" s="16"/>
      <c r="P6001" s="16"/>
      <c r="Q6001" s="16"/>
      <c r="R6001" s="16"/>
      <c r="S6001" s="16"/>
      <c r="T6001" s="16"/>
      <c r="U6001" s="16"/>
      <c r="V6001" s="16"/>
      <c r="W6001" s="16"/>
      <c r="X6001" s="16"/>
      <c r="Y6001" s="16"/>
    </row>
    <row r="6002" spans="1:25" ht="12.75">
      <c r="A6002" s="14" t="s">
        <v>5</v>
      </c>
      <c r="B6002" s="17" t="s">
        <v>2760</v>
      </c>
      <c r="C6002" s="22" t="s">
        <v>4074</v>
      </c>
      <c r="D6002" s="24" t="s">
        <v>4091</v>
      </c>
      <c r="E6002" s="26" t="s">
        <v>4094</v>
      </c>
      <c r="F6002" s="16"/>
      <c r="G6002" s="16"/>
      <c r="H6002" s="16"/>
      <c r="I6002" s="16"/>
      <c r="J6002" s="16"/>
      <c r="K6002" s="16"/>
      <c r="L6002" s="16"/>
      <c r="M6002" s="16"/>
      <c r="N6002" s="16"/>
      <c r="O6002" s="16"/>
      <c r="P6002" s="16"/>
      <c r="Q6002" s="16"/>
      <c r="R6002" s="16"/>
      <c r="S6002" s="16"/>
      <c r="T6002" s="16"/>
      <c r="U6002" s="16"/>
      <c r="V6002" s="16"/>
      <c r="W6002" s="16"/>
      <c r="X6002" s="16"/>
      <c r="Y6002" s="16"/>
    </row>
    <row r="6003" spans="1:25" ht="12.75">
      <c r="A6003" s="14" t="s">
        <v>5</v>
      </c>
      <c r="B6003" s="17" t="s">
        <v>2760</v>
      </c>
      <c r="C6003" s="22" t="s">
        <v>4074</v>
      </c>
      <c r="D6003" s="24" t="s">
        <v>4091</v>
      </c>
      <c r="E6003" s="23" t="s">
        <v>4095</v>
      </c>
      <c r="F6003" s="16"/>
      <c r="G6003" s="16"/>
      <c r="H6003" s="16"/>
      <c r="I6003" s="16"/>
      <c r="J6003" s="16"/>
      <c r="K6003" s="16"/>
      <c r="L6003" s="16"/>
      <c r="M6003" s="16"/>
      <c r="N6003" s="16"/>
      <c r="O6003" s="16"/>
      <c r="P6003" s="16"/>
      <c r="Q6003" s="16"/>
      <c r="R6003" s="16"/>
      <c r="S6003" s="16"/>
      <c r="T6003" s="16"/>
      <c r="U6003" s="16"/>
      <c r="V6003" s="16"/>
      <c r="W6003" s="16"/>
      <c r="X6003" s="16"/>
      <c r="Y6003" s="16"/>
    </row>
    <row r="6004" spans="1:25" ht="12.75">
      <c r="A6004" s="14" t="s">
        <v>5</v>
      </c>
      <c r="B6004" s="17" t="s">
        <v>2760</v>
      </c>
      <c r="C6004" s="22" t="s">
        <v>4074</v>
      </c>
      <c r="D6004" s="25" t="s">
        <v>4096</v>
      </c>
      <c r="E6004" s="26" t="s">
        <v>4097</v>
      </c>
      <c r="F6004" s="16"/>
      <c r="G6004" s="16"/>
      <c r="H6004" s="16"/>
      <c r="I6004" s="16"/>
      <c r="J6004" s="16"/>
      <c r="K6004" s="16"/>
      <c r="L6004" s="16"/>
      <c r="M6004" s="16"/>
      <c r="N6004" s="16"/>
      <c r="O6004" s="16"/>
      <c r="P6004" s="16"/>
      <c r="Q6004" s="16"/>
      <c r="R6004" s="16"/>
      <c r="S6004" s="16"/>
      <c r="T6004" s="16"/>
      <c r="U6004" s="16"/>
      <c r="V6004" s="16"/>
      <c r="W6004" s="16"/>
      <c r="X6004" s="16"/>
      <c r="Y6004" s="16"/>
    </row>
    <row r="6005" spans="1:25" ht="12.75">
      <c r="A6005" s="14" t="s">
        <v>5</v>
      </c>
      <c r="B6005" s="17" t="s">
        <v>2760</v>
      </c>
      <c r="C6005" s="22" t="s">
        <v>4074</v>
      </c>
      <c r="D6005" s="25" t="s">
        <v>4096</v>
      </c>
      <c r="E6005" s="26" t="s">
        <v>4098</v>
      </c>
      <c r="F6005" s="16"/>
      <c r="G6005" s="16"/>
      <c r="H6005" s="16"/>
      <c r="I6005" s="16"/>
      <c r="J6005" s="16"/>
      <c r="K6005" s="16"/>
      <c r="L6005" s="16"/>
      <c r="M6005" s="16"/>
      <c r="N6005" s="16"/>
      <c r="O6005" s="16"/>
      <c r="P6005" s="16"/>
      <c r="Q6005" s="16"/>
      <c r="R6005" s="16"/>
      <c r="S6005" s="16"/>
      <c r="T6005" s="16"/>
      <c r="U6005" s="16"/>
      <c r="V6005" s="16"/>
      <c r="W6005" s="16"/>
      <c r="X6005" s="16"/>
      <c r="Y6005" s="16"/>
    </row>
    <row r="6006" spans="1:25" ht="12.75">
      <c r="A6006" s="14" t="s">
        <v>5</v>
      </c>
      <c r="B6006" s="17" t="s">
        <v>2760</v>
      </c>
      <c r="C6006" s="22" t="s">
        <v>4074</v>
      </c>
      <c r="D6006" s="25" t="s">
        <v>4096</v>
      </c>
      <c r="E6006" s="26" t="s">
        <v>4099</v>
      </c>
      <c r="F6006" s="16"/>
      <c r="G6006" s="16"/>
      <c r="H6006" s="16"/>
      <c r="I6006" s="16"/>
      <c r="J6006" s="16"/>
      <c r="K6006" s="16"/>
      <c r="L6006" s="16"/>
      <c r="M6006" s="16"/>
      <c r="N6006" s="16"/>
      <c r="O6006" s="16"/>
      <c r="P6006" s="16"/>
      <c r="Q6006" s="16"/>
      <c r="R6006" s="16"/>
      <c r="S6006" s="16"/>
      <c r="T6006" s="16"/>
      <c r="U6006" s="16"/>
      <c r="V6006" s="16"/>
      <c r="W6006" s="16"/>
      <c r="X6006" s="16"/>
      <c r="Y6006" s="16"/>
    </row>
    <row r="6007" spans="1:25" ht="12.75">
      <c r="A6007" s="14" t="s">
        <v>5</v>
      </c>
      <c r="B6007" s="17" t="s">
        <v>2760</v>
      </c>
      <c r="C6007" s="22" t="s">
        <v>4074</v>
      </c>
      <c r="D6007" s="25" t="s">
        <v>4096</v>
      </c>
      <c r="E6007" s="26" t="s">
        <v>4100</v>
      </c>
      <c r="F6007" s="16"/>
      <c r="G6007" s="16"/>
      <c r="H6007" s="16"/>
      <c r="I6007" s="16"/>
      <c r="J6007" s="16"/>
      <c r="K6007" s="16"/>
      <c r="L6007" s="16"/>
      <c r="M6007" s="16"/>
      <c r="N6007" s="16"/>
      <c r="O6007" s="16"/>
      <c r="P6007" s="16"/>
      <c r="Q6007" s="16"/>
      <c r="R6007" s="16"/>
      <c r="S6007" s="16"/>
      <c r="T6007" s="16"/>
      <c r="U6007" s="16"/>
      <c r="V6007" s="16"/>
      <c r="W6007" s="16"/>
      <c r="X6007" s="16"/>
      <c r="Y6007" s="16"/>
    </row>
    <row r="6008" spans="1:25" ht="12.75">
      <c r="A6008" s="14" t="s">
        <v>5</v>
      </c>
      <c r="B6008" s="17" t="s">
        <v>2760</v>
      </c>
      <c r="C6008" s="22" t="s">
        <v>4074</v>
      </c>
      <c r="D6008" s="25" t="s">
        <v>4101</v>
      </c>
      <c r="E6008" s="26" t="s">
        <v>4102</v>
      </c>
      <c r="F6008" s="16"/>
      <c r="G6008" s="16"/>
      <c r="H6008" s="16"/>
      <c r="I6008" s="16"/>
      <c r="J6008" s="16"/>
      <c r="K6008" s="16"/>
      <c r="L6008" s="16"/>
      <c r="M6008" s="16"/>
      <c r="N6008" s="16"/>
      <c r="O6008" s="16"/>
      <c r="P6008" s="16"/>
      <c r="Q6008" s="16"/>
      <c r="R6008" s="16"/>
      <c r="S6008" s="16"/>
      <c r="T6008" s="16"/>
      <c r="U6008" s="16"/>
      <c r="V6008" s="16"/>
      <c r="W6008" s="16"/>
      <c r="X6008" s="16"/>
      <c r="Y6008" s="16"/>
    </row>
    <row r="6009" spans="1:25" ht="12.75">
      <c r="A6009" s="14" t="s">
        <v>5</v>
      </c>
      <c r="B6009" s="17" t="s">
        <v>2760</v>
      </c>
      <c r="C6009" s="22" t="s">
        <v>4074</v>
      </c>
      <c r="D6009" s="25" t="s">
        <v>4103</v>
      </c>
      <c r="E6009" s="26" t="s">
        <v>4104</v>
      </c>
      <c r="F6009" s="16"/>
      <c r="G6009" s="16"/>
      <c r="H6009" s="16"/>
      <c r="I6009" s="16"/>
      <c r="J6009" s="16"/>
      <c r="K6009" s="16"/>
      <c r="L6009" s="16"/>
      <c r="M6009" s="16"/>
      <c r="N6009" s="16"/>
      <c r="O6009" s="16"/>
      <c r="P6009" s="16"/>
      <c r="Q6009" s="16"/>
      <c r="R6009" s="16"/>
      <c r="S6009" s="16"/>
      <c r="T6009" s="16"/>
      <c r="U6009" s="16"/>
      <c r="V6009" s="16"/>
      <c r="W6009" s="16"/>
      <c r="X6009" s="16"/>
      <c r="Y6009" s="16"/>
    </row>
    <row r="6010" spans="1:25" ht="12.75">
      <c r="A6010" s="14" t="s">
        <v>5</v>
      </c>
      <c r="B6010" s="17" t="s">
        <v>2760</v>
      </c>
      <c r="C6010" s="22" t="s">
        <v>4074</v>
      </c>
      <c r="D6010" s="25" t="s">
        <v>4103</v>
      </c>
      <c r="E6010" s="26" t="s">
        <v>4105</v>
      </c>
      <c r="F6010" s="16"/>
      <c r="G6010" s="16"/>
      <c r="H6010" s="16"/>
      <c r="I6010" s="16"/>
      <c r="J6010" s="16"/>
      <c r="K6010" s="16"/>
      <c r="L6010" s="16"/>
      <c r="M6010" s="16"/>
      <c r="N6010" s="16"/>
      <c r="O6010" s="16"/>
      <c r="P6010" s="16"/>
      <c r="Q6010" s="16"/>
      <c r="R6010" s="16"/>
      <c r="S6010" s="16"/>
      <c r="T6010" s="16"/>
      <c r="U6010" s="16"/>
      <c r="V6010" s="16"/>
      <c r="W6010" s="16"/>
      <c r="X6010" s="16"/>
      <c r="Y6010" s="16"/>
    </row>
    <row r="6011" spans="1:25" ht="12.75">
      <c r="A6011" s="14" t="s">
        <v>5</v>
      </c>
      <c r="B6011" s="17" t="s">
        <v>525</v>
      </c>
      <c r="C6011" s="22" t="s">
        <v>884</v>
      </c>
      <c r="D6011" s="24" t="s">
        <v>4106</v>
      </c>
      <c r="E6011" s="23" t="s">
        <v>4107</v>
      </c>
      <c r="F6011" s="16"/>
      <c r="G6011" s="16"/>
      <c r="H6011" s="16"/>
      <c r="I6011" s="16"/>
      <c r="J6011" s="16"/>
      <c r="K6011" s="16"/>
      <c r="L6011" s="16"/>
      <c r="M6011" s="16"/>
      <c r="N6011" s="16"/>
      <c r="O6011" s="16"/>
      <c r="P6011" s="16"/>
      <c r="Q6011" s="16"/>
      <c r="R6011" s="16"/>
      <c r="S6011" s="16"/>
      <c r="T6011" s="16"/>
      <c r="U6011" s="16"/>
      <c r="V6011" s="16"/>
      <c r="W6011" s="16"/>
      <c r="X6011" s="16"/>
      <c r="Y6011" s="16"/>
    </row>
    <row r="6012" spans="1:25" ht="12.75">
      <c r="A6012" s="14" t="s">
        <v>5</v>
      </c>
      <c r="B6012" s="17" t="s">
        <v>525</v>
      </c>
      <c r="C6012" s="22" t="s">
        <v>884</v>
      </c>
      <c r="D6012" s="24" t="s">
        <v>4106</v>
      </c>
      <c r="E6012" s="23" t="s">
        <v>4108</v>
      </c>
      <c r="F6012" s="16"/>
      <c r="G6012" s="16"/>
      <c r="H6012" s="16"/>
      <c r="I6012" s="16"/>
      <c r="J6012" s="16"/>
      <c r="K6012" s="16"/>
      <c r="L6012" s="16"/>
      <c r="M6012" s="16"/>
      <c r="N6012" s="16"/>
      <c r="O6012" s="16"/>
      <c r="P6012" s="16"/>
      <c r="Q6012" s="16"/>
      <c r="R6012" s="16"/>
      <c r="S6012" s="16"/>
      <c r="T6012" s="16"/>
      <c r="U6012" s="16"/>
      <c r="V6012" s="16"/>
      <c r="W6012" s="16"/>
      <c r="X6012" s="16"/>
      <c r="Y6012" s="16"/>
    </row>
    <row r="6013" spans="1:25" ht="12.75">
      <c r="A6013" s="14" t="s">
        <v>5</v>
      </c>
      <c r="B6013" s="17" t="s">
        <v>525</v>
      </c>
      <c r="C6013" s="21" t="s">
        <v>884</v>
      </c>
      <c r="D6013" s="22" t="s">
        <v>3244</v>
      </c>
      <c r="E6013" s="23" t="s">
        <v>4109</v>
      </c>
      <c r="F6013" s="16"/>
      <c r="G6013" s="16"/>
      <c r="H6013" s="16"/>
      <c r="I6013" s="16"/>
      <c r="J6013" s="16"/>
      <c r="K6013" s="16"/>
      <c r="L6013" s="16"/>
      <c r="M6013" s="16"/>
      <c r="N6013" s="16"/>
      <c r="O6013" s="16"/>
      <c r="P6013" s="16"/>
      <c r="Q6013" s="16"/>
      <c r="R6013" s="16"/>
      <c r="S6013" s="16"/>
      <c r="T6013" s="16"/>
      <c r="U6013" s="16"/>
      <c r="V6013" s="16"/>
      <c r="W6013" s="16"/>
      <c r="X6013" s="16"/>
      <c r="Y6013" s="16"/>
    </row>
    <row r="6014" spans="1:25" ht="12.75">
      <c r="A6014" s="14" t="s">
        <v>5</v>
      </c>
      <c r="B6014" s="17" t="s">
        <v>525</v>
      </c>
      <c r="C6014" s="21" t="s">
        <v>884</v>
      </c>
      <c r="D6014" s="22" t="s">
        <v>3244</v>
      </c>
      <c r="E6014" s="26" t="s">
        <v>4110</v>
      </c>
      <c r="F6014" s="16"/>
      <c r="G6014" s="16"/>
      <c r="H6014" s="16"/>
      <c r="I6014" s="16"/>
      <c r="J6014" s="16"/>
      <c r="K6014" s="16"/>
      <c r="L6014" s="16"/>
      <c r="M6014" s="16"/>
      <c r="N6014" s="16"/>
      <c r="O6014" s="16"/>
      <c r="P6014" s="16"/>
      <c r="Q6014" s="16"/>
      <c r="R6014" s="16"/>
      <c r="S6014" s="16"/>
      <c r="T6014" s="16"/>
      <c r="U6014" s="16"/>
      <c r="V6014" s="16"/>
      <c r="W6014" s="16"/>
      <c r="X6014" s="16"/>
      <c r="Y6014" s="16"/>
    </row>
    <row r="6015" spans="1:25" ht="12.75">
      <c r="A6015" s="14" t="s">
        <v>5</v>
      </c>
      <c r="B6015" s="17" t="s">
        <v>525</v>
      </c>
      <c r="C6015" s="21" t="s">
        <v>884</v>
      </c>
      <c r="D6015" s="22" t="s">
        <v>3244</v>
      </c>
      <c r="E6015" s="26" t="s">
        <v>4111</v>
      </c>
      <c r="F6015" s="16"/>
      <c r="G6015" s="16"/>
      <c r="H6015" s="16"/>
      <c r="I6015" s="16"/>
      <c r="J6015" s="16"/>
      <c r="K6015" s="16"/>
      <c r="L6015" s="16"/>
      <c r="M6015" s="16"/>
      <c r="N6015" s="16"/>
      <c r="O6015" s="16"/>
      <c r="P6015" s="16"/>
      <c r="Q6015" s="16"/>
      <c r="R6015" s="16"/>
      <c r="S6015" s="16"/>
      <c r="T6015" s="16"/>
      <c r="U6015" s="16"/>
      <c r="V6015" s="16"/>
      <c r="W6015" s="16"/>
      <c r="X6015" s="16"/>
      <c r="Y6015" s="16"/>
    </row>
    <row r="6016" spans="1:25" ht="12.75">
      <c r="A6016" s="14" t="s">
        <v>5</v>
      </c>
      <c r="B6016" s="17" t="s">
        <v>525</v>
      </c>
      <c r="C6016" s="21" t="s">
        <v>884</v>
      </c>
      <c r="D6016" s="22" t="s">
        <v>3246</v>
      </c>
      <c r="E6016" s="23" t="s">
        <v>4112</v>
      </c>
      <c r="F6016" s="16"/>
      <c r="G6016" s="16"/>
      <c r="H6016" s="16"/>
      <c r="I6016" s="16"/>
      <c r="J6016" s="16"/>
      <c r="K6016" s="16"/>
      <c r="L6016" s="16"/>
      <c r="M6016" s="16"/>
      <c r="N6016" s="16"/>
      <c r="O6016" s="16"/>
      <c r="P6016" s="16"/>
      <c r="Q6016" s="16"/>
      <c r="R6016" s="16"/>
      <c r="S6016" s="16"/>
      <c r="T6016" s="16"/>
      <c r="U6016" s="16"/>
      <c r="V6016" s="16"/>
      <c r="W6016" s="16"/>
      <c r="X6016" s="16"/>
      <c r="Y6016" s="16"/>
    </row>
    <row r="6017" spans="1:25" ht="12.75">
      <c r="A6017" s="14" t="s">
        <v>5</v>
      </c>
      <c r="B6017" s="17" t="s">
        <v>525</v>
      </c>
      <c r="C6017" s="21" t="s">
        <v>884</v>
      </c>
      <c r="D6017" s="22" t="s">
        <v>4113</v>
      </c>
      <c r="E6017" s="23" t="s">
        <v>4114</v>
      </c>
      <c r="F6017" s="16"/>
      <c r="G6017" s="16"/>
      <c r="H6017" s="16"/>
      <c r="I6017" s="16"/>
      <c r="J6017" s="16"/>
      <c r="K6017" s="16"/>
      <c r="L6017" s="16"/>
      <c r="M6017" s="16"/>
      <c r="N6017" s="16"/>
      <c r="O6017" s="16"/>
      <c r="P6017" s="16"/>
      <c r="Q6017" s="16"/>
      <c r="R6017" s="16"/>
      <c r="S6017" s="16"/>
      <c r="T6017" s="16"/>
      <c r="U6017" s="16"/>
      <c r="V6017" s="16"/>
      <c r="W6017" s="16"/>
      <c r="X6017" s="16"/>
      <c r="Y6017" s="16"/>
    </row>
    <row r="6018" spans="1:25" ht="12.75">
      <c r="A6018" s="14" t="s">
        <v>5</v>
      </c>
      <c r="B6018" s="17" t="s">
        <v>525</v>
      </c>
      <c r="C6018" s="22" t="s">
        <v>884</v>
      </c>
      <c r="D6018" s="24" t="s">
        <v>4115</v>
      </c>
      <c r="E6018" s="23" t="s">
        <v>4116</v>
      </c>
      <c r="F6018" s="16"/>
      <c r="G6018" s="16"/>
      <c r="H6018" s="16"/>
      <c r="I6018" s="16"/>
      <c r="J6018" s="16"/>
      <c r="K6018" s="16"/>
      <c r="L6018" s="16"/>
      <c r="M6018" s="16"/>
      <c r="N6018" s="16"/>
      <c r="O6018" s="16"/>
      <c r="P6018" s="16"/>
      <c r="Q6018" s="16"/>
      <c r="R6018" s="16"/>
      <c r="S6018" s="16"/>
      <c r="T6018" s="16"/>
      <c r="U6018" s="16"/>
      <c r="V6018" s="16"/>
      <c r="W6018" s="16"/>
      <c r="X6018" s="16"/>
      <c r="Y6018" s="16"/>
    </row>
    <row r="6019" spans="1:25" ht="12.75">
      <c r="A6019" s="14" t="s">
        <v>5</v>
      </c>
      <c r="B6019" s="17" t="s">
        <v>525</v>
      </c>
      <c r="C6019" s="22" t="s">
        <v>884</v>
      </c>
      <c r="D6019" s="24" t="s">
        <v>4117</v>
      </c>
      <c r="E6019" s="23" t="s">
        <v>4118</v>
      </c>
      <c r="F6019" s="16"/>
      <c r="G6019" s="16"/>
      <c r="H6019" s="16"/>
      <c r="I6019" s="16"/>
      <c r="J6019" s="16"/>
      <c r="K6019" s="16"/>
      <c r="L6019" s="16"/>
      <c r="M6019" s="16"/>
      <c r="N6019" s="16"/>
      <c r="O6019" s="16"/>
      <c r="P6019" s="16"/>
      <c r="Q6019" s="16"/>
      <c r="R6019" s="16"/>
      <c r="S6019" s="16"/>
      <c r="T6019" s="16"/>
      <c r="U6019" s="16"/>
      <c r="V6019" s="16"/>
      <c r="W6019" s="16"/>
      <c r="X6019" s="16"/>
      <c r="Y6019" s="16"/>
    </row>
    <row r="6020" spans="1:25" ht="12.75">
      <c r="A6020" s="14" t="s">
        <v>5</v>
      </c>
      <c r="B6020" s="17" t="s">
        <v>525</v>
      </c>
      <c r="C6020" s="22" t="s">
        <v>884</v>
      </c>
      <c r="D6020" s="24" t="s">
        <v>4119</v>
      </c>
      <c r="E6020" s="23" t="s">
        <v>4120</v>
      </c>
      <c r="F6020" s="16"/>
      <c r="G6020" s="16"/>
      <c r="H6020" s="16"/>
      <c r="I6020" s="16"/>
      <c r="J6020" s="16"/>
      <c r="K6020" s="16"/>
      <c r="L6020" s="16"/>
      <c r="M6020" s="16"/>
      <c r="N6020" s="16"/>
      <c r="O6020" s="16"/>
      <c r="P6020" s="16"/>
      <c r="Q6020" s="16"/>
      <c r="R6020" s="16"/>
      <c r="S6020" s="16"/>
      <c r="T6020" s="16"/>
      <c r="U6020" s="16"/>
      <c r="V6020" s="16"/>
      <c r="W6020" s="16"/>
      <c r="X6020" s="16"/>
      <c r="Y6020" s="16"/>
    </row>
    <row r="6021" spans="1:25" ht="12.75">
      <c r="A6021" s="14" t="s">
        <v>5</v>
      </c>
      <c r="B6021" s="17" t="s">
        <v>525</v>
      </c>
      <c r="C6021" s="22" t="s">
        <v>884</v>
      </c>
      <c r="D6021" s="24" t="s">
        <v>4119</v>
      </c>
      <c r="E6021" s="23" t="s">
        <v>4121</v>
      </c>
      <c r="F6021" s="16"/>
      <c r="G6021" s="16"/>
      <c r="H6021" s="16"/>
      <c r="I6021" s="16"/>
      <c r="J6021" s="16"/>
      <c r="K6021" s="16"/>
      <c r="L6021" s="16"/>
      <c r="M6021" s="16"/>
      <c r="N6021" s="16"/>
      <c r="O6021" s="16"/>
      <c r="P6021" s="16"/>
      <c r="Q6021" s="16"/>
      <c r="R6021" s="16"/>
      <c r="S6021" s="16"/>
      <c r="T6021" s="16"/>
      <c r="U6021" s="16"/>
      <c r="V6021" s="16"/>
      <c r="W6021" s="16"/>
      <c r="X6021" s="16"/>
      <c r="Y6021" s="16"/>
    </row>
    <row r="6022" spans="1:25" ht="12.75">
      <c r="A6022" s="14" t="s">
        <v>5</v>
      </c>
      <c r="B6022" s="17" t="s">
        <v>35</v>
      </c>
      <c r="C6022" s="22" t="s">
        <v>4255</v>
      </c>
      <c r="D6022" s="24" t="s">
        <v>4256</v>
      </c>
      <c r="E6022" s="23" t="s">
        <v>4257</v>
      </c>
      <c r="F6022" s="16"/>
      <c r="G6022" s="16"/>
      <c r="H6022" s="16"/>
      <c r="I6022" s="16"/>
      <c r="J6022" s="16"/>
      <c r="K6022" s="16"/>
      <c r="L6022" s="16"/>
      <c r="M6022" s="16"/>
      <c r="N6022" s="16"/>
      <c r="O6022" s="16"/>
      <c r="P6022" s="16"/>
      <c r="Q6022" s="16"/>
      <c r="R6022" s="16"/>
      <c r="S6022" s="16"/>
      <c r="T6022" s="16"/>
      <c r="U6022" s="16"/>
      <c r="V6022" s="16"/>
      <c r="W6022" s="16"/>
      <c r="X6022" s="16"/>
      <c r="Y6022" s="16"/>
    </row>
    <row r="6023" spans="1:25" ht="12.75">
      <c r="A6023" s="14" t="s">
        <v>5</v>
      </c>
      <c r="B6023" s="17" t="s">
        <v>35</v>
      </c>
      <c r="C6023" s="22" t="s">
        <v>4255</v>
      </c>
      <c r="D6023" s="24" t="s">
        <v>4256</v>
      </c>
      <c r="E6023" s="23" t="s">
        <v>4258</v>
      </c>
      <c r="F6023" s="16"/>
      <c r="G6023" s="16"/>
      <c r="H6023" s="16"/>
      <c r="I6023" s="16"/>
      <c r="J6023" s="16"/>
      <c r="K6023" s="16"/>
      <c r="L6023" s="16"/>
      <c r="M6023" s="16"/>
      <c r="N6023" s="16"/>
      <c r="O6023" s="16"/>
      <c r="P6023" s="16"/>
      <c r="Q6023" s="16"/>
      <c r="R6023" s="16"/>
      <c r="S6023" s="16"/>
      <c r="T6023" s="16"/>
      <c r="U6023" s="16"/>
      <c r="V6023" s="16"/>
      <c r="W6023" s="16"/>
      <c r="X6023" s="16"/>
      <c r="Y6023" s="16"/>
    </row>
    <row r="6024" spans="1:25" ht="12.75">
      <c r="A6024" s="14" t="s">
        <v>5</v>
      </c>
      <c r="B6024" s="17" t="s">
        <v>35</v>
      </c>
      <c r="C6024" s="22" t="s">
        <v>4255</v>
      </c>
      <c r="D6024" s="24" t="s">
        <v>4259</v>
      </c>
      <c r="E6024" s="23" t="s">
        <v>4260</v>
      </c>
      <c r="F6024" s="16"/>
      <c r="G6024" s="16"/>
      <c r="H6024" s="16"/>
      <c r="I6024" s="16"/>
      <c r="J6024" s="16"/>
      <c r="K6024" s="16"/>
      <c r="L6024" s="16"/>
      <c r="M6024" s="16"/>
      <c r="N6024" s="16"/>
      <c r="O6024" s="16"/>
      <c r="P6024" s="16"/>
      <c r="Q6024" s="16"/>
      <c r="R6024" s="16"/>
      <c r="S6024" s="16"/>
      <c r="T6024" s="16"/>
      <c r="U6024" s="16"/>
      <c r="V6024" s="16"/>
      <c r="W6024" s="16"/>
      <c r="X6024" s="16"/>
      <c r="Y6024" s="16"/>
    </row>
    <row r="6025" spans="1:25" ht="12.75">
      <c r="A6025" s="14" t="s">
        <v>5</v>
      </c>
      <c r="B6025" s="17" t="s">
        <v>35</v>
      </c>
      <c r="C6025" s="22" t="s">
        <v>4255</v>
      </c>
      <c r="D6025" s="24" t="s">
        <v>4259</v>
      </c>
      <c r="E6025" s="23" t="s">
        <v>4261</v>
      </c>
      <c r="F6025" s="16"/>
      <c r="G6025" s="16"/>
      <c r="H6025" s="16"/>
      <c r="I6025" s="16"/>
      <c r="J6025" s="16"/>
      <c r="K6025" s="16"/>
      <c r="L6025" s="16"/>
      <c r="M6025" s="16"/>
      <c r="N6025" s="16"/>
      <c r="O6025" s="16"/>
      <c r="P6025" s="16"/>
      <c r="Q6025" s="16"/>
      <c r="R6025" s="16"/>
      <c r="S6025" s="16"/>
      <c r="T6025" s="16"/>
      <c r="U6025" s="16"/>
      <c r="V6025" s="16"/>
      <c r="W6025" s="16"/>
      <c r="X6025" s="16"/>
      <c r="Y6025" s="16"/>
    </row>
    <row r="6026" spans="1:25" ht="12.75">
      <c r="A6026" s="14" t="s">
        <v>5</v>
      </c>
      <c r="B6026" s="17" t="s">
        <v>35</v>
      </c>
      <c r="C6026" s="22" t="s">
        <v>4255</v>
      </c>
      <c r="D6026" s="24" t="s">
        <v>4262</v>
      </c>
      <c r="E6026" s="23" t="s">
        <v>4263</v>
      </c>
      <c r="F6026" s="16"/>
      <c r="G6026" s="16"/>
      <c r="H6026" s="16"/>
      <c r="I6026" s="16"/>
      <c r="J6026" s="16"/>
      <c r="K6026" s="16"/>
      <c r="L6026" s="16"/>
      <c r="M6026" s="16"/>
      <c r="N6026" s="16"/>
      <c r="O6026" s="16"/>
      <c r="P6026" s="16"/>
      <c r="Q6026" s="16"/>
      <c r="R6026" s="16"/>
      <c r="S6026" s="16"/>
      <c r="T6026" s="16"/>
      <c r="U6026" s="16"/>
      <c r="V6026" s="16"/>
      <c r="W6026" s="16"/>
      <c r="X6026" s="16"/>
      <c r="Y6026" s="16"/>
    </row>
    <row r="6027" spans="1:25" ht="12.75">
      <c r="A6027" s="14" t="s">
        <v>5</v>
      </c>
      <c r="B6027" s="17" t="s">
        <v>35</v>
      </c>
      <c r="C6027" s="22" t="s">
        <v>4255</v>
      </c>
      <c r="D6027" s="24" t="s">
        <v>4264</v>
      </c>
      <c r="E6027" s="23" t="s">
        <v>4265</v>
      </c>
      <c r="F6027" s="16"/>
      <c r="G6027" s="16"/>
      <c r="H6027" s="16"/>
      <c r="I6027" s="16"/>
      <c r="J6027" s="16"/>
      <c r="K6027" s="16"/>
      <c r="L6027" s="16"/>
      <c r="M6027" s="16"/>
      <c r="N6027" s="16"/>
      <c r="O6027" s="16"/>
      <c r="P6027" s="16"/>
      <c r="Q6027" s="16"/>
      <c r="R6027" s="16"/>
      <c r="S6027" s="16"/>
      <c r="T6027" s="16"/>
      <c r="U6027" s="16"/>
      <c r="V6027" s="16"/>
      <c r="W6027" s="16"/>
      <c r="X6027" s="16"/>
      <c r="Y6027" s="16"/>
    </row>
    <row r="6028" spans="1:25" ht="12.75">
      <c r="A6028" s="14" t="s">
        <v>5</v>
      </c>
      <c r="B6028" s="17" t="s">
        <v>35</v>
      </c>
      <c r="C6028" s="22" t="s">
        <v>4255</v>
      </c>
      <c r="D6028" s="24" t="s">
        <v>4266</v>
      </c>
      <c r="E6028" s="23" t="s">
        <v>4267</v>
      </c>
      <c r="F6028" s="16"/>
      <c r="G6028" s="16"/>
      <c r="H6028" s="16"/>
      <c r="I6028" s="16"/>
      <c r="J6028" s="16"/>
      <c r="K6028" s="16"/>
      <c r="L6028" s="16"/>
      <c r="M6028" s="16"/>
      <c r="N6028" s="16"/>
      <c r="O6028" s="16"/>
      <c r="P6028" s="16"/>
      <c r="Q6028" s="16"/>
      <c r="R6028" s="16"/>
      <c r="S6028" s="16"/>
      <c r="T6028" s="16"/>
      <c r="U6028" s="16"/>
      <c r="V6028" s="16"/>
      <c r="W6028" s="16"/>
      <c r="X6028" s="16"/>
      <c r="Y6028" s="16"/>
    </row>
    <row r="6029" spans="1:25" ht="12.75">
      <c r="A6029" s="14" t="s">
        <v>5</v>
      </c>
      <c r="B6029" s="17" t="s">
        <v>35</v>
      </c>
      <c r="C6029" s="22" t="s">
        <v>4255</v>
      </c>
      <c r="D6029" s="24" t="s">
        <v>4266</v>
      </c>
      <c r="E6029" s="23" t="s">
        <v>4268</v>
      </c>
      <c r="F6029" s="16"/>
      <c r="G6029" s="16"/>
      <c r="H6029" s="16"/>
      <c r="I6029" s="16"/>
      <c r="J6029" s="16"/>
      <c r="K6029" s="16"/>
      <c r="L6029" s="16"/>
      <c r="M6029" s="16"/>
      <c r="N6029" s="16"/>
      <c r="O6029" s="16"/>
      <c r="P6029" s="16"/>
      <c r="Q6029" s="16"/>
      <c r="R6029" s="16"/>
      <c r="S6029" s="16"/>
      <c r="T6029" s="16"/>
      <c r="U6029" s="16"/>
      <c r="V6029" s="16"/>
      <c r="W6029" s="16"/>
      <c r="X6029" s="16"/>
      <c r="Y6029" s="16"/>
    </row>
    <row r="6030" spans="1:25" ht="12.75">
      <c r="A6030" s="14" t="s">
        <v>5</v>
      </c>
      <c r="B6030" s="17" t="s">
        <v>35</v>
      </c>
      <c r="C6030" s="22" t="s">
        <v>4255</v>
      </c>
      <c r="D6030" s="24" t="s">
        <v>4266</v>
      </c>
      <c r="E6030" s="23" t="s">
        <v>4269</v>
      </c>
      <c r="F6030" s="16"/>
      <c r="G6030" s="16"/>
      <c r="H6030" s="16"/>
      <c r="I6030" s="16"/>
      <c r="J6030" s="16"/>
      <c r="K6030" s="16"/>
      <c r="L6030" s="16"/>
      <c r="M6030" s="16"/>
      <c r="N6030" s="16"/>
      <c r="O6030" s="16"/>
      <c r="P6030" s="16"/>
      <c r="Q6030" s="16"/>
      <c r="R6030" s="16"/>
      <c r="S6030" s="16"/>
      <c r="T6030" s="16"/>
      <c r="U6030" s="16"/>
      <c r="V6030" s="16"/>
      <c r="W6030" s="16"/>
      <c r="X6030" s="16"/>
      <c r="Y6030" s="16"/>
    </row>
    <row r="6031" spans="1:25" ht="12.75">
      <c r="A6031" s="14" t="s">
        <v>5</v>
      </c>
      <c r="B6031" s="17" t="s">
        <v>35</v>
      </c>
      <c r="C6031" s="22" t="s">
        <v>4255</v>
      </c>
      <c r="D6031" s="24" t="s">
        <v>4270</v>
      </c>
      <c r="E6031" s="23" t="s">
        <v>4271</v>
      </c>
      <c r="F6031" s="16"/>
      <c r="G6031" s="16"/>
      <c r="H6031" s="16"/>
      <c r="I6031" s="16"/>
      <c r="J6031" s="16"/>
      <c r="K6031" s="16"/>
      <c r="L6031" s="16"/>
      <c r="M6031" s="16"/>
      <c r="N6031" s="16"/>
      <c r="O6031" s="16"/>
      <c r="P6031" s="16"/>
      <c r="Q6031" s="16"/>
      <c r="R6031" s="16"/>
      <c r="S6031" s="16"/>
      <c r="T6031" s="16"/>
      <c r="U6031" s="16"/>
      <c r="V6031" s="16"/>
      <c r="W6031" s="16"/>
      <c r="X6031" s="16"/>
      <c r="Y6031" s="16"/>
    </row>
    <row r="6032" spans="1:25" ht="12.75">
      <c r="A6032" s="14" t="s">
        <v>5</v>
      </c>
      <c r="B6032" s="17" t="s">
        <v>35</v>
      </c>
      <c r="C6032" s="22" t="s">
        <v>4255</v>
      </c>
      <c r="D6032" s="24" t="s">
        <v>4270</v>
      </c>
      <c r="E6032" s="23" t="s">
        <v>4272</v>
      </c>
      <c r="F6032" s="16"/>
      <c r="G6032" s="16"/>
      <c r="H6032" s="16"/>
      <c r="I6032" s="16"/>
      <c r="J6032" s="16"/>
      <c r="K6032" s="16"/>
      <c r="L6032" s="16"/>
      <c r="M6032" s="16"/>
      <c r="N6032" s="16"/>
      <c r="O6032" s="16"/>
      <c r="P6032" s="16"/>
      <c r="Q6032" s="16"/>
      <c r="R6032" s="16"/>
      <c r="S6032" s="16"/>
      <c r="T6032" s="16"/>
      <c r="U6032" s="16"/>
      <c r="V6032" s="16"/>
      <c r="W6032" s="16"/>
      <c r="X6032" s="16"/>
      <c r="Y6032" s="16"/>
    </row>
    <row r="6033" spans="1:25" ht="12.75">
      <c r="A6033" s="14" t="s">
        <v>5</v>
      </c>
      <c r="B6033" s="17" t="s">
        <v>35</v>
      </c>
      <c r="C6033" s="22" t="s">
        <v>4255</v>
      </c>
      <c r="D6033" s="24" t="s">
        <v>4270</v>
      </c>
      <c r="E6033" s="23" t="s">
        <v>4273</v>
      </c>
      <c r="F6033" s="16"/>
      <c r="G6033" s="16"/>
      <c r="H6033" s="16"/>
      <c r="I6033" s="16"/>
      <c r="J6033" s="16"/>
      <c r="K6033" s="16"/>
      <c r="L6033" s="16"/>
      <c r="M6033" s="16"/>
      <c r="N6033" s="16"/>
      <c r="O6033" s="16"/>
      <c r="P6033" s="16"/>
      <c r="Q6033" s="16"/>
      <c r="R6033" s="16"/>
      <c r="S6033" s="16"/>
      <c r="T6033" s="16"/>
      <c r="U6033" s="16"/>
      <c r="V6033" s="16"/>
      <c r="W6033" s="16"/>
      <c r="X6033" s="16"/>
      <c r="Y6033" s="16"/>
    </row>
    <row r="6034" spans="1:25" ht="12.75">
      <c r="A6034" s="14" t="s">
        <v>5</v>
      </c>
      <c r="B6034" s="17" t="s">
        <v>35</v>
      </c>
      <c r="C6034" s="22" t="s">
        <v>4255</v>
      </c>
      <c r="D6034" s="24" t="s">
        <v>4274</v>
      </c>
      <c r="E6034" s="23" t="s">
        <v>4275</v>
      </c>
      <c r="F6034" s="16"/>
      <c r="G6034" s="16"/>
      <c r="H6034" s="16"/>
      <c r="I6034" s="16"/>
      <c r="J6034" s="16"/>
      <c r="K6034" s="16"/>
      <c r="L6034" s="16"/>
      <c r="M6034" s="16"/>
      <c r="N6034" s="16"/>
      <c r="O6034" s="16"/>
      <c r="P6034" s="16"/>
      <c r="Q6034" s="16"/>
      <c r="R6034" s="16"/>
      <c r="S6034" s="16"/>
      <c r="T6034" s="16"/>
      <c r="U6034" s="16"/>
      <c r="V6034" s="16"/>
      <c r="W6034" s="16"/>
      <c r="X6034" s="16"/>
      <c r="Y6034" s="16"/>
    </row>
    <row r="6035" spans="1:25" ht="12.75">
      <c r="A6035" s="14" t="s">
        <v>5</v>
      </c>
      <c r="B6035" s="17" t="s">
        <v>35</v>
      </c>
      <c r="C6035" s="22" t="s">
        <v>4255</v>
      </c>
      <c r="D6035" s="24" t="s">
        <v>4274</v>
      </c>
      <c r="E6035" s="23" t="s">
        <v>4276</v>
      </c>
      <c r="F6035" s="16"/>
      <c r="G6035" s="16"/>
      <c r="H6035" s="16"/>
      <c r="I6035" s="16"/>
      <c r="J6035" s="16"/>
      <c r="K6035" s="16"/>
      <c r="L6035" s="16"/>
      <c r="M6035" s="16"/>
      <c r="N6035" s="16"/>
      <c r="O6035" s="16"/>
      <c r="P6035" s="16"/>
      <c r="Q6035" s="16"/>
      <c r="R6035" s="16"/>
      <c r="S6035" s="16"/>
      <c r="T6035" s="16"/>
      <c r="U6035" s="16"/>
      <c r="V6035" s="16"/>
      <c r="W6035" s="16"/>
      <c r="X6035" s="16"/>
      <c r="Y6035" s="16"/>
    </row>
    <row r="6036" spans="1:25" ht="12.75">
      <c r="A6036" s="14" t="s">
        <v>5</v>
      </c>
      <c r="B6036" s="17" t="s">
        <v>35</v>
      </c>
      <c r="C6036" s="22" t="s">
        <v>4255</v>
      </c>
      <c r="D6036" s="24" t="s">
        <v>4274</v>
      </c>
      <c r="E6036" s="23" t="s">
        <v>4277</v>
      </c>
      <c r="F6036" s="16"/>
      <c r="G6036" s="16"/>
      <c r="H6036" s="16"/>
      <c r="I6036" s="16"/>
      <c r="J6036" s="16"/>
      <c r="K6036" s="16"/>
      <c r="L6036" s="16"/>
      <c r="M6036" s="16"/>
      <c r="N6036" s="16"/>
      <c r="O6036" s="16"/>
      <c r="P6036" s="16"/>
      <c r="Q6036" s="16"/>
      <c r="R6036" s="16"/>
      <c r="S6036" s="16"/>
      <c r="T6036" s="16"/>
      <c r="U6036" s="16"/>
      <c r="V6036" s="16"/>
      <c r="W6036" s="16"/>
      <c r="X6036" s="16"/>
      <c r="Y6036" s="16"/>
    </row>
    <row r="6037" spans="1:25" ht="12.75">
      <c r="A6037" s="14" t="s">
        <v>5</v>
      </c>
      <c r="B6037" s="17" t="s">
        <v>35</v>
      </c>
      <c r="C6037" s="22" t="s">
        <v>4255</v>
      </c>
      <c r="D6037" s="24" t="s">
        <v>4278</v>
      </c>
      <c r="E6037" s="23" t="s">
        <v>4279</v>
      </c>
      <c r="F6037" s="16"/>
      <c r="G6037" s="16"/>
      <c r="H6037" s="16"/>
      <c r="I6037" s="16"/>
      <c r="J6037" s="16"/>
      <c r="K6037" s="16"/>
      <c r="L6037" s="16"/>
      <c r="M6037" s="16"/>
      <c r="N6037" s="16"/>
      <c r="O6037" s="16"/>
      <c r="P6037" s="16"/>
      <c r="Q6037" s="16"/>
      <c r="R6037" s="16"/>
      <c r="S6037" s="16"/>
      <c r="T6037" s="16"/>
      <c r="U6037" s="16"/>
      <c r="V6037" s="16"/>
      <c r="W6037" s="16"/>
      <c r="X6037" s="16"/>
      <c r="Y6037" s="16"/>
    </row>
    <row r="6038" spans="1:25" ht="12.75">
      <c r="A6038" s="14" t="s">
        <v>5</v>
      </c>
      <c r="B6038" s="17" t="s">
        <v>35</v>
      </c>
      <c r="C6038" s="22" t="s">
        <v>4255</v>
      </c>
      <c r="D6038" s="24" t="s">
        <v>4278</v>
      </c>
      <c r="E6038" s="23" t="s">
        <v>4280</v>
      </c>
      <c r="F6038" s="16"/>
      <c r="G6038" s="16"/>
      <c r="H6038" s="16"/>
      <c r="I6038" s="16"/>
      <c r="J6038" s="16"/>
      <c r="K6038" s="16"/>
      <c r="L6038" s="16"/>
      <c r="M6038" s="16"/>
      <c r="N6038" s="16"/>
      <c r="O6038" s="16"/>
      <c r="P6038" s="16"/>
      <c r="Q6038" s="16"/>
      <c r="R6038" s="16"/>
      <c r="S6038" s="16"/>
      <c r="T6038" s="16"/>
      <c r="U6038" s="16"/>
      <c r="V6038" s="16"/>
      <c r="W6038" s="16"/>
      <c r="X6038" s="16"/>
      <c r="Y6038" s="16"/>
    </row>
    <row r="6039" spans="1:25" ht="12.75">
      <c r="A6039" s="14" t="s">
        <v>5</v>
      </c>
      <c r="B6039" s="17" t="s">
        <v>35</v>
      </c>
      <c r="C6039" s="22" t="s">
        <v>4255</v>
      </c>
      <c r="D6039" s="24" t="s">
        <v>4281</v>
      </c>
      <c r="E6039" s="23" t="s">
        <v>4282</v>
      </c>
      <c r="F6039" s="16"/>
      <c r="G6039" s="16"/>
      <c r="H6039" s="16"/>
      <c r="I6039" s="16"/>
      <c r="J6039" s="16"/>
      <c r="K6039" s="16"/>
      <c r="L6039" s="16"/>
      <c r="M6039" s="16"/>
      <c r="N6039" s="16"/>
      <c r="O6039" s="16"/>
      <c r="P6039" s="16"/>
      <c r="Q6039" s="16"/>
      <c r="R6039" s="16"/>
      <c r="S6039" s="16"/>
      <c r="T6039" s="16"/>
      <c r="U6039" s="16"/>
      <c r="V6039" s="16"/>
      <c r="W6039" s="16"/>
      <c r="X6039" s="16"/>
      <c r="Y6039" s="16"/>
    </row>
    <row r="6040" spans="1:25" ht="12.75">
      <c r="A6040" s="14" t="s">
        <v>5</v>
      </c>
      <c r="B6040" s="17" t="s">
        <v>35</v>
      </c>
      <c r="C6040" s="22" t="s">
        <v>4255</v>
      </c>
      <c r="D6040" s="24" t="s">
        <v>4281</v>
      </c>
      <c r="E6040" s="23" t="s">
        <v>4283</v>
      </c>
      <c r="F6040" s="16"/>
      <c r="G6040" s="16"/>
      <c r="H6040" s="16"/>
      <c r="I6040" s="16"/>
      <c r="J6040" s="16"/>
      <c r="K6040" s="16"/>
      <c r="L6040" s="16"/>
      <c r="M6040" s="16"/>
      <c r="N6040" s="16"/>
      <c r="O6040" s="16"/>
      <c r="P6040" s="16"/>
      <c r="Q6040" s="16"/>
      <c r="R6040" s="16"/>
      <c r="S6040" s="16"/>
      <c r="T6040" s="16"/>
      <c r="U6040" s="16"/>
      <c r="V6040" s="16"/>
      <c r="W6040" s="16"/>
      <c r="X6040" s="16"/>
      <c r="Y6040" s="16"/>
    </row>
    <row r="6041" spans="1:25" ht="12.75">
      <c r="A6041" s="14" t="s">
        <v>5</v>
      </c>
      <c r="B6041" s="17" t="s">
        <v>35</v>
      </c>
      <c r="C6041" s="22" t="s">
        <v>4255</v>
      </c>
      <c r="D6041" s="24" t="s">
        <v>4284</v>
      </c>
      <c r="E6041" s="23" t="s">
        <v>4285</v>
      </c>
      <c r="F6041" s="16"/>
      <c r="G6041" s="16"/>
      <c r="H6041" s="16"/>
      <c r="I6041" s="16"/>
      <c r="J6041" s="16"/>
      <c r="K6041" s="16"/>
      <c r="L6041" s="16"/>
      <c r="M6041" s="16"/>
      <c r="N6041" s="16"/>
      <c r="O6041" s="16"/>
      <c r="P6041" s="16"/>
      <c r="Q6041" s="16"/>
      <c r="R6041" s="16"/>
      <c r="S6041" s="16"/>
      <c r="T6041" s="16"/>
      <c r="U6041" s="16"/>
      <c r="V6041" s="16"/>
      <c r="W6041" s="16"/>
      <c r="X6041" s="16"/>
      <c r="Y6041" s="16"/>
    </row>
    <row r="6042" spans="1:25" ht="12.75">
      <c r="A6042" s="14" t="s">
        <v>5</v>
      </c>
      <c r="B6042" s="17" t="s">
        <v>35</v>
      </c>
      <c r="C6042" s="22" t="s">
        <v>4255</v>
      </c>
      <c r="D6042" s="24" t="s">
        <v>4284</v>
      </c>
      <c r="E6042" s="23" t="s">
        <v>4286</v>
      </c>
      <c r="F6042" s="16"/>
      <c r="G6042" s="16"/>
      <c r="H6042" s="16"/>
      <c r="I6042" s="16"/>
      <c r="J6042" s="16"/>
      <c r="K6042" s="16"/>
      <c r="L6042" s="16"/>
      <c r="M6042" s="16"/>
      <c r="N6042" s="16"/>
      <c r="O6042" s="16"/>
      <c r="P6042" s="16"/>
      <c r="Q6042" s="16"/>
      <c r="R6042" s="16"/>
      <c r="S6042" s="16"/>
      <c r="T6042" s="16"/>
      <c r="U6042" s="16"/>
      <c r="V6042" s="16"/>
      <c r="W6042" s="16"/>
      <c r="X6042" s="16"/>
      <c r="Y6042" s="16"/>
    </row>
    <row r="6043" spans="1:25" ht="12.75">
      <c r="A6043" s="14" t="s">
        <v>5</v>
      </c>
      <c r="B6043" s="17" t="s">
        <v>5998</v>
      </c>
      <c r="C6043" s="5" t="s">
        <v>4255</v>
      </c>
      <c r="D6043" s="6" t="s">
        <v>4256</v>
      </c>
      <c r="E6043" s="7" t="s">
        <v>4257</v>
      </c>
      <c r="F6043" s="16"/>
      <c r="G6043" s="16"/>
      <c r="H6043" s="16"/>
      <c r="I6043" s="16"/>
      <c r="J6043" s="16"/>
      <c r="K6043" s="16"/>
      <c r="L6043" s="16"/>
      <c r="M6043" s="16"/>
      <c r="N6043" s="16"/>
      <c r="O6043" s="16"/>
      <c r="P6043" s="16"/>
      <c r="Q6043" s="16"/>
      <c r="R6043" s="16"/>
      <c r="S6043" s="16"/>
      <c r="T6043" s="16"/>
      <c r="U6043" s="16"/>
      <c r="V6043" s="16"/>
      <c r="W6043" s="16"/>
      <c r="X6043" s="16"/>
      <c r="Y6043" s="16"/>
    </row>
    <row r="6044" spans="1:25" ht="12.75">
      <c r="A6044" s="14" t="s">
        <v>5</v>
      </c>
      <c r="B6044" s="17" t="s">
        <v>5998</v>
      </c>
      <c r="C6044" s="5" t="s">
        <v>4255</v>
      </c>
      <c r="D6044" s="6" t="s">
        <v>4256</v>
      </c>
      <c r="E6044" s="7" t="s">
        <v>4258</v>
      </c>
      <c r="F6044" s="16"/>
      <c r="G6044" s="16"/>
      <c r="H6044" s="16"/>
      <c r="I6044" s="16"/>
      <c r="J6044" s="16"/>
      <c r="K6044" s="16"/>
      <c r="L6044" s="16"/>
      <c r="M6044" s="16"/>
      <c r="N6044" s="16"/>
      <c r="O6044" s="16"/>
      <c r="P6044" s="16"/>
      <c r="Q6044" s="16"/>
      <c r="R6044" s="16"/>
      <c r="S6044" s="16"/>
      <c r="T6044" s="16"/>
      <c r="U6044" s="16"/>
      <c r="V6044" s="16"/>
      <c r="W6044" s="16"/>
      <c r="X6044" s="16"/>
      <c r="Y6044" s="16"/>
    </row>
    <row r="6045" spans="1:25" ht="12.75">
      <c r="A6045" s="14" t="s">
        <v>5</v>
      </c>
      <c r="B6045" s="17" t="s">
        <v>5998</v>
      </c>
      <c r="C6045" s="5" t="s">
        <v>4255</v>
      </c>
      <c r="D6045" s="6" t="s">
        <v>4259</v>
      </c>
      <c r="E6045" s="7" t="s">
        <v>4260</v>
      </c>
      <c r="F6045" s="16"/>
      <c r="G6045" s="16"/>
      <c r="H6045" s="16"/>
      <c r="I6045" s="16"/>
      <c r="J6045" s="16"/>
      <c r="K6045" s="16"/>
      <c r="L6045" s="16"/>
      <c r="M6045" s="16"/>
      <c r="N6045" s="16"/>
      <c r="O6045" s="16"/>
      <c r="P6045" s="16"/>
      <c r="Q6045" s="16"/>
      <c r="R6045" s="16"/>
      <c r="S6045" s="16"/>
      <c r="T6045" s="16"/>
      <c r="U6045" s="16"/>
      <c r="V6045" s="16"/>
      <c r="W6045" s="16"/>
      <c r="X6045" s="16"/>
      <c r="Y6045" s="16"/>
    </row>
    <row r="6046" spans="1:25" ht="12.75">
      <c r="A6046" s="14" t="s">
        <v>5</v>
      </c>
      <c r="B6046" s="17" t="s">
        <v>5998</v>
      </c>
      <c r="C6046" s="5" t="s">
        <v>4255</v>
      </c>
      <c r="D6046" s="6" t="s">
        <v>4259</v>
      </c>
      <c r="E6046" s="7" t="s">
        <v>4261</v>
      </c>
      <c r="F6046" s="16"/>
      <c r="G6046" s="16"/>
      <c r="H6046" s="16"/>
      <c r="I6046" s="16"/>
      <c r="J6046" s="16"/>
      <c r="K6046" s="16"/>
      <c r="L6046" s="16"/>
      <c r="M6046" s="16"/>
      <c r="N6046" s="16"/>
      <c r="O6046" s="16"/>
      <c r="P6046" s="16"/>
      <c r="Q6046" s="16"/>
      <c r="R6046" s="16"/>
      <c r="S6046" s="16"/>
      <c r="T6046" s="16"/>
      <c r="U6046" s="16"/>
      <c r="V6046" s="16"/>
      <c r="W6046" s="16"/>
      <c r="X6046" s="16"/>
      <c r="Y6046" s="16"/>
    </row>
    <row r="6047" spans="1:25" ht="12.75">
      <c r="A6047" s="14" t="s">
        <v>5</v>
      </c>
      <c r="B6047" s="17" t="s">
        <v>5998</v>
      </c>
      <c r="C6047" s="5" t="s">
        <v>4255</v>
      </c>
      <c r="D6047" s="6" t="s">
        <v>4262</v>
      </c>
      <c r="E6047" s="7" t="s">
        <v>4263</v>
      </c>
      <c r="F6047" s="16"/>
      <c r="G6047" s="16"/>
      <c r="H6047" s="16"/>
      <c r="I6047" s="16"/>
      <c r="J6047" s="16"/>
      <c r="K6047" s="16"/>
      <c r="L6047" s="16"/>
      <c r="M6047" s="16"/>
      <c r="N6047" s="16"/>
      <c r="O6047" s="16"/>
      <c r="P6047" s="16"/>
      <c r="Q6047" s="16"/>
      <c r="R6047" s="16"/>
      <c r="S6047" s="16"/>
      <c r="T6047" s="16"/>
      <c r="U6047" s="16"/>
      <c r="V6047" s="16"/>
      <c r="W6047" s="16"/>
      <c r="X6047" s="16"/>
      <c r="Y6047" s="16"/>
    </row>
    <row r="6048" spans="1:25" ht="12.75">
      <c r="A6048" s="14" t="s">
        <v>5</v>
      </c>
      <c r="B6048" s="17" t="s">
        <v>5998</v>
      </c>
      <c r="C6048" s="5" t="s">
        <v>4255</v>
      </c>
      <c r="D6048" s="6" t="s">
        <v>4264</v>
      </c>
      <c r="E6048" s="7" t="s">
        <v>4265</v>
      </c>
      <c r="F6048" s="16"/>
      <c r="G6048" s="16"/>
      <c r="H6048" s="16"/>
      <c r="I6048" s="16"/>
      <c r="J6048" s="16"/>
      <c r="K6048" s="16"/>
      <c r="L6048" s="16"/>
      <c r="M6048" s="16"/>
      <c r="N6048" s="16"/>
      <c r="O6048" s="16"/>
      <c r="P6048" s="16"/>
      <c r="Q6048" s="16"/>
      <c r="R6048" s="16"/>
      <c r="S6048" s="16"/>
      <c r="T6048" s="16"/>
      <c r="U6048" s="16"/>
      <c r="V6048" s="16"/>
      <c r="W6048" s="16"/>
      <c r="X6048" s="16"/>
      <c r="Y6048" s="16"/>
    </row>
    <row r="6049" spans="1:25" ht="12.75">
      <c r="A6049" s="14" t="s">
        <v>5</v>
      </c>
      <c r="B6049" s="17" t="s">
        <v>5998</v>
      </c>
      <c r="C6049" s="5" t="s">
        <v>4255</v>
      </c>
      <c r="D6049" s="6" t="s">
        <v>4266</v>
      </c>
      <c r="E6049" s="7" t="s">
        <v>4267</v>
      </c>
      <c r="F6049" s="16"/>
      <c r="G6049" s="16"/>
      <c r="H6049" s="16"/>
      <c r="I6049" s="16"/>
      <c r="J6049" s="16"/>
      <c r="K6049" s="16"/>
      <c r="L6049" s="16"/>
      <c r="M6049" s="16"/>
      <c r="N6049" s="16"/>
      <c r="O6049" s="16"/>
      <c r="P6049" s="16"/>
      <c r="Q6049" s="16"/>
      <c r="R6049" s="16"/>
      <c r="S6049" s="16"/>
      <c r="T6049" s="16"/>
      <c r="U6049" s="16"/>
      <c r="V6049" s="16"/>
      <c r="W6049" s="16"/>
      <c r="X6049" s="16"/>
      <c r="Y6049" s="16"/>
    </row>
    <row r="6050" spans="1:25" ht="12.75">
      <c r="A6050" s="14" t="s">
        <v>5</v>
      </c>
      <c r="B6050" s="17" t="s">
        <v>5998</v>
      </c>
      <c r="C6050" s="5" t="s">
        <v>4255</v>
      </c>
      <c r="D6050" s="6" t="s">
        <v>4266</v>
      </c>
      <c r="E6050" s="7" t="s">
        <v>4268</v>
      </c>
      <c r="F6050" s="16"/>
      <c r="G6050" s="16"/>
      <c r="H6050" s="16"/>
      <c r="I6050" s="16"/>
      <c r="J6050" s="16"/>
      <c r="K6050" s="16"/>
      <c r="L6050" s="16"/>
      <c r="M6050" s="16"/>
      <c r="N6050" s="16"/>
      <c r="O6050" s="16"/>
      <c r="P6050" s="16"/>
      <c r="Q6050" s="16"/>
      <c r="R6050" s="16"/>
      <c r="S6050" s="16"/>
      <c r="T6050" s="16"/>
      <c r="U6050" s="16"/>
      <c r="V6050" s="16"/>
      <c r="W6050" s="16"/>
      <c r="X6050" s="16"/>
      <c r="Y6050" s="16"/>
    </row>
    <row r="6051" spans="1:25" ht="12.75">
      <c r="A6051" s="14" t="s">
        <v>5</v>
      </c>
      <c r="B6051" s="17" t="s">
        <v>5998</v>
      </c>
      <c r="C6051" s="5" t="s">
        <v>4255</v>
      </c>
      <c r="D6051" s="6" t="s">
        <v>4266</v>
      </c>
      <c r="E6051" s="7" t="s">
        <v>4269</v>
      </c>
      <c r="F6051" s="16"/>
      <c r="G6051" s="16"/>
      <c r="H6051" s="16"/>
      <c r="I6051" s="16"/>
      <c r="J6051" s="16"/>
      <c r="K6051" s="16"/>
      <c r="L6051" s="16"/>
      <c r="M6051" s="16"/>
      <c r="N6051" s="16"/>
      <c r="O6051" s="16"/>
      <c r="P6051" s="16"/>
      <c r="Q6051" s="16"/>
      <c r="R6051" s="16"/>
      <c r="S6051" s="16"/>
      <c r="T6051" s="16"/>
      <c r="U6051" s="16"/>
      <c r="V6051" s="16"/>
      <c r="W6051" s="16"/>
      <c r="X6051" s="16"/>
      <c r="Y6051" s="16"/>
    </row>
    <row r="6052" spans="1:25" ht="12.75">
      <c r="A6052" s="14" t="s">
        <v>5</v>
      </c>
      <c r="B6052" s="17" t="s">
        <v>5998</v>
      </c>
      <c r="C6052" s="5" t="s">
        <v>4255</v>
      </c>
      <c r="D6052" s="6" t="s">
        <v>4270</v>
      </c>
      <c r="E6052" s="7" t="s">
        <v>4271</v>
      </c>
      <c r="F6052" s="16"/>
      <c r="G6052" s="16"/>
      <c r="H6052" s="16"/>
      <c r="I6052" s="16"/>
      <c r="J6052" s="16"/>
      <c r="K6052" s="16"/>
      <c r="L6052" s="16"/>
      <c r="M6052" s="16"/>
      <c r="N6052" s="16"/>
      <c r="O6052" s="16"/>
      <c r="P6052" s="16"/>
      <c r="Q6052" s="16"/>
      <c r="R6052" s="16"/>
      <c r="S6052" s="16"/>
      <c r="T6052" s="16"/>
      <c r="U6052" s="16"/>
      <c r="V6052" s="16"/>
      <c r="W6052" s="16"/>
      <c r="X6052" s="16"/>
      <c r="Y6052" s="16"/>
    </row>
    <row r="6053" spans="1:25" ht="12.75">
      <c r="A6053" s="14" t="s">
        <v>5</v>
      </c>
      <c r="B6053" s="17" t="s">
        <v>5998</v>
      </c>
      <c r="C6053" s="5" t="s">
        <v>4255</v>
      </c>
      <c r="D6053" s="6" t="s">
        <v>4270</v>
      </c>
      <c r="E6053" s="7" t="s">
        <v>4272</v>
      </c>
      <c r="F6053" s="16"/>
      <c r="G6053" s="16"/>
      <c r="H6053" s="16"/>
      <c r="I6053" s="16"/>
      <c r="J6053" s="16"/>
      <c r="K6053" s="16"/>
      <c r="L6053" s="16"/>
      <c r="M6053" s="16"/>
      <c r="N6053" s="16"/>
      <c r="O6053" s="16"/>
      <c r="P6053" s="16"/>
      <c r="Q6053" s="16"/>
      <c r="R6053" s="16"/>
      <c r="S6053" s="16"/>
      <c r="T6053" s="16"/>
      <c r="U6053" s="16"/>
      <c r="V6053" s="16"/>
      <c r="W6053" s="16"/>
      <c r="X6053" s="16"/>
      <c r="Y6053" s="16"/>
    </row>
    <row r="6054" spans="1:25" ht="12.75">
      <c r="A6054" s="14" t="s">
        <v>5</v>
      </c>
      <c r="B6054" s="17" t="s">
        <v>5998</v>
      </c>
      <c r="C6054" s="5" t="s">
        <v>4255</v>
      </c>
      <c r="D6054" s="6" t="s">
        <v>4270</v>
      </c>
      <c r="E6054" s="7" t="s">
        <v>4273</v>
      </c>
      <c r="F6054" s="16"/>
      <c r="G6054" s="16"/>
      <c r="H6054" s="16"/>
      <c r="I6054" s="16"/>
      <c r="J6054" s="16"/>
      <c r="K6054" s="16"/>
      <c r="L6054" s="16"/>
      <c r="M6054" s="16"/>
      <c r="N6054" s="16"/>
      <c r="O6054" s="16"/>
      <c r="P6054" s="16"/>
      <c r="Q6054" s="16"/>
      <c r="R6054" s="16"/>
      <c r="S6054" s="16"/>
      <c r="T6054" s="16"/>
      <c r="U6054" s="16"/>
      <c r="V6054" s="16"/>
      <c r="W6054" s="16"/>
      <c r="X6054" s="16"/>
      <c r="Y6054" s="16"/>
    </row>
    <row r="6055" spans="1:25" ht="12.75">
      <c r="A6055" s="14" t="s">
        <v>5</v>
      </c>
      <c r="B6055" s="17" t="s">
        <v>5998</v>
      </c>
      <c r="C6055" s="5" t="s">
        <v>4255</v>
      </c>
      <c r="D6055" s="6" t="s">
        <v>4274</v>
      </c>
      <c r="E6055" s="7" t="s">
        <v>4275</v>
      </c>
      <c r="F6055" s="16"/>
      <c r="G6055" s="16"/>
      <c r="H6055" s="16"/>
      <c r="I6055" s="16"/>
      <c r="J6055" s="16"/>
      <c r="K6055" s="16"/>
      <c r="L6055" s="16"/>
      <c r="M6055" s="16"/>
      <c r="N6055" s="16"/>
      <c r="O6055" s="16"/>
      <c r="P6055" s="16"/>
      <c r="Q6055" s="16"/>
      <c r="R6055" s="16"/>
      <c r="S6055" s="16"/>
      <c r="T6055" s="16"/>
      <c r="U6055" s="16"/>
      <c r="V6055" s="16"/>
      <c r="W6055" s="16"/>
      <c r="X6055" s="16"/>
      <c r="Y6055" s="16"/>
    </row>
    <row r="6056" spans="1:25" ht="12.75">
      <c r="A6056" s="14" t="s">
        <v>5</v>
      </c>
      <c r="B6056" s="17" t="s">
        <v>5998</v>
      </c>
      <c r="C6056" s="5" t="s">
        <v>4255</v>
      </c>
      <c r="D6056" s="6" t="s">
        <v>4274</v>
      </c>
      <c r="E6056" s="7" t="s">
        <v>4276</v>
      </c>
      <c r="F6056" s="16"/>
      <c r="G6056" s="16"/>
      <c r="H6056" s="16"/>
      <c r="I6056" s="16"/>
      <c r="J6056" s="16"/>
      <c r="K6056" s="16"/>
      <c r="L6056" s="16"/>
      <c r="M6056" s="16"/>
      <c r="N6056" s="16"/>
      <c r="O6056" s="16"/>
      <c r="P6056" s="16"/>
      <c r="Q6056" s="16"/>
      <c r="R6056" s="16"/>
      <c r="S6056" s="16"/>
      <c r="T6056" s="16"/>
      <c r="U6056" s="16"/>
      <c r="V6056" s="16"/>
      <c r="W6056" s="16"/>
      <c r="X6056" s="16"/>
      <c r="Y6056" s="16"/>
    </row>
    <row r="6057" spans="1:25" ht="12.75">
      <c r="A6057" s="14" t="s">
        <v>5</v>
      </c>
      <c r="B6057" s="17" t="s">
        <v>5998</v>
      </c>
      <c r="C6057" s="5" t="s">
        <v>4255</v>
      </c>
      <c r="D6057" s="6" t="s">
        <v>4274</v>
      </c>
      <c r="E6057" s="7" t="s">
        <v>4277</v>
      </c>
      <c r="F6057" s="16"/>
      <c r="G6057" s="16"/>
      <c r="H6057" s="16"/>
      <c r="I6057" s="16"/>
      <c r="J6057" s="16"/>
      <c r="K6057" s="16"/>
      <c r="L6057" s="16"/>
      <c r="M6057" s="16"/>
      <c r="N6057" s="16"/>
      <c r="O6057" s="16"/>
      <c r="P6057" s="16"/>
      <c r="Q6057" s="16"/>
      <c r="R6057" s="16"/>
      <c r="S6057" s="16"/>
      <c r="T6057" s="16"/>
      <c r="U6057" s="16"/>
      <c r="V6057" s="16"/>
      <c r="W6057" s="16"/>
      <c r="X6057" s="16"/>
      <c r="Y6057" s="16"/>
    </row>
    <row r="6058" spans="1:25" ht="12.75">
      <c r="A6058" s="14" t="s">
        <v>5</v>
      </c>
      <c r="B6058" s="17" t="s">
        <v>5998</v>
      </c>
      <c r="C6058" s="5" t="s">
        <v>4255</v>
      </c>
      <c r="D6058" s="6" t="s">
        <v>4278</v>
      </c>
      <c r="E6058" s="7" t="s">
        <v>4279</v>
      </c>
      <c r="F6058" s="16"/>
      <c r="G6058" s="16"/>
      <c r="H6058" s="16"/>
      <c r="I6058" s="16"/>
      <c r="J6058" s="16"/>
      <c r="K6058" s="16"/>
      <c r="L6058" s="16"/>
      <c r="M6058" s="16"/>
      <c r="N6058" s="16"/>
      <c r="O6058" s="16"/>
      <c r="P6058" s="16"/>
      <c r="Q6058" s="16"/>
      <c r="R6058" s="16"/>
      <c r="S6058" s="16"/>
      <c r="T6058" s="16"/>
      <c r="U6058" s="16"/>
      <c r="V6058" s="16"/>
      <c r="W6058" s="16"/>
      <c r="X6058" s="16"/>
      <c r="Y6058" s="16"/>
    </row>
    <row r="6059" spans="1:25" ht="12.75">
      <c r="A6059" s="14" t="s">
        <v>5</v>
      </c>
      <c r="B6059" s="17" t="s">
        <v>5998</v>
      </c>
      <c r="C6059" s="5" t="s">
        <v>4255</v>
      </c>
      <c r="D6059" s="6" t="s">
        <v>4278</v>
      </c>
      <c r="E6059" s="7" t="s">
        <v>4280</v>
      </c>
      <c r="F6059" s="16"/>
      <c r="G6059" s="16"/>
      <c r="H6059" s="16"/>
      <c r="I6059" s="16"/>
      <c r="J6059" s="16"/>
      <c r="K6059" s="16"/>
      <c r="L6059" s="16"/>
      <c r="M6059" s="16"/>
      <c r="N6059" s="16"/>
      <c r="O6059" s="16"/>
      <c r="P6059" s="16"/>
      <c r="Q6059" s="16"/>
      <c r="R6059" s="16"/>
      <c r="S6059" s="16"/>
      <c r="T6059" s="16"/>
      <c r="U6059" s="16"/>
      <c r="V6059" s="16"/>
      <c r="W6059" s="16"/>
      <c r="X6059" s="16"/>
      <c r="Y6059" s="16"/>
    </row>
    <row r="6060" spans="1:25" ht="12.75">
      <c r="A6060" s="14" t="s">
        <v>5</v>
      </c>
      <c r="B6060" s="17" t="s">
        <v>5998</v>
      </c>
      <c r="C6060" s="5" t="s">
        <v>4255</v>
      </c>
      <c r="D6060" s="6" t="s">
        <v>4281</v>
      </c>
      <c r="E6060" s="7" t="s">
        <v>4282</v>
      </c>
      <c r="F6060" s="16"/>
      <c r="G6060" s="16"/>
      <c r="H6060" s="16"/>
      <c r="I6060" s="16"/>
      <c r="J6060" s="16"/>
      <c r="K6060" s="16"/>
      <c r="L6060" s="16"/>
      <c r="M6060" s="16"/>
      <c r="N6060" s="16"/>
      <c r="O6060" s="16"/>
      <c r="P6060" s="16"/>
      <c r="Q6060" s="16"/>
      <c r="R6060" s="16"/>
      <c r="S6060" s="16"/>
      <c r="T6060" s="16"/>
      <c r="U6060" s="16"/>
      <c r="V6060" s="16"/>
      <c r="W6060" s="16"/>
      <c r="X6060" s="16"/>
      <c r="Y6060" s="16"/>
    </row>
    <row r="6061" spans="1:25" ht="12.75">
      <c r="A6061" s="14" t="s">
        <v>5</v>
      </c>
      <c r="B6061" s="17" t="s">
        <v>5998</v>
      </c>
      <c r="C6061" s="5" t="s">
        <v>4255</v>
      </c>
      <c r="D6061" s="6" t="s">
        <v>4281</v>
      </c>
      <c r="E6061" s="7" t="s">
        <v>4283</v>
      </c>
      <c r="F6061" s="16"/>
      <c r="G6061" s="16"/>
      <c r="H6061" s="16"/>
      <c r="I6061" s="16"/>
      <c r="J6061" s="16"/>
      <c r="K6061" s="16"/>
      <c r="L6061" s="16"/>
      <c r="M6061" s="16"/>
      <c r="N6061" s="16"/>
      <c r="O6061" s="16"/>
      <c r="P6061" s="16"/>
      <c r="Q6061" s="16"/>
      <c r="R6061" s="16"/>
      <c r="S6061" s="16"/>
      <c r="T6061" s="16"/>
      <c r="U6061" s="16"/>
      <c r="V6061" s="16"/>
      <c r="W6061" s="16"/>
      <c r="X6061" s="16"/>
      <c r="Y6061" s="16"/>
    </row>
    <row r="6062" spans="1:25" ht="12.75">
      <c r="A6062" s="14" t="s">
        <v>5</v>
      </c>
      <c r="B6062" s="17" t="s">
        <v>5998</v>
      </c>
      <c r="C6062" s="5" t="s">
        <v>4255</v>
      </c>
      <c r="D6062" s="6" t="s">
        <v>4284</v>
      </c>
      <c r="E6062" s="7" t="s">
        <v>4285</v>
      </c>
      <c r="F6062" s="16"/>
      <c r="G6062" s="16"/>
      <c r="H6062" s="16"/>
      <c r="I6062" s="16"/>
      <c r="J6062" s="16"/>
      <c r="K6062" s="16"/>
      <c r="L6062" s="16"/>
      <c r="M6062" s="16"/>
      <c r="N6062" s="16"/>
      <c r="O6062" s="16"/>
      <c r="P6062" s="16"/>
      <c r="Q6062" s="16"/>
      <c r="R6062" s="16"/>
      <c r="S6062" s="16"/>
      <c r="T6062" s="16"/>
      <c r="U6062" s="16"/>
      <c r="V6062" s="16"/>
      <c r="W6062" s="16"/>
      <c r="X6062" s="16"/>
      <c r="Y6062" s="16"/>
    </row>
    <row r="6063" spans="1:25" ht="12.75">
      <c r="A6063" s="14" t="s">
        <v>5</v>
      </c>
      <c r="B6063" s="17" t="s">
        <v>5998</v>
      </c>
      <c r="C6063" s="5" t="s">
        <v>4255</v>
      </c>
      <c r="D6063" s="6" t="s">
        <v>4284</v>
      </c>
      <c r="E6063" s="7" t="s">
        <v>4286</v>
      </c>
      <c r="F6063" s="16"/>
      <c r="G6063" s="16"/>
      <c r="H6063" s="16"/>
      <c r="I6063" s="16"/>
      <c r="J6063" s="16"/>
      <c r="K6063" s="16"/>
      <c r="L6063" s="16"/>
      <c r="M6063" s="16"/>
      <c r="N6063" s="16"/>
      <c r="O6063" s="16"/>
      <c r="P6063" s="16"/>
      <c r="Q6063" s="16"/>
      <c r="R6063" s="16"/>
      <c r="S6063" s="16"/>
      <c r="T6063" s="16"/>
      <c r="U6063" s="16"/>
      <c r="V6063" s="16"/>
      <c r="W6063" s="16"/>
      <c r="X6063" s="16"/>
      <c r="Y6063" s="16"/>
    </row>
    <row r="6064" spans="1:25" ht="12.75">
      <c r="A6064" s="14" t="s">
        <v>5</v>
      </c>
      <c r="B6064" s="17" t="s">
        <v>2377</v>
      </c>
      <c r="C6064" s="22" t="s">
        <v>4255</v>
      </c>
      <c r="D6064" s="24" t="s">
        <v>4256</v>
      </c>
      <c r="E6064" s="23" t="s">
        <v>4257</v>
      </c>
      <c r="F6064" s="16"/>
      <c r="G6064" s="16"/>
      <c r="H6064" s="16"/>
      <c r="I6064" s="16"/>
      <c r="J6064" s="16"/>
      <c r="K6064" s="16"/>
      <c r="L6064" s="16"/>
      <c r="M6064" s="16"/>
      <c r="N6064" s="16"/>
      <c r="O6064" s="16"/>
      <c r="P6064" s="16"/>
      <c r="Q6064" s="16"/>
      <c r="R6064" s="16"/>
      <c r="S6064" s="16"/>
      <c r="T6064" s="16"/>
      <c r="U6064" s="16"/>
      <c r="V6064" s="16"/>
      <c r="W6064" s="16"/>
      <c r="X6064" s="16"/>
      <c r="Y6064" s="16"/>
    </row>
    <row r="6065" spans="1:25" ht="12.75">
      <c r="A6065" s="14" t="s">
        <v>5</v>
      </c>
      <c r="B6065" s="17" t="s">
        <v>2377</v>
      </c>
      <c r="C6065" s="22" t="s">
        <v>4255</v>
      </c>
      <c r="D6065" s="24" t="s">
        <v>4256</v>
      </c>
      <c r="E6065" s="23" t="s">
        <v>4258</v>
      </c>
      <c r="F6065" s="16"/>
      <c r="G6065" s="16"/>
      <c r="H6065" s="16"/>
      <c r="I6065" s="16"/>
      <c r="J6065" s="16"/>
      <c r="K6065" s="16"/>
      <c r="L6065" s="16"/>
      <c r="M6065" s="16"/>
      <c r="N6065" s="16"/>
      <c r="O6065" s="16"/>
      <c r="P6065" s="16"/>
      <c r="Q6065" s="16"/>
      <c r="R6065" s="16"/>
      <c r="S6065" s="16"/>
      <c r="T6065" s="16"/>
      <c r="U6065" s="16"/>
      <c r="V6065" s="16"/>
      <c r="W6065" s="16"/>
      <c r="X6065" s="16"/>
      <c r="Y6065" s="16"/>
    </row>
    <row r="6066" spans="1:25" ht="12.75">
      <c r="A6066" s="14" t="s">
        <v>5</v>
      </c>
      <c r="B6066" s="17" t="s">
        <v>2377</v>
      </c>
      <c r="C6066" s="22" t="s">
        <v>4255</v>
      </c>
      <c r="D6066" s="24" t="s">
        <v>4259</v>
      </c>
      <c r="E6066" s="23" t="s">
        <v>4260</v>
      </c>
      <c r="F6066" s="16"/>
      <c r="G6066" s="16"/>
      <c r="H6066" s="16"/>
      <c r="I6066" s="16"/>
      <c r="J6066" s="16"/>
      <c r="K6066" s="16"/>
      <c r="L6066" s="16"/>
      <c r="M6066" s="16"/>
      <c r="N6066" s="16"/>
      <c r="O6066" s="16"/>
      <c r="P6066" s="16"/>
      <c r="Q6066" s="16"/>
      <c r="R6066" s="16"/>
      <c r="S6066" s="16"/>
      <c r="T6066" s="16"/>
      <c r="U6066" s="16"/>
      <c r="V6066" s="16"/>
      <c r="W6066" s="16"/>
      <c r="X6066" s="16"/>
      <c r="Y6066" s="16"/>
    </row>
    <row r="6067" spans="1:25" ht="12.75">
      <c r="A6067" s="14" t="s">
        <v>5</v>
      </c>
      <c r="B6067" s="17" t="s">
        <v>2377</v>
      </c>
      <c r="C6067" s="22" t="s">
        <v>4255</v>
      </c>
      <c r="D6067" s="24" t="s">
        <v>4259</v>
      </c>
      <c r="E6067" s="23" t="s">
        <v>4261</v>
      </c>
      <c r="F6067" s="16"/>
      <c r="G6067" s="16"/>
      <c r="H6067" s="16"/>
      <c r="I6067" s="16"/>
      <c r="J6067" s="16"/>
      <c r="K6067" s="16"/>
      <c r="L6067" s="16"/>
      <c r="M6067" s="16"/>
      <c r="N6067" s="16"/>
      <c r="O6067" s="16"/>
      <c r="P6067" s="16"/>
      <c r="Q6067" s="16"/>
      <c r="R6067" s="16"/>
      <c r="S6067" s="16"/>
      <c r="T6067" s="16"/>
      <c r="U6067" s="16"/>
      <c r="V6067" s="16"/>
      <c r="W6067" s="16"/>
      <c r="X6067" s="16"/>
      <c r="Y6067" s="16"/>
    </row>
    <row r="6068" spans="1:25" ht="12.75">
      <c r="A6068" s="14" t="s">
        <v>5</v>
      </c>
      <c r="B6068" s="17" t="s">
        <v>2377</v>
      </c>
      <c r="C6068" s="22" t="s">
        <v>4255</v>
      </c>
      <c r="D6068" s="24" t="s">
        <v>4262</v>
      </c>
      <c r="E6068" s="23" t="s">
        <v>4263</v>
      </c>
      <c r="F6068" s="16"/>
      <c r="G6068" s="16"/>
      <c r="H6068" s="16"/>
      <c r="I6068" s="16"/>
      <c r="J6068" s="16"/>
      <c r="K6068" s="16"/>
      <c r="L6068" s="16"/>
      <c r="M6068" s="16"/>
      <c r="N6068" s="16"/>
      <c r="O6068" s="16"/>
      <c r="P6068" s="16"/>
      <c r="Q6068" s="16"/>
      <c r="R6068" s="16"/>
      <c r="S6068" s="16"/>
      <c r="T6068" s="16"/>
      <c r="U6068" s="16"/>
      <c r="V6068" s="16"/>
      <c r="W6068" s="16"/>
      <c r="X6068" s="16"/>
      <c r="Y6068" s="16"/>
    </row>
    <row r="6069" spans="1:25" ht="12.75">
      <c r="A6069" s="14" t="s">
        <v>5</v>
      </c>
      <c r="B6069" s="17" t="s">
        <v>2377</v>
      </c>
      <c r="C6069" s="22" t="s">
        <v>4255</v>
      </c>
      <c r="D6069" s="24" t="s">
        <v>4264</v>
      </c>
      <c r="E6069" s="23" t="s">
        <v>4265</v>
      </c>
      <c r="F6069" s="16"/>
      <c r="G6069" s="16"/>
      <c r="H6069" s="16"/>
      <c r="I6069" s="16"/>
      <c r="J6069" s="16"/>
      <c r="K6069" s="16"/>
      <c r="L6069" s="16"/>
      <c r="M6069" s="16"/>
      <c r="N6069" s="16"/>
      <c r="O6069" s="16"/>
      <c r="P6069" s="16"/>
      <c r="Q6069" s="16"/>
      <c r="R6069" s="16"/>
      <c r="S6069" s="16"/>
      <c r="T6069" s="16"/>
      <c r="U6069" s="16"/>
      <c r="V6069" s="16"/>
      <c r="W6069" s="16"/>
      <c r="X6069" s="16"/>
      <c r="Y6069" s="16"/>
    </row>
    <row r="6070" spans="1:25" ht="12.75">
      <c r="A6070" s="14" t="s">
        <v>5</v>
      </c>
      <c r="B6070" s="17" t="s">
        <v>2377</v>
      </c>
      <c r="C6070" s="22" t="s">
        <v>4255</v>
      </c>
      <c r="D6070" s="24" t="s">
        <v>4266</v>
      </c>
      <c r="E6070" s="23" t="s">
        <v>4267</v>
      </c>
      <c r="F6070" s="16"/>
      <c r="G6070" s="16"/>
      <c r="H6070" s="16"/>
      <c r="I6070" s="16"/>
      <c r="J6070" s="16"/>
      <c r="K6070" s="16"/>
      <c r="L6070" s="16"/>
      <c r="M6070" s="16"/>
      <c r="N6070" s="16"/>
      <c r="O6070" s="16"/>
      <c r="P6070" s="16"/>
      <c r="Q6070" s="16"/>
      <c r="R6070" s="16"/>
      <c r="S6070" s="16"/>
      <c r="T6070" s="16"/>
      <c r="U6070" s="16"/>
      <c r="V6070" s="16"/>
      <c r="W6070" s="16"/>
      <c r="X6070" s="16"/>
      <c r="Y6070" s="16"/>
    </row>
    <row r="6071" spans="1:25" ht="12.75">
      <c r="A6071" s="14" t="s">
        <v>5</v>
      </c>
      <c r="B6071" s="17" t="s">
        <v>2377</v>
      </c>
      <c r="C6071" s="22" t="s">
        <v>4255</v>
      </c>
      <c r="D6071" s="24" t="s">
        <v>4266</v>
      </c>
      <c r="E6071" s="23" t="s">
        <v>4268</v>
      </c>
      <c r="F6071" s="16"/>
      <c r="G6071" s="16"/>
      <c r="H6071" s="16"/>
      <c r="I6071" s="16"/>
      <c r="J6071" s="16"/>
      <c r="K6071" s="16"/>
      <c r="L6071" s="16"/>
      <c r="M6071" s="16"/>
      <c r="N6071" s="16"/>
      <c r="O6071" s="16"/>
      <c r="P6071" s="16"/>
      <c r="Q6071" s="16"/>
      <c r="R6071" s="16"/>
      <c r="S6071" s="16"/>
      <c r="T6071" s="16"/>
      <c r="U6071" s="16"/>
      <c r="V6071" s="16"/>
      <c r="W6071" s="16"/>
      <c r="X6071" s="16"/>
      <c r="Y6071" s="16"/>
    </row>
    <row r="6072" spans="1:25" ht="12.75">
      <c r="A6072" s="14" t="s">
        <v>5</v>
      </c>
      <c r="B6072" s="17" t="s">
        <v>2377</v>
      </c>
      <c r="C6072" s="22" t="s">
        <v>4255</v>
      </c>
      <c r="D6072" s="24" t="s">
        <v>4266</v>
      </c>
      <c r="E6072" s="23" t="s">
        <v>4269</v>
      </c>
      <c r="F6072" s="16"/>
      <c r="G6072" s="16"/>
      <c r="H6072" s="16"/>
      <c r="I6072" s="16"/>
      <c r="J6072" s="16"/>
      <c r="K6072" s="16"/>
      <c r="L6072" s="16"/>
      <c r="M6072" s="16"/>
      <c r="N6072" s="16"/>
      <c r="O6072" s="16"/>
      <c r="P6072" s="16"/>
      <c r="Q6072" s="16"/>
      <c r="R6072" s="16"/>
      <c r="S6072" s="16"/>
      <c r="T6072" s="16"/>
      <c r="U6072" s="16"/>
      <c r="V6072" s="16"/>
      <c r="W6072" s="16"/>
      <c r="X6072" s="16"/>
      <c r="Y6072" s="16"/>
    </row>
    <row r="6073" spans="1:25" ht="12.75">
      <c r="A6073" s="14" t="s">
        <v>5</v>
      </c>
      <c r="B6073" s="17" t="s">
        <v>2377</v>
      </c>
      <c r="C6073" s="22" t="s">
        <v>4255</v>
      </c>
      <c r="D6073" s="24" t="s">
        <v>4270</v>
      </c>
      <c r="E6073" s="23" t="s">
        <v>4271</v>
      </c>
      <c r="F6073" s="16"/>
      <c r="G6073" s="16"/>
      <c r="H6073" s="16"/>
      <c r="I6073" s="16"/>
      <c r="J6073" s="16"/>
      <c r="K6073" s="16"/>
      <c r="L6073" s="16"/>
      <c r="M6073" s="16"/>
      <c r="N6073" s="16"/>
      <c r="O6073" s="16"/>
      <c r="P6073" s="16"/>
      <c r="Q6073" s="16"/>
      <c r="R6073" s="16"/>
      <c r="S6073" s="16"/>
      <c r="T6073" s="16"/>
      <c r="U6073" s="16"/>
      <c r="V6073" s="16"/>
      <c r="W6073" s="16"/>
      <c r="X6073" s="16"/>
      <c r="Y6073" s="16"/>
    </row>
    <row r="6074" spans="1:25" ht="12.75">
      <c r="A6074" s="14" t="s">
        <v>5</v>
      </c>
      <c r="B6074" s="17" t="s">
        <v>2377</v>
      </c>
      <c r="C6074" s="22" t="s">
        <v>4255</v>
      </c>
      <c r="D6074" s="24" t="s">
        <v>4270</v>
      </c>
      <c r="E6074" s="23" t="s">
        <v>4272</v>
      </c>
      <c r="F6074" s="16"/>
      <c r="G6074" s="16"/>
      <c r="H6074" s="16"/>
      <c r="I6074" s="16"/>
      <c r="J6074" s="16"/>
      <c r="K6074" s="16"/>
      <c r="L6074" s="16"/>
      <c r="M6074" s="16"/>
      <c r="N6074" s="16"/>
      <c r="O6074" s="16"/>
      <c r="P6074" s="16"/>
      <c r="Q6074" s="16"/>
      <c r="R6074" s="16"/>
      <c r="S6074" s="16"/>
      <c r="T6074" s="16"/>
      <c r="U6074" s="16"/>
      <c r="V6074" s="16"/>
      <c r="W6074" s="16"/>
      <c r="X6074" s="16"/>
      <c r="Y6074" s="16"/>
    </row>
    <row r="6075" spans="1:25" ht="12.75">
      <c r="A6075" s="14" t="s">
        <v>5</v>
      </c>
      <c r="B6075" s="17" t="s">
        <v>2377</v>
      </c>
      <c r="C6075" s="22" t="s">
        <v>4255</v>
      </c>
      <c r="D6075" s="24" t="s">
        <v>4270</v>
      </c>
      <c r="E6075" s="23" t="s">
        <v>4273</v>
      </c>
      <c r="F6075" s="16"/>
      <c r="G6075" s="16"/>
      <c r="H6075" s="16"/>
      <c r="I6075" s="16"/>
      <c r="J6075" s="16"/>
      <c r="K6075" s="16"/>
      <c r="L6075" s="16"/>
      <c r="M6075" s="16"/>
      <c r="N6075" s="16"/>
      <c r="O6075" s="16"/>
      <c r="P6075" s="16"/>
      <c r="Q6075" s="16"/>
      <c r="R6075" s="16"/>
      <c r="S6075" s="16"/>
      <c r="T6075" s="16"/>
      <c r="U6075" s="16"/>
      <c r="V6075" s="16"/>
      <c r="W6075" s="16"/>
      <c r="X6075" s="16"/>
      <c r="Y6075" s="16"/>
    </row>
    <row r="6076" spans="1:25" ht="12.75">
      <c r="A6076" s="14" t="s">
        <v>5</v>
      </c>
      <c r="B6076" s="17" t="s">
        <v>2377</v>
      </c>
      <c r="C6076" s="22" t="s">
        <v>4255</v>
      </c>
      <c r="D6076" s="24" t="s">
        <v>4274</v>
      </c>
      <c r="E6076" s="23" t="s">
        <v>4275</v>
      </c>
      <c r="F6076" s="16"/>
      <c r="G6076" s="16"/>
      <c r="H6076" s="16"/>
      <c r="I6076" s="16"/>
      <c r="J6076" s="16"/>
      <c r="K6076" s="16"/>
      <c r="L6076" s="16"/>
      <c r="M6076" s="16"/>
      <c r="N6076" s="16"/>
      <c r="O6076" s="16"/>
      <c r="P6076" s="16"/>
      <c r="Q6076" s="16"/>
      <c r="R6076" s="16"/>
      <c r="S6076" s="16"/>
      <c r="T6076" s="16"/>
      <c r="U6076" s="16"/>
      <c r="V6076" s="16"/>
      <c r="W6076" s="16"/>
      <c r="X6076" s="16"/>
      <c r="Y6076" s="16"/>
    </row>
    <row r="6077" spans="1:25" ht="12.75">
      <c r="A6077" s="14" t="s">
        <v>5</v>
      </c>
      <c r="B6077" s="17" t="s">
        <v>2377</v>
      </c>
      <c r="C6077" s="22" t="s">
        <v>4255</v>
      </c>
      <c r="D6077" s="24" t="s">
        <v>4274</v>
      </c>
      <c r="E6077" s="23" t="s">
        <v>4276</v>
      </c>
      <c r="F6077" s="16"/>
      <c r="G6077" s="16"/>
      <c r="H6077" s="16"/>
      <c r="I6077" s="16"/>
      <c r="J6077" s="16"/>
      <c r="K6077" s="16"/>
      <c r="L6077" s="16"/>
      <c r="M6077" s="16"/>
      <c r="N6077" s="16"/>
      <c r="O6077" s="16"/>
      <c r="P6077" s="16"/>
      <c r="Q6077" s="16"/>
      <c r="R6077" s="16"/>
      <c r="S6077" s="16"/>
      <c r="T6077" s="16"/>
      <c r="U6077" s="16"/>
      <c r="V6077" s="16"/>
      <c r="W6077" s="16"/>
      <c r="X6077" s="16"/>
      <c r="Y6077" s="16"/>
    </row>
    <row r="6078" spans="1:25" ht="12.75">
      <c r="A6078" s="14" t="s">
        <v>5</v>
      </c>
      <c r="B6078" s="17" t="s">
        <v>2377</v>
      </c>
      <c r="C6078" s="22" t="s">
        <v>4255</v>
      </c>
      <c r="D6078" s="24" t="s">
        <v>4274</v>
      </c>
      <c r="E6078" s="23" t="s">
        <v>4277</v>
      </c>
      <c r="F6078" s="16"/>
      <c r="G6078" s="16"/>
      <c r="H6078" s="16"/>
      <c r="I6078" s="16"/>
      <c r="J6078" s="16"/>
      <c r="K6078" s="16"/>
      <c r="L6078" s="16"/>
      <c r="M6078" s="16"/>
      <c r="N6078" s="16"/>
      <c r="O6078" s="16"/>
      <c r="P6078" s="16"/>
      <c r="Q6078" s="16"/>
      <c r="R6078" s="16"/>
      <c r="S6078" s="16"/>
      <c r="T6078" s="16"/>
      <c r="U6078" s="16"/>
      <c r="V6078" s="16"/>
      <c r="W6078" s="16"/>
      <c r="X6078" s="16"/>
      <c r="Y6078" s="16"/>
    </row>
    <row r="6079" spans="1:25" ht="12.75">
      <c r="A6079" s="14" t="s">
        <v>5</v>
      </c>
      <c r="B6079" s="17" t="s">
        <v>2377</v>
      </c>
      <c r="C6079" s="22" t="s">
        <v>4255</v>
      </c>
      <c r="D6079" s="24" t="s">
        <v>4278</v>
      </c>
      <c r="E6079" s="23" t="s">
        <v>4279</v>
      </c>
      <c r="F6079" s="16"/>
      <c r="G6079" s="16"/>
      <c r="H6079" s="16"/>
      <c r="I6079" s="16"/>
      <c r="J6079" s="16"/>
      <c r="K6079" s="16"/>
      <c r="L6079" s="16"/>
      <c r="M6079" s="16"/>
      <c r="N6079" s="16"/>
      <c r="O6079" s="16"/>
      <c r="P6079" s="16"/>
      <c r="Q6079" s="16"/>
      <c r="R6079" s="16"/>
      <c r="S6079" s="16"/>
      <c r="T6079" s="16"/>
      <c r="U6079" s="16"/>
      <c r="V6079" s="16"/>
      <c r="W6079" s="16"/>
      <c r="X6079" s="16"/>
      <c r="Y6079" s="16"/>
    </row>
    <row r="6080" spans="1:25" ht="12.75">
      <c r="A6080" s="14" t="s">
        <v>5</v>
      </c>
      <c r="B6080" s="17" t="s">
        <v>2377</v>
      </c>
      <c r="C6080" s="22" t="s">
        <v>4255</v>
      </c>
      <c r="D6080" s="24" t="s">
        <v>4278</v>
      </c>
      <c r="E6080" s="23" t="s">
        <v>4280</v>
      </c>
      <c r="F6080" s="16"/>
      <c r="G6080" s="16"/>
      <c r="H6080" s="16"/>
      <c r="I6080" s="16"/>
      <c r="J6080" s="16"/>
      <c r="K6080" s="16"/>
      <c r="L6080" s="16"/>
      <c r="M6080" s="16"/>
      <c r="N6080" s="16"/>
      <c r="O6080" s="16"/>
      <c r="P6080" s="16"/>
      <c r="Q6080" s="16"/>
      <c r="R6080" s="16"/>
      <c r="S6080" s="16"/>
      <c r="T6080" s="16"/>
      <c r="U6080" s="16"/>
      <c r="V6080" s="16"/>
      <c r="W6080" s="16"/>
      <c r="X6080" s="16"/>
      <c r="Y6080" s="16"/>
    </row>
    <row r="6081" spans="1:25" ht="12.75">
      <c r="A6081" s="14" t="s">
        <v>5</v>
      </c>
      <c r="B6081" s="17" t="s">
        <v>2377</v>
      </c>
      <c r="C6081" s="22" t="s">
        <v>4255</v>
      </c>
      <c r="D6081" s="24" t="s">
        <v>4281</v>
      </c>
      <c r="E6081" s="23" t="s">
        <v>4282</v>
      </c>
      <c r="F6081" s="16"/>
      <c r="G6081" s="16"/>
      <c r="H6081" s="16"/>
      <c r="I6081" s="16"/>
      <c r="J6081" s="16"/>
      <c r="K6081" s="16"/>
      <c r="L6081" s="16"/>
      <c r="M6081" s="16"/>
      <c r="N6081" s="16"/>
      <c r="O6081" s="16"/>
      <c r="P6081" s="16"/>
      <c r="Q6081" s="16"/>
      <c r="R6081" s="16"/>
      <c r="S6081" s="16"/>
      <c r="T6081" s="16"/>
      <c r="U6081" s="16"/>
      <c r="V6081" s="16"/>
      <c r="W6081" s="16"/>
      <c r="X6081" s="16"/>
      <c r="Y6081" s="16"/>
    </row>
    <row r="6082" spans="1:25" ht="12.75">
      <c r="A6082" s="14" t="s">
        <v>5</v>
      </c>
      <c r="B6082" s="17" t="s">
        <v>2377</v>
      </c>
      <c r="C6082" s="22" t="s">
        <v>4255</v>
      </c>
      <c r="D6082" s="24" t="s">
        <v>4281</v>
      </c>
      <c r="E6082" s="23" t="s">
        <v>4283</v>
      </c>
      <c r="F6082" s="16"/>
      <c r="G6082" s="16"/>
      <c r="H6082" s="16"/>
      <c r="I6082" s="16"/>
      <c r="J6082" s="16"/>
      <c r="K6082" s="16"/>
      <c r="L6082" s="16"/>
      <c r="M6082" s="16"/>
      <c r="N6082" s="16"/>
      <c r="O6082" s="16"/>
      <c r="P6082" s="16"/>
      <c r="Q6082" s="16"/>
      <c r="R6082" s="16"/>
      <c r="S6082" s="16"/>
      <c r="T6082" s="16"/>
      <c r="U6082" s="16"/>
      <c r="V6082" s="16"/>
      <c r="W6082" s="16"/>
      <c r="X6082" s="16"/>
      <c r="Y6082" s="16"/>
    </row>
    <row r="6083" spans="1:25" ht="12.75">
      <c r="A6083" s="14" t="s">
        <v>5</v>
      </c>
      <c r="B6083" s="17" t="s">
        <v>2377</v>
      </c>
      <c r="C6083" s="22" t="s">
        <v>4255</v>
      </c>
      <c r="D6083" s="24" t="s">
        <v>4284</v>
      </c>
      <c r="E6083" s="23" t="s">
        <v>4285</v>
      </c>
      <c r="F6083" s="16"/>
      <c r="G6083" s="16"/>
      <c r="H6083" s="16"/>
      <c r="I6083" s="16"/>
      <c r="J6083" s="16"/>
      <c r="K6083" s="16"/>
      <c r="L6083" s="16"/>
      <c r="M6083" s="16"/>
      <c r="N6083" s="16"/>
      <c r="O6083" s="16"/>
      <c r="P6083" s="16"/>
      <c r="Q6083" s="16"/>
      <c r="R6083" s="16"/>
      <c r="S6083" s="16"/>
      <c r="T6083" s="16"/>
      <c r="U6083" s="16"/>
      <c r="V6083" s="16"/>
      <c r="W6083" s="16"/>
      <c r="X6083" s="16"/>
      <c r="Y6083" s="16"/>
    </row>
    <row r="6084" spans="1:25" ht="12.75">
      <c r="A6084" s="14" t="s">
        <v>5</v>
      </c>
      <c r="B6084" s="17" t="s">
        <v>2377</v>
      </c>
      <c r="C6084" s="22" t="s">
        <v>4255</v>
      </c>
      <c r="D6084" s="24" t="s">
        <v>4284</v>
      </c>
      <c r="E6084" s="23" t="s">
        <v>4286</v>
      </c>
      <c r="F6084" s="16"/>
      <c r="G6084" s="16"/>
      <c r="H6084" s="16"/>
      <c r="I6084" s="16"/>
      <c r="J6084" s="16"/>
      <c r="K6084" s="16"/>
      <c r="L6084" s="16"/>
      <c r="M6084" s="16"/>
      <c r="N6084" s="16"/>
      <c r="O6084" s="16"/>
      <c r="P6084" s="16"/>
      <c r="Q6084" s="16"/>
      <c r="R6084" s="16"/>
      <c r="S6084" s="16"/>
      <c r="T6084" s="16"/>
      <c r="U6084" s="16"/>
      <c r="V6084" s="16"/>
      <c r="W6084" s="16"/>
      <c r="X6084" s="16"/>
      <c r="Y6084" s="16"/>
    </row>
    <row r="6085" spans="1:25" ht="12.75">
      <c r="A6085" s="14" t="s">
        <v>5</v>
      </c>
      <c r="B6085" s="17" t="s">
        <v>35</v>
      </c>
      <c r="C6085" s="21" t="s">
        <v>4344</v>
      </c>
      <c r="D6085" s="20" t="s">
        <v>4345</v>
      </c>
      <c r="E6085" s="23" t="s">
        <v>4346</v>
      </c>
      <c r="F6085" s="16"/>
      <c r="G6085" s="16"/>
      <c r="H6085" s="16"/>
      <c r="I6085" s="16"/>
      <c r="J6085" s="16"/>
      <c r="K6085" s="16"/>
      <c r="L6085" s="16"/>
      <c r="M6085" s="16"/>
      <c r="N6085" s="16"/>
      <c r="O6085" s="16"/>
      <c r="P6085" s="16"/>
      <c r="Q6085" s="16"/>
      <c r="R6085" s="16"/>
      <c r="S6085" s="16"/>
      <c r="T6085" s="16"/>
      <c r="U6085" s="16"/>
      <c r="V6085" s="16"/>
      <c r="W6085" s="16"/>
      <c r="X6085" s="16"/>
      <c r="Y6085" s="16"/>
    </row>
    <row r="6086" spans="1:25" ht="12.75">
      <c r="A6086" s="14" t="s">
        <v>5</v>
      </c>
      <c r="B6086" s="17" t="s">
        <v>35</v>
      </c>
      <c r="C6086" s="21" t="s">
        <v>4344</v>
      </c>
      <c r="D6086" s="20" t="s">
        <v>4345</v>
      </c>
      <c r="E6086" s="23" t="s">
        <v>4347</v>
      </c>
      <c r="F6086" s="16"/>
      <c r="G6086" s="16"/>
      <c r="H6086" s="16"/>
      <c r="I6086" s="16"/>
      <c r="J6086" s="16"/>
      <c r="K6086" s="16"/>
      <c r="L6086" s="16"/>
      <c r="M6086" s="16"/>
      <c r="N6086" s="16"/>
      <c r="O6086" s="16"/>
      <c r="P6086" s="16"/>
      <c r="Q6086" s="16"/>
      <c r="R6086" s="16"/>
      <c r="S6086" s="16"/>
      <c r="T6086" s="16"/>
      <c r="U6086" s="16"/>
      <c r="V6086" s="16"/>
      <c r="W6086" s="16"/>
      <c r="X6086" s="16"/>
      <c r="Y6086" s="16"/>
    </row>
    <row r="6087" spans="1:25" ht="12.75">
      <c r="A6087" s="14" t="s">
        <v>5</v>
      </c>
      <c r="B6087" s="17" t="s">
        <v>35</v>
      </c>
      <c r="C6087" s="21" t="s">
        <v>4344</v>
      </c>
      <c r="D6087" s="20" t="s">
        <v>4345</v>
      </c>
      <c r="E6087" s="23" t="s">
        <v>4348</v>
      </c>
      <c r="F6087" s="16"/>
      <c r="G6087" s="16"/>
      <c r="H6087" s="16"/>
      <c r="I6087" s="16"/>
      <c r="J6087" s="16"/>
      <c r="K6087" s="16"/>
      <c r="L6087" s="16"/>
      <c r="M6087" s="16"/>
      <c r="N6087" s="16"/>
      <c r="O6087" s="16"/>
      <c r="P6087" s="16"/>
      <c r="Q6087" s="16"/>
      <c r="R6087" s="16"/>
      <c r="S6087" s="16"/>
      <c r="T6087" s="16"/>
      <c r="U6087" s="16"/>
      <c r="V6087" s="16"/>
      <c r="W6087" s="16"/>
      <c r="X6087" s="16"/>
      <c r="Y6087" s="16"/>
    </row>
    <row r="6088" spans="1:25" ht="12.75">
      <c r="A6088" s="14" t="s">
        <v>5</v>
      </c>
      <c r="B6088" s="17" t="s">
        <v>35</v>
      </c>
      <c r="C6088" s="21" t="s">
        <v>4344</v>
      </c>
      <c r="D6088" s="20" t="s">
        <v>4349</v>
      </c>
      <c r="E6088" s="23" t="s">
        <v>4350</v>
      </c>
      <c r="F6088" s="16"/>
      <c r="G6088" s="16"/>
      <c r="H6088" s="16"/>
      <c r="I6088" s="16"/>
      <c r="J6088" s="16"/>
      <c r="K6088" s="16"/>
      <c r="L6088" s="16"/>
      <c r="M6088" s="16"/>
      <c r="N6088" s="16"/>
      <c r="O6088" s="16"/>
      <c r="P6088" s="16"/>
      <c r="Q6088" s="16"/>
      <c r="R6088" s="16"/>
      <c r="S6088" s="16"/>
      <c r="T6088" s="16"/>
      <c r="U6088" s="16"/>
      <c r="V6088" s="16"/>
      <c r="W6088" s="16"/>
      <c r="X6088" s="16"/>
      <c r="Y6088" s="16"/>
    </row>
    <row r="6089" spans="1:25" ht="12.75">
      <c r="A6089" s="14" t="s">
        <v>5</v>
      </c>
      <c r="B6089" s="17" t="s">
        <v>35</v>
      </c>
      <c r="C6089" s="21" t="s">
        <v>4344</v>
      </c>
      <c r="D6089" s="20" t="s">
        <v>4349</v>
      </c>
      <c r="E6089" s="23" t="s">
        <v>4351</v>
      </c>
      <c r="F6089" s="16"/>
      <c r="G6089" s="16"/>
      <c r="H6089" s="16"/>
      <c r="I6089" s="16"/>
      <c r="J6089" s="16"/>
      <c r="K6089" s="16"/>
      <c r="L6089" s="16"/>
      <c r="M6089" s="16"/>
      <c r="N6089" s="16"/>
      <c r="O6089" s="16"/>
      <c r="P6089" s="16"/>
      <c r="Q6089" s="16"/>
      <c r="R6089" s="16"/>
      <c r="S6089" s="16"/>
      <c r="T6089" s="16"/>
      <c r="U6089" s="16"/>
      <c r="V6089" s="16"/>
      <c r="W6089" s="16"/>
      <c r="X6089" s="16"/>
      <c r="Y6089" s="16"/>
    </row>
    <row r="6090" spans="1:25" ht="12.75">
      <c r="A6090" s="14" t="s">
        <v>5</v>
      </c>
      <c r="B6090" s="17" t="s">
        <v>35</v>
      </c>
      <c r="C6090" s="21" t="s">
        <v>4344</v>
      </c>
      <c r="D6090" s="20" t="s">
        <v>4349</v>
      </c>
      <c r="E6090" s="23" t="s">
        <v>4352</v>
      </c>
      <c r="F6090" s="16"/>
      <c r="G6090" s="16"/>
      <c r="H6090" s="16"/>
      <c r="I6090" s="16"/>
      <c r="J6090" s="16"/>
      <c r="K6090" s="16"/>
      <c r="L6090" s="16"/>
      <c r="M6090" s="16"/>
      <c r="N6090" s="16"/>
      <c r="O6090" s="16"/>
      <c r="P6090" s="16"/>
      <c r="Q6090" s="16"/>
      <c r="R6090" s="16"/>
      <c r="S6090" s="16"/>
      <c r="T6090" s="16"/>
      <c r="U6090" s="16"/>
      <c r="V6090" s="16"/>
      <c r="W6090" s="16"/>
      <c r="X6090" s="16"/>
      <c r="Y6090" s="16"/>
    </row>
    <row r="6091" spans="1:25" ht="12.75">
      <c r="A6091" s="14" t="s">
        <v>5</v>
      </c>
      <c r="B6091" s="17" t="s">
        <v>35</v>
      </c>
      <c r="C6091" s="22" t="s">
        <v>4344</v>
      </c>
      <c r="D6091" s="24" t="s">
        <v>4353</v>
      </c>
      <c r="E6091" s="23" t="s">
        <v>4354</v>
      </c>
      <c r="F6091" s="16"/>
      <c r="G6091" s="16"/>
      <c r="H6091" s="16"/>
      <c r="I6091" s="16"/>
      <c r="J6091" s="16"/>
      <c r="K6091" s="16"/>
      <c r="L6091" s="16"/>
      <c r="M6091" s="16"/>
      <c r="N6091" s="16"/>
      <c r="O6091" s="16"/>
      <c r="P6091" s="16"/>
      <c r="Q6091" s="16"/>
      <c r="R6091" s="16"/>
      <c r="S6091" s="16"/>
      <c r="T6091" s="16"/>
      <c r="U6091" s="16"/>
      <c r="V6091" s="16"/>
      <c r="W6091" s="16"/>
      <c r="X6091" s="16"/>
      <c r="Y6091" s="16"/>
    </row>
    <row r="6092" spans="1:25" ht="12.75">
      <c r="A6092" s="14" t="s">
        <v>5</v>
      </c>
      <c r="B6092" s="17" t="s">
        <v>35</v>
      </c>
      <c r="C6092" s="22" t="s">
        <v>4344</v>
      </c>
      <c r="D6092" s="24" t="s">
        <v>4353</v>
      </c>
      <c r="E6092" s="23" t="s">
        <v>4355</v>
      </c>
      <c r="F6092" s="16"/>
      <c r="G6092" s="16"/>
      <c r="H6092" s="16"/>
      <c r="I6092" s="16"/>
      <c r="J6092" s="16"/>
      <c r="K6092" s="16"/>
      <c r="L6092" s="16"/>
      <c r="M6092" s="16"/>
      <c r="N6092" s="16"/>
      <c r="O6092" s="16"/>
      <c r="P6092" s="16"/>
      <c r="Q6092" s="16"/>
      <c r="R6092" s="16"/>
      <c r="S6092" s="16"/>
      <c r="T6092" s="16"/>
      <c r="U6092" s="16"/>
      <c r="V6092" s="16"/>
      <c r="W6092" s="16"/>
      <c r="X6092" s="16"/>
      <c r="Y6092" s="16"/>
    </row>
    <row r="6093" spans="1:25" ht="12.75">
      <c r="A6093" s="14" t="s">
        <v>5</v>
      </c>
      <c r="B6093" s="17" t="s">
        <v>35</v>
      </c>
      <c r="C6093" s="22" t="s">
        <v>4344</v>
      </c>
      <c r="D6093" s="24" t="s">
        <v>4356</v>
      </c>
      <c r="E6093" s="23" t="s">
        <v>4357</v>
      </c>
      <c r="F6093" s="16"/>
      <c r="G6093" s="16"/>
      <c r="H6093" s="16"/>
      <c r="I6093" s="16"/>
      <c r="J6093" s="16"/>
      <c r="K6093" s="16"/>
      <c r="L6093" s="16"/>
      <c r="M6093" s="16"/>
      <c r="N6093" s="16"/>
      <c r="O6093" s="16"/>
      <c r="P6093" s="16"/>
      <c r="Q6093" s="16"/>
      <c r="R6093" s="16"/>
      <c r="S6093" s="16"/>
      <c r="T6093" s="16"/>
      <c r="U6093" s="16"/>
      <c r="V6093" s="16"/>
      <c r="W6093" s="16"/>
      <c r="X6093" s="16"/>
      <c r="Y6093" s="16"/>
    </row>
    <row r="6094" spans="1:25" ht="12.75">
      <c r="A6094" s="14" t="s">
        <v>5</v>
      </c>
      <c r="B6094" s="17" t="s">
        <v>35</v>
      </c>
      <c r="C6094" s="22" t="s">
        <v>4344</v>
      </c>
      <c r="D6094" s="24" t="s">
        <v>4356</v>
      </c>
      <c r="E6094" s="23" t="s">
        <v>4358</v>
      </c>
      <c r="F6094" s="16"/>
      <c r="G6094" s="16"/>
      <c r="H6094" s="16"/>
      <c r="I6094" s="16"/>
      <c r="J6094" s="16"/>
      <c r="K6094" s="16"/>
      <c r="L6094" s="16"/>
      <c r="M6094" s="16"/>
      <c r="N6094" s="16"/>
      <c r="O6094" s="16"/>
      <c r="P6094" s="16"/>
      <c r="Q6094" s="16"/>
      <c r="R6094" s="16"/>
      <c r="S6094" s="16"/>
      <c r="T6094" s="16"/>
      <c r="U6094" s="16"/>
      <c r="V6094" s="16"/>
      <c r="W6094" s="16"/>
      <c r="X6094" s="16"/>
      <c r="Y6094" s="16"/>
    </row>
    <row r="6095" spans="1:25" ht="12.75">
      <c r="A6095" s="14" t="s">
        <v>5</v>
      </c>
      <c r="B6095" s="17" t="s">
        <v>35</v>
      </c>
      <c r="C6095" s="22" t="s">
        <v>4344</v>
      </c>
      <c r="D6095" s="24" t="s">
        <v>4359</v>
      </c>
      <c r="E6095" s="23" t="s">
        <v>4360</v>
      </c>
      <c r="F6095" s="16"/>
      <c r="G6095" s="16"/>
      <c r="H6095" s="16"/>
      <c r="I6095" s="16"/>
      <c r="J6095" s="16"/>
      <c r="K6095" s="16"/>
      <c r="L6095" s="16"/>
      <c r="M6095" s="16"/>
      <c r="N6095" s="16"/>
      <c r="O6095" s="16"/>
      <c r="P6095" s="16"/>
      <c r="Q6095" s="16"/>
      <c r="R6095" s="16"/>
      <c r="S6095" s="16"/>
      <c r="T6095" s="16"/>
      <c r="U6095" s="16"/>
      <c r="V6095" s="16"/>
      <c r="W6095" s="16"/>
      <c r="X6095" s="16"/>
      <c r="Y6095" s="16"/>
    </row>
    <row r="6096" spans="1:25" ht="12.75">
      <c r="A6096" s="14" t="s">
        <v>5</v>
      </c>
      <c r="B6096" s="17" t="s">
        <v>35</v>
      </c>
      <c r="C6096" s="22" t="s">
        <v>4344</v>
      </c>
      <c r="D6096" s="24" t="s">
        <v>4361</v>
      </c>
      <c r="E6096" s="23" t="s">
        <v>4362</v>
      </c>
      <c r="F6096" s="16"/>
      <c r="G6096" s="16"/>
      <c r="H6096" s="16"/>
      <c r="I6096" s="16"/>
      <c r="J6096" s="16"/>
      <c r="K6096" s="16"/>
      <c r="L6096" s="16"/>
      <c r="M6096" s="16"/>
      <c r="N6096" s="16"/>
      <c r="O6096" s="16"/>
      <c r="P6096" s="16"/>
      <c r="Q6096" s="16"/>
      <c r="R6096" s="16"/>
      <c r="S6096" s="16"/>
      <c r="T6096" s="16"/>
      <c r="U6096" s="16"/>
      <c r="V6096" s="16"/>
      <c r="W6096" s="16"/>
      <c r="X6096" s="16"/>
      <c r="Y6096" s="16"/>
    </row>
    <row r="6097" spans="1:25" ht="12.75">
      <c r="A6097" s="14" t="s">
        <v>5</v>
      </c>
      <c r="B6097" s="17" t="s">
        <v>35</v>
      </c>
      <c r="C6097" s="22" t="s">
        <v>4344</v>
      </c>
      <c r="D6097" s="24" t="s">
        <v>4361</v>
      </c>
      <c r="E6097" s="23" t="s">
        <v>4363</v>
      </c>
      <c r="F6097" s="16"/>
      <c r="G6097" s="16"/>
      <c r="H6097" s="16"/>
      <c r="I6097" s="16"/>
      <c r="J6097" s="16"/>
      <c r="K6097" s="16"/>
      <c r="L6097" s="16"/>
      <c r="M6097" s="16"/>
      <c r="N6097" s="16"/>
      <c r="O6097" s="16"/>
      <c r="P6097" s="16"/>
      <c r="Q6097" s="16"/>
      <c r="R6097" s="16"/>
      <c r="S6097" s="16"/>
      <c r="T6097" s="16"/>
      <c r="U6097" s="16"/>
      <c r="V6097" s="16"/>
      <c r="W6097" s="16"/>
      <c r="X6097" s="16"/>
      <c r="Y6097" s="16"/>
    </row>
    <row r="6098" spans="1:25" ht="12.75">
      <c r="A6098" s="14" t="s">
        <v>5</v>
      </c>
      <c r="B6098" s="17" t="s">
        <v>35</v>
      </c>
      <c r="C6098" s="22" t="s">
        <v>4344</v>
      </c>
      <c r="D6098" s="24" t="s">
        <v>4361</v>
      </c>
      <c r="E6098" s="23" t="s">
        <v>4364</v>
      </c>
      <c r="F6098" s="16"/>
      <c r="G6098" s="16"/>
      <c r="H6098" s="16"/>
      <c r="I6098" s="16"/>
      <c r="J6098" s="16"/>
      <c r="K6098" s="16"/>
      <c r="L6098" s="16"/>
      <c r="M6098" s="16"/>
      <c r="N6098" s="16"/>
      <c r="O6098" s="16"/>
      <c r="P6098" s="16"/>
      <c r="Q6098" s="16"/>
      <c r="R6098" s="16"/>
      <c r="S6098" s="16"/>
      <c r="T6098" s="16"/>
      <c r="U6098" s="16"/>
      <c r="V6098" s="16"/>
      <c r="W6098" s="16"/>
      <c r="X6098" s="16"/>
      <c r="Y6098" s="16"/>
    </row>
    <row r="6099" spans="1:25" ht="12.75">
      <c r="A6099" s="14" t="s">
        <v>5</v>
      </c>
      <c r="B6099" s="17" t="s">
        <v>35</v>
      </c>
      <c r="C6099" s="22" t="s">
        <v>4344</v>
      </c>
      <c r="D6099" s="24" t="s">
        <v>4365</v>
      </c>
      <c r="E6099" s="23" t="s">
        <v>4366</v>
      </c>
      <c r="F6099" s="16"/>
      <c r="G6099" s="16"/>
      <c r="H6099" s="16"/>
      <c r="I6099" s="16"/>
      <c r="J6099" s="16"/>
      <c r="K6099" s="16"/>
      <c r="L6099" s="16"/>
      <c r="M6099" s="16"/>
      <c r="N6099" s="16"/>
      <c r="O6099" s="16"/>
      <c r="P6099" s="16"/>
      <c r="Q6099" s="16"/>
      <c r="R6099" s="16"/>
      <c r="S6099" s="16"/>
      <c r="T6099" s="16"/>
      <c r="U6099" s="16"/>
      <c r="V6099" s="16"/>
      <c r="W6099" s="16"/>
      <c r="X6099" s="16"/>
      <c r="Y6099" s="16"/>
    </row>
    <row r="6100" spans="1:25" ht="12.75">
      <c r="A6100" s="14" t="s">
        <v>5</v>
      </c>
      <c r="B6100" s="17" t="s">
        <v>35</v>
      </c>
      <c r="C6100" s="22" t="s">
        <v>4344</v>
      </c>
      <c r="D6100" s="24" t="s">
        <v>4365</v>
      </c>
      <c r="E6100" s="23" t="s">
        <v>4367</v>
      </c>
      <c r="F6100" s="16"/>
      <c r="G6100" s="16"/>
      <c r="H6100" s="16"/>
      <c r="I6100" s="16"/>
      <c r="J6100" s="16"/>
      <c r="K6100" s="16"/>
      <c r="L6100" s="16"/>
      <c r="M6100" s="16"/>
      <c r="N6100" s="16"/>
      <c r="O6100" s="16"/>
      <c r="P6100" s="16"/>
      <c r="Q6100" s="16"/>
      <c r="R6100" s="16"/>
      <c r="S6100" s="16"/>
      <c r="T6100" s="16"/>
      <c r="U6100" s="16"/>
      <c r="V6100" s="16"/>
      <c r="W6100" s="16"/>
      <c r="X6100" s="16"/>
      <c r="Y6100" s="16"/>
    </row>
    <row r="6101" spans="1:25" ht="12.75">
      <c r="A6101" s="14" t="s">
        <v>5</v>
      </c>
      <c r="B6101" s="17" t="s">
        <v>35</v>
      </c>
      <c r="C6101" s="22" t="s">
        <v>4344</v>
      </c>
      <c r="D6101" s="24" t="s">
        <v>4368</v>
      </c>
      <c r="E6101" s="23" t="s">
        <v>4369</v>
      </c>
      <c r="F6101" s="16"/>
      <c r="G6101" s="16"/>
      <c r="H6101" s="16"/>
      <c r="I6101" s="16"/>
      <c r="J6101" s="16"/>
      <c r="K6101" s="16"/>
      <c r="L6101" s="16"/>
      <c r="M6101" s="16"/>
      <c r="N6101" s="16"/>
      <c r="O6101" s="16"/>
      <c r="P6101" s="16"/>
      <c r="Q6101" s="16"/>
      <c r="R6101" s="16"/>
      <c r="S6101" s="16"/>
      <c r="T6101" s="16"/>
      <c r="U6101" s="16"/>
      <c r="V6101" s="16"/>
      <c r="W6101" s="16"/>
      <c r="X6101" s="16"/>
      <c r="Y6101" s="16"/>
    </row>
    <row r="6102" spans="1:25" ht="12.75">
      <c r="A6102" s="14" t="s">
        <v>5</v>
      </c>
      <c r="B6102" s="17" t="s">
        <v>35</v>
      </c>
      <c r="C6102" s="22" t="s">
        <v>4344</v>
      </c>
      <c r="D6102" s="24" t="s">
        <v>4370</v>
      </c>
      <c r="E6102" s="23" t="s">
        <v>4371</v>
      </c>
      <c r="F6102" s="16"/>
      <c r="G6102" s="16"/>
      <c r="H6102" s="16"/>
      <c r="I6102" s="16"/>
      <c r="J6102" s="16"/>
      <c r="K6102" s="16"/>
      <c r="L6102" s="16"/>
      <c r="M6102" s="16"/>
      <c r="N6102" s="16"/>
      <c r="O6102" s="16"/>
      <c r="P6102" s="16"/>
      <c r="Q6102" s="16"/>
      <c r="R6102" s="16"/>
      <c r="S6102" s="16"/>
      <c r="T6102" s="16"/>
      <c r="U6102" s="16"/>
      <c r="V6102" s="16"/>
      <c r="W6102" s="16"/>
      <c r="X6102" s="16"/>
      <c r="Y6102" s="16"/>
    </row>
    <row r="6103" spans="1:25" ht="12.75">
      <c r="A6103" s="14" t="s">
        <v>5</v>
      </c>
      <c r="B6103" s="17" t="s">
        <v>35</v>
      </c>
      <c r="C6103" s="22" t="s">
        <v>4344</v>
      </c>
      <c r="D6103" s="24" t="s">
        <v>4370</v>
      </c>
      <c r="E6103" s="23" t="s">
        <v>4372</v>
      </c>
      <c r="F6103" s="16"/>
      <c r="G6103" s="16"/>
      <c r="H6103" s="16"/>
      <c r="I6103" s="16"/>
      <c r="J6103" s="16"/>
      <c r="K6103" s="16"/>
      <c r="L6103" s="16"/>
      <c r="M6103" s="16"/>
      <c r="N6103" s="16"/>
      <c r="O6103" s="16"/>
      <c r="P6103" s="16"/>
      <c r="Q6103" s="16"/>
      <c r="R6103" s="16"/>
      <c r="S6103" s="16"/>
      <c r="T6103" s="16"/>
      <c r="U6103" s="16"/>
      <c r="V6103" s="16"/>
      <c r="W6103" s="16"/>
      <c r="X6103" s="16"/>
      <c r="Y6103" s="16"/>
    </row>
    <row r="6104" spans="1:25" ht="12.75">
      <c r="A6104" s="14" t="s">
        <v>5</v>
      </c>
      <c r="B6104" s="17" t="s">
        <v>35</v>
      </c>
      <c r="C6104" s="22" t="s">
        <v>4344</v>
      </c>
      <c r="D6104" s="24" t="s">
        <v>4373</v>
      </c>
      <c r="E6104" s="23" t="s">
        <v>4374</v>
      </c>
      <c r="F6104" s="16"/>
      <c r="G6104" s="16"/>
      <c r="H6104" s="16"/>
      <c r="I6104" s="16"/>
      <c r="J6104" s="16"/>
      <c r="K6104" s="16"/>
      <c r="L6104" s="16"/>
      <c r="M6104" s="16"/>
      <c r="N6104" s="16"/>
      <c r="O6104" s="16"/>
      <c r="P6104" s="16"/>
      <c r="Q6104" s="16"/>
      <c r="R6104" s="16"/>
      <c r="S6104" s="16"/>
      <c r="T6104" s="16"/>
      <c r="U6104" s="16"/>
      <c r="V6104" s="16"/>
      <c r="W6104" s="16"/>
      <c r="X6104" s="16"/>
      <c r="Y6104" s="16"/>
    </row>
    <row r="6105" spans="1:25" ht="12.75">
      <c r="A6105" s="14" t="s">
        <v>5</v>
      </c>
      <c r="B6105" s="17" t="s">
        <v>35</v>
      </c>
      <c r="C6105" s="22" t="s">
        <v>4344</v>
      </c>
      <c r="D6105" s="24" t="s">
        <v>4373</v>
      </c>
      <c r="E6105" s="23" t="s">
        <v>4375</v>
      </c>
      <c r="F6105" s="16"/>
      <c r="G6105" s="16"/>
      <c r="H6105" s="16"/>
      <c r="I6105" s="16"/>
      <c r="J6105" s="16"/>
      <c r="K6105" s="16"/>
      <c r="L6105" s="16"/>
      <c r="M6105" s="16"/>
      <c r="N6105" s="16"/>
      <c r="O6105" s="16"/>
      <c r="P6105" s="16"/>
      <c r="Q6105" s="16"/>
      <c r="R6105" s="16"/>
      <c r="S6105" s="16"/>
      <c r="T6105" s="16"/>
      <c r="U6105" s="16"/>
      <c r="V6105" s="16"/>
      <c r="W6105" s="16"/>
      <c r="X6105" s="16"/>
      <c r="Y6105" s="16"/>
    </row>
    <row r="6106" spans="1:25" ht="12.75">
      <c r="A6106" s="14" t="s">
        <v>5</v>
      </c>
      <c r="B6106" s="17" t="s">
        <v>35</v>
      </c>
      <c r="C6106" s="22" t="s">
        <v>4344</v>
      </c>
      <c r="D6106" s="24" t="s">
        <v>4376</v>
      </c>
      <c r="E6106" s="23" t="s">
        <v>4377</v>
      </c>
      <c r="F6106" s="16"/>
      <c r="G6106" s="16"/>
      <c r="H6106" s="16"/>
      <c r="I6106" s="16"/>
      <c r="J6106" s="16"/>
      <c r="K6106" s="16"/>
      <c r="L6106" s="16"/>
      <c r="M6106" s="16"/>
      <c r="N6106" s="16"/>
      <c r="O6106" s="16"/>
      <c r="P6106" s="16"/>
      <c r="Q6106" s="16"/>
      <c r="R6106" s="16"/>
      <c r="S6106" s="16"/>
      <c r="T6106" s="16"/>
      <c r="U6106" s="16"/>
      <c r="V6106" s="16"/>
      <c r="W6106" s="16"/>
      <c r="X6106" s="16"/>
      <c r="Y6106" s="16"/>
    </row>
    <row r="6107" spans="1:25" ht="12.75">
      <c r="A6107" s="14" t="s">
        <v>5</v>
      </c>
      <c r="B6107" s="11" t="s">
        <v>358</v>
      </c>
      <c r="C6107" s="8" t="s">
        <v>4344</v>
      </c>
      <c r="D6107" s="20" t="s">
        <v>4345</v>
      </c>
      <c r="E6107" s="7" t="s">
        <v>4346</v>
      </c>
      <c r="F6107" s="16"/>
      <c r="G6107" s="16"/>
      <c r="H6107" s="16"/>
      <c r="I6107" s="16"/>
      <c r="J6107" s="16"/>
      <c r="K6107" s="16"/>
      <c r="L6107" s="16"/>
      <c r="M6107" s="16"/>
      <c r="N6107" s="16"/>
      <c r="O6107" s="16"/>
      <c r="P6107" s="16"/>
      <c r="Q6107" s="16"/>
      <c r="R6107" s="16"/>
      <c r="S6107" s="16"/>
      <c r="T6107" s="16"/>
      <c r="U6107" s="16"/>
      <c r="V6107" s="16"/>
      <c r="W6107" s="16"/>
      <c r="X6107" s="16"/>
      <c r="Y6107" s="16"/>
    </row>
    <row r="6108" spans="1:25" ht="12.75">
      <c r="A6108" s="14" t="s">
        <v>5</v>
      </c>
      <c r="B6108" s="11" t="s">
        <v>358</v>
      </c>
      <c r="C6108" s="8" t="s">
        <v>4344</v>
      </c>
      <c r="D6108" s="20" t="s">
        <v>4345</v>
      </c>
      <c r="E6108" s="7" t="s">
        <v>4347</v>
      </c>
      <c r="F6108" s="16"/>
      <c r="G6108" s="16"/>
      <c r="H6108" s="16"/>
      <c r="I6108" s="16"/>
      <c r="J6108" s="16"/>
      <c r="K6108" s="16"/>
      <c r="L6108" s="16"/>
      <c r="M6108" s="16"/>
      <c r="N6108" s="16"/>
      <c r="O6108" s="16"/>
      <c r="P6108" s="16"/>
      <c r="Q6108" s="16"/>
      <c r="R6108" s="16"/>
      <c r="S6108" s="16"/>
      <c r="T6108" s="16"/>
      <c r="U6108" s="16"/>
      <c r="V6108" s="16"/>
      <c r="W6108" s="16"/>
      <c r="X6108" s="16"/>
      <c r="Y6108" s="16"/>
    </row>
    <row r="6109" spans="1:25" ht="12.75">
      <c r="A6109" s="14" t="s">
        <v>5</v>
      </c>
      <c r="B6109" s="11" t="s">
        <v>358</v>
      </c>
      <c r="C6109" s="8" t="s">
        <v>4344</v>
      </c>
      <c r="D6109" s="20" t="s">
        <v>4345</v>
      </c>
      <c r="E6109" s="7" t="s">
        <v>4348</v>
      </c>
      <c r="F6109" s="16"/>
      <c r="G6109" s="16"/>
      <c r="H6109" s="16"/>
      <c r="I6109" s="16"/>
      <c r="J6109" s="16"/>
      <c r="K6109" s="16"/>
      <c r="L6109" s="16"/>
      <c r="M6109" s="16"/>
      <c r="N6109" s="16"/>
      <c r="O6109" s="16"/>
      <c r="P6109" s="16"/>
      <c r="Q6109" s="16"/>
      <c r="R6109" s="16"/>
      <c r="S6109" s="16"/>
      <c r="T6109" s="16"/>
      <c r="U6109" s="16"/>
      <c r="V6109" s="16"/>
      <c r="W6109" s="16"/>
      <c r="X6109" s="16"/>
      <c r="Y6109" s="16"/>
    </row>
    <row r="6110" spans="1:25" ht="12.75">
      <c r="A6110" s="14" t="s">
        <v>5</v>
      </c>
      <c r="B6110" s="11" t="s">
        <v>358</v>
      </c>
      <c r="C6110" s="8" t="s">
        <v>4344</v>
      </c>
      <c r="D6110" s="20" t="s">
        <v>4349</v>
      </c>
      <c r="E6110" s="7" t="s">
        <v>4350</v>
      </c>
      <c r="F6110" s="16"/>
      <c r="G6110" s="16"/>
      <c r="H6110" s="16"/>
      <c r="I6110" s="16"/>
      <c r="J6110" s="16"/>
      <c r="K6110" s="16"/>
      <c r="L6110" s="16"/>
      <c r="M6110" s="16"/>
      <c r="N6110" s="16"/>
      <c r="O6110" s="16"/>
      <c r="P6110" s="16"/>
      <c r="Q6110" s="16"/>
      <c r="R6110" s="16"/>
      <c r="S6110" s="16"/>
      <c r="T6110" s="16"/>
      <c r="U6110" s="16"/>
      <c r="V6110" s="16"/>
      <c r="W6110" s="16"/>
      <c r="X6110" s="16"/>
      <c r="Y6110" s="16"/>
    </row>
    <row r="6111" spans="1:25" ht="12.75">
      <c r="A6111" s="14" t="s">
        <v>5</v>
      </c>
      <c r="B6111" s="11" t="s">
        <v>358</v>
      </c>
      <c r="C6111" s="8" t="s">
        <v>4344</v>
      </c>
      <c r="D6111" s="20" t="s">
        <v>4349</v>
      </c>
      <c r="E6111" s="7" t="s">
        <v>4351</v>
      </c>
      <c r="F6111" s="16"/>
      <c r="G6111" s="16"/>
      <c r="H6111" s="16"/>
      <c r="I6111" s="16"/>
      <c r="J6111" s="16"/>
      <c r="K6111" s="16"/>
      <c r="L6111" s="16"/>
      <c r="M6111" s="16"/>
      <c r="N6111" s="16"/>
      <c r="O6111" s="16"/>
      <c r="P6111" s="16"/>
      <c r="Q6111" s="16"/>
      <c r="R6111" s="16"/>
      <c r="S6111" s="16"/>
      <c r="T6111" s="16"/>
      <c r="U6111" s="16"/>
      <c r="V6111" s="16"/>
      <c r="W6111" s="16"/>
      <c r="X6111" s="16"/>
      <c r="Y6111" s="16"/>
    </row>
    <row r="6112" spans="1:25" ht="12.75">
      <c r="A6112" s="14" t="s">
        <v>5</v>
      </c>
      <c r="B6112" s="11" t="s">
        <v>358</v>
      </c>
      <c r="C6112" s="8" t="s">
        <v>4344</v>
      </c>
      <c r="D6112" s="20" t="s">
        <v>4349</v>
      </c>
      <c r="E6112" s="7" t="s">
        <v>4352</v>
      </c>
      <c r="F6112" s="16"/>
      <c r="G6112" s="16"/>
      <c r="H6112" s="16"/>
      <c r="I6112" s="16"/>
      <c r="J6112" s="16"/>
      <c r="K6112" s="16"/>
      <c r="L6112" s="16"/>
      <c r="M6112" s="16"/>
      <c r="N6112" s="16"/>
      <c r="O6112" s="16"/>
      <c r="P6112" s="16"/>
      <c r="Q6112" s="16"/>
      <c r="R6112" s="16"/>
      <c r="S6112" s="16"/>
      <c r="T6112" s="16"/>
      <c r="U6112" s="16"/>
      <c r="V6112" s="16"/>
      <c r="W6112" s="16"/>
      <c r="X6112" s="16"/>
      <c r="Y6112" s="16"/>
    </row>
    <row r="6113" spans="1:25" ht="12.75">
      <c r="A6113" s="14" t="s">
        <v>5</v>
      </c>
      <c r="B6113" s="11" t="s">
        <v>358</v>
      </c>
      <c r="C6113" s="5" t="s">
        <v>4344</v>
      </c>
      <c r="D6113" s="6" t="s">
        <v>4353</v>
      </c>
      <c r="E6113" s="7" t="s">
        <v>4354</v>
      </c>
      <c r="F6113" s="16"/>
      <c r="G6113" s="16"/>
      <c r="H6113" s="16"/>
      <c r="I6113" s="16"/>
      <c r="J6113" s="16"/>
      <c r="K6113" s="16"/>
      <c r="L6113" s="16"/>
      <c r="M6113" s="16"/>
      <c r="N6113" s="16"/>
      <c r="O6113" s="16"/>
      <c r="P6113" s="16"/>
      <c r="Q6113" s="16"/>
      <c r="R6113" s="16"/>
      <c r="S6113" s="16"/>
      <c r="T6113" s="16"/>
      <c r="U6113" s="16"/>
      <c r="V6113" s="16"/>
      <c r="W6113" s="16"/>
      <c r="X6113" s="16"/>
      <c r="Y6113" s="16"/>
    </row>
    <row r="6114" spans="1:25" ht="12.75">
      <c r="A6114" s="14" t="s">
        <v>5</v>
      </c>
      <c r="B6114" s="11" t="s">
        <v>358</v>
      </c>
      <c r="C6114" s="5" t="s">
        <v>4344</v>
      </c>
      <c r="D6114" s="6" t="s">
        <v>4353</v>
      </c>
      <c r="E6114" s="7" t="s">
        <v>4355</v>
      </c>
      <c r="F6114" s="16"/>
      <c r="G6114" s="16"/>
      <c r="H6114" s="16"/>
      <c r="I6114" s="16"/>
      <c r="J6114" s="16"/>
      <c r="K6114" s="16"/>
      <c r="L6114" s="16"/>
      <c r="M6114" s="16"/>
      <c r="N6114" s="16"/>
      <c r="O6114" s="16"/>
      <c r="P6114" s="16"/>
      <c r="Q6114" s="16"/>
      <c r="R6114" s="16"/>
      <c r="S6114" s="16"/>
      <c r="T6114" s="16"/>
      <c r="U6114" s="16"/>
      <c r="V6114" s="16"/>
      <c r="W6114" s="16"/>
      <c r="X6114" s="16"/>
      <c r="Y6114" s="16"/>
    </row>
    <row r="6115" spans="1:25" ht="12.75">
      <c r="A6115" s="14" t="s">
        <v>5</v>
      </c>
      <c r="B6115" s="11" t="s">
        <v>358</v>
      </c>
      <c r="C6115" s="5" t="s">
        <v>4344</v>
      </c>
      <c r="D6115" s="6" t="s">
        <v>4356</v>
      </c>
      <c r="E6115" s="7" t="s">
        <v>4357</v>
      </c>
      <c r="F6115" s="16"/>
      <c r="G6115" s="16"/>
      <c r="H6115" s="16"/>
      <c r="I6115" s="16"/>
      <c r="J6115" s="16"/>
      <c r="K6115" s="16"/>
      <c r="L6115" s="16"/>
      <c r="M6115" s="16"/>
      <c r="N6115" s="16"/>
      <c r="O6115" s="16"/>
      <c r="P6115" s="16"/>
      <c r="Q6115" s="16"/>
      <c r="R6115" s="16"/>
      <c r="S6115" s="16"/>
      <c r="T6115" s="16"/>
      <c r="U6115" s="16"/>
      <c r="V6115" s="16"/>
      <c r="W6115" s="16"/>
      <c r="X6115" s="16"/>
      <c r="Y6115" s="16"/>
    </row>
    <row r="6116" spans="1:25" ht="12.75">
      <c r="A6116" s="14" t="s">
        <v>5</v>
      </c>
      <c r="B6116" s="11" t="s">
        <v>358</v>
      </c>
      <c r="C6116" s="5" t="s">
        <v>4344</v>
      </c>
      <c r="D6116" s="6" t="s">
        <v>4356</v>
      </c>
      <c r="E6116" s="7" t="s">
        <v>4358</v>
      </c>
      <c r="F6116" s="16"/>
      <c r="G6116" s="16"/>
      <c r="H6116" s="16"/>
      <c r="I6116" s="16"/>
      <c r="J6116" s="16"/>
      <c r="K6116" s="16"/>
      <c r="L6116" s="16"/>
      <c r="M6116" s="16"/>
      <c r="N6116" s="16"/>
      <c r="O6116" s="16"/>
      <c r="P6116" s="16"/>
      <c r="Q6116" s="16"/>
      <c r="R6116" s="16"/>
      <c r="S6116" s="16"/>
      <c r="T6116" s="16"/>
      <c r="U6116" s="16"/>
      <c r="V6116" s="16"/>
      <c r="W6116" s="16"/>
      <c r="X6116" s="16"/>
      <c r="Y6116" s="16"/>
    </row>
    <row r="6117" spans="1:25" ht="12.75">
      <c r="A6117" s="14" t="s">
        <v>5</v>
      </c>
      <c r="B6117" s="11" t="s">
        <v>358</v>
      </c>
      <c r="C6117" s="5" t="s">
        <v>4344</v>
      </c>
      <c r="D6117" s="6" t="s">
        <v>4359</v>
      </c>
      <c r="E6117" s="7" t="s">
        <v>4360</v>
      </c>
      <c r="F6117" s="16"/>
      <c r="G6117" s="16"/>
      <c r="H6117" s="16"/>
      <c r="I6117" s="16"/>
      <c r="J6117" s="16"/>
      <c r="K6117" s="16"/>
      <c r="L6117" s="16"/>
      <c r="M6117" s="16"/>
      <c r="N6117" s="16"/>
      <c r="O6117" s="16"/>
      <c r="P6117" s="16"/>
      <c r="Q6117" s="16"/>
      <c r="R6117" s="16"/>
      <c r="S6117" s="16"/>
      <c r="T6117" s="16"/>
      <c r="U6117" s="16"/>
      <c r="V6117" s="16"/>
      <c r="W6117" s="16"/>
      <c r="X6117" s="16"/>
      <c r="Y6117" s="16"/>
    </row>
    <row r="6118" spans="1:25" ht="12.75">
      <c r="A6118" s="14" t="s">
        <v>5</v>
      </c>
      <c r="B6118" s="11" t="s">
        <v>358</v>
      </c>
      <c r="C6118" s="5" t="s">
        <v>4344</v>
      </c>
      <c r="D6118" s="6" t="s">
        <v>4361</v>
      </c>
      <c r="E6118" s="7" t="s">
        <v>4362</v>
      </c>
      <c r="F6118" s="16"/>
      <c r="G6118" s="16"/>
      <c r="H6118" s="16"/>
      <c r="I6118" s="16"/>
      <c r="J6118" s="16"/>
      <c r="K6118" s="16"/>
      <c r="L6118" s="16"/>
      <c r="M6118" s="16"/>
      <c r="N6118" s="16"/>
      <c r="O6118" s="16"/>
      <c r="P6118" s="16"/>
      <c r="Q6118" s="16"/>
      <c r="R6118" s="16"/>
      <c r="S6118" s="16"/>
      <c r="T6118" s="16"/>
      <c r="U6118" s="16"/>
      <c r="V6118" s="16"/>
      <c r="W6118" s="16"/>
      <c r="X6118" s="16"/>
      <c r="Y6118" s="16"/>
    </row>
    <row r="6119" spans="1:25" ht="12.75">
      <c r="A6119" s="14" t="s">
        <v>5</v>
      </c>
      <c r="B6119" s="11" t="s">
        <v>358</v>
      </c>
      <c r="C6119" s="5" t="s">
        <v>4344</v>
      </c>
      <c r="D6119" s="6" t="s">
        <v>4361</v>
      </c>
      <c r="E6119" s="7" t="s">
        <v>4363</v>
      </c>
      <c r="F6119" s="16"/>
      <c r="G6119" s="16"/>
      <c r="H6119" s="16"/>
      <c r="I6119" s="16"/>
      <c r="J6119" s="16"/>
      <c r="K6119" s="16"/>
      <c r="L6119" s="16"/>
      <c r="M6119" s="16"/>
      <c r="N6119" s="16"/>
      <c r="O6119" s="16"/>
      <c r="P6119" s="16"/>
      <c r="Q6119" s="16"/>
      <c r="R6119" s="16"/>
      <c r="S6119" s="16"/>
      <c r="T6119" s="16"/>
      <c r="U6119" s="16"/>
      <c r="V6119" s="16"/>
      <c r="W6119" s="16"/>
      <c r="X6119" s="16"/>
      <c r="Y6119" s="16"/>
    </row>
    <row r="6120" spans="1:25" ht="12.75">
      <c r="A6120" s="14" t="s">
        <v>5</v>
      </c>
      <c r="B6120" s="11" t="s">
        <v>358</v>
      </c>
      <c r="C6120" s="5" t="s">
        <v>4344</v>
      </c>
      <c r="D6120" s="6" t="s">
        <v>4361</v>
      </c>
      <c r="E6120" s="7" t="s">
        <v>4364</v>
      </c>
      <c r="F6120" s="16"/>
      <c r="G6120" s="16"/>
      <c r="H6120" s="16"/>
      <c r="I6120" s="16"/>
      <c r="J6120" s="16"/>
      <c r="K6120" s="16"/>
      <c r="L6120" s="16"/>
      <c r="M6120" s="16"/>
      <c r="N6120" s="16"/>
      <c r="O6120" s="16"/>
      <c r="P6120" s="16"/>
      <c r="Q6120" s="16"/>
      <c r="R6120" s="16"/>
      <c r="S6120" s="16"/>
      <c r="T6120" s="16"/>
      <c r="U6120" s="16"/>
      <c r="V6120" s="16"/>
      <c r="W6120" s="16"/>
      <c r="X6120" s="16"/>
      <c r="Y6120" s="16"/>
    </row>
    <row r="6121" spans="1:25" ht="12.75">
      <c r="A6121" s="14" t="s">
        <v>5</v>
      </c>
      <c r="B6121" s="11" t="s">
        <v>358</v>
      </c>
      <c r="C6121" s="5" t="s">
        <v>4344</v>
      </c>
      <c r="D6121" s="6" t="s">
        <v>4365</v>
      </c>
      <c r="E6121" s="7" t="s">
        <v>4366</v>
      </c>
      <c r="F6121" s="16"/>
      <c r="G6121" s="16"/>
      <c r="H6121" s="16"/>
      <c r="I6121" s="16"/>
      <c r="J6121" s="16"/>
      <c r="K6121" s="16"/>
      <c r="L6121" s="16"/>
      <c r="M6121" s="16"/>
      <c r="N6121" s="16"/>
      <c r="O6121" s="16"/>
      <c r="P6121" s="16"/>
      <c r="Q6121" s="16"/>
      <c r="R6121" s="16"/>
      <c r="S6121" s="16"/>
      <c r="T6121" s="16"/>
      <c r="U6121" s="16"/>
      <c r="V6121" s="16"/>
      <c r="W6121" s="16"/>
      <c r="X6121" s="16"/>
      <c r="Y6121" s="16"/>
    </row>
    <row r="6122" spans="1:25" ht="12.75">
      <c r="A6122" s="14" t="s">
        <v>5</v>
      </c>
      <c r="B6122" s="11" t="s">
        <v>358</v>
      </c>
      <c r="C6122" s="5" t="s">
        <v>4344</v>
      </c>
      <c r="D6122" s="6" t="s">
        <v>4365</v>
      </c>
      <c r="E6122" s="7" t="s">
        <v>4367</v>
      </c>
      <c r="F6122" s="16"/>
      <c r="G6122" s="16"/>
      <c r="H6122" s="16"/>
      <c r="I6122" s="16"/>
      <c r="J6122" s="16"/>
      <c r="K6122" s="16"/>
      <c r="L6122" s="16"/>
      <c r="M6122" s="16"/>
      <c r="N6122" s="16"/>
      <c r="O6122" s="16"/>
      <c r="P6122" s="16"/>
      <c r="Q6122" s="16"/>
      <c r="R6122" s="16"/>
      <c r="S6122" s="16"/>
      <c r="T6122" s="16"/>
      <c r="U6122" s="16"/>
      <c r="V6122" s="16"/>
      <c r="W6122" s="16"/>
      <c r="X6122" s="16"/>
      <c r="Y6122" s="16"/>
    </row>
    <row r="6123" spans="1:25" ht="12.75">
      <c r="A6123" s="14" t="s">
        <v>5</v>
      </c>
      <c r="B6123" s="11" t="s">
        <v>358</v>
      </c>
      <c r="C6123" s="5" t="s">
        <v>4344</v>
      </c>
      <c r="D6123" s="6" t="s">
        <v>4368</v>
      </c>
      <c r="E6123" s="7" t="s">
        <v>4369</v>
      </c>
      <c r="F6123" s="16"/>
      <c r="G6123" s="16"/>
      <c r="H6123" s="16"/>
      <c r="I6123" s="16"/>
      <c r="J6123" s="16"/>
      <c r="K6123" s="16"/>
      <c r="L6123" s="16"/>
      <c r="M6123" s="16"/>
      <c r="N6123" s="16"/>
      <c r="O6123" s="16"/>
      <c r="P6123" s="16"/>
      <c r="Q6123" s="16"/>
      <c r="R6123" s="16"/>
      <c r="S6123" s="16"/>
      <c r="T6123" s="16"/>
      <c r="U6123" s="16"/>
      <c r="V6123" s="16"/>
      <c r="W6123" s="16"/>
      <c r="X6123" s="16"/>
      <c r="Y6123" s="16"/>
    </row>
    <row r="6124" spans="1:25" ht="12.75">
      <c r="A6124" s="14" t="s">
        <v>5</v>
      </c>
      <c r="B6124" s="11" t="s">
        <v>358</v>
      </c>
      <c r="C6124" s="5" t="s">
        <v>4344</v>
      </c>
      <c r="D6124" s="6" t="s">
        <v>4370</v>
      </c>
      <c r="E6124" s="7" t="s">
        <v>4371</v>
      </c>
      <c r="F6124" s="16"/>
      <c r="G6124" s="16"/>
      <c r="H6124" s="16"/>
      <c r="I6124" s="16"/>
      <c r="J6124" s="16"/>
      <c r="K6124" s="16"/>
      <c r="L6124" s="16"/>
      <c r="M6124" s="16"/>
      <c r="N6124" s="16"/>
      <c r="O6124" s="16"/>
      <c r="P6124" s="16"/>
      <c r="Q6124" s="16"/>
      <c r="R6124" s="16"/>
      <c r="S6124" s="16"/>
      <c r="T6124" s="16"/>
      <c r="U6124" s="16"/>
      <c r="V6124" s="16"/>
      <c r="W6124" s="16"/>
      <c r="X6124" s="16"/>
      <c r="Y6124" s="16"/>
    </row>
    <row r="6125" spans="1:25" ht="12.75">
      <c r="A6125" s="14" t="s">
        <v>5</v>
      </c>
      <c r="B6125" s="11" t="s">
        <v>358</v>
      </c>
      <c r="C6125" s="5" t="s">
        <v>4344</v>
      </c>
      <c r="D6125" s="6" t="s">
        <v>4370</v>
      </c>
      <c r="E6125" s="7" t="s">
        <v>4372</v>
      </c>
      <c r="F6125" s="16"/>
      <c r="G6125" s="16"/>
      <c r="H6125" s="16"/>
      <c r="I6125" s="16"/>
      <c r="J6125" s="16"/>
      <c r="K6125" s="16"/>
      <c r="L6125" s="16"/>
      <c r="M6125" s="16"/>
      <c r="N6125" s="16"/>
      <c r="O6125" s="16"/>
      <c r="P6125" s="16"/>
      <c r="Q6125" s="16"/>
      <c r="R6125" s="16"/>
      <c r="S6125" s="16"/>
      <c r="T6125" s="16"/>
      <c r="U6125" s="16"/>
      <c r="V6125" s="16"/>
      <c r="W6125" s="16"/>
      <c r="X6125" s="16"/>
      <c r="Y6125" s="16"/>
    </row>
    <row r="6126" spans="1:25" ht="12.75">
      <c r="A6126" s="14" t="s">
        <v>5</v>
      </c>
      <c r="B6126" s="11" t="s">
        <v>358</v>
      </c>
      <c r="C6126" s="5" t="s">
        <v>4344</v>
      </c>
      <c r="D6126" s="6" t="s">
        <v>4373</v>
      </c>
      <c r="E6126" s="7" t="s">
        <v>4374</v>
      </c>
      <c r="F6126" s="16"/>
      <c r="G6126" s="16"/>
      <c r="H6126" s="16"/>
      <c r="I6126" s="16"/>
      <c r="J6126" s="16"/>
      <c r="K6126" s="16"/>
      <c r="L6126" s="16"/>
      <c r="M6126" s="16"/>
      <c r="N6126" s="16"/>
      <c r="O6126" s="16"/>
      <c r="P6126" s="16"/>
      <c r="Q6126" s="16"/>
      <c r="R6126" s="16"/>
      <c r="S6126" s="16"/>
      <c r="T6126" s="16"/>
      <c r="U6126" s="16"/>
      <c r="V6126" s="16"/>
      <c r="W6126" s="16"/>
      <c r="X6126" s="16"/>
      <c r="Y6126" s="16"/>
    </row>
    <row r="6127" spans="1:25" ht="12.75">
      <c r="A6127" s="14" t="s">
        <v>5</v>
      </c>
      <c r="B6127" s="11" t="s">
        <v>358</v>
      </c>
      <c r="C6127" s="5" t="s">
        <v>4344</v>
      </c>
      <c r="D6127" s="6" t="s">
        <v>4373</v>
      </c>
      <c r="E6127" s="7" t="s">
        <v>4375</v>
      </c>
      <c r="F6127" s="16"/>
      <c r="G6127" s="16"/>
      <c r="H6127" s="16"/>
      <c r="I6127" s="16"/>
      <c r="J6127" s="16"/>
      <c r="K6127" s="16"/>
      <c r="L6127" s="16"/>
      <c r="M6127" s="16"/>
      <c r="N6127" s="16"/>
      <c r="O6127" s="16"/>
      <c r="P6127" s="16"/>
      <c r="Q6127" s="16"/>
      <c r="R6127" s="16"/>
      <c r="S6127" s="16"/>
      <c r="T6127" s="16"/>
      <c r="U6127" s="16"/>
      <c r="V6127" s="16"/>
      <c r="W6127" s="16"/>
      <c r="X6127" s="16"/>
      <c r="Y6127" s="16"/>
    </row>
    <row r="6128" spans="1:25" ht="12.75">
      <c r="A6128" s="14" t="s">
        <v>5</v>
      </c>
      <c r="B6128" s="11" t="s">
        <v>358</v>
      </c>
      <c r="C6128" s="5" t="s">
        <v>4344</v>
      </c>
      <c r="D6128" s="6" t="s">
        <v>4376</v>
      </c>
      <c r="E6128" s="7" t="s">
        <v>4377</v>
      </c>
      <c r="F6128" s="16"/>
      <c r="G6128" s="16"/>
      <c r="H6128" s="16"/>
      <c r="I6128" s="16"/>
      <c r="J6128" s="16"/>
      <c r="K6128" s="16"/>
      <c r="L6128" s="16"/>
      <c r="M6128" s="16"/>
      <c r="N6128" s="16"/>
      <c r="O6128" s="16"/>
      <c r="P6128" s="16"/>
      <c r="Q6128" s="16"/>
      <c r="R6128" s="16"/>
      <c r="S6128" s="16"/>
      <c r="T6128" s="16"/>
      <c r="U6128" s="16"/>
      <c r="V6128" s="16"/>
      <c r="W6128" s="16"/>
      <c r="X6128" s="16"/>
      <c r="Y6128" s="16"/>
    </row>
    <row r="6129" spans="1:25" ht="12.75">
      <c r="A6129" s="14" t="s">
        <v>5</v>
      </c>
      <c r="B6129" s="17" t="s">
        <v>35</v>
      </c>
      <c r="C6129" s="22" t="s">
        <v>4572</v>
      </c>
      <c r="D6129" s="24" t="s">
        <v>4573</v>
      </c>
      <c r="E6129" s="23" t="s">
        <v>4574</v>
      </c>
      <c r="F6129" s="16"/>
      <c r="G6129" s="16"/>
      <c r="H6129" s="16"/>
      <c r="I6129" s="16"/>
      <c r="J6129" s="16"/>
      <c r="K6129" s="16"/>
      <c r="L6129" s="16"/>
      <c r="M6129" s="16"/>
      <c r="N6129" s="16"/>
      <c r="O6129" s="16"/>
      <c r="P6129" s="16"/>
      <c r="Q6129" s="16"/>
      <c r="R6129" s="16"/>
      <c r="S6129" s="16"/>
      <c r="T6129" s="16"/>
      <c r="U6129" s="16"/>
      <c r="V6129" s="16"/>
      <c r="W6129" s="16"/>
      <c r="X6129" s="16"/>
      <c r="Y6129" s="16"/>
    </row>
    <row r="6130" spans="1:25" ht="12.75">
      <c r="A6130" s="14" t="s">
        <v>5</v>
      </c>
      <c r="B6130" s="17" t="s">
        <v>35</v>
      </c>
      <c r="C6130" s="22" t="s">
        <v>4572</v>
      </c>
      <c r="D6130" s="24" t="s">
        <v>4573</v>
      </c>
      <c r="E6130" s="26" t="s">
        <v>4575</v>
      </c>
      <c r="F6130" s="16"/>
      <c r="G6130" s="16"/>
      <c r="H6130" s="16"/>
      <c r="I6130" s="16"/>
      <c r="J6130" s="16"/>
      <c r="K6130" s="16"/>
      <c r="L6130" s="16"/>
      <c r="M6130" s="16"/>
      <c r="N6130" s="16"/>
      <c r="O6130" s="16"/>
      <c r="P6130" s="16"/>
      <c r="Q6130" s="16"/>
      <c r="R6130" s="16"/>
      <c r="S6130" s="16"/>
      <c r="T6130" s="16"/>
      <c r="U6130" s="16"/>
      <c r="V6130" s="16"/>
      <c r="W6130" s="16"/>
      <c r="X6130" s="16"/>
      <c r="Y6130" s="16"/>
    </row>
    <row r="6131" spans="1:25" ht="12.75">
      <c r="A6131" s="14" t="s">
        <v>5</v>
      </c>
      <c r="B6131" s="17" t="s">
        <v>35</v>
      </c>
      <c r="C6131" s="22" t="s">
        <v>4572</v>
      </c>
      <c r="D6131" s="24" t="s">
        <v>4576</v>
      </c>
      <c r="E6131" s="23" t="s">
        <v>4577</v>
      </c>
      <c r="F6131" s="16"/>
      <c r="G6131" s="16"/>
      <c r="H6131" s="16"/>
      <c r="I6131" s="16"/>
      <c r="J6131" s="16"/>
      <c r="K6131" s="16"/>
      <c r="L6131" s="16"/>
      <c r="M6131" s="16"/>
      <c r="N6131" s="16"/>
      <c r="O6131" s="16"/>
      <c r="P6131" s="16"/>
      <c r="Q6131" s="16"/>
      <c r="R6131" s="16"/>
      <c r="S6131" s="16"/>
      <c r="T6131" s="16"/>
      <c r="U6131" s="16"/>
      <c r="V6131" s="16"/>
      <c r="W6131" s="16"/>
      <c r="X6131" s="16"/>
      <c r="Y6131" s="16"/>
    </row>
    <row r="6132" spans="1:25" ht="12.75">
      <c r="A6132" s="14" t="s">
        <v>5</v>
      </c>
      <c r="B6132" s="17" t="s">
        <v>35</v>
      </c>
      <c r="C6132" s="22" t="s">
        <v>4572</v>
      </c>
      <c r="D6132" s="24" t="s">
        <v>4578</v>
      </c>
      <c r="E6132" s="23" t="s">
        <v>4579</v>
      </c>
      <c r="F6132" s="16"/>
      <c r="G6132" s="16"/>
      <c r="H6132" s="16"/>
      <c r="I6132" s="16"/>
      <c r="J6132" s="16"/>
      <c r="K6132" s="16"/>
      <c r="L6132" s="16"/>
      <c r="M6132" s="16"/>
      <c r="N6132" s="16"/>
      <c r="O6132" s="16"/>
      <c r="P6132" s="16"/>
      <c r="Q6132" s="16"/>
      <c r="R6132" s="16"/>
      <c r="S6132" s="16"/>
      <c r="T6132" s="16"/>
      <c r="U6132" s="16"/>
      <c r="V6132" s="16"/>
      <c r="W6132" s="16"/>
      <c r="X6132" s="16"/>
      <c r="Y6132" s="16"/>
    </row>
    <row r="6133" spans="1:25" ht="12.75">
      <c r="A6133" s="14" t="s">
        <v>5</v>
      </c>
      <c r="B6133" s="17" t="s">
        <v>35</v>
      </c>
      <c r="C6133" s="22" t="s">
        <v>4572</v>
      </c>
      <c r="D6133" s="24" t="s">
        <v>4578</v>
      </c>
      <c r="E6133" s="23" t="s">
        <v>4580</v>
      </c>
      <c r="F6133" s="16"/>
      <c r="G6133" s="16"/>
      <c r="H6133" s="16"/>
      <c r="I6133" s="16"/>
      <c r="J6133" s="16"/>
      <c r="K6133" s="16"/>
      <c r="L6133" s="16"/>
      <c r="M6133" s="16"/>
      <c r="N6133" s="16"/>
      <c r="O6133" s="16"/>
      <c r="P6133" s="16"/>
      <c r="Q6133" s="16"/>
      <c r="R6133" s="16"/>
      <c r="S6133" s="16"/>
      <c r="T6133" s="16"/>
      <c r="U6133" s="16"/>
      <c r="V6133" s="16"/>
      <c r="W6133" s="16"/>
      <c r="X6133" s="16"/>
      <c r="Y6133" s="16"/>
    </row>
    <row r="6134" spans="1:25" ht="12.75">
      <c r="A6134" s="14" t="s">
        <v>5</v>
      </c>
      <c r="B6134" s="17" t="s">
        <v>35</v>
      </c>
      <c r="C6134" s="22" t="s">
        <v>4572</v>
      </c>
      <c r="D6134" s="24" t="s">
        <v>4581</v>
      </c>
      <c r="E6134" s="23" t="s">
        <v>4582</v>
      </c>
      <c r="F6134" s="16"/>
      <c r="G6134" s="16"/>
      <c r="H6134" s="16"/>
      <c r="I6134" s="16"/>
      <c r="J6134" s="16"/>
      <c r="K6134" s="16"/>
      <c r="L6134" s="16"/>
      <c r="M6134" s="16"/>
      <c r="N6134" s="16"/>
      <c r="O6134" s="16"/>
      <c r="P6134" s="16"/>
      <c r="Q6134" s="16"/>
      <c r="R6134" s="16"/>
      <c r="S6134" s="16"/>
      <c r="T6134" s="16"/>
      <c r="U6134" s="16"/>
      <c r="V6134" s="16"/>
      <c r="W6134" s="16"/>
      <c r="X6134" s="16"/>
      <c r="Y6134" s="16"/>
    </row>
    <row r="6135" spans="1:25" ht="12.75">
      <c r="A6135" s="14" t="s">
        <v>5</v>
      </c>
      <c r="B6135" s="17" t="s">
        <v>35</v>
      </c>
      <c r="C6135" s="22" t="s">
        <v>4572</v>
      </c>
      <c r="D6135" s="24" t="s">
        <v>4583</v>
      </c>
      <c r="E6135" s="23" t="s">
        <v>4584</v>
      </c>
      <c r="F6135" s="16"/>
      <c r="G6135" s="16"/>
      <c r="H6135" s="16"/>
      <c r="I6135" s="16"/>
      <c r="J6135" s="16"/>
      <c r="K6135" s="16"/>
      <c r="L6135" s="16"/>
      <c r="M6135" s="16"/>
      <c r="N6135" s="16"/>
      <c r="O6135" s="16"/>
      <c r="P6135" s="16"/>
      <c r="Q6135" s="16"/>
      <c r="R6135" s="16"/>
      <c r="S6135" s="16"/>
      <c r="T6135" s="16"/>
      <c r="U6135" s="16"/>
      <c r="V6135" s="16"/>
      <c r="W6135" s="16"/>
      <c r="X6135" s="16"/>
      <c r="Y6135" s="16"/>
    </row>
    <row r="6136" spans="1:25" ht="12.75">
      <c r="A6136" s="14" t="s">
        <v>5</v>
      </c>
      <c r="B6136" s="17" t="s">
        <v>35</v>
      </c>
      <c r="C6136" s="22" t="s">
        <v>4572</v>
      </c>
      <c r="D6136" s="24" t="s">
        <v>4583</v>
      </c>
      <c r="E6136" s="23" t="s">
        <v>4585</v>
      </c>
      <c r="F6136" s="16"/>
      <c r="G6136" s="16"/>
      <c r="H6136" s="16"/>
      <c r="I6136" s="16"/>
      <c r="J6136" s="16"/>
      <c r="K6136" s="16"/>
      <c r="L6136" s="16"/>
      <c r="M6136" s="16"/>
      <c r="N6136" s="16"/>
      <c r="O6136" s="16"/>
      <c r="P6136" s="16"/>
      <c r="Q6136" s="16"/>
      <c r="R6136" s="16"/>
      <c r="S6136" s="16"/>
      <c r="T6136" s="16"/>
      <c r="U6136" s="16"/>
      <c r="V6136" s="16"/>
      <c r="W6136" s="16"/>
      <c r="X6136" s="16"/>
      <c r="Y6136" s="16"/>
    </row>
    <row r="6137" spans="1:25" ht="12.75">
      <c r="A6137" s="14" t="s">
        <v>5</v>
      </c>
      <c r="B6137" s="17" t="s">
        <v>35</v>
      </c>
      <c r="C6137" s="22" t="s">
        <v>4572</v>
      </c>
      <c r="D6137" s="24" t="s">
        <v>4586</v>
      </c>
      <c r="E6137" s="23" t="s">
        <v>4587</v>
      </c>
      <c r="F6137" s="16"/>
      <c r="G6137" s="16"/>
      <c r="H6137" s="16"/>
      <c r="I6137" s="16"/>
      <c r="J6137" s="16"/>
      <c r="K6137" s="16"/>
      <c r="L6137" s="16"/>
      <c r="M6137" s="16"/>
      <c r="N6137" s="16"/>
      <c r="O6137" s="16"/>
      <c r="P6137" s="16"/>
      <c r="Q6137" s="16"/>
      <c r="R6137" s="16"/>
      <c r="S6137" s="16"/>
      <c r="T6137" s="16"/>
      <c r="U6137" s="16"/>
      <c r="V6137" s="16"/>
      <c r="W6137" s="16"/>
      <c r="X6137" s="16"/>
      <c r="Y6137" s="16"/>
    </row>
    <row r="6138" spans="1:25" ht="12.75">
      <c r="A6138" s="14" t="s">
        <v>5</v>
      </c>
      <c r="B6138" s="17" t="s">
        <v>35</v>
      </c>
      <c r="C6138" s="22" t="s">
        <v>4572</v>
      </c>
      <c r="D6138" s="24" t="s">
        <v>4586</v>
      </c>
      <c r="E6138" s="23" t="s">
        <v>4588</v>
      </c>
      <c r="F6138" s="16"/>
      <c r="G6138" s="16"/>
      <c r="H6138" s="16"/>
      <c r="I6138" s="16"/>
      <c r="J6138" s="16"/>
      <c r="K6138" s="16"/>
      <c r="L6138" s="16"/>
      <c r="M6138" s="16"/>
      <c r="N6138" s="16"/>
      <c r="O6138" s="16"/>
      <c r="P6138" s="16"/>
      <c r="Q6138" s="16"/>
      <c r="R6138" s="16"/>
      <c r="S6138" s="16"/>
      <c r="T6138" s="16"/>
      <c r="U6138" s="16"/>
      <c r="V6138" s="16"/>
      <c r="W6138" s="16"/>
      <c r="X6138" s="16"/>
      <c r="Y6138" s="16"/>
    </row>
    <row r="6139" spans="1:25" ht="12.75">
      <c r="A6139" s="14" t="s">
        <v>5</v>
      </c>
      <c r="B6139" s="11" t="s">
        <v>358</v>
      </c>
      <c r="C6139" s="5" t="s">
        <v>4572</v>
      </c>
      <c r="D6139" s="6" t="s">
        <v>4573</v>
      </c>
      <c r="E6139" s="7" t="s">
        <v>4574</v>
      </c>
      <c r="F6139" s="16"/>
      <c r="G6139" s="16"/>
      <c r="H6139" s="16"/>
      <c r="I6139" s="16"/>
      <c r="J6139" s="16"/>
      <c r="K6139" s="16"/>
      <c r="L6139" s="16"/>
      <c r="M6139" s="16"/>
      <c r="N6139" s="16"/>
      <c r="O6139" s="16"/>
      <c r="P6139" s="16"/>
      <c r="Q6139" s="16"/>
      <c r="R6139" s="16"/>
      <c r="S6139" s="16"/>
      <c r="T6139" s="16"/>
      <c r="U6139" s="16"/>
      <c r="V6139" s="16"/>
      <c r="W6139" s="16"/>
      <c r="X6139" s="16"/>
      <c r="Y6139" s="16"/>
    </row>
    <row r="6140" spans="1:25" ht="12.75">
      <c r="A6140" s="14" t="s">
        <v>5</v>
      </c>
      <c r="B6140" s="11" t="s">
        <v>358</v>
      </c>
      <c r="C6140" s="5" t="s">
        <v>4572</v>
      </c>
      <c r="D6140" s="6" t="s">
        <v>4573</v>
      </c>
      <c r="E6140" s="10" t="s">
        <v>4575</v>
      </c>
      <c r="F6140" s="16"/>
      <c r="G6140" s="16"/>
      <c r="H6140" s="16"/>
      <c r="I6140" s="16"/>
      <c r="J6140" s="16"/>
      <c r="K6140" s="16"/>
      <c r="L6140" s="16"/>
      <c r="M6140" s="16"/>
      <c r="N6140" s="16"/>
      <c r="O6140" s="16"/>
      <c r="P6140" s="16"/>
      <c r="Q6140" s="16"/>
      <c r="R6140" s="16"/>
      <c r="S6140" s="16"/>
      <c r="T6140" s="16"/>
      <c r="U6140" s="16"/>
      <c r="V6140" s="16"/>
      <c r="W6140" s="16"/>
      <c r="X6140" s="16"/>
      <c r="Y6140" s="16"/>
    </row>
    <row r="6141" spans="1:25" ht="12.75">
      <c r="A6141" s="14" t="s">
        <v>5</v>
      </c>
      <c r="B6141" s="11" t="s">
        <v>358</v>
      </c>
      <c r="C6141" s="5" t="s">
        <v>4572</v>
      </c>
      <c r="D6141" s="6" t="s">
        <v>4576</v>
      </c>
      <c r="E6141" s="7" t="s">
        <v>4577</v>
      </c>
      <c r="F6141" s="16"/>
      <c r="G6141" s="16"/>
      <c r="H6141" s="16"/>
      <c r="I6141" s="16"/>
      <c r="J6141" s="16"/>
      <c r="K6141" s="16"/>
      <c r="L6141" s="16"/>
      <c r="M6141" s="16"/>
      <c r="N6141" s="16"/>
      <c r="O6141" s="16"/>
      <c r="P6141" s="16"/>
      <c r="Q6141" s="16"/>
      <c r="R6141" s="16"/>
      <c r="S6141" s="16"/>
      <c r="T6141" s="16"/>
      <c r="U6141" s="16"/>
      <c r="V6141" s="16"/>
      <c r="W6141" s="16"/>
      <c r="X6141" s="16"/>
      <c r="Y6141" s="16"/>
    </row>
    <row r="6142" spans="1:25" ht="12.75">
      <c r="A6142" s="14" t="s">
        <v>5</v>
      </c>
      <c r="B6142" s="11" t="s">
        <v>358</v>
      </c>
      <c r="C6142" s="5" t="s">
        <v>4572</v>
      </c>
      <c r="D6142" s="6" t="s">
        <v>4578</v>
      </c>
      <c r="E6142" s="7" t="s">
        <v>4579</v>
      </c>
      <c r="F6142" s="16"/>
      <c r="G6142" s="16"/>
      <c r="H6142" s="16"/>
      <c r="I6142" s="16"/>
      <c r="J6142" s="16"/>
      <c r="K6142" s="16"/>
      <c r="L6142" s="16"/>
      <c r="M6142" s="16"/>
      <c r="N6142" s="16"/>
      <c r="O6142" s="16"/>
      <c r="P6142" s="16"/>
      <c r="Q6142" s="16"/>
      <c r="R6142" s="16"/>
      <c r="S6142" s="16"/>
      <c r="T6142" s="16"/>
      <c r="U6142" s="16"/>
      <c r="V6142" s="16"/>
      <c r="W6142" s="16"/>
      <c r="X6142" s="16"/>
      <c r="Y6142" s="16"/>
    </row>
    <row r="6143" spans="1:25" ht="12.75">
      <c r="A6143" s="14" t="s">
        <v>5</v>
      </c>
      <c r="B6143" s="11" t="s">
        <v>358</v>
      </c>
      <c r="C6143" s="5" t="s">
        <v>4572</v>
      </c>
      <c r="D6143" s="6" t="s">
        <v>4578</v>
      </c>
      <c r="E6143" s="7" t="s">
        <v>4580</v>
      </c>
      <c r="F6143" s="16"/>
      <c r="G6143" s="16"/>
      <c r="H6143" s="16"/>
      <c r="I6143" s="16"/>
      <c r="J6143" s="16"/>
      <c r="K6143" s="16"/>
      <c r="L6143" s="16"/>
      <c r="M6143" s="16"/>
      <c r="N6143" s="16"/>
      <c r="O6143" s="16"/>
      <c r="P6143" s="16"/>
      <c r="Q6143" s="16"/>
      <c r="R6143" s="16"/>
      <c r="S6143" s="16"/>
      <c r="T6143" s="16"/>
      <c r="U6143" s="16"/>
      <c r="V6143" s="16"/>
      <c r="W6143" s="16"/>
      <c r="X6143" s="16"/>
      <c r="Y6143" s="16"/>
    </row>
    <row r="6144" spans="1:25" ht="12.75">
      <c r="A6144" s="14" t="s">
        <v>5</v>
      </c>
      <c r="B6144" s="11" t="s">
        <v>358</v>
      </c>
      <c r="C6144" s="5" t="s">
        <v>4572</v>
      </c>
      <c r="D6144" s="6" t="s">
        <v>4581</v>
      </c>
      <c r="E6144" s="7" t="s">
        <v>4582</v>
      </c>
      <c r="F6144" s="16"/>
      <c r="G6144" s="16"/>
      <c r="H6144" s="16"/>
      <c r="I6144" s="16"/>
      <c r="J6144" s="16"/>
      <c r="K6144" s="16"/>
      <c r="L6144" s="16"/>
      <c r="M6144" s="16"/>
      <c r="N6144" s="16"/>
      <c r="O6144" s="16"/>
      <c r="P6144" s="16"/>
      <c r="Q6144" s="16"/>
      <c r="R6144" s="16"/>
      <c r="S6144" s="16"/>
      <c r="T6144" s="16"/>
      <c r="U6144" s="16"/>
      <c r="V6144" s="16"/>
      <c r="W6144" s="16"/>
      <c r="X6144" s="16"/>
      <c r="Y6144" s="16"/>
    </row>
    <row r="6145" spans="1:25" ht="12.75">
      <c r="A6145" s="14" t="s">
        <v>5</v>
      </c>
      <c r="B6145" s="11" t="s">
        <v>358</v>
      </c>
      <c r="C6145" s="5" t="s">
        <v>4572</v>
      </c>
      <c r="D6145" s="6" t="s">
        <v>4583</v>
      </c>
      <c r="E6145" s="7" t="s">
        <v>4584</v>
      </c>
      <c r="F6145" s="16"/>
      <c r="G6145" s="16"/>
      <c r="H6145" s="16"/>
      <c r="I6145" s="16"/>
      <c r="J6145" s="16"/>
      <c r="K6145" s="16"/>
      <c r="L6145" s="16"/>
      <c r="M6145" s="16"/>
      <c r="N6145" s="16"/>
      <c r="O6145" s="16"/>
      <c r="P6145" s="16"/>
      <c r="Q6145" s="16"/>
      <c r="R6145" s="16"/>
      <c r="S6145" s="16"/>
      <c r="T6145" s="16"/>
      <c r="U6145" s="16"/>
      <c r="V6145" s="16"/>
      <c r="W6145" s="16"/>
      <c r="X6145" s="16"/>
      <c r="Y6145" s="16"/>
    </row>
    <row r="6146" spans="1:25" ht="12.75">
      <c r="A6146" s="14" t="s">
        <v>5</v>
      </c>
      <c r="B6146" s="11" t="s">
        <v>358</v>
      </c>
      <c r="C6146" s="5" t="s">
        <v>4572</v>
      </c>
      <c r="D6146" s="6" t="s">
        <v>4583</v>
      </c>
      <c r="E6146" s="7" t="s">
        <v>4585</v>
      </c>
      <c r="F6146" s="16"/>
      <c r="G6146" s="16"/>
      <c r="H6146" s="16"/>
      <c r="I6146" s="16"/>
      <c r="J6146" s="16"/>
      <c r="K6146" s="16"/>
      <c r="L6146" s="16"/>
      <c r="M6146" s="16"/>
      <c r="N6146" s="16"/>
      <c r="O6146" s="16"/>
      <c r="P6146" s="16"/>
      <c r="Q6146" s="16"/>
      <c r="R6146" s="16"/>
      <c r="S6146" s="16"/>
      <c r="T6146" s="16"/>
      <c r="U6146" s="16"/>
      <c r="V6146" s="16"/>
      <c r="W6146" s="16"/>
      <c r="X6146" s="16"/>
      <c r="Y6146" s="16"/>
    </row>
    <row r="6147" spans="1:25" ht="12.75">
      <c r="A6147" s="14" t="s">
        <v>5</v>
      </c>
      <c r="B6147" s="11" t="s">
        <v>358</v>
      </c>
      <c r="C6147" s="5" t="s">
        <v>4572</v>
      </c>
      <c r="D6147" s="6" t="s">
        <v>4586</v>
      </c>
      <c r="E6147" s="7" t="s">
        <v>4587</v>
      </c>
      <c r="F6147" s="16"/>
      <c r="G6147" s="16"/>
      <c r="H6147" s="16"/>
      <c r="I6147" s="16"/>
      <c r="J6147" s="16"/>
      <c r="K6147" s="16"/>
      <c r="L6147" s="16"/>
      <c r="M6147" s="16"/>
      <c r="N6147" s="16"/>
      <c r="O6147" s="16"/>
      <c r="P6147" s="16"/>
      <c r="Q6147" s="16"/>
      <c r="R6147" s="16"/>
      <c r="S6147" s="16"/>
      <c r="T6147" s="16"/>
      <c r="U6147" s="16"/>
      <c r="V6147" s="16"/>
      <c r="W6147" s="16"/>
      <c r="X6147" s="16"/>
      <c r="Y6147" s="16"/>
    </row>
    <row r="6148" spans="1:25" ht="12.75">
      <c r="A6148" s="14" t="s">
        <v>5</v>
      </c>
      <c r="B6148" s="11" t="s">
        <v>358</v>
      </c>
      <c r="C6148" s="5" t="s">
        <v>4572</v>
      </c>
      <c r="D6148" s="6" t="s">
        <v>4586</v>
      </c>
      <c r="E6148" s="7" t="s">
        <v>4588</v>
      </c>
      <c r="F6148" s="16"/>
      <c r="G6148" s="16"/>
      <c r="H6148" s="16"/>
      <c r="I6148" s="16"/>
      <c r="J6148" s="16"/>
      <c r="K6148" s="16"/>
      <c r="L6148" s="16"/>
      <c r="M6148" s="16"/>
      <c r="N6148" s="16"/>
      <c r="O6148" s="16"/>
      <c r="P6148" s="16"/>
      <c r="Q6148" s="16"/>
      <c r="R6148" s="16"/>
      <c r="S6148" s="16"/>
      <c r="T6148" s="16"/>
      <c r="U6148" s="16"/>
      <c r="V6148" s="16"/>
      <c r="W6148" s="16"/>
      <c r="X6148" s="16"/>
      <c r="Y6148" s="16"/>
    </row>
    <row r="6149" spans="1:25" ht="12.75">
      <c r="A6149" s="14" t="s">
        <v>5</v>
      </c>
      <c r="B6149" s="11" t="s">
        <v>387</v>
      </c>
      <c r="C6149" s="5" t="s">
        <v>4592</v>
      </c>
      <c r="D6149" s="6" t="s">
        <v>4593</v>
      </c>
      <c r="E6149" s="7" t="s">
        <v>4594</v>
      </c>
      <c r="F6149" s="16"/>
      <c r="G6149" s="16"/>
      <c r="H6149" s="16"/>
      <c r="I6149" s="16"/>
      <c r="J6149" s="16"/>
      <c r="K6149" s="16"/>
      <c r="L6149" s="16"/>
      <c r="M6149" s="16"/>
      <c r="N6149" s="16"/>
      <c r="O6149" s="16"/>
      <c r="P6149" s="16"/>
      <c r="Q6149" s="16"/>
      <c r="R6149" s="16"/>
      <c r="S6149" s="16"/>
      <c r="T6149" s="16"/>
      <c r="U6149" s="16"/>
      <c r="V6149" s="16"/>
      <c r="W6149" s="16"/>
      <c r="X6149" s="16"/>
      <c r="Y6149" s="16"/>
    </row>
    <row r="6150" spans="1:25" ht="12.75">
      <c r="A6150" s="14" t="s">
        <v>5</v>
      </c>
      <c r="B6150" s="11" t="s">
        <v>387</v>
      </c>
      <c r="C6150" s="5" t="s">
        <v>4592</v>
      </c>
      <c r="D6150" s="9" t="s">
        <v>4595</v>
      </c>
      <c r="E6150" s="10" t="s">
        <v>4596</v>
      </c>
      <c r="F6150" s="16"/>
      <c r="G6150" s="16"/>
      <c r="H6150" s="16"/>
      <c r="I6150" s="16"/>
      <c r="J6150" s="16"/>
      <c r="K6150" s="16"/>
      <c r="L6150" s="16"/>
      <c r="M6150" s="16"/>
      <c r="N6150" s="16"/>
      <c r="O6150" s="16"/>
      <c r="P6150" s="16"/>
      <c r="Q6150" s="16"/>
      <c r="R6150" s="16"/>
      <c r="S6150" s="16"/>
      <c r="T6150" s="16"/>
      <c r="U6150" s="16"/>
      <c r="V6150" s="16"/>
      <c r="W6150" s="16"/>
      <c r="X6150" s="16"/>
      <c r="Y6150" s="16"/>
    </row>
    <row r="6151" spans="1:25" ht="12.75">
      <c r="A6151" s="14" t="s">
        <v>5</v>
      </c>
      <c r="B6151" s="11" t="s">
        <v>387</v>
      </c>
      <c r="C6151" s="8" t="s">
        <v>4592</v>
      </c>
      <c r="D6151" s="5" t="s">
        <v>4597</v>
      </c>
      <c r="E6151" s="7" t="s">
        <v>4598</v>
      </c>
      <c r="F6151" s="16"/>
      <c r="G6151" s="16"/>
      <c r="H6151" s="16"/>
      <c r="I6151" s="16"/>
      <c r="J6151" s="16"/>
      <c r="K6151" s="16"/>
      <c r="L6151" s="16"/>
      <c r="M6151" s="16"/>
      <c r="N6151" s="16"/>
      <c r="O6151" s="16"/>
      <c r="P6151" s="16"/>
      <c r="Q6151" s="16"/>
      <c r="R6151" s="16"/>
      <c r="S6151" s="16"/>
      <c r="T6151" s="16"/>
      <c r="U6151" s="16"/>
      <c r="V6151" s="16"/>
      <c r="W6151" s="16"/>
      <c r="X6151" s="16"/>
      <c r="Y6151" s="16"/>
    </row>
    <row r="6152" spans="1:25" ht="12.75">
      <c r="A6152" s="14" t="s">
        <v>5</v>
      </c>
      <c r="B6152" s="11" t="s">
        <v>387</v>
      </c>
      <c r="C6152" s="5" t="s">
        <v>4592</v>
      </c>
      <c r="D6152" s="6" t="s">
        <v>4599</v>
      </c>
      <c r="E6152" s="7" t="s">
        <v>4600</v>
      </c>
      <c r="F6152" s="16"/>
      <c r="G6152" s="16"/>
      <c r="H6152" s="16"/>
      <c r="I6152" s="16"/>
      <c r="J6152" s="16"/>
      <c r="K6152" s="16"/>
      <c r="L6152" s="16"/>
      <c r="M6152" s="16"/>
      <c r="N6152" s="16"/>
      <c r="O6152" s="16"/>
      <c r="P6152" s="16"/>
      <c r="Q6152" s="16"/>
      <c r="R6152" s="16"/>
      <c r="S6152" s="16"/>
      <c r="T6152" s="16"/>
      <c r="U6152" s="16"/>
      <c r="V6152" s="16"/>
      <c r="W6152" s="16"/>
      <c r="X6152" s="16"/>
      <c r="Y6152" s="16"/>
    </row>
    <row r="6153" spans="1:25" ht="12.75">
      <c r="A6153" s="14" t="s">
        <v>5</v>
      </c>
      <c r="B6153" s="11" t="s">
        <v>387</v>
      </c>
      <c r="C6153" s="5" t="s">
        <v>4592</v>
      </c>
      <c r="D6153" s="6" t="s">
        <v>4599</v>
      </c>
      <c r="E6153" s="7" t="s">
        <v>4601</v>
      </c>
      <c r="F6153" s="16"/>
      <c r="G6153" s="16"/>
      <c r="H6153" s="16"/>
      <c r="I6153" s="16"/>
      <c r="J6153" s="16"/>
      <c r="K6153" s="16"/>
      <c r="L6153" s="16"/>
      <c r="M6153" s="16"/>
      <c r="N6153" s="16"/>
      <c r="O6153" s="16"/>
      <c r="P6153" s="16"/>
      <c r="Q6153" s="16"/>
      <c r="R6153" s="16"/>
      <c r="S6153" s="16"/>
      <c r="T6153" s="16"/>
      <c r="U6153" s="16"/>
      <c r="V6153" s="16"/>
      <c r="W6153" s="16"/>
      <c r="X6153" s="16"/>
      <c r="Y6153" s="16"/>
    </row>
    <row r="6154" spans="1:25" ht="12.75">
      <c r="A6154" s="14" t="s">
        <v>5</v>
      </c>
      <c r="B6154" s="11" t="s">
        <v>387</v>
      </c>
      <c r="C6154" s="5" t="s">
        <v>4592</v>
      </c>
      <c r="D6154" s="6" t="s">
        <v>4602</v>
      </c>
      <c r="E6154" s="7" t="s">
        <v>4603</v>
      </c>
      <c r="F6154" s="16"/>
      <c r="G6154" s="16"/>
      <c r="H6154" s="16"/>
      <c r="I6154" s="16"/>
      <c r="J6154" s="16"/>
      <c r="K6154" s="16"/>
      <c r="L6154" s="16"/>
      <c r="M6154" s="16"/>
      <c r="N6154" s="16"/>
      <c r="O6154" s="16"/>
      <c r="P6154" s="16"/>
      <c r="Q6154" s="16"/>
      <c r="R6154" s="16"/>
      <c r="S6154" s="16"/>
      <c r="T6154" s="16"/>
      <c r="U6154" s="16"/>
      <c r="V6154" s="16"/>
      <c r="W6154" s="16"/>
      <c r="X6154" s="16"/>
      <c r="Y6154" s="16"/>
    </row>
    <row r="6155" spans="1:25" ht="12.75">
      <c r="A6155" s="14" t="s">
        <v>5</v>
      </c>
      <c r="B6155" s="11" t="s">
        <v>387</v>
      </c>
      <c r="C6155" s="5" t="s">
        <v>4592</v>
      </c>
      <c r="D6155" s="9" t="s">
        <v>4604</v>
      </c>
      <c r="E6155" s="10" t="s">
        <v>4605</v>
      </c>
      <c r="F6155" s="16"/>
      <c r="G6155" s="16"/>
      <c r="H6155" s="16"/>
      <c r="I6155" s="16"/>
      <c r="J6155" s="16"/>
      <c r="K6155" s="16"/>
      <c r="L6155" s="16"/>
      <c r="M6155" s="16"/>
      <c r="N6155" s="16"/>
      <c r="O6155" s="16"/>
      <c r="P6155" s="16"/>
      <c r="Q6155" s="16"/>
      <c r="R6155" s="16"/>
      <c r="S6155" s="16"/>
      <c r="T6155" s="16"/>
      <c r="U6155" s="16"/>
      <c r="V6155" s="16"/>
      <c r="W6155" s="16"/>
      <c r="X6155" s="16"/>
      <c r="Y6155" s="16"/>
    </row>
    <row r="6156" spans="1:25" ht="12.75">
      <c r="A6156" s="14" t="s">
        <v>5</v>
      </c>
      <c r="B6156" s="11" t="s">
        <v>387</v>
      </c>
      <c r="C6156" s="5" t="s">
        <v>4592</v>
      </c>
      <c r="D6156" s="9" t="s">
        <v>4606</v>
      </c>
      <c r="E6156" s="10" t="s">
        <v>4607</v>
      </c>
      <c r="F6156" s="16"/>
      <c r="G6156" s="16"/>
      <c r="H6156" s="16"/>
      <c r="I6156" s="16"/>
      <c r="J6156" s="16"/>
      <c r="K6156" s="16"/>
      <c r="L6156" s="16"/>
      <c r="M6156" s="16"/>
      <c r="N6156" s="16"/>
      <c r="O6156" s="16"/>
      <c r="P6156" s="16"/>
      <c r="Q6156" s="16"/>
      <c r="R6156" s="16"/>
      <c r="S6156" s="16"/>
      <c r="T6156" s="16"/>
      <c r="U6156" s="16"/>
      <c r="V6156" s="16"/>
      <c r="W6156" s="16"/>
      <c r="X6156" s="16"/>
      <c r="Y6156" s="16"/>
    </row>
    <row r="6157" spans="1:25" ht="12.75">
      <c r="A6157" s="14" t="s">
        <v>5</v>
      </c>
      <c r="B6157" s="11" t="s">
        <v>387</v>
      </c>
      <c r="C6157" s="5" t="s">
        <v>4592</v>
      </c>
      <c r="D6157" s="9" t="s">
        <v>4606</v>
      </c>
      <c r="E6157" s="10" t="s">
        <v>4608</v>
      </c>
      <c r="F6157" s="16"/>
      <c r="G6157" s="16"/>
      <c r="H6157" s="16"/>
      <c r="I6157" s="16"/>
      <c r="J6157" s="16"/>
      <c r="K6157" s="16"/>
      <c r="L6157" s="16"/>
      <c r="M6157" s="16"/>
      <c r="N6157" s="16"/>
      <c r="O6157" s="16"/>
      <c r="P6157" s="16"/>
      <c r="Q6157" s="16"/>
      <c r="R6157" s="16"/>
      <c r="S6157" s="16"/>
      <c r="T6157" s="16"/>
      <c r="U6157" s="16"/>
      <c r="V6157" s="16"/>
      <c r="W6157" s="16"/>
      <c r="X6157" s="16"/>
      <c r="Y6157" s="16"/>
    </row>
    <row r="6158" spans="1:25" ht="12.75">
      <c r="A6158" s="14" t="s">
        <v>5</v>
      </c>
      <c r="B6158" s="11" t="s">
        <v>387</v>
      </c>
      <c r="C6158" s="5" t="s">
        <v>4592</v>
      </c>
      <c r="D6158" s="9" t="s">
        <v>4609</v>
      </c>
      <c r="E6158" s="10" t="s">
        <v>4610</v>
      </c>
      <c r="F6158" s="16"/>
      <c r="G6158" s="16"/>
      <c r="H6158" s="16"/>
      <c r="I6158" s="16"/>
      <c r="J6158" s="16"/>
      <c r="K6158" s="16"/>
      <c r="L6158" s="16"/>
      <c r="M6158" s="16"/>
      <c r="N6158" s="16"/>
      <c r="O6158" s="16"/>
      <c r="P6158" s="16"/>
      <c r="Q6158" s="16"/>
      <c r="R6158" s="16"/>
      <c r="S6158" s="16"/>
      <c r="T6158" s="16"/>
      <c r="U6158" s="16"/>
      <c r="V6158" s="16"/>
      <c r="W6158" s="16"/>
      <c r="X6158" s="16"/>
      <c r="Y6158" s="16"/>
    </row>
    <row r="6159" spans="1:25" ht="12.75">
      <c r="A6159" s="14" t="s">
        <v>5</v>
      </c>
      <c r="B6159" s="11" t="s">
        <v>387</v>
      </c>
      <c r="C6159" s="5" t="s">
        <v>4592</v>
      </c>
      <c r="D6159" s="9" t="s">
        <v>4609</v>
      </c>
      <c r="E6159" s="10" t="s">
        <v>4611</v>
      </c>
      <c r="F6159" s="16"/>
      <c r="G6159" s="16"/>
      <c r="H6159" s="16"/>
      <c r="I6159" s="16"/>
      <c r="J6159" s="16"/>
      <c r="K6159" s="16"/>
      <c r="L6159" s="16"/>
      <c r="M6159" s="16"/>
      <c r="N6159" s="16"/>
      <c r="O6159" s="16"/>
      <c r="P6159" s="16"/>
      <c r="Q6159" s="16"/>
      <c r="R6159" s="16"/>
      <c r="S6159" s="16"/>
      <c r="T6159" s="16"/>
      <c r="U6159" s="16"/>
      <c r="V6159" s="16"/>
      <c r="W6159" s="16"/>
      <c r="X6159" s="16"/>
      <c r="Y6159" s="16"/>
    </row>
    <row r="6160" spans="1:25" ht="12.75">
      <c r="A6160" s="14" t="s">
        <v>5</v>
      </c>
      <c r="B6160" s="11" t="s">
        <v>387</v>
      </c>
      <c r="C6160" s="5" t="s">
        <v>4592</v>
      </c>
      <c r="D6160" s="9" t="s">
        <v>4612</v>
      </c>
      <c r="E6160" s="10" t="s">
        <v>4613</v>
      </c>
      <c r="F6160" s="16"/>
      <c r="G6160" s="16"/>
      <c r="H6160" s="16"/>
      <c r="I6160" s="16"/>
      <c r="J6160" s="16"/>
      <c r="K6160" s="16"/>
      <c r="L6160" s="16"/>
      <c r="M6160" s="16"/>
      <c r="N6160" s="16"/>
      <c r="O6160" s="16"/>
      <c r="P6160" s="16"/>
      <c r="Q6160" s="16"/>
      <c r="R6160" s="16"/>
      <c r="S6160" s="16"/>
      <c r="T6160" s="16"/>
      <c r="U6160" s="16"/>
      <c r="V6160" s="16"/>
      <c r="W6160" s="16"/>
      <c r="X6160" s="16"/>
      <c r="Y6160" s="16"/>
    </row>
    <row r="6161" spans="1:25" ht="12.75">
      <c r="A6161" s="14" t="s">
        <v>5</v>
      </c>
      <c r="B6161" s="11" t="s">
        <v>387</v>
      </c>
      <c r="C6161" s="8" t="s">
        <v>4592</v>
      </c>
      <c r="D6161" s="5" t="s">
        <v>4614</v>
      </c>
      <c r="E6161" s="7" t="s">
        <v>4615</v>
      </c>
      <c r="F6161" s="16"/>
      <c r="G6161" s="16"/>
      <c r="H6161" s="16"/>
      <c r="I6161" s="16"/>
      <c r="J6161" s="16"/>
      <c r="K6161" s="16"/>
      <c r="L6161" s="16"/>
      <c r="M6161" s="16"/>
      <c r="N6161" s="16"/>
      <c r="O6161" s="16"/>
      <c r="P6161" s="16"/>
      <c r="Q6161" s="16"/>
      <c r="R6161" s="16"/>
      <c r="S6161" s="16"/>
      <c r="T6161" s="16"/>
      <c r="U6161" s="16"/>
      <c r="V6161" s="16"/>
      <c r="W6161" s="16"/>
      <c r="X6161" s="16"/>
      <c r="Y6161" s="16"/>
    </row>
    <row r="6162" spans="1:25" ht="12.75">
      <c r="A6162" s="14" t="s">
        <v>5</v>
      </c>
      <c r="B6162" s="11" t="s">
        <v>387</v>
      </c>
      <c r="C6162" s="5" t="s">
        <v>4592</v>
      </c>
      <c r="D6162" s="9" t="s">
        <v>4616</v>
      </c>
      <c r="E6162" s="10" t="s">
        <v>4617</v>
      </c>
      <c r="F6162" s="16"/>
      <c r="G6162" s="16"/>
      <c r="H6162" s="16"/>
      <c r="I6162" s="16"/>
      <c r="J6162" s="16"/>
      <c r="K6162" s="16"/>
      <c r="L6162" s="16"/>
      <c r="M6162" s="16"/>
      <c r="N6162" s="16"/>
      <c r="O6162" s="16"/>
      <c r="P6162" s="16"/>
      <c r="Q6162" s="16"/>
      <c r="R6162" s="16"/>
      <c r="S6162" s="16"/>
      <c r="T6162" s="16"/>
      <c r="U6162" s="16"/>
      <c r="V6162" s="16"/>
      <c r="W6162" s="16"/>
      <c r="X6162" s="16"/>
      <c r="Y6162" s="16"/>
    </row>
    <row r="6163" spans="1:25" ht="12.75">
      <c r="A6163" s="14" t="s">
        <v>5</v>
      </c>
      <c r="B6163" s="11" t="s">
        <v>387</v>
      </c>
      <c r="C6163" s="5" t="s">
        <v>4592</v>
      </c>
      <c r="D6163" s="9" t="s">
        <v>4616</v>
      </c>
      <c r="E6163" s="10" t="s">
        <v>4618</v>
      </c>
      <c r="F6163" s="16"/>
      <c r="G6163" s="16"/>
      <c r="H6163" s="16"/>
      <c r="I6163" s="16"/>
      <c r="J6163" s="16"/>
      <c r="K6163" s="16"/>
      <c r="L6163" s="16"/>
      <c r="M6163" s="16"/>
      <c r="N6163" s="16"/>
      <c r="O6163" s="16"/>
      <c r="P6163" s="16"/>
      <c r="Q6163" s="16"/>
      <c r="R6163" s="16"/>
      <c r="S6163" s="16"/>
      <c r="T6163" s="16"/>
      <c r="U6163" s="16"/>
      <c r="V6163" s="16"/>
      <c r="W6163" s="16"/>
      <c r="X6163" s="16"/>
      <c r="Y6163" s="16"/>
    </row>
    <row r="6164" spans="1:25" ht="12.75">
      <c r="A6164" s="14" t="s">
        <v>5</v>
      </c>
      <c r="B6164" s="17" t="s">
        <v>2760</v>
      </c>
      <c r="C6164" s="22" t="s">
        <v>4798</v>
      </c>
      <c r="D6164" s="24" t="s">
        <v>4799</v>
      </c>
      <c r="E6164" s="23" t="s">
        <v>4800</v>
      </c>
      <c r="F6164" s="16"/>
      <c r="G6164" s="16"/>
      <c r="H6164" s="16"/>
      <c r="I6164" s="16"/>
      <c r="J6164" s="16"/>
      <c r="K6164" s="16"/>
      <c r="L6164" s="16"/>
      <c r="M6164" s="16"/>
      <c r="N6164" s="16"/>
      <c r="O6164" s="16"/>
      <c r="P6164" s="16"/>
      <c r="Q6164" s="16"/>
      <c r="R6164" s="16"/>
      <c r="S6164" s="16"/>
      <c r="T6164" s="16"/>
      <c r="U6164" s="16"/>
      <c r="V6164" s="16"/>
      <c r="W6164" s="16"/>
      <c r="X6164" s="16"/>
      <c r="Y6164" s="16"/>
    </row>
    <row r="6165" spans="1:25" ht="12.75">
      <c r="A6165" s="14" t="s">
        <v>5</v>
      </c>
      <c r="B6165" s="17" t="s">
        <v>2760</v>
      </c>
      <c r="C6165" s="22" t="s">
        <v>4798</v>
      </c>
      <c r="D6165" s="24" t="s">
        <v>4799</v>
      </c>
      <c r="E6165" s="23" t="s">
        <v>4801</v>
      </c>
      <c r="F6165" s="16"/>
      <c r="G6165" s="16"/>
      <c r="H6165" s="16"/>
      <c r="I6165" s="16"/>
      <c r="J6165" s="16"/>
      <c r="K6165" s="16"/>
      <c r="L6165" s="16"/>
      <c r="M6165" s="16"/>
      <c r="N6165" s="16"/>
      <c r="O6165" s="16"/>
      <c r="P6165" s="16"/>
      <c r="Q6165" s="16"/>
      <c r="R6165" s="16"/>
      <c r="S6165" s="16"/>
      <c r="T6165" s="16"/>
      <c r="U6165" s="16"/>
      <c r="V6165" s="16"/>
      <c r="W6165" s="16"/>
      <c r="X6165" s="16"/>
      <c r="Y6165" s="16"/>
    </row>
    <row r="6166" spans="1:25" ht="12.75">
      <c r="A6166" s="14" t="s">
        <v>5</v>
      </c>
      <c r="B6166" s="17" t="s">
        <v>2760</v>
      </c>
      <c r="C6166" s="21" t="s">
        <v>4798</v>
      </c>
      <c r="D6166" s="22" t="s">
        <v>4128</v>
      </c>
      <c r="E6166" s="23" t="s">
        <v>4802</v>
      </c>
      <c r="F6166" s="16"/>
      <c r="G6166" s="16"/>
      <c r="H6166" s="16"/>
      <c r="I6166" s="16"/>
      <c r="J6166" s="16"/>
      <c r="K6166" s="16"/>
      <c r="L6166" s="16"/>
      <c r="M6166" s="16"/>
      <c r="N6166" s="16"/>
      <c r="O6166" s="16"/>
      <c r="P6166" s="16"/>
      <c r="Q6166" s="16"/>
      <c r="R6166" s="16"/>
      <c r="S6166" s="16"/>
      <c r="T6166" s="16"/>
      <c r="U6166" s="16"/>
      <c r="V6166" s="16"/>
      <c r="W6166" s="16"/>
      <c r="X6166" s="16"/>
      <c r="Y6166" s="16"/>
    </row>
    <row r="6167" spans="1:25" ht="12.75">
      <c r="A6167" s="14" t="s">
        <v>5</v>
      </c>
      <c r="B6167" s="17" t="s">
        <v>2760</v>
      </c>
      <c r="C6167" s="21" t="s">
        <v>4798</v>
      </c>
      <c r="D6167" s="22" t="s">
        <v>4128</v>
      </c>
      <c r="E6167" s="23" t="s">
        <v>4803</v>
      </c>
      <c r="F6167" s="16"/>
      <c r="G6167" s="16"/>
      <c r="H6167" s="16"/>
      <c r="I6167" s="16"/>
      <c r="J6167" s="16"/>
      <c r="K6167" s="16"/>
      <c r="L6167" s="16"/>
      <c r="M6167" s="16"/>
      <c r="N6167" s="16"/>
      <c r="O6167" s="16"/>
      <c r="P6167" s="16"/>
      <c r="Q6167" s="16"/>
      <c r="R6167" s="16"/>
      <c r="S6167" s="16"/>
      <c r="T6167" s="16"/>
      <c r="U6167" s="16"/>
      <c r="V6167" s="16"/>
      <c r="W6167" s="16"/>
      <c r="X6167" s="16"/>
      <c r="Y6167" s="16"/>
    </row>
    <row r="6168" spans="1:25" ht="12.75">
      <c r="A6168" s="14" t="s">
        <v>5</v>
      </c>
      <c r="B6168" s="17" t="s">
        <v>2760</v>
      </c>
      <c r="C6168" s="21" t="s">
        <v>4798</v>
      </c>
      <c r="D6168" s="22" t="s">
        <v>4804</v>
      </c>
      <c r="E6168" s="23" t="s">
        <v>4805</v>
      </c>
      <c r="F6168" s="16"/>
      <c r="G6168" s="16"/>
      <c r="H6168" s="16"/>
      <c r="I6168" s="16"/>
      <c r="J6168" s="16"/>
      <c r="K6168" s="16"/>
      <c r="L6168" s="16"/>
      <c r="M6168" s="16"/>
      <c r="N6168" s="16"/>
      <c r="O6168" s="16"/>
      <c r="P6168" s="16"/>
      <c r="Q6168" s="16"/>
      <c r="R6168" s="16"/>
      <c r="S6168" s="16"/>
      <c r="T6168" s="16"/>
      <c r="U6168" s="16"/>
      <c r="V6168" s="16"/>
      <c r="W6168" s="16"/>
      <c r="X6168" s="16"/>
      <c r="Y6168" s="16"/>
    </row>
    <row r="6169" spans="1:25" ht="12.75">
      <c r="A6169" s="14" t="s">
        <v>5</v>
      </c>
      <c r="B6169" s="17" t="s">
        <v>2760</v>
      </c>
      <c r="C6169" s="21" t="s">
        <v>4798</v>
      </c>
      <c r="D6169" s="22" t="s">
        <v>4804</v>
      </c>
      <c r="E6169" s="23" t="s">
        <v>4806</v>
      </c>
      <c r="F6169" s="16"/>
      <c r="G6169" s="16"/>
      <c r="H6169" s="16"/>
      <c r="I6169" s="16"/>
      <c r="J6169" s="16"/>
      <c r="K6169" s="16"/>
      <c r="L6169" s="16"/>
      <c r="M6169" s="16"/>
      <c r="N6169" s="16"/>
      <c r="O6169" s="16"/>
      <c r="P6169" s="16"/>
      <c r="Q6169" s="16"/>
      <c r="R6169" s="16"/>
      <c r="S6169" s="16"/>
      <c r="T6169" s="16"/>
      <c r="U6169" s="16"/>
      <c r="V6169" s="16"/>
      <c r="W6169" s="16"/>
      <c r="X6169" s="16"/>
      <c r="Y6169" s="16"/>
    </row>
    <row r="6170" spans="1:25" ht="12.75">
      <c r="A6170" s="14" t="s">
        <v>5</v>
      </c>
      <c r="B6170" s="17" t="s">
        <v>2760</v>
      </c>
      <c r="C6170" s="22" t="s">
        <v>4798</v>
      </c>
      <c r="D6170" s="24" t="s">
        <v>4807</v>
      </c>
      <c r="E6170" s="23" t="s">
        <v>4808</v>
      </c>
      <c r="F6170" s="16"/>
      <c r="G6170" s="16"/>
      <c r="H6170" s="16"/>
      <c r="I6170" s="16"/>
      <c r="J6170" s="16"/>
      <c r="K6170" s="16"/>
      <c r="L6170" s="16"/>
      <c r="M6170" s="16"/>
      <c r="N6170" s="16"/>
      <c r="O6170" s="16"/>
      <c r="P6170" s="16"/>
      <c r="Q6170" s="16"/>
      <c r="R6170" s="16"/>
      <c r="S6170" s="16"/>
      <c r="T6170" s="16"/>
      <c r="U6170" s="16"/>
      <c r="V6170" s="16"/>
      <c r="W6170" s="16"/>
      <c r="X6170" s="16"/>
      <c r="Y6170" s="16"/>
    </row>
    <row r="6171" spans="1:25" ht="12.75">
      <c r="A6171" s="14" t="s">
        <v>5</v>
      </c>
      <c r="B6171" s="17" t="s">
        <v>2760</v>
      </c>
      <c r="C6171" s="22" t="s">
        <v>4798</v>
      </c>
      <c r="D6171" s="24" t="s">
        <v>4807</v>
      </c>
      <c r="E6171" s="23" t="s">
        <v>4809</v>
      </c>
      <c r="F6171" s="16"/>
      <c r="G6171" s="16"/>
      <c r="H6171" s="16"/>
      <c r="I6171" s="16"/>
      <c r="J6171" s="16"/>
      <c r="K6171" s="16"/>
      <c r="L6171" s="16"/>
      <c r="M6171" s="16"/>
      <c r="N6171" s="16"/>
      <c r="O6171" s="16"/>
      <c r="P6171" s="16"/>
      <c r="Q6171" s="16"/>
      <c r="R6171" s="16"/>
      <c r="S6171" s="16"/>
      <c r="T6171" s="16"/>
      <c r="U6171" s="16"/>
      <c r="V6171" s="16"/>
      <c r="W6171" s="16"/>
      <c r="X6171" s="16"/>
      <c r="Y6171" s="16"/>
    </row>
    <row r="6172" spans="1:25" ht="12.75">
      <c r="A6172" s="14" t="s">
        <v>5</v>
      </c>
      <c r="B6172" s="17" t="s">
        <v>2760</v>
      </c>
      <c r="C6172" s="22" t="s">
        <v>4832</v>
      </c>
      <c r="D6172" s="24" t="s">
        <v>4833</v>
      </c>
      <c r="E6172" s="23" t="s">
        <v>4834</v>
      </c>
      <c r="F6172" s="16"/>
      <c r="G6172" s="16"/>
      <c r="H6172" s="16"/>
      <c r="I6172" s="16"/>
      <c r="J6172" s="16"/>
      <c r="K6172" s="16"/>
      <c r="L6172" s="16"/>
      <c r="M6172" s="16"/>
      <c r="N6172" s="16"/>
      <c r="O6172" s="16"/>
      <c r="P6172" s="16"/>
      <c r="Q6172" s="16"/>
      <c r="R6172" s="16"/>
      <c r="S6172" s="16"/>
      <c r="T6172" s="16"/>
      <c r="U6172" s="16"/>
      <c r="V6172" s="16"/>
      <c r="W6172" s="16"/>
      <c r="X6172" s="16"/>
      <c r="Y6172" s="16"/>
    </row>
    <row r="6173" spans="1:25" ht="12.75">
      <c r="A6173" s="14" t="s">
        <v>5</v>
      </c>
      <c r="B6173" s="17" t="s">
        <v>2760</v>
      </c>
      <c r="C6173" s="22" t="s">
        <v>4832</v>
      </c>
      <c r="D6173" s="24" t="s">
        <v>4833</v>
      </c>
      <c r="E6173" s="23" t="s">
        <v>4835</v>
      </c>
      <c r="F6173" s="16"/>
      <c r="G6173" s="16"/>
      <c r="H6173" s="16"/>
      <c r="I6173" s="16"/>
      <c r="J6173" s="16"/>
      <c r="K6173" s="16"/>
      <c r="L6173" s="16"/>
      <c r="M6173" s="16"/>
      <c r="N6173" s="16"/>
      <c r="O6173" s="16"/>
      <c r="P6173" s="16"/>
      <c r="Q6173" s="16"/>
      <c r="R6173" s="16"/>
      <c r="S6173" s="16"/>
      <c r="T6173" s="16"/>
      <c r="U6173" s="16"/>
      <c r="V6173" s="16"/>
      <c r="W6173" s="16"/>
      <c r="X6173" s="16"/>
      <c r="Y6173" s="16"/>
    </row>
    <row r="6174" spans="1:25" ht="12.75">
      <c r="A6174" s="14" t="s">
        <v>5</v>
      </c>
      <c r="B6174" s="17" t="s">
        <v>2760</v>
      </c>
      <c r="C6174" s="22" t="s">
        <v>4832</v>
      </c>
      <c r="D6174" s="24" t="s">
        <v>4836</v>
      </c>
      <c r="E6174" s="26" t="s">
        <v>4837</v>
      </c>
      <c r="F6174" s="16"/>
      <c r="G6174" s="16"/>
      <c r="H6174" s="16"/>
      <c r="I6174" s="16"/>
      <c r="J6174" s="16"/>
      <c r="K6174" s="16"/>
      <c r="L6174" s="16"/>
      <c r="M6174" s="16"/>
      <c r="N6174" s="16"/>
      <c r="O6174" s="16"/>
      <c r="P6174" s="16"/>
      <c r="Q6174" s="16"/>
      <c r="R6174" s="16"/>
      <c r="S6174" s="16"/>
      <c r="T6174" s="16"/>
      <c r="U6174" s="16"/>
      <c r="V6174" s="16"/>
      <c r="W6174" s="16"/>
      <c r="X6174" s="16"/>
      <c r="Y6174" s="16"/>
    </row>
    <row r="6175" spans="1:25" ht="12.75">
      <c r="A6175" s="14" t="s">
        <v>5</v>
      </c>
      <c r="B6175" s="17" t="s">
        <v>2760</v>
      </c>
      <c r="C6175" s="22" t="s">
        <v>4832</v>
      </c>
      <c r="D6175" s="24" t="s">
        <v>4838</v>
      </c>
      <c r="E6175" s="23" t="s">
        <v>4839</v>
      </c>
      <c r="F6175" s="16"/>
      <c r="G6175" s="16"/>
      <c r="H6175" s="16"/>
      <c r="I6175" s="16"/>
      <c r="J6175" s="16"/>
      <c r="K6175" s="16"/>
      <c r="L6175" s="16"/>
      <c r="M6175" s="16"/>
      <c r="N6175" s="16"/>
      <c r="O6175" s="16"/>
      <c r="P6175" s="16"/>
      <c r="Q6175" s="16"/>
      <c r="R6175" s="16"/>
      <c r="S6175" s="16"/>
      <c r="T6175" s="16"/>
      <c r="U6175" s="16"/>
      <c r="V6175" s="16"/>
      <c r="W6175" s="16"/>
      <c r="X6175" s="16"/>
      <c r="Y6175" s="16"/>
    </row>
    <row r="6176" spans="1:25" ht="12.75">
      <c r="A6176" s="14" t="s">
        <v>5</v>
      </c>
      <c r="B6176" s="17" t="s">
        <v>2760</v>
      </c>
      <c r="C6176" s="22" t="s">
        <v>4832</v>
      </c>
      <c r="D6176" s="24" t="s">
        <v>4840</v>
      </c>
      <c r="E6176" s="23" t="s">
        <v>4841</v>
      </c>
      <c r="F6176" s="16"/>
      <c r="G6176" s="16"/>
      <c r="H6176" s="16"/>
      <c r="I6176" s="16"/>
      <c r="J6176" s="16"/>
      <c r="K6176" s="16"/>
      <c r="L6176" s="16"/>
      <c r="M6176" s="16"/>
      <c r="N6176" s="16"/>
      <c r="O6176" s="16"/>
      <c r="P6176" s="16"/>
      <c r="Q6176" s="16"/>
      <c r="R6176" s="16"/>
      <c r="S6176" s="16"/>
      <c r="T6176" s="16"/>
      <c r="U6176" s="16"/>
      <c r="V6176" s="16"/>
      <c r="W6176" s="16"/>
      <c r="X6176" s="16"/>
      <c r="Y6176" s="16"/>
    </row>
    <row r="6177" spans="1:25" ht="12.75">
      <c r="A6177" s="14" t="s">
        <v>5</v>
      </c>
      <c r="B6177" s="17" t="s">
        <v>2760</v>
      </c>
      <c r="C6177" s="22" t="s">
        <v>4832</v>
      </c>
      <c r="D6177" s="24" t="s">
        <v>4840</v>
      </c>
      <c r="E6177" s="23" t="s">
        <v>4842</v>
      </c>
      <c r="F6177" s="16"/>
      <c r="G6177" s="16"/>
      <c r="H6177" s="16"/>
      <c r="I6177" s="16"/>
      <c r="J6177" s="16"/>
      <c r="K6177" s="16"/>
      <c r="L6177" s="16"/>
      <c r="M6177" s="16"/>
      <c r="N6177" s="16"/>
      <c r="O6177" s="16"/>
      <c r="P6177" s="16"/>
      <c r="Q6177" s="16"/>
      <c r="R6177" s="16"/>
      <c r="S6177" s="16"/>
      <c r="T6177" s="16"/>
      <c r="U6177" s="16"/>
      <c r="V6177" s="16"/>
      <c r="W6177" s="16"/>
      <c r="X6177" s="16"/>
      <c r="Y6177" s="16"/>
    </row>
    <row r="6178" spans="1:25" ht="12.75">
      <c r="A6178" s="14" t="s">
        <v>5</v>
      </c>
      <c r="B6178" s="17" t="s">
        <v>2760</v>
      </c>
      <c r="C6178" s="21" t="s">
        <v>4832</v>
      </c>
      <c r="D6178" s="22" t="s">
        <v>4843</v>
      </c>
      <c r="E6178" s="23" t="s">
        <v>4844</v>
      </c>
      <c r="F6178" s="16"/>
      <c r="G6178" s="16"/>
      <c r="H6178" s="16"/>
      <c r="I6178" s="16"/>
      <c r="J6178" s="16"/>
      <c r="K6178" s="16"/>
      <c r="L6178" s="16"/>
      <c r="M6178" s="16"/>
      <c r="N6178" s="16"/>
      <c r="O6178" s="16"/>
      <c r="P6178" s="16"/>
      <c r="Q6178" s="16"/>
      <c r="R6178" s="16"/>
      <c r="S6178" s="16"/>
      <c r="T6178" s="16"/>
      <c r="U6178" s="16"/>
      <c r="V6178" s="16"/>
      <c r="W6178" s="16"/>
      <c r="X6178" s="16"/>
      <c r="Y6178" s="16"/>
    </row>
    <row r="6179" spans="1:25" ht="12.75">
      <c r="A6179" s="14" t="s">
        <v>5</v>
      </c>
      <c r="B6179" s="17" t="s">
        <v>2760</v>
      </c>
      <c r="C6179" s="21" t="s">
        <v>4832</v>
      </c>
      <c r="D6179" s="22" t="s">
        <v>4843</v>
      </c>
      <c r="E6179" s="23" t="s">
        <v>4845</v>
      </c>
      <c r="F6179" s="16"/>
      <c r="G6179" s="16"/>
      <c r="H6179" s="16"/>
      <c r="I6179" s="16"/>
      <c r="J6179" s="16"/>
      <c r="K6179" s="16"/>
      <c r="L6179" s="16"/>
      <c r="M6179" s="16"/>
      <c r="N6179" s="16"/>
      <c r="O6179" s="16"/>
      <c r="P6179" s="16"/>
      <c r="Q6179" s="16"/>
      <c r="R6179" s="16"/>
      <c r="S6179" s="16"/>
      <c r="T6179" s="16"/>
      <c r="U6179" s="16"/>
      <c r="V6179" s="16"/>
      <c r="W6179" s="16"/>
      <c r="X6179" s="16"/>
      <c r="Y6179" s="16"/>
    </row>
    <row r="6180" spans="1:25" ht="12.75">
      <c r="A6180" s="14" t="s">
        <v>5</v>
      </c>
      <c r="B6180" s="17" t="s">
        <v>2760</v>
      </c>
      <c r="C6180" s="21" t="s">
        <v>4832</v>
      </c>
      <c r="D6180" s="22" t="s">
        <v>4843</v>
      </c>
      <c r="E6180" s="23" t="s">
        <v>4846</v>
      </c>
      <c r="F6180" s="16"/>
      <c r="G6180" s="16"/>
      <c r="H6180" s="16"/>
      <c r="I6180" s="16"/>
      <c r="J6180" s="16"/>
      <c r="K6180" s="16"/>
      <c r="L6180" s="16"/>
      <c r="M6180" s="16"/>
      <c r="N6180" s="16"/>
      <c r="O6180" s="16"/>
      <c r="P6180" s="16"/>
      <c r="Q6180" s="16"/>
      <c r="R6180" s="16"/>
      <c r="S6180" s="16"/>
      <c r="T6180" s="16"/>
      <c r="U6180" s="16"/>
      <c r="V6180" s="16"/>
      <c r="W6180" s="16"/>
      <c r="X6180" s="16"/>
      <c r="Y6180" s="16"/>
    </row>
    <row r="6181" spans="1:25" ht="12.75">
      <c r="A6181" s="14" t="s">
        <v>5</v>
      </c>
      <c r="B6181" s="17" t="s">
        <v>2760</v>
      </c>
      <c r="C6181" s="21" t="s">
        <v>4832</v>
      </c>
      <c r="D6181" s="22" t="s">
        <v>4847</v>
      </c>
      <c r="E6181" s="23" t="s">
        <v>4848</v>
      </c>
      <c r="F6181" s="16"/>
      <c r="G6181" s="16"/>
      <c r="H6181" s="16"/>
      <c r="I6181" s="16"/>
      <c r="J6181" s="16"/>
      <c r="K6181" s="16"/>
      <c r="L6181" s="16"/>
      <c r="M6181" s="16"/>
      <c r="N6181" s="16"/>
      <c r="O6181" s="16"/>
      <c r="P6181" s="16"/>
      <c r="Q6181" s="16"/>
      <c r="R6181" s="16"/>
      <c r="S6181" s="16"/>
      <c r="T6181" s="16"/>
      <c r="U6181" s="16"/>
      <c r="V6181" s="16"/>
      <c r="W6181" s="16"/>
      <c r="X6181" s="16"/>
      <c r="Y6181" s="16"/>
    </row>
    <row r="6182" spans="1:25" ht="12.75">
      <c r="A6182" s="14" t="s">
        <v>5</v>
      </c>
      <c r="B6182" s="17" t="s">
        <v>2415</v>
      </c>
      <c r="C6182" s="22" t="s">
        <v>4883</v>
      </c>
      <c r="D6182" s="24" t="s">
        <v>4884</v>
      </c>
      <c r="E6182" s="26" t="s">
        <v>4885</v>
      </c>
      <c r="F6182" s="16"/>
      <c r="G6182" s="16"/>
      <c r="H6182" s="16"/>
      <c r="I6182" s="16"/>
      <c r="J6182" s="16"/>
      <c r="K6182" s="16"/>
      <c r="L6182" s="16"/>
      <c r="M6182" s="16"/>
      <c r="N6182" s="16"/>
      <c r="O6182" s="16"/>
      <c r="P6182" s="16"/>
      <c r="Q6182" s="16"/>
      <c r="R6182" s="16"/>
      <c r="S6182" s="16"/>
      <c r="T6182" s="16"/>
      <c r="U6182" s="16"/>
      <c r="V6182" s="16"/>
      <c r="W6182" s="16"/>
      <c r="X6182" s="16"/>
      <c r="Y6182" s="16"/>
    </row>
    <row r="6183" spans="1:25" ht="12.75">
      <c r="A6183" s="14" t="s">
        <v>5</v>
      </c>
      <c r="B6183" s="17" t="s">
        <v>2415</v>
      </c>
      <c r="C6183" s="22" t="s">
        <v>4883</v>
      </c>
      <c r="D6183" s="24" t="s">
        <v>4884</v>
      </c>
      <c r="E6183" s="23" t="s">
        <v>4886</v>
      </c>
      <c r="F6183" s="16"/>
      <c r="G6183" s="16"/>
      <c r="H6183" s="16"/>
      <c r="I6183" s="16"/>
      <c r="J6183" s="16"/>
      <c r="K6183" s="16"/>
      <c r="L6183" s="16"/>
      <c r="M6183" s="16"/>
      <c r="N6183" s="16"/>
      <c r="O6183" s="16"/>
      <c r="P6183" s="16"/>
      <c r="Q6183" s="16"/>
      <c r="R6183" s="16"/>
      <c r="S6183" s="16"/>
      <c r="T6183" s="16"/>
      <c r="U6183" s="16"/>
      <c r="V6183" s="16"/>
      <c r="W6183" s="16"/>
      <c r="X6183" s="16"/>
      <c r="Y6183" s="16"/>
    </row>
    <row r="6184" spans="1:25" ht="12.75">
      <c r="A6184" s="14" t="s">
        <v>5</v>
      </c>
      <c r="B6184" s="17" t="s">
        <v>2415</v>
      </c>
      <c r="C6184" s="22" t="s">
        <v>4883</v>
      </c>
      <c r="D6184" s="24" t="s">
        <v>4884</v>
      </c>
      <c r="E6184" s="23" t="s">
        <v>4887</v>
      </c>
      <c r="F6184" s="16"/>
      <c r="G6184" s="16"/>
      <c r="H6184" s="16"/>
      <c r="I6184" s="16"/>
      <c r="J6184" s="16"/>
      <c r="K6184" s="16"/>
      <c r="L6184" s="16"/>
      <c r="M6184" s="16"/>
      <c r="N6184" s="16"/>
      <c r="O6184" s="16"/>
      <c r="P6184" s="16"/>
      <c r="Q6184" s="16"/>
      <c r="R6184" s="16"/>
      <c r="S6184" s="16"/>
      <c r="T6184" s="16"/>
      <c r="U6184" s="16"/>
      <c r="V6184" s="16"/>
      <c r="W6184" s="16"/>
      <c r="X6184" s="16"/>
      <c r="Y6184" s="16"/>
    </row>
    <row r="6185" spans="1:25" ht="12.75">
      <c r="A6185" s="14" t="s">
        <v>5</v>
      </c>
      <c r="B6185" s="17" t="s">
        <v>2415</v>
      </c>
      <c r="C6185" s="22" t="s">
        <v>4883</v>
      </c>
      <c r="D6185" s="24" t="s">
        <v>4884</v>
      </c>
      <c r="E6185" s="23" t="s">
        <v>4888</v>
      </c>
      <c r="F6185" s="16"/>
      <c r="G6185" s="16"/>
      <c r="H6185" s="16"/>
      <c r="I6185" s="16"/>
      <c r="J6185" s="16"/>
      <c r="K6185" s="16"/>
      <c r="L6185" s="16"/>
      <c r="M6185" s="16"/>
      <c r="N6185" s="16"/>
      <c r="O6185" s="16"/>
      <c r="P6185" s="16"/>
      <c r="Q6185" s="16"/>
      <c r="R6185" s="16"/>
      <c r="S6185" s="16"/>
      <c r="T6185" s="16"/>
      <c r="U6185" s="16"/>
      <c r="V6185" s="16"/>
      <c r="W6185" s="16"/>
      <c r="X6185" s="16"/>
      <c r="Y6185" s="16"/>
    </row>
    <row r="6186" spans="1:25" ht="12.75">
      <c r="A6186" s="14" t="s">
        <v>5</v>
      </c>
      <c r="B6186" s="17" t="s">
        <v>2415</v>
      </c>
      <c r="C6186" s="22" t="s">
        <v>4883</v>
      </c>
      <c r="D6186" s="24" t="s">
        <v>4889</v>
      </c>
      <c r="E6186" s="23" t="s">
        <v>4890</v>
      </c>
      <c r="F6186" s="16"/>
      <c r="G6186" s="16"/>
      <c r="H6186" s="16"/>
      <c r="I6186" s="16"/>
      <c r="J6186" s="16"/>
      <c r="K6186" s="16"/>
      <c r="L6186" s="16"/>
      <c r="M6186" s="16"/>
      <c r="N6186" s="16"/>
      <c r="O6186" s="16"/>
      <c r="P6186" s="16"/>
      <c r="Q6186" s="16"/>
      <c r="R6186" s="16"/>
      <c r="S6186" s="16"/>
      <c r="T6186" s="16"/>
      <c r="U6186" s="16"/>
      <c r="V6186" s="16"/>
      <c r="W6186" s="16"/>
      <c r="X6186" s="16"/>
      <c r="Y6186" s="16"/>
    </row>
    <row r="6187" spans="1:25" ht="12.75">
      <c r="A6187" s="14" t="s">
        <v>5</v>
      </c>
      <c r="B6187" s="17" t="s">
        <v>2415</v>
      </c>
      <c r="C6187" s="22" t="s">
        <v>4883</v>
      </c>
      <c r="D6187" s="24" t="s">
        <v>4891</v>
      </c>
      <c r="E6187" s="23" t="s">
        <v>4892</v>
      </c>
      <c r="F6187" s="16"/>
      <c r="G6187" s="16"/>
      <c r="H6187" s="16"/>
      <c r="I6187" s="16"/>
      <c r="J6187" s="16"/>
      <c r="K6187" s="16"/>
      <c r="L6187" s="16"/>
      <c r="M6187" s="16"/>
      <c r="N6187" s="16"/>
      <c r="O6187" s="16"/>
      <c r="P6187" s="16"/>
      <c r="Q6187" s="16"/>
      <c r="R6187" s="16"/>
      <c r="S6187" s="16"/>
      <c r="T6187" s="16"/>
      <c r="U6187" s="16"/>
      <c r="V6187" s="16"/>
      <c r="W6187" s="16"/>
      <c r="X6187" s="16"/>
      <c r="Y6187" s="16"/>
    </row>
    <row r="6188" spans="1:25" ht="12.75">
      <c r="A6188" s="14" t="s">
        <v>5</v>
      </c>
      <c r="B6188" s="17" t="s">
        <v>2415</v>
      </c>
      <c r="C6188" s="22" t="s">
        <v>4883</v>
      </c>
      <c r="D6188" s="24" t="s">
        <v>4891</v>
      </c>
      <c r="E6188" s="23" t="s">
        <v>4893</v>
      </c>
      <c r="F6188" s="16"/>
      <c r="G6188" s="16"/>
      <c r="H6188" s="16"/>
      <c r="I6188" s="16"/>
      <c r="J6188" s="16"/>
      <c r="K6188" s="16"/>
      <c r="L6188" s="16"/>
      <c r="M6188" s="16"/>
      <c r="N6188" s="16"/>
      <c r="O6188" s="16"/>
      <c r="P6188" s="16"/>
      <c r="Q6188" s="16"/>
      <c r="R6188" s="16"/>
      <c r="S6188" s="16"/>
      <c r="T6188" s="16"/>
      <c r="U6188" s="16"/>
      <c r="V6188" s="16"/>
      <c r="W6188" s="16"/>
      <c r="X6188" s="16"/>
      <c r="Y6188" s="16"/>
    </row>
    <row r="6189" spans="1:25" ht="12.75">
      <c r="A6189" s="14" t="s">
        <v>5</v>
      </c>
      <c r="B6189" s="17" t="s">
        <v>2415</v>
      </c>
      <c r="C6189" s="22" t="s">
        <v>4883</v>
      </c>
      <c r="D6189" s="25" t="s">
        <v>4894</v>
      </c>
      <c r="E6189" s="26" t="s">
        <v>4895</v>
      </c>
      <c r="F6189" s="16"/>
      <c r="G6189" s="16"/>
      <c r="H6189" s="16"/>
      <c r="I6189" s="16"/>
      <c r="J6189" s="16"/>
      <c r="K6189" s="16"/>
      <c r="L6189" s="16"/>
      <c r="M6189" s="16"/>
      <c r="N6189" s="16"/>
      <c r="O6189" s="16"/>
      <c r="P6189" s="16"/>
      <c r="Q6189" s="16"/>
      <c r="R6189" s="16"/>
      <c r="S6189" s="16"/>
      <c r="T6189" s="16"/>
      <c r="U6189" s="16"/>
      <c r="V6189" s="16"/>
      <c r="W6189" s="16"/>
      <c r="X6189" s="16"/>
      <c r="Y6189" s="16"/>
    </row>
    <row r="6190" spans="1:25" ht="12.75">
      <c r="A6190" s="14" t="s">
        <v>5</v>
      </c>
      <c r="B6190" s="17" t="s">
        <v>2415</v>
      </c>
      <c r="C6190" s="22" t="s">
        <v>4883</v>
      </c>
      <c r="D6190" s="25" t="s">
        <v>4896</v>
      </c>
      <c r="E6190" s="26" t="s">
        <v>4897</v>
      </c>
      <c r="F6190" s="16"/>
      <c r="G6190" s="16"/>
      <c r="H6190" s="16"/>
      <c r="I6190" s="16"/>
      <c r="J6190" s="16"/>
      <c r="K6190" s="16"/>
      <c r="L6190" s="16"/>
      <c r="M6190" s="16"/>
      <c r="N6190" s="16"/>
      <c r="O6190" s="16"/>
      <c r="P6190" s="16"/>
      <c r="Q6190" s="16"/>
      <c r="R6190" s="16"/>
      <c r="S6190" s="16"/>
      <c r="T6190" s="16"/>
      <c r="U6190" s="16"/>
      <c r="V6190" s="16"/>
      <c r="W6190" s="16"/>
      <c r="X6190" s="16"/>
      <c r="Y6190" s="16"/>
    </row>
    <row r="6191" spans="1:25" ht="12.75">
      <c r="A6191" s="14" t="s">
        <v>5</v>
      </c>
      <c r="B6191" s="17" t="s">
        <v>2415</v>
      </c>
      <c r="C6191" s="22" t="s">
        <v>4883</v>
      </c>
      <c r="D6191" s="24" t="s">
        <v>4898</v>
      </c>
      <c r="E6191" s="23" t="s">
        <v>4899</v>
      </c>
      <c r="F6191" s="16"/>
      <c r="G6191" s="16"/>
      <c r="H6191" s="16"/>
      <c r="I6191" s="16"/>
      <c r="J6191" s="16"/>
      <c r="K6191" s="16"/>
      <c r="L6191" s="16"/>
      <c r="M6191" s="16"/>
      <c r="N6191" s="16"/>
      <c r="O6191" s="16"/>
      <c r="P6191" s="16"/>
      <c r="Q6191" s="16"/>
      <c r="R6191" s="16"/>
      <c r="S6191" s="16"/>
      <c r="T6191" s="16"/>
      <c r="U6191" s="16"/>
      <c r="V6191" s="16"/>
      <c r="W6191" s="16"/>
      <c r="X6191" s="16"/>
      <c r="Y6191" s="16"/>
    </row>
    <row r="6192" spans="1:25" ht="12.75">
      <c r="A6192" s="14" t="s">
        <v>5</v>
      </c>
      <c r="B6192" s="17" t="s">
        <v>2415</v>
      </c>
      <c r="C6192" s="22" t="s">
        <v>4883</v>
      </c>
      <c r="D6192" s="24" t="s">
        <v>4898</v>
      </c>
      <c r="E6192" s="23" t="s">
        <v>4900</v>
      </c>
      <c r="F6192" s="16"/>
      <c r="G6192" s="16"/>
      <c r="H6192" s="16"/>
      <c r="I6192" s="16"/>
      <c r="J6192" s="16"/>
      <c r="K6192" s="16"/>
      <c r="L6192" s="16"/>
      <c r="M6192" s="16"/>
      <c r="N6192" s="16"/>
      <c r="O6192" s="16"/>
      <c r="P6192" s="16"/>
      <c r="Q6192" s="16"/>
      <c r="R6192" s="16"/>
      <c r="S6192" s="16"/>
      <c r="T6192" s="16"/>
      <c r="U6192" s="16"/>
      <c r="V6192" s="16"/>
      <c r="W6192" s="16"/>
      <c r="X6192" s="16"/>
      <c r="Y6192" s="16"/>
    </row>
    <row r="6193" spans="1:25" ht="12.75">
      <c r="A6193" s="14" t="s">
        <v>5</v>
      </c>
      <c r="B6193" s="17" t="s">
        <v>2415</v>
      </c>
      <c r="C6193" s="22" t="s">
        <v>4883</v>
      </c>
      <c r="D6193" s="25" t="s">
        <v>2687</v>
      </c>
      <c r="E6193" s="26" t="s">
        <v>4901</v>
      </c>
      <c r="F6193" s="16"/>
      <c r="G6193" s="16"/>
      <c r="H6193" s="16"/>
      <c r="I6193" s="16"/>
      <c r="J6193" s="16"/>
      <c r="K6193" s="16"/>
      <c r="L6193" s="16"/>
      <c r="M6193" s="16"/>
      <c r="N6193" s="16"/>
      <c r="O6193" s="16"/>
      <c r="P6193" s="16"/>
      <c r="Q6193" s="16"/>
      <c r="R6193" s="16"/>
      <c r="S6193" s="16"/>
      <c r="T6193" s="16"/>
      <c r="U6193" s="16"/>
      <c r="V6193" s="16"/>
      <c r="W6193" s="16"/>
      <c r="X6193" s="16"/>
      <c r="Y6193" s="16"/>
    </row>
    <row r="6194" spans="1:25" ht="12.75">
      <c r="A6194" s="14" t="s">
        <v>5</v>
      </c>
      <c r="B6194" s="17" t="s">
        <v>2415</v>
      </c>
      <c r="C6194" s="22" t="s">
        <v>4883</v>
      </c>
      <c r="D6194" s="25" t="s">
        <v>2687</v>
      </c>
      <c r="E6194" s="26" t="s">
        <v>4902</v>
      </c>
      <c r="F6194" s="16"/>
      <c r="G6194" s="16"/>
      <c r="H6194" s="16"/>
      <c r="I6194" s="16"/>
      <c r="J6194" s="16"/>
      <c r="K6194" s="16"/>
      <c r="L6194" s="16"/>
      <c r="M6194" s="16"/>
      <c r="N6194" s="16"/>
      <c r="O6194" s="16"/>
      <c r="P6194" s="16"/>
      <c r="Q6194" s="16"/>
      <c r="R6194" s="16"/>
      <c r="S6194" s="16"/>
      <c r="T6194" s="16"/>
      <c r="U6194" s="16"/>
      <c r="V6194" s="16"/>
      <c r="W6194" s="16"/>
      <c r="X6194" s="16"/>
      <c r="Y6194" s="16"/>
    </row>
    <row r="6195" spans="1:25" ht="12.75">
      <c r="A6195" s="14" t="s">
        <v>5</v>
      </c>
      <c r="B6195" s="17" t="s">
        <v>2415</v>
      </c>
      <c r="C6195" s="22" t="s">
        <v>4883</v>
      </c>
      <c r="D6195" s="24" t="s">
        <v>4903</v>
      </c>
      <c r="E6195" s="23" t="s">
        <v>4904</v>
      </c>
      <c r="F6195" s="16"/>
      <c r="G6195" s="16"/>
      <c r="H6195" s="16"/>
      <c r="I6195" s="16"/>
      <c r="J6195" s="16"/>
      <c r="K6195" s="16"/>
      <c r="L6195" s="16"/>
      <c r="M6195" s="16"/>
      <c r="N6195" s="16"/>
      <c r="O6195" s="16"/>
      <c r="P6195" s="16"/>
      <c r="Q6195" s="16"/>
      <c r="R6195" s="16"/>
      <c r="S6195" s="16"/>
      <c r="T6195" s="16"/>
      <c r="U6195" s="16"/>
      <c r="V6195" s="16"/>
      <c r="W6195" s="16"/>
      <c r="X6195" s="16"/>
      <c r="Y6195" s="16"/>
    </row>
    <row r="6196" spans="1:25" ht="12.75">
      <c r="A6196" s="14" t="s">
        <v>5</v>
      </c>
      <c r="B6196" s="17" t="s">
        <v>2415</v>
      </c>
      <c r="C6196" s="22" t="s">
        <v>4883</v>
      </c>
      <c r="D6196" s="24" t="s">
        <v>4905</v>
      </c>
      <c r="E6196" s="26" t="s">
        <v>4906</v>
      </c>
      <c r="F6196" s="16"/>
      <c r="G6196" s="16"/>
      <c r="H6196" s="16"/>
      <c r="I6196" s="16"/>
      <c r="J6196" s="16"/>
      <c r="K6196" s="16"/>
      <c r="L6196" s="16"/>
      <c r="M6196" s="16"/>
      <c r="N6196" s="16"/>
      <c r="O6196" s="16"/>
      <c r="P6196" s="16"/>
      <c r="Q6196" s="16"/>
      <c r="R6196" s="16"/>
      <c r="S6196" s="16"/>
      <c r="T6196" s="16"/>
      <c r="U6196" s="16"/>
      <c r="V6196" s="16"/>
      <c r="W6196" s="16"/>
      <c r="X6196" s="16"/>
      <c r="Y6196" s="16"/>
    </row>
    <row r="6197" spans="1:25" ht="12.75">
      <c r="A6197" s="14" t="s">
        <v>5</v>
      </c>
      <c r="B6197" s="17" t="s">
        <v>2415</v>
      </c>
      <c r="C6197" s="22" t="s">
        <v>4883</v>
      </c>
      <c r="D6197" s="24" t="s">
        <v>4905</v>
      </c>
      <c r="E6197" s="26" t="s">
        <v>4907</v>
      </c>
      <c r="F6197" s="16"/>
      <c r="G6197" s="16"/>
      <c r="H6197" s="16"/>
      <c r="I6197" s="16"/>
      <c r="J6197" s="16"/>
      <c r="K6197" s="16"/>
      <c r="L6197" s="16"/>
      <c r="M6197" s="16"/>
      <c r="N6197" s="16"/>
      <c r="O6197" s="16"/>
      <c r="P6197" s="16"/>
      <c r="Q6197" s="16"/>
      <c r="R6197" s="16"/>
      <c r="S6197" s="16"/>
      <c r="T6197" s="16"/>
      <c r="U6197" s="16"/>
      <c r="V6197" s="16"/>
      <c r="W6197" s="16"/>
      <c r="X6197" s="16"/>
      <c r="Y6197" s="16"/>
    </row>
    <row r="6198" spans="1:25" ht="12.75">
      <c r="A6198" s="14" t="s">
        <v>5</v>
      </c>
      <c r="B6198" s="17" t="s">
        <v>2415</v>
      </c>
      <c r="C6198" s="22" t="s">
        <v>4883</v>
      </c>
      <c r="D6198" s="24" t="s">
        <v>4908</v>
      </c>
      <c r="E6198" s="26" t="s">
        <v>4909</v>
      </c>
      <c r="F6198" s="16"/>
      <c r="G6198" s="16"/>
      <c r="H6198" s="16"/>
      <c r="I6198" s="16"/>
      <c r="J6198" s="16"/>
      <c r="K6198" s="16"/>
      <c r="L6198" s="16"/>
      <c r="M6198" s="16"/>
      <c r="N6198" s="16"/>
      <c r="O6198" s="16"/>
      <c r="P6198" s="16"/>
      <c r="Q6198" s="16"/>
      <c r="R6198" s="16"/>
      <c r="S6198" s="16"/>
      <c r="T6198" s="16"/>
      <c r="U6198" s="16"/>
      <c r="V6198" s="16"/>
      <c r="W6198" s="16"/>
      <c r="X6198" s="16"/>
      <c r="Y6198" s="16"/>
    </row>
    <row r="6199" spans="1:25" ht="12.75">
      <c r="A6199" s="14" t="s">
        <v>5</v>
      </c>
      <c r="B6199" s="17" t="s">
        <v>2415</v>
      </c>
      <c r="C6199" s="22" t="s">
        <v>4883</v>
      </c>
      <c r="D6199" s="24" t="s">
        <v>4910</v>
      </c>
      <c r="E6199" s="23" t="s">
        <v>4911</v>
      </c>
      <c r="F6199" s="16"/>
      <c r="G6199" s="16"/>
      <c r="H6199" s="16"/>
      <c r="I6199" s="16"/>
      <c r="J6199" s="16"/>
      <c r="K6199" s="16"/>
      <c r="L6199" s="16"/>
      <c r="M6199" s="16"/>
      <c r="N6199" s="16"/>
      <c r="O6199" s="16"/>
      <c r="P6199" s="16"/>
      <c r="Q6199" s="16"/>
      <c r="R6199" s="16"/>
      <c r="S6199" s="16"/>
      <c r="T6199" s="16"/>
      <c r="U6199" s="16"/>
      <c r="V6199" s="16"/>
      <c r="W6199" s="16"/>
      <c r="X6199" s="16"/>
      <c r="Y6199" s="16"/>
    </row>
    <row r="6200" spans="1:25" ht="12.75">
      <c r="A6200" s="14" t="s">
        <v>5</v>
      </c>
      <c r="B6200" s="17" t="s">
        <v>2415</v>
      </c>
      <c r="C6200" s="22" t="s">
        <v>4883</v>
      </c>
      <c r="D6200" s="24" t="s">
        <v>4910</v>
      </c>
      <c r="E6200" s="23" t="s">
        <v>4912</v>
      </c>
      <c r="F6200" s="16"/>
      <c r="G6200" s="16"/>
      <c r="H6200" s="16"/>
      <c r="I6200" s="16"/>
      <c r="J6200" s="16"/>
      <c r="K6200" s="16"/>
      <c r="L6200" s="16"/>
      <c r="M6200" s="16"/>
      <c r="N6200" s="16"/>
      <c r="O6200" s="16"/>
      <c r="P6200" s="16"/>
      <c r="Q6200" s="16"/>
      <c r="R6200" s="16"/>
      <c r="S6200" s="16"/>
      <c r="T6200" s="16"/>
      <c r="U6200" s="16"/>
      <c r="V6200" s="16"/>
      <c r="W6200" s="16"/>
      <c r="X6200" s="16"/>
      <c r="Y6200" s="16"/>
    </row>
    <row r="6201" spans="1:25" ht="12.75">
      <c r="A6201" s="14" t="s">
        <v>5</v>
      </c>
      <c r="B6201" s="17" t="s">
        <v>2415</v>
      </c>
      <c r="C6201" s="22" t="s">
        <v>5418</v>
      </c>
      <c r="D6201" s="24" t="s">
        <v>5419</v>
      </c>
      <c r="E6201" s="23" t="s">
        <v>5420</v>
      </c>
      <c r="F6201" s="16"/>
      <c r="G6201" s="16"/>
      <c r="H6201" s="16"/>
      <c r="I6201" s="16"/>
      <c r="J6201" s="16"/>
      <c r="K6201" s="16"/>
      <c r="L6201" s="16"/>
      <c r="M6201" s="16"/>
      <c r="N6201" s="16"/>
      <c r="O6201" s="16"/>
      <c r="P6201" s="16"/>
      <c r="Q6201" s="16"/>
      <c r="R6201" s="16"/>
      <c r="S6201" s="16"/>
      <c r="T6201" s="16"/>
      <c r="U6201" s="16"/>
      <c r="V6201" s="16"/>
      <c r="W6201" s="16"/>
      <c r="X6201" s="16"/>
      <c r="Y6201" s="16"/>
    </row>
    <row r="6202" spans="1:25" ht="12.75">
      <c r="A6202" s="14" t="s">
        <v>5</v>
      </c>
      <c r="B6202" s="17" t="s">
        <v>2415</v>
      </c>
      <c r="C6202" s="22" t="s">
        <v>5418</v>
      </c>
      <c r="D6202" s="24" t="s">
        <v>5421</v>
      </c>
      <c r="E6202" s="23" t="s">
        <v>5422</v>
      </c>
      <c r="F6202" s="16"/>
      <c r="G6202" s="16"/>
      <c r="H6202" s="16"/>
      <c r="I6202" s="16"/>
      <c r="J6202" s="16"/>
      <c r="K6202" s="16"/>
      <c r="L6202" s="16"/>
      <c r="M6202" s="16"/>
      <c r="N6202" s="16"/>
      <c r="O6202" s="16"/>
      <c r="P6202" s="16"/>
      <c r="Q6202" s="16"/>
      <c r="R6202" s="16"/>
      <c r="S6202" s="16"/>
      <c r="T6202" s="16"/>
      <c r="U6202" s="16"/>
      <c r="V6202" s="16"/>
      <c r="W6202" s="16"/>
      <c r="X6202" s="16"/>
      <c r="Y6202" s="16"/>
    </row>
    <row r="6203" spans="1:25" ht="12.75">
      <c r="A6203" s="14" t="s">
        <v>5</v>
      </c>
      <c r="B6203" s="17" t="s">
        <v>2415</v>
      </c>
      <c r="C6203" s="22" t="s">
        <v>5418</v>
      </c>
      <c r="D6203" s="24" t="s">
        <v>5421</v>
      </c>
      <c r="E6203" s="23" t="s">
        <v>5423</v>
      </c>
      <c r="F6203" s="16"/>
      <c r="G6203" s="16"/>
      <c r="H6203" s="16"/>
      <c r="I6203" s="16"/>
      <c r="J6203" s="16"/>
      <c r="K6203" s="16"/>
      <c r="L6203" s="16"/>
      <c r="M6203" s="16"/>
      <c r="N6203" s="16"/>
      <c r="O6203" s="16"/>
      <c r="P6203" s="16"/>
      <c r="Q6203" s="16"/>
      <c r="R6203" s="16"/>
      <c r="S6203" s="16"/>
      <c r="T6203" s="16"/>
      <c r="U6203" s="16"/>
      <c r="V6203" s="16"/>
      <c r="W6203" s="16"/>
      <c r="X6203" s="16"/>
      <c r="Y6203" s="16"/>
    </row>
    <row r="6204" spans="1:25" ht="12.75">
      <c r="A6204" s="14" t="s">
        <v>5</v>
      </c>
      <c r="B6204" s="17" t="s">
        <v>2415</v>
      </c>
      <c r="C6204" s="22" t="s">
        <v>5418</v>
      </c>
      <c r="D6204" s="24" t="s">
        <v>5424</v>
      </c>
      <c r="E6204" s="23" t="s">
        <v>5425</v>
      </c>
      <c r="F6204" s="16"/>
      <c r="G6204" s="16"/>
      <c r="H6204" s="16"/>
      <c r="I6204" s="16"/>
      <c r="J6204" s="16"/>
      <c r="K6204" s="16"/>
      <c r="L6204" s="16"/>
      <c r="M6204" s="16"/>
      <c r="N6204" s="16"/>
      <c r="O6204" s="16"/>
      <c r="P6204" s="16"/>
      <c r="Q6204" s="16"/>
      <c r="R6204" s="16"/>
      <c r="S6204" s="16"/>
      <c r="T6204" s="16"/>
      <c r="U6204" s="16"/>
      <c r="V6204" s="16"/>
      <c r="W6204" s="16"/>
      <c r="X6204" s="16"/>
      <c r="Y6204" s="16"/>
    </row>
    <row r="6205" spans="1:25" ht="12.75">
      <c r="A6205" s="14" t="s">
        <v>5</v>
      </c>
      <c r="B6205" s="17" t="s">
        <v>2415</v>
      </c>
      <c r="C6205" s="22" t="s">
        <v>5418</v>
      </c>
      <c r="D6205" s="24" t="s">
        <v>5424</v>
      </c>
      <c r="E6205" s="23" t="s">
        <v>5426</v>
      </c>
      <c r="F6205" s="16"/>
      <c r="G6205" s="16"/>
      <c r="H6205" s="16"/>
      <c r="I6205" s="16"/>
      <c r="J6205" s="16"/>
      <c r="K6205" s="16"/>
      <c r="L6205" s="16"/>
      <c r="M6205" s="16"/>
      <c r="N6205" s="16"/>
      <c r="O6205" s="16"/>
      <c r="P6205" s="16"/>
      <c r="Q6205" s="16"/>
      <c r="R6205" s="16"/>
      <c r="S6205" s="16"/>
      <c r="T6205" s="16"/>
      <c r="U6205" s="16"/>
      <c r="V6205" s="16"/>
      <c r="W6205" s="16"/>
      <c r="X6205" s="16"/>
      <c r="Y6205" s="16"/>
    </row>
    <row r="6206" spans="1:25" ht="12.75">
      <c r="A6206" s="14" t="s">
        <v>5</v>
      </c>
      <c r="B6206" s="17" t="s">
        <v>2415</v>
      </c>
      <c r="C6206" s="22" t="s">
        <v>5418</v>
      </c>
      <c r="D6206" s="24" t="s">
        <v>5427</v>
      </c>
      <c r="E6206" s="26" t="s">
        <v>5428</v>
      </c>
      <c r="F6206" s="16"/>
      <c r="G6206" s="16"/>
      <c r="H6206" s="16"/>
      <c r="I6206" s="16"/>
      <c r="J6206" s="16"/>
      <c r="K6206" s="16"/>
      <c r="L6206" s="16"/>
      <c r="M6206" s="16"/>
      <c r="N6206" s="16"/>
      <c r="O6206" s="16"/>
      <c r="P6206" s="16"/>
      <c r="Q6206" s="16"/>
      <c r="R6206" s="16"/>
      <c r="S6206" s="16"/>
      <c r="T6206" s="16"/>
      <c r="U6206" s="16"/>
      <c r="V6206" s="16"/>
      <c r="W6206" s="16"/>
      <c r="X6206" s="16"/>
      <c r="Y6206" s="16"/>
    </row>
    <row r="6207" spans="1:25" ht="12.75">
      <c r="A6207" s="14" t="s">
        <v>5</v>
      </c>
      <c r="B6207" s="17" t="s">
        <v>2415</v>
      </c>
      <c r="C6207" s="22" t="s">
        <v>5418</v>
      </c>
      <c r="D6207" s="24" t="s">
        <v>5427</v>
      </c>
      <c r="E6207" s="23" t="s">
        <v>5429</v>
      </c>
      <c r="F6207" s="16"/>
      <c r="G6207" s="16"/>
      <c r="H6207" s="16"/>
      <c r="I6207" s="16"/>
      <c r="J6207" s="16"/>
      <c r="K6207" s="16"/>
      <c r="L6207" s="16"/>
      <c r="M6207" s="16"/>
      <c r="N6207" s="16"/>
      <c r="O6207" s="16"/>
      <c r="P6207" s="16"/>
      <c r="Q6207" s="16"/>
      <c r="R6207" s="16"/>
      <c r="S6207" s="16"/>
      <c r="T6207" s="16"/>
      <c r="U6207" s="16"/>
      <c r="V6207" s="16"/>
      <c r="W6207" s="16"/>
      <c r="X6207" s="16"/>
      <c r="Y6207" s="16"/>
    </row>
    <row r="6208" spans="1:25" ht="12.75">
      <c r="A6208" s="14" t="s">
        <v>5</v>
      </c>
      <c r="B6208" s="17" t="s">
        <v>2415</v>
      </c>
      <c r="C6208" s="22" t="s">
        <v>5418</v>
      </c>
      <c r="D6208" s="24" t="s">
        <v>5427</v>
      </c>
      <c r="E6208" s="23" t="s">
        <v>5430</v>
      </c>
      <c r="F6208" s="16"/>
      <c r="G6208" s="16"/>
      <c r="H6208" s="16"/>
      <c r="I6208" s="16"/>
      <c r="J6208" s="16"/>
      <c r="K6208" s="16"/>
      <c r="L6208" s="16"/>
      <c r="M6208" s="16"/>
      <c r="N6208" s="16"/>
      <c r="O6208" s="16"/>
      <c r="P6208" s="16"/>
      <c r="Q6208" s="16"/>
      <c r="R6208" s="16"/>
      <c r="S6208" s="16"/>
      <c r="T6208" s="16"/>
      <c r="U6208" s="16"/>
      <c r="V6208" s="16"/>
      <c r="W6208" s="16"/>
      <c r="X6208" s="16"/>
      <c r="Y6208" s="16"/>
    </row>
    <row r="6209" spans="1:25" ht="12.75">
      <c r="A6209" s="14" t="s">
        <v>5</v>
      </c>
      <c r="B6209" s="17" t="s">
        <v>2415</v>
      </c>
      <c r="C6209" s="22" t="s">
        <v>5418</v>
      </c>
      <c r="D6209" s="24" t="s">
        <v>5427</v>
      </c>
      <c r="E6209" s="23" t="s">
        <v>5431</v>
      </c>
      <c r="F6209" s="16"/>
      <c r="G6209" s="16"/>
      <c r="H6209" s="16"/>
      <c r="I6209" s="16"/>
      <c r="J6209" s="16"/>
      <c r="K6209" s="16"/>
      <c r="L6209" s="16"/>
      <c r="M6209" s="16"/>
      <c r="N6209" s="16"/>
      <c r="O6209" s="16"/>
      <c r="P6209" s="16"/>
      <c r="Q6209" s="16"/>
      <c r="R6209" s="16"/>
      <c r="S6209" s="16"/>
      <c r="T6209" s="16"/>
      <c r="U6209" s="16"/>
      <c r="V6209" s="16"/>
      <c r="W6209" s="16"/>
      <c r="X6209" s="16"/>
      <c r="Y6209" s="16"/>
    </row>
    <row r="6210" spans="1:25" ht="12.75">
      <c r="A6210" s="14" t="s">
        <v>5</v>
      </c>
      <c r="B6210" s="17" t="s">
        <v>2415</v>
      </c>
      <c r="C6210" s="22" t="s">
        <v>5418</v>
      </c>
      <c r="D6210" s="24" t="s">
        <v>5432</v>
      </c>
      <c r="E6210" s="23" t="s">
        <v>5433</v>
      </c>
      <c r="F6210" s="16"/>
      <c r="G6210" s="16"/>
      <c r="H6210" s="16"/>
      <c r="I6210" s="16"/>
      <c r="J6210" s="16"/>
      <c r="K6210" s="16"/>
      <c r="L6210" s="16"/>
      <c r="M6210" s="16"/>
      <c r="N6210" s="16"/>
      <c r="O6210" s="16"/>
      <c r="P6210" s="16"/>
      <c r="Q6210" s="16"/>
      <c r="R6210" s="16"/>
      <c r="S6210" s="16"/>
      <c r="T6210" s="16"/>
      <c r="U6210" s="16"/>
      <c r="V6210" s="16"/>
      <c r="W6210" s="16"/>
      <c r="X6210" s="16"/>
      <c r="Y6210" s="16"/>
    </row>
    <row r="6211" spans="1:25" ht="12.75">
      <c r="A6211" s="14" t="s">
        <v>5</v>
      </c>
      <c r="B6211" s="17" t="s">
        <v>2415</v>
      </c>
      <c r="C6211" s="22" t="s">
        <v>5418</v>
      </c>
      <c r="D6211" s="24" t="s">
        <v>5432</v>
      </c>
      <c r="E6211" s="23" t="s">
        <v>5434</v>
      </c>
      <c r="F6211" s="16"/>
      <c r="G6211" s="16"/>
      <c r="H6211" s="16"/>
      <c r="I6211" s="16"/>
      <c r="J6211" s="16"/>
      <c r="K6211" s="16"/>
      <c r="L6211" s="16"/>
      <c r="M6211" s="16"/>
      <c r="N6211" s="16"/>
      <c r="O6211" s="16"/>
      <c r="P6211" s="16"/>
      <c r="Q6211" s="16"/>
      <c r="R6211" s="16"/>
      <c r="S6211" s="16"/>
      <c r="T6211" s="16"/>
      <c r="U6211" s="16"/>
      <c r="V6211" s="16"/>
      <c r="W6211" s="16"/>
      <c r="X6211" s="16"/>
      <c r="Y6211" s="16"/>
    </row>
    <row r="6212" spans="1:25" ht="12.75">
      <c r="A6212" s="14" t="s">
        <v>5</v>
      </c>
      <c r="B6212" s="17" t="s">
        <v>2415</v>
      </c>
      <c r="C6212" s="22" t="s">
        <v>5418</v>
      </c>
      <c r="D6212" s="24" t="s">
        <v>5432</v>
      </c>
      <c r="E6212" s="23" t="s">
        <v>5435</v>
      </c>
      <c r="F6212" s="16"/>
      <c r="G6212" s="16"/>
      <c r="H6212" s="16"/>
      <c r="I6212" s="16"/>
      <c r="J6212" s="16"/>
      <c r="K6212" s="16"/>
      <c r="L6212" s="16"/>
      <c r="M6212" s="16"/>
      <c r="N6212" s="16"/>
      <c r="O6212" s="16"/>
      <c r="P6212" s="16"/>
      <c r="Q6212" s="16"/>
      <c r="R6212" s="16"/>
      <c r="S6212" s="16"/>
      <c r="T6212" s="16"/>
      <c r="U6212" s="16"/>
      <c r="V6212" s="16"/>
      <c r="W6212" s="16"/>
      <c r="X6212" s="16"/>
      <c r="Y6212" s="16"/>
    </row>
    <row r="6213" spans="1:25" ht="12.75">
      <c r="A6213" s="14" t="s">
        <v>5</v>
      </c>
      <c r="B6213" s="17" t="s">
        <v>2415</v>
      </c>
      <c r="C6213" s="22" t="s">
        <v>5418</v>
      </c>
      <c r="D6213" s="24" t="s">
        <v>5436</v>
      </c>
      <c r="E6213" s="23" t="s">
        <v>5437</v>
      </c>
      <c r="F6213" s="16"/>
      <c r="G6213" s="16"/>
      <c r="H6213" s="16"/>
      <c r="I6213" s="16"/>
      <c r="J6213" s="16"/>
      <c r="K6213" s="16"/>
      <c r="L6213" s="16"/>
      <c r="M6213" s="16"/>
      <c r="N6213" s="16"/>
      <c r="O6213" s="16"/>
      <c r="P6213" s="16"/>
      <c r="Q6213" s="16"/>
      <c r="R6213" s="16"/>
      <c r="S6213" s="16"/>
      <c r="T6213" s="16"/>
      <c r="U6213" s="16"/>
      <c r="V6213" s="16"/>
      <c r="W6213" s="16"/>
      <c r="X6213" s="16"/>
      <c r="Y6213" s="16"/>
    </row>
    <row r="6214" spans="1:25" ht="12.75">
      <c r="A6214" s="14" t="s">
        <v>5</v>
      </c>
      <c r="B6214" s="17" t="s">
        <v>2415</v>
      </c>
      <c r="C6214" s="22" t="s">
        <v>5418</v>
      </c>
      <c r="D6214" s="24" t="s">
        <v>5436</v>
      </c>
      <c r="E6214" s="23" t="s">
        <v>5438</v>
      </c>
      <c r="F6214" s="16"/>
      <c r="G6214" s="16"/>
      <c r="H6214" s="16"/>
      <c r="I6214" s="16"/>
      <c r="J6214" s="16"/>
      <c r="K6214" s="16"/>
      <c r="L6214" s="16"/>
      <c r="M6214" s="16"/>
      <c r="N6214" s="16"/>
      <c r="O6214" s="16"/>
      <c r="P6214" s="16"/>
      <c r="Q6214" s="16"/>
      <c r="R6214" s="16"/>
      <c r="S6214" s="16"/>
      <c r="T6214" s="16"/>
      <c r="U6214" s="16"/>
      <c r="V6214" s="16"/>
      <c r="W6214" s="16"/>
      <c r="X6214" s="16"/>
      <c r="Y6214" s="16"/>
    </row>
    <row r="6215" spans="1:25" ht="12.75">
      <c r="A6215" s="14" t="s">
        <v>5</v>
      </c>
      <c r="B6215" s="17" t="s">
        <v>2415</v>
      </c>
      <c r="C6215" s="22" t="s">
        <v>5418</v>
      </c>
      <c r="D6215" s="24" t="s">
        <v>5439</v>
      </c>
      <c r="E6215" s="23" t="s">
        <v>5440</v>
      </c>
      <c r="F6215" s="16"/>
      <c r="G6215" s="16"/>
      <c r="H6215" s="16"/>
      <c r="I6215" s="16"/>
      <c r="J6215" s="16"/>
      <c r="K6215" s="16"/>
      <c r="L6215" s="16"/>
      <c r="M6215" s="16"/>
      <c r="N6215" s="16"/>
      <c r="O6215" s="16"/>
      <c r="P6215" s="16"/>
      <c r="Q6215" s="16"/>
      <c r="R6215" s="16"/>
      <c r="S6215" s="16"/>
      <c r="T6215" s="16"/>
      <c r="U6215" s="16"/>
      <c r="V6215" s="16"/>
      <c r="W6215" s="16"/>
      <c r="X6215" s="16"/>
      <c r="Y6215" s="16"/>
    </row>
    <row r="6216" spans="1:25" ht="12.75">
      <c r="A6216" s="14" t="s">
        <v>5</v>
      </c>
      <c r="B6216" s="17" t="s">
        <v>2415</v>
      </c>
      <c r="C6216" s="22" t="s">
        <v>5418</v>
      </c>
      <c r="D6216" s="24" t="s">
        <v>5439</v>
      </c>
      <c r="E6216" s="23" t="s">
        <v>5441</v>
      </c>
      <c r="F6216" s="16"/>
      <c r="G6216" s="16"/>
      <c r="H6216" s="16"/>
      <c r="I6216" s="16"/>
      <c r="J6216" s="16"/>
      <c r="K6216" s="16"/>
      <c r="L6216" s="16"/>
      <c r="M6216" s="16"/>
      <c r="N6216" s="16"/>
      <c r="O6216" s="16"/>
      <c r="P6216" s="16"/>
      <c r="Q6216" s="16"/>
      <c r="R6216" s="16"/>
      <c r="S6216" s="16"/>
      <c r="T6216" s="16"/>
      <c r="U6216" s="16"/>
      <c r="V6216" s="16"/>
      <c r="W6216" s="16"/>
      <c r="X6216" s="16"/>
      <c r="Y6216" s="16"/>
    </row>
    <row r="6217" spans="1:25" ht="12.75">
      <c r="A6217" s="14" t="s">
        <v>5</v>
      </c>
      <c r="B6217" s="17" t="s">
        <v>2415</v>
      </c>
      <c r="C6217" s="22" t="s">
        <v>5418</v>
      </c>
      <c r="D6217" s="24" t="s">
        <v>5439</v>
      </c>
      <c r="E6217" s="23" t="s">
        <v>5442</v>
      </c>
      <c r="F6217" s="16"/>
      <c r="G6217" s="16"/>
      <c r="H6217" s="16"/>
      <c r="I6217" s="16"/>
      <c r="J6217" s="16"/>
      <c r="K6217" s="16"/>
      <c r="L6217" s="16"/>
      <c r="M6217" s="16"/>
      <c r="N6217" s="16"/>
      <c r="O6217" s="16"/>
      <c r="P6217" s="16"/>
      <c r="Q6217" s="16"/>
      <c r="R6217" s="16"/>
      <c r="S6217" s="16"/>
      <c r="T6217" s="16"/>
      <c r="U6217" s="16"/>
      <c r="V6217" s="16"/>
      <c r="W6217" s="16"/>
      <c r="X6217" s="16"/>
      <c r="Y6217" s="16"/>
    </row>
    <row r="6218" spans="1:25" ht="12.75">
      <c r="A6218" s="14" t="s">
        <v>5</v>
      </c>
      <c r="B6218" s="17" t="s">
        <v>2415</v>
      </c>
      <c r="C6218" s="22" t="s">
        <v>5418</v>
      </c>
      <c r="D6218" s="24" t="s">
        <v>5439</v>
      </c>
      <c r="E6218" s="23" t="s">
        <v>5443</v>
      </c>
      <c r="F6218" s="16"/>
      <c r="G6218" s="16"/>
      <c r="H6218" s="16"/>
      <c r="I6218" s="16"/>
      <c r="J6218" s="16"/>
      <c r="K6218" s="16"/>
      <c r="L6218" s="16"/>
      <c r="M6218" s="16"/>
      <c r="N6218" s="16"/>
      <c r="O6218" s="16"/>
      <c r="P6218" s="16"/>
      <c r="Q6218" s="16"/>
      <c r="R6218" s="16"/>
      <c r="S6218" s="16"/>
      <c r="T6218" s="16"/>
      <c r="U6218" s="16"/>
      <c r="V6218" s="16"/>
      <c r="W6218" s="16"/>
      <c r="X6218" s="16"/>
      <c r="Y6218" s="16"/>
    </row>
    <row r="6219" spans="1:25" ht="12.75">
      <c r="A6219" s="14" t="s">
        <v>5</v>
      </c>
      <c r="B6219" s="17" t="s">
        <v>2415</v>
      </c>
      <c r="C6219" s="22" t="s">
        <v>5418</v>
      </c>
      <c r="D6219" s="24" t="s">
        <v>5444</v>
      </c>
      <c r="E6219" s="23" t="s">
        <v>5445</v>
      </c>
      <c r="F6219" s="16"/>
      <c r="G6219" s="16"/>
      <c r="H6219" s="16"/>
      <c r="I6219" s="16"/>
      <c r="J6219" s="16"/>
      <c r="K6219" s="16"/>
      <c r="L6219" s="16"/>
      <c r="M6219" s="16"/>
      <c r="N6219" s="16"/>
      <c r="O6219" s="16"/>
      <c r="P6219" s="16"/>
      <c r="Q6219" s="16"/>
      <c r="R6219" s="16"/>
      <c r="S6219" s="16"/>
      <c r="T6219" s="16"/>
      <c r="U6219" s="16"/>
      <c r="V6219" s="16"/>
      <c r="W6219" s="16"/>
      <c r="X6219" s="16"/>
      <c r="Y6219" s="16"/>
    </row>
    <row r="6220" spans="1:25" ht="12.75">
      <c r="A6220" s="14" t="s">
        <v>5</v>
      </c>
      <c r="B6220" s="17" t="s">
        <v>2415</v>
      </c>
      <c r="C6220" s="22" t="s">
        <v>5418</v>
      </c>
      <c r="D6220" s="24" t="s">
        <v>5444</v>
      </c>
      <c r="E6220" s="23" t="s">
        <v>5446</v>
      </c>
      <c r="F6220" s="16"/>
      <c r="G6220" s="16"/>
      <c r="H6220" s="16"/>
      <c r="I6220" s="16"/>
      <c r="J6220" s="16"/>
      <c r="K6220" s="16"/>
      <c r="L6220" s="16"/>
      <c r="M6220" s="16"/>
      <c r="N6220" s="16"/>
      <c r="O6220" s="16"/>
      <c r="P6220" s="16"/>
      <c r="Q6220" s="16"/>
      <c r="R6220" s="16"/>
      <c r="S6220" s="16"/>
      <c r="T6220" s="16"/>
      <c r="U6220" s="16"/>
      <c r="V6220" s="16"/>
      <c r="W6220" s="16"/>
      <c r="X6220" s="16"/>
      <c r="Y6220" s="16"/>
    </row>
    <row r="6221" spans="1:25" ht="12.75">
      <c r="A6221" s="14" t="s">
        <v>5</v>
      </c>
      <c r="B6221" s="17" t="s">
        <v>2415</v>
      </c>
      <c r="C6221" s="22" t="s">
        <v>5418</v>
      </c>
      <c r="D6221" s="24" t="s">
        <v>5447</v>
      </c>
      <c r="E6221" s="23" t="s">
        <v>5448</v>
      </c>
      <c r="F6221" s="16"/>
      <c r="G6221" s="16"/>
      <c r="H6221" s="16"/>
      <c r="I6221" s="16"/>
      <c r="J6221" s="16"/>
      <c r="K6221" s="16"/>
      <c r="L6221" s="16"/>
      <c r="M6221" s="16"/>
      <c r="N6221" s="16"/>
      <c r="O6221" s="16"/>
      <c r="P6221" s="16"/>
      <c r="Q6221" s="16"/>
      <c r="R6221" s="16"/>
      <c r="S6221" s="16"/>
      <c r="T6221" s="16"/>
      <c r="U6221" s="16"/>
      <c r="V6221" s="16"/>
      <c r="W6221" s="16"/>
      <c r="X6221" s="16"/>
      <c r="Y6221" s="16"/>
    </row>
    <row r="6222" spans="1:25" ht="12.75">
      <c r="A6222" s="14" t="s">
        <v>5</v>
      </c>
      <c r="B6222" s="17" t="s">
        <v>2415</v>
      </c>
      <c r="C6222" s="22" t="s">
        <v>5418</v>
      </c>
      <c r="D6222" s="24" t="s">
        <v>5447</v>
      </c>
      <c r="E6222" s="23" t="s">
        <v>5449</v>
      </c>
      <c r="F6222" s="16"/>
      <c r="G6222" s="16"/>
      <c r="H6222" s="16"/>
      <c r="I6222" s="16"/>
      <c r="J6222" s="16"/>
      <c r="K6222" s="16"/>
      <c r="L6222" s="16"/>
      <c r="M6222" s="16"/>
      <c r="N6222" s="16"/>
      <c r="O6222" s="16"/>
      <c r="P6222" s="16"/>
      <c r="Q6222" s="16"/>
      <c r="R6222" s="16"/>
      <c r="S6222" s="16"/>
      <c r="T6222" s="16"/>
      <c r="U6222" s="16"/>
      <c r="V6222" s="16"/>
      <c r="W6222" s="16"/>
      <c r="X6222" s="16"/>
      <c r="Y6222" s="16"/>
    </row>
    <row r="6223" spans="1:25" ht="12.75">
      <c r="A6223" s="14" t="s">
        <v>5</v>
      </c>
      <c r="B6223" s="17" t="s">
        <v>2415</v>
      </c>
      <c r="C6223" s="28" t="s">
        <v>5148</v>
      </c>
      <c r="D6223" s="24" t="s">
        <v>5149</v>
      </c>
      <c r="E6223" s="26" t="s">
        <v>5150</v>
      </c>
      <c r="F6223" s="16"/>
      <c r="G6223" s="16"/>
      <c r="H6223" s="16"/>
      <c r="I6223" s="16"/>
      <c r="J6223" s="16"/>
      <c r="K6223" s="16"/>
      <c r="L6223" s="16"/>
      <c r="M6223" s="16"/>
      <c r="N6223" s="16"/>
      <c r="O6223" s="16"/>
      <c r="P6223" s="16"/>
      <c r="Q6223" s="16"/>
      <c r="R6223" s="16"/>
      <c r="S6223" s="16"/>
      <c r="T6223" s="16"/>
      <c r="U6223" s="16"/>
      <c r="V6223" s="16"/>
      <c r="W6223" s="16"/>
      <c r="X6223" s="16"/>
      <c r="Y6223" s="16"/>
    </row>
    <row r="6224" spans="1:25" ht="12.75">
      <c r="A6224" s="14" t="s">
        <v>5</v>
      </c>
      <c r="B6224" s="17" t="s">
        <v>2415</v>
      </c>
      <c r="C6224" s="28" t="s">
        <v>5148</v>
      </c>
      <c r="D6224" s="24" t="s">
        <v>5149</v>
      </c>
      <c r="E6224" s="26" t="s">
        <v>5151</v>
      </c>
      <c r="F6224" s="16"/>
      <c r="G6224" s="16"/>
      <c r="H6224" s="16"/>
      <c r="I6224" s="16"/>
      <c r="J6224" s="16"/>
      <c r="K6224" s="16"/>
      <c r="L6224" s="16"/>
      <c r="M6224" s="16"/>
      <c r="N6224" s="16"/>
      <c r="O6224" s="16"/>
      <c r="P6224" s="16"/>
      <c r="Q6224" s="16"/>
      <c r="R6224" s="16"/>
      <c r="S6224" s="16"/>
      <c r="T6224" s="16"/>
      <c r="U6224" s="16"/>
      <c r="V6224" s="16"/>
      <c r="W6224" s="16"/>
      <c r="X6224" s="16"/>
      <c r="Y6224" s="16"/>
    </row>
    <row r="6225" spans="1:25" ht="12.75">
      <c r="A6225" s="14" t="s">
        <v>5</v>
      </c>
      <c r="B6225" s="17" t="s">
        <v>2415</v>
      </c>
      <c r="C6225" s="28" t="s">
        <v>5148</v>
      </c>
      <c r="D6225" s="25" t="s">
        <v>5152</v>
      </c>
      <c r="E6225" s="26" t="s">
        <v>5153</v>
      </c>
      <c r="F6225" s="16"/>
      <c r="G6225" s="16"/>
      <c r="H6225" s="16"/>
      <c r="I6225" s="16"/>
      <c r="J6225" s="16"/>
      <c r="K6225" s="16"/>
      <c r="L6225" s="16"/>
      <c r="M6225" s="16"/>
      <c r="N6225" s="16"/>
      <c r="O6225" s="16"/>
      <c r="P6225" s="16"/>
      <c r="Q6225" s="16"/>
      <c r="R6225" s="16"/>
      <c r="S6225" s="16"/>
      <c r="T6225" s="16"/>
      <c r="U6225" s="16"/>
      <c r="V6225" s="16"/>
      <c r="W6225" s="16"/>
      <c r="X6225" s="16"/>
      <c r="Y6225" s="16"/>
    </row>
    <row r="6226" spans="1:25" ht="12.75">
      <c r="A6226" s="14" t="s">
        <v>5</v>
      </c>
      <c r="B6226" s="17" t="s">
        <v>2415</v>
      </c>
      <c r="C6226" s="14" t="s">
        <v>5148</v>
      </c>
      <c r="D6226" s="22" t="s">
        <v>5154</v>
      </c>
      <c r="E6226" s="26" t="s">
        <v>5155</v>
      </c>
      <c r="F6226" s="16"/>
      <c r="G6226" s="16"/>
      <c r="H6226" s="16"/>
      <c r="I6226" s="16"/>
      <c r="J6226" s="16"/>
      <c r="K6226" s="16"/>
      <c r="L6226" s="16"/>
      <c r="M6226" s="16"/>
      <c r="N6226" s="16"/>
      <c r="O6226" s="16"/>
      <c r="P6226" s="16"/>
      <c r="Q6226" s="16"/>
      <c r="R6226" s="16"/>
      <c r="S6226" s="16"/>
      <c r="T6226" s="16"/>
      <c r="U6226" s="16"/>
      <c r="V6226" s="16"/>
      <c r="W6226" s="16"/>
      <c r="X6226" s="16"/>
      <c r="Y6226" s="16"/>
    </row>
    <row r="6227" spans="1:25" ht="12.75">
      <c r="A6227" s="14" t="s">
        <v>5</v>
      </c>
      <c r="B6227" s="17" t="s">
        <v>2415</v>
      </c>
      <c r="C6227" s="14" t="s">
        <v>5148</v>
      </c>
      <c r="D6227" s="22" t="s">
        <v>5154</v>
      </c>
      <c r="E6227" s="26" t="s">
        <v>5156</v>
      </c>
      <c r="F6227" s="16"/>
      <c r="G6227" s="16"/>
      <c r="H6227" s="16"/>
      <c r="I6227" s="16"/>
      <c r="J6227" s="16"/>
      <c r="K6227" s="16"/>
      <c r="L6227" s="16"/>
      <c r="M6227" s="16"/>
      <c r="N6227" s="16"/>
      <c r="O6227" s="16"/>
      <c r="P6227" s="16"/>
      <c r="Q6227" s="16"/>
      <c r="R6227" s="16"/>
      <c r="S6227" s="16"/>
      <c r="T6227" s="16"/>
      <c r="U6227" s="16"/>
      <c r="V6227" s="16"/>
      <c r="W6227" s="16"/>
      <c r="X6227" s="16"/>
      <c r="Y6227" s="16"/>
    </row>
    <row r="6228" spans="1:25" ht="12.75">
      <c r="A6228" s="14" t="s">
        <v>5</v>
      </c>
      <c r="B6228" s="17" t="s">
        <v>2415</v>
      </c>
      <c r="C6228" s="28" t="s">
        <v>5148</v>
      </c>
      <c r="D6228" s="24" t="s">
        <v>5157</v>
      </c>
      <c r="E6228" s="26" t="s">
        <v>5158</v>
      </c>
      <c r="F6228" s="16"/>
      <c r="G6228" s="16"/>
      <c r="H6228" s="16"/>
      <c r="I6228" s="16"/>
      <c r="J6228" s="16"/>
      <c r="K6228" s="16"/>
      <c r="L6228" s="16"/>
      <c r="M6228" s="16"/>
      <c r="N6228" s="16"/>
      <c r="O6228" s="16"/>
      <c r="P6228" s="16"/>
      <c r="Q6228" s="16"/>
      <c r="R6228" s="16"/>
      <c r="S6228" s="16"/>
      <c r="T6228" s="16"/>
      <c r="U6228" s="16"/>
      <c r="V6228" s="16"/>
      <c r="W6228" s="16"/>
      <c r="X6228" s="16"/>
      <c r="Y6228" s="16"/>
    </row>
    <row r="6229" spans="1:25" ht="12.75">
      <c r="A6229" s="14" t="s">
        <v>5</v>
      </c>
      <c r="B6229" s="17" t="s">
        <v>2415</v>
      </c>
      <c r="C6229" s="14" t="s">
        <v>5148</v>
      </c>
      <c r="D6229" s="22" t="s">
        <v>5159</v>
      </c>
      <c r="E6229" s="26" t="s">
        <v>5160</v>
      </c>
      <c r="F6229" s="16"/>
      <c r="G6229" s="16"/>
      <c r="H6229" s="16"/>
      <c r="I6229" s="16"/>
      <c r="J6229" s="16"/>
      <c r="K6229" s="16"/>
      <c r="L6229" s="16"/>
      <c r="M6229" s="16"/>
      <c r="N6229" s="16"/>
      <c r="O6229" s="16"/>
      <c r="P6229" s="16"/>
      <c r="Q6229" s="16"/>
      <c r="R6229" s="16"/>
      <c r="S6229" s="16"/>
      <c r="T6229" s="16"/>
      <c r="U6229" s="16"/>
      <c r="V6229" s="16"/>
      <c r="W6229" s="16"/>
      <c r="X6229" s="16"/>
      <c r="Y6229" s="16"/>
    </row>
    <row r="6230" spans="1:25" ht="12.75">
      <c r="A6230" s="14" t="s">
        <v>5</v>
      </c>
      <c r="B6230" s="17" t="s">
        <v>2415</v>
      </c>
      <c r="C6230" s="28" t="s">
        <v>5148</v>
      </c>
      <c r="D6230" s="24" t="s">
        <v>5161</v>
      </c>
      <c r="E6230" s="26" t="s">
        <v>5162</v>
      </c>
      <c r="F6230" s="16"/>
      <c r="G6230" s="16"/>
      <c r="H6230" s="16"/>
      <c r="I6230" s="16"/>
      <c r="J6230" s="16"/>
      <c r="K6230" s="16"/>
      <c r="L6230" s="16"/>
      <c r="M6230" s="16"/>
      <c r="N6230" s="16"/>
      <c r="O6230" s="16"/>
      <c r="P6230" s="16"/>
      <c r="Q6230" s="16"/>
      <c r="R6230" s="16"/>
      <c r="S6230" s="16"/>
      <c r="T6230" s="16"/>
      <c r="U6230" s="16"/>
      <c r="V6230" s="16"/>
      <c r="W6230" s="16"/>
      <c r="X6230" s="16"/>
      <c r="Y6230" s="16"/>
    </row>
    <row r="6231" spans="1:25" ht="12.75">
      <c r="A6231" s="14" t="s">
        <v>5</v>
      </c>
      <c r="B6231" s="17" t="s">
        <v>2415</v>
      </c>
      <c r="C6231" s="28" t="s">
        <v>5148</v>
      </c>
      <c r="D6231" s="24" t="s">
        <v>5161</v>
      </c>
      <c r="E6231" s="26" t="s">
        <v>5163</v>
      </c>
      <c r="F6231" s="16"/>
      <c r="G6231" s="16"/>
      <c r="H6231" s="16"/>
      <c r="I6231" s="16"/>
      <c r="J6231" s="16"/>
      <c r="K6231" s="16"/>
      <c r="L6231" s="16"/>
      <c r="M6231" s="16"/>
      <c r="N6231" s="16"/>
      <c r="O6231" s="16"/>
      <c r="P6231" s="16"/>
      <c r="Q6231" s="16"/>
      <c r="R6231" s="16"/>
      <c r="S6231" s="16"/>
      <c r="T6231" s="16"/>
      <c r="U6231" s="16"/>
      <c r="V6231" s="16"/>
      <c r="W6231" s="16"/>
      <c r="X6231" s="16"/>
      <c r="Y6231" s="16"/>
    </row>
    <row r="6232" spans="1:25" ht="12.75">
      <c r="A6232" s="14" t="s">
        <v>5</v>
      </c>
      <c r="B6232" s="17" t="s">
        <v>2415</v>
      </c>
      <c r="C6232" s="28" t="s">
        <v>5148</v>
      </c>
      <c r="D6232" s="24" t="s">
        <v>5164</v>
      </c>
      <c r="E6232" s="26" t="s">
        <v>5165</v>
      </c>
      <c r="F6232" s="16"/>
      <c r="G6232" s="16"/>
      <c r="H6232" s="16"/>
      <c r="I6232" s="16"/>
      <c r="J6232" s="16"/>
      <c r="K6232" s="16"/>
      <c r="L6232" s="16"/>
      <c r="M6232" s="16"/>
      <c r="N6232" s="16"/>
      <c r="O6232" s="16"/>
      <c r="P6232" s="16"/>
      <c r="Q6232" s="16"/>
      <c r="R6232" s="16"/>
      <c r="S6232" s="16"/>
      <c r="T6232" s="16"/>
      <c r="U6232" s="16"/>
      <c r="V6232" s="16"/>
      <c r="W6232" s="16"/>
      <c r="X6232" s="16"/>
      <c r="Y6232" s="16"/>
    </row>
    <row r="6233" spans="1:25" ht="12.75">
      <c r="A6233" s="14" t="s">
        <v>5</v>
      </c>
      <c r="B6233" s="17" t="s">
        <v>2415</v>
      </c>
      <c r="C6233" s="28" t="s">
        <v>5148</v>
      </c>
      <c r="D6233" s="24" t="s">
        <v>5164</v>
      </c>
      <c r="E6233" s="26" t="s">
        <v>5166</v>
      </c>
      <c r="F6233" s="16"/>
      <c r="G6233" s="16"/>
      <c r="H6233" s="16"/>
      <c r="I6233" s="16"/>
      <c r="J6233" s="16"/>
      <c r="K6233" s="16"/>
      <c r="L6233" s="16"/>
      <c r="M6233" s="16"/>
      <c r="N6233" s="16"/>
      <c r="O6233" s="16"/>
      <c r="P6233" s="16"/>
      <c r="Q6233" s="16"/>
      <c r="R6233" s="16"/>
      <c r="S6233" s="16"/>
      <c r="T6233" s="16"/>
      <c r="U6233" s="16"/>
      <c r="V6233" s="16"/>
      <c r="W6233" s="16"/>
      <c r="X6233" s="16"/>
      <c r="Y6233" s="16"/>
    </row>
    <row r="6234" spans="1:25" ht="12.75">
      <c r="A6234" s="14" t="s">
        <v>5</v>
      </c>
      <c r="B6234" s="17" t="s">
        <v>2415</v>
      </c>
      <c r="C6234" s="28" t="s">
        <v>5148</v>
      </c>
      <c r="D6234" s="24" t="s">
        <v>5167</v>
      </c>
      <c r="E6234" s="26" t="s">
        <v>5168</v>
      </c>
      <c r="F6234" s="16"/>
      <c r="G6234" s="16"/>
      <c r="H6234" s="16"/>
      <c r="I6234" s="16"/>
      <c r="J6234" s="16"/>
      <c r="K6234" s="16"/>
      <c r="L6234" s="16"/>
      <c r="M6234" s="16"/>
      <c r="N6234" s="16"/>
      <c r="O6234" s="16"/>
      <c r="P6234" s="16"/>
      <c r="Q6234" s="16"/>
      <c r="R6234" s="16"/>
      <c r="S6234" s="16"/>
      <c r="T6234" s="16"/>
      <c r="U6234" s="16"/>
      <c r="V6234" s="16"/>
      <c r="W6234" s="16"/>
      <c r="X6234" s="16"/>
      <c r="Y6234" s="16"/>
    </row>
    <row r="6235" spans="1:25" ht="12.75">
      <c r="A6235" s="14" t="s">
        <v>5</v>
      </c>
      <c r="B6235" s="11" t="s">
        <v>6</v>
      </c>
      <c r="C6235" s="4" t="s">
        <v>5148</v>
      </c>
      <c r="D6235" s="6" t="s">
        <v>5149</v>
      </c>
      <c r="E6235" s="10" t="s">
        <v>5150</v>
      </c>
      <c r="F6235" s="16"/>
      <c r="G6235" s="16"/>
      <c r="H6235" s="16"/>
      <c r="I6235" s="16"/>
      <c r="J6235" s="16"/>
      <c r="K6235" s="16"/>
      <c r="L6235" s="16"/>
      <c r="M6235" s="16"/>
      <c r="N6235" s="16"/>
      <c r="O6235" s="16"/>
      <c r="P6235" s="16"/>
      <c r="Q6235" s="16"/>
      <c r="R6235" s="16"/>
      <c r="S6235" s="16"/>
      <c r="T6235" s="16"/>
      <c r="U6235" s="16"/>
      <c r="V6235" s="16"/>
      <c r="W6235" s="16"/>
      <c r="X6235" s="16"/>
      <c r="Y6235" s="16"/>
    </row>
    <row r="6236" spans="1:25" ht="12.75">
      <c r="A6236" s="14" t="s">
        <v>5</v>
      </c>
      <c r="B6236" s="11" t="s">
        <v>6</v>
      </c>
      <c r="C6236" s="4" t="s">
        <v>5148</v>
      </c>
      <c r="D6236" s="6" t="s">
        <v>5149</v>
      </c>
      <c r="E6236" s="10" t="s">
        <v>5151</v>
      </c>
      <c r="F6236" s="16"/>
      <c r="G6236" s="16"/>
      <c r="H6236" s="16"/>
      <c r="I6236" s="16"/>
      <c r="J6236" s="16"/>
      <c r="K6236" s="16"/>
      <c r="L6236" s="16"/>
      <c r="M6236" s="16"/>
      <c r="N6236" s="16"/>
      <c r="O6236" s="16"/>
      <c r="P6236" s="16"/>
      <c r="Q6236" s="16"/>
      <c r="R6236" s="16"/>
      <c r="S6236" s="16"/>
      <c r="T6236" s="16"/>
      <c r="U6236" s="16"/>
      <c r="V6236" s="16"/>
      <c r="W6236" s="16"/>
      <c r="X6236" s="16"/>
      <c r="Y6236" s="16"/>
    </row>
    <row r="6237" spans="1:25" ht="12.75">
      <c r="A6237" s="14" t="s">
        <v>5</v>
      </c>
      <c r="B6237" s="11" t="s">
        <v>6</v>
      </c>
      <c r="C6237" s="4" t="s">
        <v>5148</v>
      </c>
      <c r="D6237" s="9" t="s">
        <v>5152</v>
      </c>
      <c r="E6237" s="10" t="s">
        <v>5153</v>
      </c>
      <c r="F6237" s="16"/>
      <c r="G6237" s="16"/>
      <c r="H6237" s="16"/>
      <c r="I6237" s="16"/>
      <c r="J6237" s="16"/>
      <c r="K6237" s="16"/>
      <c r="L6237" s="16"/>
      <c r="M6237" s="16"/>
      <c r="N6237" s="16"/>
      <c r="O6237" s="16"/>
      <c r="P6237" s="16"/>
      <c r="Q6237" s="16"/>
      <c r="R6237" s="16"/>
      <c r="S6237" s="16"/>
      <c r="T6237" s="16"/>
      <c r="U6237" s="16"/>
      <c r="V6237" s="16"/>
      <c r="W6237" s="16"/>
      <c r="X6237" s="16"/>
      <c r="Y6237" s="16"/>
    </row>
    <row r="6238" spans="1:25" ht="12.75">
      <c r="A6238" s="14" t="s">
        <v>5</v>
      </c>
      <c r="B6238" s="11" t="s">
        <v>6</v>
      </c>
      <c r="C6238" s="3" t="s">
        <v>5148</v>
      </c>
      <c r="D6238" s="5" t="s">
        <v>5154</v>
      </c>
      <c r="E6238" s="10" t="s">
        <v>5155</v>
      </c>
      <c r="F6238" s="16"/>
      <c r="G6238" s="16"/>
      <c r="H6238" s="16"/>
      <c r="I6238" s="16"/>
      <c r="J6238" s="16"/>
      <c r="K6238" s="16"/>
      <c r="L6238" s="16"/>
      <c r="M6238" s="16"/>
      <c r="N6238" s="16"/>
      <c r="O6238" s="16"/>
      <c r="P6238" s="16"/>
      <c r="Q6238" s="16"/>
      <c r="R6238" s="16"/>
      <c r="S6238" s="16"/>
      <c r="T6238" s="16"/>
      <c r="U6238" s="16"/>
      <c r="V6238" s="16"/>
      <c r="W6238" s="16"/>
      <c r="X6238" s="16"/>
      <c r="Y6238" s="16"/>
    </row>
    <row r="6239" spans="1:25" ht="12.75">
      <c r="A6239" s="14" t="s">
        <v>5</v>
      </c>
      <c r="B6239" s="11" t="s">
        <v>6</v>
      </c>
      <c r="C6239" s="3" t="s">
        <v>5148</v>
      </c>
      <c r="D6239" s="5" t="s">
        <v>5154</v>
      </c>
      <c r="E6239" s="10" t="s">
        <v>5156</v>
      </c>
      <c r="F6239" s="16"/>
      <c r="G6239" s="16"/>
      <c r="H6239" s="16"/>
      <c r="I6239" s="16"/>
      <c r="J6239" s="16"/>
      <c r="K6239" s="16"/>
      <c r="L6239" s="16"/>
      <c r="M6239" s="16"/>
      <c r="N6239" s="16"/>
      <c r="O6239" s="16"/>
      <c r="P6239" s="16"/>
      <c r="Q6239" s="16"/>
      <c r="R6239" s="16"/>
      <c r="S6239" s="16"/>
      <c r="T6239" s="16"/>
      <c r="U6239" s="16"/>
      <c r="V6239" s="16"/>
      <c r="W6239" s="16"/>
      <c r="X6239" s="16"/>
      <c r="Y6239" s="16"/>
    </row>
    <row r="6240" spans="1:25" ht="12.75">
      <c r="A6240" s="14" t="s">
        <v>5</v>
      </c>
      <c r="B6240" s="11" t="s">
        <v>6</v>
      </c>
      <c r="C6240" s="4" t="s">
        <v>5148</v>
      </c>
      <c r="D6240" s="6" t="s">
        <v>5157</v>
      </c>
      <c r="E6240" s="10" t="s">
        <v>5158</v>
      </c>
      <c r="F6240" s="16"/>
      <c r="G6240" s="16"/>
      <c r="H6240" s="16"/>
      <c r="I6240" s="16"/>
      <c r="J6240" s="16"/>
      <c r="K6240" s="16"/>
      <c r="L6240" s="16"/>
      <c r="M6240" s="16"/>
      <c r="N6240" s="16"/>
      <c r="O6240" s="16"/>
      <c r="P6240" s="16"/>
      <c r="Q6240" s="16"/>
      <c r="R6240" s="16"/>
      <c r="S6240" s="16"/>
      <c r="T6240" s="16"/>
      <c r="U6240" s="16"/>
      <c r="V6240" s="16"/>
      <c r="W6240" s="16"/>
      <c r="X6240" s="16"/>
      <c r="Y6240" s="16"/>
    </row>
    <row r="6241" spans="1:25" ht="12.75">
      <c r="A6241" s="14" t="s">
        <v>5</v>
      </c>
      <c r="B6241" s="11" t="s">
        <v>6</v>
      </c>
      <c r="C6241" s="3" t="s">
        <v>5148</v>
      </c>
      <c r="D6241" s="5" t="s">
        <v>5159</v>
      </c>
      <c r="E6241" s="10" t="s">
        <v>5160</v>
      </c>
      <c r="F6241" s="16"/>
      <c r="G6241" s="16"/>
      <c r="H6241" s="16"/>
      <c r="I6241" s="16"/>
      <c r="J6241" s="16"/>
      <c r="K6241" s="16"/>
      <c r="L6241" s="16"/>
      <c r="M6241" s="16"/>
      <c r="N6241" s="16"/>
      <c r="O6241" s="16"/>
      <c r="P6241" s="16"/>
      <c r="Q6241" s="16"/>
      <c r="R6241" s="16"/>
      <c r="S6241" s="16"/>
      <c r="T6241" s="16"/>
      <c r="U6241" s="16"/>
      <c r="V6241" s="16"/>
      <c r="W6241" s="16"/>
      <c r="X6241" s="16"/>
      <c r="Y6241" s="16"/>
    </row>
    <row r="6242" spans="1:25" ht="12.75">
      <c r="A6242" s="14" t="s">
        <v>5</v>
      </c>
      <c r="B6242" s="11" t="s">
        <v>6</v>
      </c>
      <c r="C6242" s="4" t="s">
        <v>5148</v>
      </c>
      <c r="D6242" s="6" t="s">
        <v>5161</v>
      </c>
      <c r="E6242" s="10" t="s">
        <v>5162</v>
      </c>
      <c r="F6242" s="16"/>
      <c r="G6242" s="16"/>
      <c r="H6242" s="16"/>
      <c r="I6242" s="16"/>
      <c r="J6242" s="16"/>
      <c r="K6242" s="16"/>
      <c r="L6242" s="16"/>
      <c r="M6242" s="16"/>
      <c r="N6242" s="16"/>
      <c r="O6242" s="16"/>
      <c r="P6242" s="16"/>
      <c r="Q6242" s="16"/>
      <c r="R6242" s="16"/>
      <c r="S6242" s="16"/>
      <c r="T6242" s="16"/>
      <c r="U6242" s="16"/>
      <c r="V6242" s="16"/>
      <c r="W6242" s="16"/>
      <c r="X6242" s="16"/>
      <c r="Y6242" s="16"/>
    </row>
    <row r="6243" spans="1:25" ht="12.75">
      <c r="A6243" s="14" t="s">
        <v>5</v>
      </c>
      <c r="B6243" s="11" t="s">
        <v>6</v>
      </c>
      <c r="C6243" s="4" t="s">
        <v>5148</v>
      </c>
      <c r="D6243" s="6" t="s">
        <v>5161</v>
      </c>
      <c r="E6243" s="10" t="s">
        <v>5163</v>
      </c>
      <c r="F6243" s="16"/>
      <c r="G6243" s="16"/>
      <c r="H6243" s="16"/>
      <c r="I6243" s="16"/>
      <c r="J6243" s="16"/>
      <c r="K6243" s="16"/>
      <c r="L6243" s="16"/>
      <c r="M6243" s="16"/>
      <c r="N6243" s="16"/>
      <c r="O6243" s="16"/>
      <c r="P6243" s="16"/>
      <c r="Q6243" s="16"/>
      <c r="R6243" s="16"/>
      <c r="S6243" s="16"/>
      <c r="T6243" s="16"/>
      <c r="U6243" s="16"/>
      <c r="V6243" s="16"/>
      <c r="W6243" s="16"/>
      <c r="X6243" s="16"/>
      <c r="Y6243" s="16"/>
    </row>
    <row r="6244" spans="1:25" ht="12.75">
      <c r="A6244" s="14" t="s">
        <v>5</v>
      </c>
      <c r="B6244" s="11" t="s">
        <v>6</v>
      </c>
      <c r="C6244" s="4" t="s">
        <v>5148</v>
      </c>
      <c r="D6244" s="6" t="s">
        <v>5164</v>
      </c>
      <c r="E6244" s="10" t="s">
        <v>5165</v>
      </c>
      <c r="F6244" s="16"/>
      <c r="G6244" s="16"/>
      <c r="H6244" s="16"/>
      <c r="I6244" s="16"/>
      <c r="J6244" s="16"/>
      <c r="K6244" s="16"/>
      <c r="L6244" s="16"/>
      <c r="M6244" s="16"/>
      <c r="N6244" s="16"/>
      <c r="O6244" s="16"/>
      <c r="P6244" s="16"/>
      <c r="Q6244" s="16"/>
      <c r="R6244" s="16"/>
      <c r="S6244" s="16"/>
      <c r="T6244" s="16"/>
      <c r="U6244" s="16"/>
      <c r="V6244" s="16"/>
      <c r="W6244" s="16"/>
      <c r="X6244" s="16"/>
      <c r="Y6244" s="16"/>
    </row>
    <row r="6245" spans="1:25" ht="12.75">
      <c r="A6245" s="14" t="s">
        <v>5</v>
      </c>
      <c r="B6245" s="11" t="s">
        <v>6</v>
      </c>
      <c r="C6245" s="4" t="s">
        <v>5148</v>
      </c>
      <c r="D6245" s="6" t="s">
        <v>5164</v>
      </c>
      <c r="E6245" s="10" t="s">
        <v>5166</v>
      </c>
      <c r="F6245" s="16"/>
      <c r="G6245" s="16"/>
      <c r="H6245" s="16"/>
      <c r="I6245" s="16"/>
      <c r="J6245" s="16"/>
      <c r="K6245" s="16"/>
      <c r="L6245" s="16"/>
      <c r="M6245" s="16"/>
      <c r="N6245" s="16"/>
      <c r="O6245" s="16"/>
      <c r="P6245" s="16"/>
      <c r="Q6245" s="16"/>
      <c r="R6245" s="16"/>
      <c r="S6245" s="16"/>
      <c r="T6245" s="16"/>
      <c r="U6245" s="16"/>
      <c r="V6245" s="16"/>
      <c r="W6245" s="16"/>
      <c r="X6245" s="16"/>
      <c r="Y6245" s="16"/>
    </row>
    <row r="6246" spans="1:25" ht="12.75">
      <c r="A6246" s="14" t="s">
        <v>5</v>
      </c>
      <c r="B6246" s="11" t="s">
        <v>6</v>
      </c>
      <c r="C6246" s="4" t="s">
        <v>5148</v>
      </c>
      <c r="D6246" s="6" t="s">
        <v>5167</v>
      </c>
      <c r="E6246" s="10" t="s">
        <v>5168</v>
      </c>
      <c r="F6246" s="16"/>
      <c r="G6246" s="16"/>
      <c r="H6246" s="16"/>
      <c r="I6246" s="16"/>
      <c r="J6246" s="16"/>
      <c r="K6246" s="16"/>
      <c r="L6246" s="16"/>
      <c r="M6246" s="16"/>
      <c r="N6246" s="16"/>
      <c r="O6246" s="16"/>
      <c r="P6246" s="16"/>
      <c r="Q6246" s="16"/>
      <c r="R6246" s="16"/>
      <c r="S6246" s="16"/>
      <c r="T6246" s="16"/>
      <c r="U6246" s="16"/>
      <c r="V6246" s="16"/>
      <c r="W6246" s="16"/>
      <c r="X6246" s="16"/>
      <c r="Y6246" s="16"/>
    </row>
    <row r="6247" spans="1:25" ht="12.75">
      <c r="A6247" s="14" t="s">
        <v>5</v>
      </c>
      <c r="B6247" s="17" t="s">
        <v>2377</v>
      </c>
      <c r="C6247" s="22" t="s">
        <v>5169</v>
      </c>
      <c r="D6247" s="24" t="s">
        <v>5170</v>
      </c>
      <c r="E6247" s="23" t="s">
        <v>5171</v>
      </c>
      <c r="F6247" s="16"/>
      <c r="G6247" s="16"/>
      <c r="H6247" s="16"/>
      <c r="I6247" s="16"/>
      <c r="J6247" s="16"/>
      <c r="K6247" s="16"/>
      <c r="L6247" s="16"/>
      <c r="M6247" s="16"/>
      <c r="N6247" s="16"/>
      <c r="O6247" s="16"/>
      <c r="P6247" s="16"/>
      <c r="Q6247" s="16"/>
      <c r="R6247" s="16"/>
      <c r="S6247" s="16"/>
      <c r="T6247" s="16"/>
      <c r="U6247" s="16"/>
      <c r="V6247" s="16"/>
      <c r="W6247" s="16"/>
      <c r="X6247" s="16"/>
      <c r="Y6247" s="16"/>
    </row>
    <row r="6248" spans="1:25" ht="12.75">
      <c r="A6248" s="14" t="s">
        <v>5</v>
      </c>
      <c r="B6248" s="17" t="s">
        <v>2377</v>
      </c>
      <c r="C6248" s="22" t="s">
        <v>5169</v>
      </c>
      <c r="D6248" s="24" t="s">
        <v>5170</v>
      </c>
      <c r="E6248" s="23" t="s">
        <v>5172</v>
      </c>
      <c r="F6248" s="16"/>
      <c r="G6248" s="16"/>
      <c r="H6248" s="16"/>
      <c r="I6248" s="16"/>
      <c r="J6248" s="16"/>
      <c r="K6248" s="16"/>
      <c r="L6248" s="16"/>
      <c r="M6248" s="16"/>
      <c r="N6248" s="16"/>
      <c r="O6248" s="16"/>
      <c r="P6248" s="16"/>
      <c r="Q6248" s="16"/>
      <c r="R6248" s="16"/>
      <c r="S6248" s="16"/>
      <c r="T6248" s="16"/>
      <c r="U6248" s="16"/>
      <c r="V6248" s="16"/>
      <c r="W6248" s="16"/>
      <c r="X6248" s="16"/>
      <c r="Y6248" s="16"/>
    </row>
    <row r="6249" spans="1:25" ht="12.75">
      <c r="A6249" s="14" t="s">
        <v>5</v>
      </c>
      <c r="B6249" s="17" t="s">
        <v>2377</v>
      </c>
      <c r="C6249" s="22" t="s">
        <v>5169</v>
      </c>
      <c r="D6249" s="24" t="s">
        <v>5170</v>
      </c>
      <c r="E6249" s="23" t="s">
        <v>5173</v>
      </c>
      <c r="F6249" s="16"/>
      <c r="G6249" s="16"/>
      <c r="H6249" s="16"/>
      <c r="I6249" s="16"/>
      <c r="J6249" s="16"/>
      <c r="K6249" s="16"/>
      <c r="L6249" s="16"/>
      <c r="M6249" s="16"/>
      <c r="N6249" s="16"/>
      <c r="O6249" s="16"/>
      <c r="P6249" s="16"/>
      <c r="Q6249" s="16"/>
      <c r="R6249" s="16"/>
      <c r="S6249" s="16"/>
      <c r="T6249" s="16"/>
      <c r="U6249" s="16"/>
      <c r="V6249" s="16"/>
      <c r="W6249" s="16"/>
      <c r="X6249" s="16"/>
      <c r="Y6249" s="16"/>
    </row>
    <row r="6250" spans="1:25" ht="12.75">
      <c r="A6250" s="14" t="s">
        <v>5</v>
      </c>
      <c r="B6250" s="17" t="s">
        <v>2377</v>
      </c>
      <c r="C6250" s="21" t="s">
        <v>5169</v>
      </c>
      <c r="D6250" s="22" t="s">
        <v>2602</v>
      </c>
      <c r="E6250" s="23" t="s">
        <v>5174</v>
      </c>
      <c r="F6250" s="16"/>
      <c r="G6250" s="16"/>
      <c r="H6250" s="16"/>
      <c r="I6250" s="16"/>
      <c r="J6250" s="16"/>
      <c r="K6250" s="16"/>
      <c r="L6250" s="16"/>
      <c r="M6250" s="16"/>
      <c r="N6250" s="16"/>
      <c r="O6250" s="16"/>
      <c r="P6250" s="16"/>
      <c r="Q6250" s="16"/>
      <c r="R6250" s="16"/>
      <c r="S6250" s="16"/>
      <c r="T6250" s="16"/>
      <c r="U6250" s="16"/>
      <c r="V6250" s="16"/>
      <c r="W6250" s="16"/>
      <c r="X6250" s="16"/>
      <c r="Y6250" s="16"/>
    </row>
    <row r="6251" spans="1:25" ht="12.75">
      <c r="A6251" s="14" t="s">
        <v>5</v>
      </c>
      <c r="B6251" s="17" t="s">
        <v>2377</v>
      </c>
      <c r="C6251" s="21" t="s">
        <v>5169</v>
      </c>
      <c r="D6251" s="22" t="s">
        <v>2602</v>
      </c>
      <c r="E6251" s="23" t="s">
        <v>5175</v>
      </c>
      <c r="F6251" s="16"/>
      <c r="G6251" s="16"/>
      <c r="H6251" s="16"/>
      <c r="I6251" s="16"/>
      <c r="J6251" s="16"/>
      <c r="K6251" s="16"/>
      <c r="L6251" s="16"/>
      <c r="M6251" s="16"/>
      <c r="N6251" s="16"/>
      <c r="O6251" s="16"/>
      <c r="P6251" s="16"/>
      <c r="Q6251" s="16"/>
      <c r="R6251" s="16"/>
      <c r="S6251" s="16"/>
      <c r="T6251" s="16"/>
      <c r="U6251" s="16"/>
      <c r="V6251" s="16"/>
      <c r="W6251" s="16"/>
      <c r="X6251" s="16"/>
      <c r="Y6251" s="16"/>
    </row>
    <row r="6252" spans="1:25" ht="12.75">
      <c r="A6252" s="14" t="s">
        <v>5</v>
      </c>
      <c r="B6252" s="17" t="s">
        <v>2377</v>
      </c>
      <c r="C6252" s="22" t="s">
        <v>5169</v>
      </c>
      <c r="D6252" s="24" t="s">
        <v>5176</v>
      </c>
      <c r="E6252" s="23" t="s">
        <v>5177</v>
      </c>
      <c r="F6252" s="16"/>
      <c r="G6252" s="16"/>
      <c r="H6252" s="16"/>
      <c r="I6252" s="16"/>
      <c r="J6252" s="16"/>
      <c r="K6252" s="16"/>
      <c r="L6252" s="16"/>
      <c r="M6252" s="16"/>
      <c r="N6252" s="16"/>
      <c r="O6252" s="16"/>
      <c r="P6252" s="16"/>
      <c r="Q6252" s="16"/>
      <c r="R6252" s="16"/>
      <c r="S6252" s="16"/>
      <c r="T6252" s="16"/>
      <c r="U6252" s="16"/>
      <c r="V6252" s="16"/>
      <c r="W6252" s="16"/>
      <c r="X6252" s="16"/>
      <c r="Y6252" s="16"/>
    </row>
    <row r="6253" spans="1:25" ht="12.75">
      <c r="A6253" s="14" t="s">
        <v>5</v>
      </c>
      <c r="B6253" s="17" t="s">
        <v>2377</v>
      </c>
      <c r="C6253" s="22" t="s">
        <v>5169</v>
      </c>
      <c r="D6253" s="24" t="s">
        <v>5176</v>
      </c>
      <c r="E6253" s="23" t="s">
        <v>5178</v>
      </c>
      <c r="F6253" s="16"/>
      <c r="G6253" s="16"/>
      <c r="H6253" s="16"/>
      <c r="I6253" s="16"/>
      <c r="J6253" s="16"/>
      <c r="K6253" s="16"/>
      <c r="L6253" s="16"/>
      <c r="M6253" s="16"/>
      <c r="N6253" s="16"/>
      <c r="O6253" s="16"/>
      <c r="P6253" s="16"/>
      <c r="Q6253" s="16"/>
      <c r="R6253" s="16"/>
      <c r="S6253" s="16"/>
      <c r="T6253" s="16"/>
      <c r="U6253" s="16"/>
      <c r="V6253" s="16"/>
      <c r="W6253" s="16"/>
      <c r="X6253" s="16"/>
      <c r="Y6253" s="16"/>
    </row>
    <row r="6254" spans="1:25" ht="12.75">
      <c r="A6254" s="14" t="s">
        <v>5</v>
      </c>
      <c r="B6254" s="17" t="s">
        <v>2377</v>
      </c>
      <c r="C6254" s="22" t="s">
        <v>5169</v>
      </c>
      <c r="D6254" s="24" t="s">
        <v>5176</v>
      </c>
      <c r="E6254" s="23" t="s">
        <v>5179</v>
      </c>
      <c r="F6254" s="16"/>
      <c r="G6254" s="16"/>
      <c r="H6254" s="16"/>
      <c r="I6254" s="16"/>
      <c r="J6254" s="16"/>
      <c r="K6254" s="16"/>
      <c r="L6254" s="16"/>
      <c r="M6254" s="16"/>
      <c r="N6254" s="16"/>
      <c r="O6254" s="16"/>
      <c r="P6254" s="16"/>
      <c r="Q6254" s="16"/>
      <c r="R6254" s="16"/>
      <c r="S6254" s="16"/>
      <c r="T6254" s="16"/>
      <c r="U6254" s="16"/>
      <c r="V6254" s="16"/>
      <c r="W6254" s="16"/>
      <c r="X6254" s="16"/>
      <c r="Y6254" s="16"/>
    </row>
    <row r="6255" spans="1:25" ht="12.75">
      <c r="A6255" s="14" t="s">
        <v>5</v>
      </c>
      <c r="B6255" s="17" t="s">
        <v>2377</v>
      </c>
      <c r="C6255" s="22" t="s">
        <v>5169</v>
      </c>
      <c r="D6255" s="24" t="s">
        <v>5180</v>
      </c>
      <c r="E6255" s="23" t="s">
        <v>5181</v>
      </c>
      <c r="F6255" s="16"/>
      <c r="G6255" s="16"/>
      <c r="H6255" s="16"/>
      <c r="I6255" s="16"/>
      <c r="J6255" s="16"/>
      <c r="K6255" s="16"/>
      <c r="L6255" s="16"/>
      <c r="M6255" s="16"/>
      <c r="N6255" s="16"/>
      <c r="O6255" s="16"/>
      <c r="P6255" s="16"/>
      <c r="Q6255" s="16"/>
      <c r="R6255" s="16"/>
      <c r="S6255" s="16"/>
      <c r="T6255" s="16"/>
      <c r="U6255" s="16"/>
      <c r="V6255" s="16"/>
      <c r="W6255" s="16"/>
      <c r="X6255" s="16"/>
      <c r="Y6255" s="16"/>
    </row>
    <row r="6256" spans="1:25" ht="12.75">
      <c r="A6256" s="14" t="s">
        <v>5</v>
      </c>
      <c r="B6256" s="17" t="s">
        <v>2377</v>
      </c>
      <c r="C6256" s="22" t="s">
        <v>5169</v>
      </c>
      <c r="D6256" s="24" t="s">
        <v>5180</v>
      </c>
      <c r="E6256" s="23" t="s">
        <v>5182</v>
      </c>
      <c r="F6256" s="16"/>
      <c r="G6256" s="16"/>
      <c r="H6256" s="16"/>
      <c r="I6256" s="16"/>
      <c r="J6256" s="16"/>
      <c r="K6256" s="16"/>
      <c r="L6256" s="16"/>
      <c r="M6256" s="16"/>
      <c r="N6256" s="16"/>
      <c r="O6256" s="16"/>
      <c r="P6256" s="16"/>
      <c r="Q6256" s="16"/>
      <c r="R6256" s="16"/>
      <c r="S6256" s="16"/>
      <c r="T6256" s="16"/>
      <c r="U6256" s="16"/>
      <c r="V6256" s="16"/>
      <c r="W6256" s="16"/>
      <c r="X6256" s="16"/>
      <c r="Y6256" s="16"/>
    </row>
    <row r="6257" spans="1:25" ht="12.75">
      <c r="A6257" s="14" t="s">
        <v>5</v>
      </c>
      <c r="B6257" s="17" t="s">
        <v>2377</v>
      </c>
      <c r="C6257" s="21" t="s">
        <v>5169</v>
      </c>
      <c r="D6257" s="22" t="s">
        <v>5183</v>
      </c>
      <c r="E6257" s="23" t="s">
        <v>5184</v>
      </c>
      <c r="F6257" s="16"/>
      <c r="G6257" s="16"/>
      <c r="H6257" s="16"/>
      <c r="I6257" s="16"/>
      <c r="J6257" s="16"/>
      <c r="K6257" s="16"/>
      <c r="L6257" s="16"/>
      <c r="M6257" s="16"/>
      <c r="N6257" s="16"/>
      <c r="O6257" s="16"/>
      <c r="P6257" s="16"/>
      <c r="Q6257" s="16"/>
      <c r="R6257" s="16"/>
      <c r="S6257" s="16"/>
      <c r="T6257" s="16"/>
      <c r="U6257" s="16"/>
      <c r="V6257" s="16"/>
      <c r="W6257" s="16"/>
      <c r="X6257" s="16"/>
      <c r="Y6257" s="16"/>
    </row>
    <row r="6258" spans="1:25" ht="12.75">
      <c r="A6258" s="14" t="s">
        <v>5</v>
      </c>
      <c r="B6258" s="17" t="s">
        <v>2377</v>
      </c>
      <c r="C6258" s="22" t="s">
        <v>5169</v>
      </c>
      <c r="D6258" s="24" t="s">
        <v>5185</v>
      </c>
      <c r="E6258" s="23" t="s">
        <v>5186</v>
      </c>
      <c r="F6258" s="16"/>
      <c r="G6258" s="16"/>
      <c r="H6258" s="16"/>
      <c r="I6258" s="16"/>
      <c r="J6258" s="16"/>
      <c r="K6258" s="16"/>
      <c r="L6258" s="16"/>
      <c r="M6258" s="16"/>
      <c r="N6258" s="16"/>
      <c r="O6258" s="16"/>
      <c r="P6258" s="16"/>
      <c r="Q6258" s="16"/>
      <c r="R6258" s="16"/>
      <c r="S6258" s="16"/>
      <c r="T6258" s="16"/>
      <c r="U6258" s="16"/>
      <c r="V6258" s="16"/>
      <c r="W6258" s="16"/>
      <c r="X6258" s="16"/>
      <c r="Y6258" s="16"/>
    </row>
    <row r="6259" spans="1:25" ht="12.75">
      <c r="A6259" s="14" t="s">
        <v>5</v>
      </c>
      <c r="B6259" s="17" t="s">
        <v>2377</v>
      </c>
      <c r="C6259" s="22" t="s">
        <v>5169</v>
      </c>
      <c r="D6259" s="24" t="s">
        <v>5185</v>
      </c>
      <c r="E6259" s="23" t="s">
        <v>5187</v>
      </c>
      <c r="F6259" s="16"/>
      <c r="G6259" s="16"/>
      <c r="H6259" s="16"/>
      <c r="I6259" s="16"/>
      <c r="J6259" s="16"/>
      <c r="K6259" s="16"/>
      <c r="L6259" s="16"/>
      <c r="M6259" s="16"/>
      <c r="N6259" s="16"/>
      <c r="O6259" s="16"/>
      <c r="P6259" s="16"/>
      <c r="Q6259" s="16"/>
      <c r="R6259" s="16"/>
      <c r="S6259" s="16"/>
      <c r="T6259" s="16"/>
      <c r="U6259" s="16"/>
      <c r="V6259" s="16"/>
      <c r="W6259" s="16"/>
      <c r="X6259" s="16"/>
      <c r="Y6259" s="16"/>
    </row>
    <row r="6260" spans="1:25" ht="12.75">
      <c r="A6260" s="14" t="s">
        <v>5</v>
      </c>
      <c r="B6260" s="17" t="s">
        <v>2377</v>
      </c>
      <c r="C6260" s="22" t="s">
        <v>5169</v>
      </c>
      <c r="D6260" s="24" t="s">
        <v>5185</v>
      </c>
      <c r="E6260" s="23" t="s">
        <v>5188</v>
      </c>
      <c r="F6260" s="16"/>
      <c r="G6260" s="16"/>
      <c r="H6260" s="16"/>
      <c r="I6260" s="16"/>
      <c r="J6260" s="16"/>
      <c r="K6260" s="16"/>
      <c r="L6260" s="16"/>
      <c r="M6260" s="16"/>
      <c r="N6260" s="16"/>
      <c r="O6260" s="16"/>
      <c r="P6260" s="16"/>
      <c r="Q6260" s="16"/>
      <c r="R6260" s="16"/>
      <c r="S6260" s="16"/>
      <c r="T6260" s="16"/>
      <c r="U6260" s="16"/>
      <c r="V6260" s="16"/>
      <c r="W6260" s="16"/>
      <c r="X6260" s="16"/>
      <c r="Y6260" s="16"/>
    </row>
    <row r="6261" spans="1:25" ht="12.75">
      <c r="A6261" s="14" t="s">
        <v>5</v>
      </c>
      <c r="B6261" s="17" t="s">
        <v>2377</v>
      </c>
      <c r="C6261" s="21" t="s">
        <v>5169</v>
      </c>
      <c r="D6261" s="22" t="s">
        <v>2628</v>
      </c>
      <c r="E6261" s="23" t="s">
        <v>5189</v>
      </c>
      <c r="F6261" s="16"/>
      <c r="G6261" s="16"/>
      <c r="H6261" s="16"/>
      <c r="I6261" s="16"/>
      <c r="J6261" s="16"/>
      <c r="K6261" s="16"/>
      <c r="L6261" s="16"/>
      <c r="M6261" s="16"/>
      <c r="N6261" s="16"/>
      <c r="O6261" s="16"/>
      <c r="P6261" s="16"/>
      <c r="Q6261" s="16"/>
      <c r="R6261" s="16"/>
      <c r="S6261" s="16"/>
      <c r="T6261" s="16"/>
      <c r="U6261" s="16"/>
      <c r="V6261" s="16"/>
      <c r="W6261" s="16"/>
      <c r="X6261" s="16"/>
      <c r="Y6261" s="16"/>
    </row>
    <row r="6262" spans="1:25" ht="12.75">
      <c r="A6262" s="14" t="s">
        <v>5</v>
      </c>
      <c r="B6262" s="17" t="s">
        <v>2377</v>
      </c>
      <c r="C6262" s="21" t="s">
        <v>5169</v>
      </c>
      <c r="D6262" s="22" t="s">
        <v>2628</v>
      </c>
      <c r="E6262" s="23" t="s">
        <v>5190</v>
      </c>
      <c r="F6262" s="16"/>
      <c r="G6262" s="16"/>
      <c r="H6262" s="16"/>
      <c r="I6262" s="16"/>
      <c r="J6262" s="16"/>
      <c r="K6262" s="16"/>
      <c r="L6262" s="16"/>
      <c r="M6262" s="16"/>
      <c r="N6262" s="16"/>
      <c r="O6262" s="16"/>
      <c r="P6262" s="16"/>
      <c r="Q6262" s="16"/>
      <c r="R6262" s="16"/>
      <c r="S6262" s="16"/>
      <c r="T6262" s="16"/>
      <c r="U6262" s="16"/>
      <c r="V6262" s="16"/>
      <c r="W6262" s="16"/>
      <c r="X6262" s="16"/>
      <c r="Y6262" s="16"/>
    </row>
    <row r="6263" spans="1:25" ht="12.75">
      <c r="A6263" s="14" t="s">
        <v>5</v>
      </c>
      <c r="B6263" s="17" t="s">
        <v>2377</v>
      </c>
      <c r="C6263" s="21" t="s">
        <v>5169</v>
      </c>
      <c r="D6263" s="22" t="s">
        <v>2628</v>
      </c>
      <c r="E6263" s="23" t="s">
        <v>5191</v>
      </c>
      <c r="F6263" s="16"/>
      <c r="G6263" s="16"/>
      <c r="H6263" s="16"/>
      <c r="I6263" s="16"/>
      <c r="J6263" s="16"/>
      <c r="K6263" s="16"/>
      <c r="L6263" s="16"/>
      <c r="M6263" s="16"/>
      <c r="N6263" s="16"/>
      <c r="O6263" s="16"/>
      <c r="P6263" s="16"/>
      <c r="Q6263" s="16"/>
      <c r="R6263" s="16"/>
      <c r="S6263" s="16"/>
      <c r="T6263" s="16"/>
      <c r="U6263" s="16"/>
      <c r="V6263" s="16"/>
      <c r="W6263" s="16"/>
      <c r="X6263" s="16"/>
      <c r="Y6263" s="16"/>
    </row>
    <row r="6264" spans="1:25" ht="12.75">
      <c r="A6264" s="14" t="s">
        <v>5</v>
      </c>
      <c r="B6264" s="11" t="s">
        <v>6</v>
      </c>
      <c r="C6264" s="5" t="s">
        <v>5169</v>
      </c>
      <c r="D6264" s="6" t="s">
        <v>5170</v>
      </c>
      <c r="E6264" s="7" t="s">
        <v>5171</v>
      </c>
      <c r="F6264" s="16"/>
      <c r="G6264" s="16"/>
      <c r="H6264" s="16"/>
      <c r="I6264" s="16"/>
      <c r="J6264" s="16"/>
      <c r="K6264" s="16"/>
      <c r="L6264" s="16"/>
      <c r="M6264" s="16"/>
      <c r="N6264" s="16"/>
      <c r="O6264" s="16"/>
      <c r="P6264" s="16"/>
      <c r="Q6264" s="16"/>
      <c r="R6264" s="16"/>
      <c r="S6264" s="16"/>
      <c r="T6264" s="16"/>
      <c r="U6264" s="16"/>
      <c r="V6264" s="16"/>
      <c r="W6264" s="16"/>
      <c r="X6264" s="16"/>
      <c r="Y6264" s="16"/>
    </row>
    <row r="6265" spans="1:25" ht="12.75">
      <c r="A6265" s="14" t="s">
        <v>5</v>
      </c>
      <c r="B6265" s="11" t="s">
        <v>6</v>
      </c>
      <c r="C6265" s="5" t="s">
        <v>5169</v>
      </c>
      <c r="D6265" s="6" t="s">
        <v>5170</v>
      </c>
      <c r="E6265" s="7" t="s">
        <v>5172</v>
      </c>
      <c r="F6265" s="16"/>
      <c r="G6265" s="16"/>
      <c r="H6265" s="16"/>
      <c r="I6265" s="16"/>
      <c r="J6265" s="16"/>
      <c r="K6265" s="16"/>
      <c r="L6265" s="16"/>
      <c r="M6265" s="16"/>
      <c r="N6265" s="16"/>
      <c r="O6265" s="16"/>
      <c r="P6265" s="16"/>
      <c r="Q6265" s="16"/>
      <c r="R6265" s="16"/>
      <c r="S6265" s="16"/>
      <c r="T6265" s="16"/>
      <c r="U6265" s="16"/>
      <c r="V6265" s="16"/>
      <c r="W6265" s="16"/>
      <c r="X6265" s="16"/>
      <c r="Y6265" s="16"/>
    </row>
    <row r="6266" spans="1:25" ht="12.75">
      <c r="A6266" s="14" t="s">
        <v>5</v>
      </c>
      <c r="B6266" s="11" t="s">
        <v>6</v>
      </c>
      <c r="C6266" s="5" t="s">
        <v>5169</v>
      </c>
      <c r="D6266" s="6" t="s">
        <v>5170</v>
      </c>
      <c r="E6266" s="7" t="s">
        <v>5173</v>
      </c>
      <c r="F6266" s="16"/>
      <c r="G6266" s="16"/>
      <c r="H6266" s="16"/>
      <c r="I6266" s="16"/>
      <c r="J6266" s="16"/>
      <c r="K6266" s="16"/>
      <c r="L6266" s="16"/>
      <c r="M6266" s="16"/>
      <c r="N6266" s="16"/>
      <c r="O6266" s="16"/>
      <c r="P6266" s="16"/>
      <c r="Q6266" s="16"/>
      <c r="R6266" s="16"/>
      <c r="S6266" s="16"/>
      <c r="T6266" s="16"/>
      <c r="U6266" s="16"/>
      <c r="V6266" s="16"/>
      <c r="W6266" s="16"/>
      <c r="X6266" s="16"/>
      <c r="Y6266" s="16"/>
    </row>
    <row r="6267" spans="1:25" ht="12.75">
      <c r="A6267" s="14" t="s">
        <v>5</v>
      </c>
      <c r="B6267" s="11" t="s">
        <v>6</v>
      </c>
      <c r="C6267" s="8" t="s">
        <v>5169</v>
      </c>
      <c r="D6267" s="5" t="s">
        <v>2602</v>
      </c>
      <c r="E6267" s="7" t="s">
        <v>5174</v>
      </c>
      <c r="F6267" s="16"/>
      <c r="G6267" s="16"/>
      <c r="H6267" s="16"/>
      <c r="I6267" s="16"/>
      <c r="J6267" s="16"/>
      <c r="K6267" s="16"/>
      <c r="L6267" s="16"/>
      <c r="M6267" s="16"/>
      <c r="N6267" s="16"/>
      <c r="O6267" s="16"/>
      <c r="P6267" s="16"/>
      <c r="Q6267" s="16"/>
      <c r="R6267" s="16"/>
      <c r="S6267" s="16"/>
      <c r="T6267" s="16"/>
      <c r="U6267" s="16"/>
      <c r="V6267" s="16"/>
      <c r="W6267" s="16"/>
      <c r="X6267" s="16"/>
      <c r="Y6267" s="16"/>
    </row>
    <row r="6268" spans="1:25" ht="12.75">
      <c r="A6268" s="14" t="s">
        <v>5</v>
      </c>
      <c r="B6268" s="11" t="s">
        <v>6</v>
      </c>
      <c r="C6268" s="8" t="s">
        <v>5169</v>
      </c>
      <c r="D6268" s="5" t="s">
        <v>2602</v>
      </c>
      <c r="E6268" s="7" t="s">
        <v>5175</v>
      </c>
      <c r="F6268" s="16"/>
      <c r="G6268" s="16"/>
      <c r="H6268" s="16"/>
      <c r="I6268" s="16"/>
      <c r="J6268" s="16"/>
      <c r="K6268" s="16"/>
      <c r="L6268" s="16"/>
      <c r="M6268" s="16"/>
      <c r="N6268" s="16"/>
      <c r="O6268" s="16"/>
      <c r="P6268" s="16"/>
      <c r="Q6268" s="16"/>
      <c r="R6268" s="16"/>
      <c r="S6268" s="16"/>
      <c r="T6268" s="16"/>
      <c r="U6268" s="16"/>
      <c r="V6268" s="16"/>
      <c r="W6268" s="16"/>
      <c r="X6268" s="16"/>
      <c r="Y6268" s="16"/>
    </row>
    <row r="6269" spans="1:25" ht="12.75">
      <c r="A6269" s="14" t="s">
        <v>5</v>
      </c>
      <c r="B6269" s="11" t="s">
        <v>6</v>
      </c>
      <c r="C6269" s="5" t="s">
        <v>5169</v>
      </c>
      <c r="D6269" s="6" t="s">
        <v>5176</v>
      </c>
      <c r="E6269" s="7" t="s">
        <v>5177</v>
      </c>
      <c r="F6269" s="16"/>
      <c r="G6269" s="16"/>
      <c r="H6269" s="16"/>
      <c r="I6269" s="16"/>
      <c r="J6269" s="16"/>
      <c r="K6269" s="16"/>
      <c r="L6269" s="16"/>
      <c r="M6269" s="16"/>
      <c r="N6269" s="16"/>
      <c r="O6269" s="16"/>
      <c r="P6269" s="16"/>
      <c r="Q6269" s="16"/>
      <c r="R6269" s="16"/>
      <c r="S6269" s="16"/>
      <c r="T6269" s="16"/>
      <c r="U6269" s="16"/>
      <c r="V6269" s="16"/>
      <c r="W6269" s="16"/>
      <c r="X6269" s="16"/>
      <c r="Y6269" s="16"/>
    </row>
    <row r="6270" spans="1:25" ht="12.75">
      <c r="A6270" s="14" t="s">
        <v>5</v>
      </c>
      <c r="B6270" s="11" t="s">
        <v>6</v>
      </c>
      <c r="C6270" s="5" t="s">
        <v>5169</v>
      </c>
      <c r="D6270" s="6" t="s">
        <v>5176</v>
      </c>
      <c r="E6270" s="7" t="s">
        <v>5178</v>
      </c>
      <c r="F6270" s="16"/>
      <c r="G6270" s="16"/>
      <c r="H6270" s="16"/>
      <c r="I6270" s="16"/>
      <c r="J6270" s="16"/>
      <c r="K6270" s="16"/>
      <c r="L6270" s="16"/>
      <c r="M6270" s="16"/>
      <c r="N6270" s="16"/>
      <c r="O6270" s="16"/>
      <c r="P6270" s="16"/>
      <c r="Q6270" s="16"/>
      <c r="R6270" s="16"/>
      <c r="S6270" s="16"/>
      <c r="T6270" s="16"/>
      <c r="U6270" s="16"/>
      <c r="V6270" s="16"/>
      <c r="W6270" s="16"/>
      <c r="X6270" s="16"/>
      <c r="Y6270" s="16"/>
    </row>
    <row r="6271" spans="1:25" ht="12.75">
      <c r="A6271" s="14" t="s">
        <v>5</v>
      </c>
      <c r="B6271" s="11" t="s">
        <v>6</v>
      </c>
      <c r="C6271" s="5" t="s">
        <v>5169</v>
      </c>
      <c r="D6271" s="6" t="s">
        <v>5176</v>
      </c>
      <c r="E6271" s="7" t="s">
        <v>5179</v>
      </c>
      <c r="F6271" s="16"/>
      <c r="G6271" s="16"/>
      <c r="H6271" s="16"/>
      <c r="I6271" s="16"/>
      <c r="J6271" s="16"/>
      <c r="K6271" s="16"/>
      <c r="L6271" s="16"/>
      <c r="M6271" s="16"/>
      <c r="N6271" s="16"/>
      <c r="O6271" s="16"/>
      <c r="P6271" s="16"/>
      <c r="Q6271" s="16"/>
      <c r="R6271" s="16"/>
      <c r="S6271" s="16"/>
      <c r="T6271" s="16"/>
      <c r="U6271" s="16"/>
      <c r="V6271" s="16"/>
      <c r="W6271" s="16"/>
      <c r="X6271" s="16"/>
      <c r="Y6271" s="16"/>
    </row>
    <row r="6272" spans="1:25" ht="12.75">
      <c r="A6272" s="14" t="s">
        <v>5</v>
      </c>
      <c r="B6272" s="11" t="s">
        <v>6</v>
      </c>
      <c r="C6272" s="5" t="s">
        <v>5169</v>
      </c>
      <c r="D6272" s="6" t="s">
        <v>5180</v>
      </c>
      <c r="E6272" s="7" t="s">
        <v>5181</v>
      </c>
      <c r="F6272" s="16"/>
      <c r="G6272" s="16"/>
      <c r="H6272" s="16"/>
      <c r="I6272" s="16"/>
      <c r="J6272" s="16"/>
      <c r="K6272" s="16"/>
      <c r="L6272" s="16"/>
      <c r="M6272" s="16"/>
      <c r="N6272" s="16"/>
      <c r="O6272" s="16"/>
      <c r="P6272" s="16"/>
      <c r="Q6272" s="16"/>
      <c r="R6272" s="16"/>
      <c r="S6272" s="16"/>
      <c r="T6272" s="16"/>
      <c r="U6272" s="16"/>
      <c r="V6272" s="16"/>
      <c r="W6272" s="16"/>
      <c r="X6272" s="16"/>
      <c r="Y6272" s="16"/>
    </row>
    <row r="6273" spans="1:25" ht="12.75">
      <c r="A6273" s="14" t="s">
        <v>5</v>
      </c>
      <c r="B6273" s="11" t="s">
        <v>6</v>
      </c>
      <c r="C6273" s="5" t="s">
        <v>5169</v>
      </c>
      <c r="D6273" s="6" t="s">
        <v>5180</v>
      </c>
      <c r="E6273" s="7" t="s">
        <v>5182</v>
      </c>
      <c r="F6273" s="16"/>
      <c r="G6273" s="16"/>
      <c r="H6273" s="16"/>
      <c r="I6273" s="16"/>
      <c r="J6273" s="16"/>
      <c r="K6273" s="16"/>
      <c r="L6273" s="16"/>
      <c r="M6273" s="16"/>
      <c r="N6273" s="16"/>
      <c r="O6273" s="16"/>
      <c r="P6273" s="16"/>
      <c r="Q6273" s="16"/>
      <c r="R6273" s="16"/>
      <c r="S6273" s="16"/>
      <c r="T6273" s="16"/>
      <c r="U6273" s="16"/>
      <c r="V6273" s="16"/>
      <c r="W6273" s="16"/>
      <c r="X6273" s="16"/>
      <c r="Y6273" s="16"/>
    </row>
    <row r="6274" spans="1:25" ht="12.75">
      <c r="A6274" s="14" t="s">
        <v>5</v>
      </c>
      <c r="B6274" s="11" t="s">
        <v>6</v>
      </c>
      <c r="C6274" s="8" t="s">
        <v>5169</v>
      </c>
      <c r="D6274" s="5" t="s">
        <v>5183</v>
      </c>
      <c r="E6274" s="7" t="s">
        <v>5184</v>
      </c>
      <c r="F6274" s="16"/>
      <c r="G6274" s="16"/>
      <c r="H6274" s="16"/>
      <c r="I6274" s="16"/>
      <c r="J6274" s="16"/>
      <c r="K6274" s="16"/>
      <c r="L6274" s="16"/>
      <c r="M6274" s="16"/>
      <c r="N6274" s="16"/>
      <c r="O6274" s="16"/>
      <c r="P6274" s="16"/>
      <c r="Q6274" s="16"/>
      <c r="R6274" s="16"/>
      <c r="S6274" s="16"/>
      <c r="T6274" s="16"/>
      <c r="U6274" s="16"/>
      <c r="V6274" s="16"/>
      <c r="W6274" s="16"/>
      <c r="X6274" s="16"/>
      <c r="Y6274" s="16"/>
    </row>
    <row r="6275" spans="1:25" ht="12.75">
      <c r="A6275" s="14" t="s">
        <v>5</v>
      </c>
      <c r="B6275" s="11" t="s">
        <v>6</v>
      </c>
      <c r="C6275" s="5" t="s">
        <v>5169</v>
      </c>
      <c r="D6275" s="6" t="s">
        <v>5185</v>
      </c>
      <c r="E6275" s="7" t="s">
        <v>5186</v>
      </c>
      <c r="F6275" s="16"/>
      <c r="G6275" s="16"/>
      <c r="H6275" s="16"/>
      <c r="I6275" s="16"/>
      <c r="J6275" s="16"/>
      <c r="K6275" s="16"/>
      <c r="L6275" s="16"/>
      <c r="M6275" s="16"/>
      <c r="N6275" s="16"/>
      <c r="O6275" s="16"/>
      <c r="P6275" s="16"/>
      <c r="Q6275" s="16"/>
      <c r="R6275" s="16"/>
      <c r="S6275" s="16"/>
      <c r="T6275" s="16"/>
      <c r="U6275" s="16"/>
      <c r="V6275" s="16"/>
      <c r="W6275" s="16"/>
      <c r="X6275" s="16"/>
      <c r="Y6275" s="16"/>
    </row>
    <row r="6276" spans="1:25" ht="12.75">
      <c r="A6276" s="14" t="s">
        <v>5</v>
      </c>
      <c r="B6276" s="11" t="s">
        <v>6</v>
      </c>
      <c r="C6276" s="5" t="s">
        <v>5169</v>
      </c>
      <c r="D6276" s="6" t="s">
        <v>5185</v>
      </c>
      <c r="E6276" s="7" t="s">
        <v>5187</v>
      </c>
      <c r="F6276" s="16"/>
      <c r="G6276" s="16"/>
      <c r="H6276" s="16"/>
      <c r="I6276" s="16"/>
      <c r="J6276" s="16"/>
      <c r="K6276" s="16"/>
      <c r="L6276" s="16"/>
      <c r="M6276" s="16"/>
      <c r="N6276" s="16"/>
      <c r="O6276" s="16"/>
      <c r="P6276" s="16"/>
      <c r="Q6276" s="16"/>
      <c r="R6276" s="16"/>
      <c r="S6276" s="16"/>
      <c r="T6276" s="16"/>
      <c r="U6276" s="16"/>
      <c r="V6276" s="16"/>
      <c r="W6276" s="16"/>
      <c r="X6276" s="16"/>
      <c r="Y6276" s="16"/>
    </row>
    <row r="6277" spans="1:25" ht="12.75">
      <c r="A6277" s="14" t="s">
        <v>5</v>
      </c>
      <c r="B6277" s="11" t="s">
        <v>6</v>
      </c>
      <c r="C6277" s="5" t="s">
        <v>5169</v>
      </c>
      <c r="D6277" s="6" t="s">
        <v>5185</v>
      </c>
      <c r="E6277" s="7" t="s">
        <v>5188</v>
      </c>
      <c r="F6277" s="16"/>
      <c r="G6277" s="16"/>
      <c r="H6277" s="16"/>
      <c r="I6277" s="16"/>
      <c r="J6277" s="16"/>
      <c r="K6277" s="16"/>
      <c r="L6277" s="16"/>
      <c r="M6277" s="16"/>
      <c r="N6277" s="16"/>
      <c r="O6277" s="16"/>
      <c r="P6277" s="16"/>
      <c r="Q6277" s="16"/>
      <c r="R6277" s="16"/>
      <c r="S6277" s="16"/>
      <c r="T6277" s="16"/>
      <c r="U6277" s="16"/>
      <c r="V6277" s="16"/>
      <c r="W6277" s="16"/>
      <c r="X6277" s="16"/>
      <c r="Y6277" s="16"/>
    </row>
    <row r="6278" spans="1:25" ht="12.75">
      <c r="A6278" s="14" t="s">
        <v>5</v>
      </c>
      <c r="B6278" s="11" t="s">
        <v>6</v>
      </c>
      <c r="C6278" s="8" t="s">
        <v>5169</v>
      </c>
      <c r="D6278" s="5" t="s">
        <v>2628</v>
      </c>
      <c r="E6278" s="7" t="s">
        <v>5189</v>
      </c>
      <c r="F6278" s="16"/>
      <c r="G6278" s="16"/>
      <c r="H6278" s="16"/>
      <c r="I6278" s="16"/>
      <c r="J6278" s="16"/>
      <c r="K6278" s="16"/>
      <c r="L6278" s="16"/>
      <c r="M6278" s="16"/>
      <c r="N6278" s="16"/>
      <c r="O6278" s="16"/>
      <c r="P6278" s="16"/>
      <c r="Q6278" s="16"/>
      <c r="R6278" s="16"/>
      <c r="S6278" s="16"/>
      <c r="T6278" s="16"/>
      <c r="U6278" s="16"/>
      <c r="V6278" s="16"/>
      <c r="W6278" s="16"/>
      <c r="X6278" s="16"/>
      <c r="Y6278" s="16"/>
    </row>
    <row r="6279" spans="1:25" ht="12.75">
      <c r="A6279" s="14" t="s">
        <v>5</v>
      </c>
      <c r="B6279" s="11" t="s">
        <v>6</v>
      </c>
      <c r="C6279" s="8" t="s">
        <v>5169</v>
      </c>
      <c r="D6279" s="5" t="s">
        <v>2628</v>
      </c>
      <c r="E6279" s="7" t="s">
        <v>5190</v>
      </c>
      <c r="F6279" s="16"/>
      <c r="G6279" s="16"/>
      <c r="H6279" s="16"/>
      <c r="I6279" s="16"/>
      <c r="J6279" s="16"/>
      <c r="K6279" s="16"/>
      <c r="L6279" s="16"/>
      <c r="M6279" s="16"/>
      <c r="N6279" s="16"/>
      <c r="O6279" s="16"/>
      <c r="P6279" s="16"/>
      <c r="Q6279" s="16"/>
      <c r="R6279" s="16"/>
      <c r="S6279" s="16"/>
      <c r="T6279" s="16"/>
      <c r="U6279" s="16"/>
      <c r="V6279" s="16"/>
      <c r="W6279" s="16"/>
      <c r="X6279" s="16"/>
      <c r="Y6279" s="16"/>
    </row>
    <row r="6280" spans="1:25" ht="12.75">
      <c r="A6280" s="14" t="s">
        <v>5</v>
      </c>
      <c r="B6280" s="11" t="s">
        <v>6</v>
      </c>
      <c r="C6280" s="8" t="s">
        <v>5169</v>
      </c>
      <c r="D6280" s="5" t="s">
        <v>2628</v>
      </c>
      <c r="E6280" s="7" t="s">
        <v>5191</v>
      </c>
      <c r="F6280" s="16"/>
      <c r="G6280" s="16"/>
      <c r="H6280" s="16"/>
      <c r="I6280" s="16"/>
      <c r="J6280" s="16"/>
      <c r="K6280" s="16"/>
      <c r="L6280" s="16"/>
      <c r="M6280" s="16"/>
      <c r="N6280" s="16"/>
      <c r="O6280" s="16"/>
      <c r="P6280" s="16"/>
      <c r="Q6280" s="16"/>
      <c r="R6280" s="16"/>
      <c r="S6280" s="16"/>
      <c r="T6280" s="16"/>
      <c r="U6280" s="16"/>
      <c r="V6280" s="16"/>
      <c r="W6280" s="16"/>
      <c r="X6280" s="16"/>
      <c r="Y6280" s="16"/>
    </row>
    <row r="6281" spans="1:25" ht="12.75">
      <c r="A6281" s="14" t="s">
        <v>5</v>
      </c>
      <c r="B6281" s="17" t="s">
        <v>2415</v>
      </c>
      <c r="C6281" s="22" t="s">
        <v>5169</v>
      </c>
      <c r="D6281" s="24" t="s">
        <v>5170</v>
      </c>
      <c r="E6281" s="23" t="s">
        <v>5171</v>
      </c>
      <c r="F6281" s="16"/>
      <c r="G6281" s="16"/>
      <c r="H6281" s="16"/>
      <c r="I6281" s="16"/>
      <c r="J6281" s="16"/>
      <c r="K6281" s="16"/>
      <c r="L6281" s="16"/>
      <c r="M6281" s="16"/>
      <c r="N6281" s="16"/>
      <c r="O6281" s="16"/>
      <c r="P6281" s="16"/>
      <c r="Q6281" s="16"/>
      <c r="R6281" s="16"/>
      <c r="S6281" s="16"/>
      <c r="T6281" s="16"/>
      <c r="U6281" s="16"/>
      <c r="V6281" s="16"/>
      <c r="W6281" s="16"/>
      <c r="X6281" s="16"/>
      <c r="Y6281" s="16"/>
    </row>
    <row r="6282" spans="1:25" ht="12.75">
      <c r="A6282" s="14" t="s">
        <v>5</v>
      </c>
      <c r="B6282" s="17" t="s">
        <v>2415</v>
      </c>
      <c r="C6282" s="22" t="s">
        <v>5169</v>
      </c>
      <c r="D6282" s="24" t="s">
        <v>5170</v>
      </c>
      <c r="E6282" s="23" t="s">
        <v>5172</v>
      </c>
      <c r="F6282" s="16"/>
      <c r="G6282" s="16"/>
      <c r="H6282" s="16"/>
      <c r="I6282" s="16"/>
      <c r="J6282" s="16"/>
      <c r="K6282" s="16"/>
      <c r="L6282" s="16"/>
      <c r="M6282" s="16"/>
      <c r="N6282" s="16"/>
      <c r="O6282" s="16"/>
      <c r="P6282" s="16"/>
      <c r="Q6282" s="16"/>
      <c r="R6282" s="16"/>
      <c r="S6282" s="16"/>
      <c r="T6282" s="16"/>
      <c r="U6282" s="16"/>
      <c r="V6282" s="16"/>
      <c r="W6282" s="16"/>
      <c r="X6282" s="16"/>
      <c r="Y6282" s="16"/>
    </row>
    <row r="6283" spans="1:25" ht="12.75">
      <c r="A6283" s="14" t="s">
        <v>5</v>
      </c>
      <c r="B6283" s="17" t="s">
        <v>2415</v>
      </c>
      <c r="C6283" s="22" t="s">
        <v>5169</v>
      </c>
      <c r="D6283" s="24" t="s">
        <v>5170</v>
      </c>
      <c r="E6283" s="23" t="s">
        <v>5173</v>
      </c>
      <c r="F6283" s="16"/>
      <c r="G6283" s="16"/>
      <c r="H6283" s="16"/>
      <c r="I6283" s="16"/>
      <c r="J6283" s="16"/>
      <c r="K6283" s="16"/>
      <c r="L6283" s="16"/>
      <c r="M6283" s="16"/>
      <c r="N6283" s="16"/>
      <c r="O6283" s="16"/>
      <c r="P6283" s="16"/>
      <c r="Q6283" s="16"/>
      <c r="R6283" s="16"/>
      <c r="S6283" s="16"/>
      <c r="T6283" s="16"/>
      <c r="U6283" s="16"/>
      <c r="V6283" s="16"/>
      <c r="W6283" s="16"/>
      <c r="X6283" s="16"/>
      <c r="Y6283" s="16"/>
    </row>
    <row r="6284" spans="1:25" ht="12.75">
      <c r="A6284" s="14" t="s">
        <v>5</v>
      </c>
      <c r="B6284" s="17" t="s">
        <v>2415</v>
      </c>
      <c r="C6284" s="21" t="s">
        <v>5169</v>
      </c>
      <c r="D6284" s="22" t="s">
        <v>2602</v>
      </c>
      <c r="E6284" s="23" t="s">
        <v>5174</v>
      </c>
      <c r="F6284" s="16"/>
      <c r="G6284" s="16"/>
      <c r="H6284" s="16"/>
      <c r="I6284" s="16"/>
      <c r="J6284" s="16"/>
      <c r="K6284" s="16"/>
      <c r="L6284" s="16"/>
      <c r="M6284" s="16"/>
      <c r="N6284" s="16"/>
      <c r="O6284" s="16"/>
      <c r="P6284" s="16"/>
      <c r="Q6284" s="16"/>
      <c r="R6284" s="16"/>
      <c r="S6284" s="16"/>
      <c r="T6284" s="16"/>
      <c r="U6284" s="16"/>
      <c r="V6284" s="16"/>
      <c r="W6284" s="16"/>
      <c r="X6284" s="16"/>
      <c r="Y6284" s="16"/>
    </row>
    <row r="6285" spans="1:25" ht="12.75">
      <c r="A6285" s="14" t="s">
        <v>5</v>
      </c>
      <c r="B6285" s="17" t="s">
        <v>2415</v>
      </c>
      <c r="C6285" s="21" t="s">
        <v>5169</v>
      </c>
      <c r="D6285" s="22" t="s">
        <v>2602</v>
      </c>
      <c r="E6285" s="23" t="s">
        <v>5175</v>
      </c>
      <c r="F6285" s="16"/>
      <c r="G6285" s="16"/>
      <c r="H6285" s="16"/>
      <c r="I6285" s="16"/>
      <c r="J6285" s="16"/>
      <c r="K6285" s="16"/>
      <c r="L6285" s="16"/>
      <c r="M6285" s="16"/>
      <c r="N6285" s="16"/>
      <c r="O6285" s="16"/>
      <c r="P6285" s="16"/>
      <c r="Q6285" s="16"/>
      <c r="R6285" s="16"/>
      <c r="S6285" s="16"/>
      <c r="T6285" s="16"/>
      <c r="U6285" s="16"/>
      <c r="V6285" s="16"/>
      <c r="W6285" s="16"/>
      <c r="X6285" s="16"/>
      <c r="Y6285" s="16"/>
    </row>
    <row r="6286" spans="1:25" ht="12.75">
      <c r="A6286" s="14" t="s">
        <v>5</v>
      </c>
      <c r="B6286" s="17" t="s">
        <v>2415</v>
      </c>
      <c r="C6286" s="22" t="s">
        <v>5169</v>
      </c>
      <c r="D6286" s="24" t="s">
        <v>5176</v>
      </c>
      <c r="E6286" s="23" t="s">
        <v>5177</v>
      </c>
      <c r="F6286" s="16"/>
      <c r="G6286" s="16"/>
      <c r="H6286" s="16"/>
      <c r="I6286" s="16"/>
      <c r="J6286" s="16"/>
      <c r="K6286" s="16"/>
      <c r="L6286" s="16"/>
      <c r="M6286" s="16"/>
      <c r="N6286" s="16"/>
      <c r="O6286" s="16"/>
      <c r="P6286" s="16"/>
      <c r="Q6286" s="16"/>
      <c r="R6286" s="16"/>
      <c r="S6286" s="16"/>
      <c r="T6286" s="16"/>
      <c r="U6286" s="16"/>
      <c r="V6286" s="16"/>
      <c r="W6286" s="16"/>
      <c r="X6286" s="16"/>
      <c r="Y6286" s="16"/>
    </row>
    <row r="6287" spans="1:25" ht="12.75">
      <c r="A6287" s="14" t="s">
        <v>5</v>
      </c>
      <c r="B6287" s="17" t="s">
        <v>2415</v>
      </c>
      <c r="C6287" s="22" t="s">
        <v>5169</v>
      </c>
      <c r="D6287" s="24" t="s">
        <v>5176</v>
      </c>
      <c r="E6287" s="23" t="s">
        <v>5178</v>
      </c>
      <c r="F6287" s="16"/>
      <c r="G6287" s="16"/>
      <c r="H6287" s="16"/>
      <c r="I6287" s="16"/>
      <c r="J6287" s="16"/>
      <c r="K6287" s="16"/>
      <c r="L6287" s="16"/>
      <c r="M6287" s="16"/>
      <c r="N6287" s="16"/>
      <c r="O6287" s="16"/>
      <c r="P6287" s="16"/>
      <c r="Q6287" s="16"/>
      <c r="R6287" s="16"/>
      <c r="S6287" s="16"/>
      <c r="T6287" s="16"/>
      <c r="U6287" s="16"/>
      <c r="V6287" s="16"/>
      <c r="W6287" s="16"/>
      <c r="X6287" s="16"/>
      <c r="Y6287" s="16"/>
    </row>
    <row r="6288" spans="1:25" ht="12.75">
      <c r="A6288" s="14" t="s">
        <v>5</v>
      </c>
      <c r="B6288" s="17" t="s">
        <v>2415</v>
      </c>
      <c r="C6288" s="22" t="s">
        <v>5169</v>
      </c>
      <c r="D6288" s="24" t="s">
        <v>5176</v>
      </c>
      <c r="E6288" s="23" t="s">
        <v>5179</v>
      </c>
      <c r="F6288" s="16"/>
      <c r="G6288" s="16"/>
      <c r="H6288" s="16"/>
      <c r="I6288" s="16"/>
      <c r="J6288" s="16"/>
      <c r="K6288" s="16"/>
      <c r="L6288" s="16"/>
      <c r="M6288" s="16"/>
      <c r="N6288" s="16"/>
      <c r="O6288" s="16"/>
      <c r="P6288" s="16"/>
      <c r="Q6288" s="16"/>
      <c r="R6288" s="16"/>
      <c r="S6288" s="16"/>
      <c r="T6288" s="16"/>
      <c r="U6288" s="16"/>
      <c r="V6288" s="16"/>
      <c r="W6288" s="16"/>
      <c r="X6288" s="16"/>
      <c r="Y6288" s="16"/>
    </row>
    <row r="6289" spans="1:25" ht="12.75">
      <c r="A6289" s="14" t="s">
        <v>5</v>
      </c>
      <c r="B6289" s="17" t="s">
        <v>2415</v>
      </c>
      <c r="C6289" s="22" t="s">
        <v>5169</v>
      </c>
      <c r="D6289" s="24" t="s">
        <v>5180</v>
      </c>
      <c r="E6289" s="23" t="s">
        <v>5181</v>
      </c>
      <c r="F6289" s="16"/>
      <c r="G6289" s="16"/>
      <c r="H6289" s="16"/>
      <c r="I6289" s="16"/>
      <c r="J6289" s="16"/>
      <c r="K6289" s="16"/>
      <c r="L6289" s="16"/>
      <c r="M6289" s="16"/>
      <c r="N6289" s="16"/>
      <c r="O6289" s="16"/>
      <c r="P6289" s="16"/>
      <c r="Q6289" s="16"/>
      <c r="R6289" s="16"/>
      <c r="S6289" s="16"/>
      <c r="T6289" s="16"/>
      <c r="U6289" s="16"/>
      <c r="V6289" s="16"/>
      <c r="W6289" s="16"/>
      <c r="X6289" s="16"/>
      <c r="Y6289" s="16"/>
    </row>
    <row r="6290" spans="1:25" ht="12.75">
      <c r="A6290" s="14" t="s">
        <v>5</v>
      </c>
      <c r="B6290" s="17" t="s">
        <v>2415</v>
      </c>
      <c r="C6290" s="22" t="s">
        <v>5169</v>
      </c>
      <c r="D6290" s="24" t="s">
        <v>5180</v>
      </c>
      <c r="E6290" s="23" t="s">
        <v>5182</v>
      </c>
      <c r="F6290" s="16"/>
      <c r="G6290" s="16"/>
      <c r="H6290" s="16"/>
      <c r="I6290" s="16"/>
      <c r="J6290" s="16"/>
      <c r="K6290" s="16"/>
      <c r="L6290" s="16"/>
      <c r="M6290" s="16"/>
      <c r="N6290" s="16"/>
      <c r="O6290" s="16"/>
      <c r="P6290" s="16"/>
      <c r="Q6290" s="16"/>
      <c r="R6290" s="16"/>
      <c r="S6290" s="16"/>
      <c r="T6290" s="16"/>
      <c r="U6290" s="16"/>
      <c r="V6290" s="16"/>
      <c r="W6290" s="16"/>
      <c r="X6290" s="16"/>
      <c r="Y6290" s="16"/>
    </row>
    <row r="6291" spans="1:25" ht="12.75">
      <c r="A6291" s="14" t="s">
        <v>5</v>
      </c>
      <c r="B6291" s="17" t="s">
        <v>2415</v>
      </c>
      <c r="C6291" s="21" t="s">
        <v>5169</v>
      </c>
      <c r="D6291" s="22" t="s">
        <v>5183</v>
      </c>
      <c r="E6291" s="23" t="s">
        <v>5184</v>
      </c>
      <c r="F6291" s="16"/>
      <c r="G6291" s="16"/>
      <c r="H6291" s="16"/>
      <c r="I6291" s="16"/>
      <c r="J6291" s="16"/>
      <c r="K6291" s="16"/>
      <c r="L6291" s="16"/>
      <c r="M6291" s="16"/>
      <c r="N6291" s="16"/>
      <c r="O6291" s="16"/>
      <c r="P6291" s="16"/>
      <c r="Q6291" s="16"/>
      <c r="R6291" s="16"/>
      <c r="S6291" s="16"/>
      <c r="T6291" s="16"/>
      <c r="U6291" s="16"/>
      <c r="V6291" s="16"/>
      <c r="W6291" s="16"/>
      <c r="X6291" s="16"/>
      <c r="Y6291" s="16"/>
    </row>
    <row r="6292" spans="1:25" ht="12.75">
      <c r="A6292" s="14" t="s">
        <v>5</v>
      </c>
      <c r="B6292" s="17" t="s">
        <v>2415</v>
      </c>
      <c r="C6292" s="22" t="s">
        <v>5169</v>
      </c>
      <c r="D6292" s="24" t="s">
        <v>5185</v>
      </c>
      <c r="E6292" s="23" t="s">
        <v>5186</v>
      </c>
      <c r="F6292" s="16"/>
      <c r="G6292" s="16"/>
      <c r="H6292" s="16"/>
      <c r="I6292" s="16"/>
      <c r="J6292" s="16"/>
      <c r="K6292" s="16"/>
      <c r="L6292" s="16"/>
      <c r="M6292" s="16"/>
      <c r="N6292" s="16"/>
      <c r="O6292" s="16"/>
      <c r="P6292" s="16"/>
      <c r="Q6292" s="16"/>
      <c r="R6292" s="16"/>
      <c r="S6292" s="16"/>
      <c r="T6292" s="16"/>
      <c r="U6292" s="16"/>
      <c r="V6292" s="16"/>
      <c r="W6292" s="16"/>
      <c r="X6292" s="16"/>
      <c r="Y6292" s="16"/>
    </row>
    <row r="6293" spans="1:25" ht="12.75">
      <c r="A6293" s="14" t="s">
        <v>5</v>
      </c>
      <c r="B6293" s="17" t="s">
        <v>2415</v>
      </c>
      <c r="C6293" s="22" t="s">
        <v>5169</v>
      </c>
      <c r="D6293" s="24" t="s">
        <v>5185</v>
      </c>
      <c r="E6293" s="23" t="s">
        <v>5187</v>
      </c>
      <c r="F6293" s="16"/>
      <c r="G6293" s="16"/>
      <c r="H6293" s="16"/>
      <c r="I6293" s="16"/>
      <c r="J6293" s="16"/>
      <c r="K6293" s="16"/>
      <c r="L6293" s="16"/>
      <c r="M6293" s="16"/>
      <c r="N6293" s="16"/>
      <c r="O6293" s="16"/>
      <c r="P6293" s="16"/>
      <c r="Q6293" s="16"/>
      <c r="R6293" s="16"/>
      <c r="S6293" s="16"/>
      <c r="T6293" s="16"/>
      <c r="U6293" s="16"/>
      <c r="V6293" s="16"/>
      <c r="W6293" s="16"/>
      <c r="X6293" s="16"/>
      <c r="Y6293" s="16"/>
    </row>
    <row r="6294" spans="1:25" ht="12.75">
      <c r="A6294" s="14" t="s">
        <v>5</v>
      </c>
      <c r="B6294" s="17" t="s">
        <v>2415</v>
      </c>
      <c r="C6294" s="22" t="s">
        <v>5169</v>
      </c>
      <c r="D6294" s="24" t="s">
        <v>5185</v>
      </c>
      <c r="E6294" s="23" t="s">
        <v>5188</v>
      </c>
      <c r="F6294" s="16"/>
      <c r="G6294" s="16"/>
      <c r="H6294" s="16"/>
      <c r="I6294" s="16"/>
      <c r="J6294" s="16"/>
      <c r="K6294" s="16"/>
      <c r="L6294" s="16"/>
      <c r="M6294" s="16"/>
      <c r="N6294" s="16"/>
      <c r="O6294" s="16"/>
      <c r="P6294" s="16"/>
      <c r="Q6294" s="16"/>
      <c r="R6294" s="16"/>
      <c r="S6294" s="16"/>
      <c r="T6294" s="16"/>
      <c r="U6294" s="16"/>
      <c r="V6294" s="16"/>
      <c r="W6294" s="16"/>
      <c r="X6294" s="16"/>
      <c r="Y6294" s="16"/>
    </row>
    <row r="6295" spans="1:25" ht="12.75">
      <c r="A6295" s="14" t="s">
        <v>5</v>
      </c>
      <c r="B6295" s="17" t="s">
        <v>2415</v>
      </c>
      <c r="C6295" s="21" t="s">
        <v>5169</v>
      </c>
      <c r="D6295" s="22" t="s">
        <v>2628</v>
      </c>
      <c r="E6295" s="23" t="s">
        <v>5189</v>
      </c>
      <c r="F6295" s="16"/>
      <c r="G6295" s="16"/>
      <c r="H6295" s="16"/>
      <c r="I6295" s="16"/>
      <c r="J6295" s="16"/>
      <c r="K6295" s="16"/>
      <c r="L6295" s="16"/>
      <c r="M6295" s="16"/>
      <c r="N6295" s="16"/>
      <c r="O6295" s="16"/>
      <c r="P6295" s="16"/>
      <c r="Q6295" s="16"/>
      <c r="R6295" s="16"/>
      <c r="S6295" s="16"/>
      <c r="T6295" s="16"/>
      <c r="U6295" s="16"/>
      <c r="V6295" s="16"/>
      <c r="W6295" s="16"/>
      <c r="X6295" s="16"/>
      <c r="Y6295" s="16"/>
    </row>
    <row r="6296" spans="1:25" ht="12.75">
      <c r="A6296" s="14" t="s">
        <v>5</v>
      </c>
      <c r="B6296" s="17" t="s">
        <v>2415</v>
      </c>
      <c r="C6296" s="21" t="s">
        <v>5169</v>
      </c>
      <c r="D6296" s="22" t="s">
        <v>2628</v>
      </c>
      <c r="E6296" s="23" t="s">
        <v>5190</v>
      </c>
      <c r="F6296" s="16"/>
      <c r="G6296" s="16"/>
      <c r="H6296" s="16"/>
      <c r="I6296" s="16"/>
      <c r="J6296" s="16"/>
      <c r="K6296" s="16"/>
      <c r="L6296" s="16"/>
      <c r="M6296" s="16"/>
      <c r="N6296" s="16"/>
      <c r="O6296" s="16"/>
      <c r="P6296" s="16"/>
      <c r="Q6296" s="16"/>
      <c r="R6296" s="16"/>
      <c r="S6296" s="16"/>
      <c r="T6296" s="16"/>
      <c r="U6296" s="16"/>
      <c r="V6296" s="16"/>
      <c r="W6296" s="16"/>
      <c r="X6296" s="16"/>
      <c r="Y6296" s="16"/>
    </row>
    <row r="6297" spans="1:25" ht="12.75">
      <c r="A6297" s="14" t="s">
        <v>5</v>
      </c>
      <c r="B6297" s="17" t="s">
        <v>2415</v>
      </c>
      <c r="C6297" s="21" t="s">
        <v>5169</v>
      </c>
      <c r="D6297" s="22" t="s">
        <v>2628</v>
      </c>
      <c r="E6297" s="23" t="s">
        <v>5191</v>
      </c>
      <c r="F6297" s="16"/>
      <c r="G6297" s="16"/>
      <c r="H6297" s="16"/>
      <c r="I6297" s="16"/>
      <c r="J6297" s="16"/>
      <c r="K6297" s="16"/>
      <c r="L6297" s="16"/>
      <c r="M6297" s="16"/>
      <c r="N6297" s="16"/>
      <c r="O6297" s="16"/>
      <c r="P6297" s="16"/>
      <c r="Q6297" s="16"/>
      <c r="R6297" s="16"/>
      <c r="S6297" s="16"/>
      <c r="T6297" s="16"/>
      <c r="U6297" s="16"/>
      <c r="V6297" s="16"/>
      <c r="W6297" s="16"/>
      <c r="X6297" s="16"/>
      <c r="Y6297" s="16"/>
    </row>
    <row r="6298" spans="1:25" ht="12.75">
      <c r="A6298" s="14" t="s">
        <v>5</v>
      </c>
      <c r="B6298" s="17" t="s">
        <v>5996</v>
      </c>
      <c r="C6298" s="22" t="s">
        <v>5318</v>
      </c>
      <c r="D6298" s="24" t="s">
        <v>3338</v>
      </c>
      <c r="E6298" s="23" t="s">
        <v>5319</v>
      </c>
      <c r="F6298" s="16"/>
      <c r="G6298" s="16"/>
      <c r="H6298" s="16"/>
      <c r="I6298" s="16"/>
      <c r="J6298" s="16"/>
      <c r="K6298" s="16"/>
      <c r="L6298" s="16"/>
      <c r="M6298" s="16"/>
      <c r="N6298" s="16"/>
      <c r="O6298" s="16"/>
      <c r="P6298" s="16"/>
      <c r="Q6298" s="16"/>
      <c r="R6298" s="16"/>
      <c r="S6298" s="16"/>
      <c r="T6298" s="16"/>
      <c r="U6298" s="16"/>
      <c r="V6298" s="16"/>
      <c r="W6298" s="16"/>
      <c r="X6298" s="16"/>
      <c r="Y6298" s="16"/>
    </row>
    <row r="6299" spans="1:25" ht="12.75">
      <c r="A6299" s="14" t="s">
        <v>5</v>
      </c>
      <c r="B6299" s="17" t="s">
        <v>5996</v>
      </c>
      <c r="C6299" s="21" t="s">
        <v>5318</v>
      </c>
      <c r="D6299" s="22" t="s">
        <v>3340</v>
      </c>
      <c r="E6299" s="23" t="s">
        <v>5320</v>
      </c>
      <c r="F6299" s="16"/>
      <c r="G6299" s="16"/>
      <c r="H6299" s="16"/>
      <c r="I6299" s="16"/>
      <c r="J6299" s="16"/>
      <c r="K6299" s="16"/>
      <c r="L6299" s="16"/>
      <c r="M6299" s="16"/>
      <c r="N6299" s="16"/>
      <c r="O6299" s="16"/>
      <c r="P6299" s="16"/>
      <c r="Q6299" s="16"/>
      <c r="R6299" s="16"/>
      <c r="S6299" s="16"/>
      <c r="T6299" s="16"/>
      <c r="U6299" s="16"/>
      <c r="V6299" s="16"/>
      <c r="W6299" s="16"/>
      <c r="X6299" s="16"/>
      <c r="Y6299" s="16"/>
    </row>
    <row r="6300" spans="1:25" ht="12.75">
      <c r="A6300" s="14" t="s">
        <v>5</v>
      </c>
      <c r="B6300" s="17" t="s">
        <v>5996</v>
      </c>
      <c r="C6300" s="21" t="s">
        <v>5318</v>
      </c>
      <c r="D6300" s="22" t="s">
        <v>3340</v>
      </c>
      <c r="E6300" s="23" t="s">
        <v>5321</v>
      </c>
      <c r="F6300" s="16"/>
      <c r="G6300" s="16"/>
      <c r="H6300" s="16"/>
      <c r="I6300" s="16"/>
      <c r="J6300" s="16"/>
      <c r="K6300" s="16"/>
      <c r="L6300" s="16"/>
      <c r="M6300" s="16"/>
      <c r="N6300" s="16"/>
      <c r="O6300" s="16"/>
      <c r="P6300" s="16"/>
      <c r="Q6300" s="16"/>
      <c r="R6300" s="16"/>
      <c r="S6300" s="16"/>
      <c r="T6300" s="16"/>
      <c r="U6300" s="16"/>
      <c r="V6300" s="16"/>
      <c r="W6300" s="16"/>
      <c r="X6300" s="16"/>
      <c r="Y6300" s="16"/>
    </row>
    <row r="6301" spans="1:25" ht="12.75">
      <c r="A6301" s="14" t="s">
        <v>5</v>
      </c>
      <c r="B6301" s="17" t="s">
        <v>5996</v>
      </c>
      <c r="C6301" s="22" t="s">
        <v>5318</v>
      </c>
      <c r="D6301" s="24" t="s">
        <v>3343</v>
      </c>
      <c r="E6301" s="23" t="s">
        <v>5322</v>
      </c>
      <c r="F6301" s="16"/>
      <c r="G6301" s="16"/>
      <c r="H6301" s="16"/>
      <c r="I6301" s="16"/>
      <c r="J6301" s="16"/>
      <c r="K6301" s="16"/>
      <c r="L6301" s="16"/>
      <c r="M6301" s="16"/>
      <c r="N6301" s="16"/>
      <c r="O6301" s="16"/>
      <c r="P6301" s="16"/>
      <c r="Q6301" s="16"/>
      <c r="R6301" s="16"/>
      <c r="S6301" s="16"/>
      <c r="T6301" s="16"/>
      <c r="U6301" s="16"/>
      <c r="V6301" s="16"/>
      <c r="W6301" s="16"/>
      <c r="X6301" s="16"/>
      <c r="Y6301" s="16"/>
    </row>
    <row r="6302" spans="1:25" ht="12.75">
      <c r="A6302" s="14" t="s">
        <v>5</v>
      </c>
      <c r="B6302" s="17" t="s">
        <v>5996</v>
      </c>
      <c r="C6302" s="22" t="s">
        <v>5318</v>
      </c>
      <c r="D6302" s="24" t="s">
        <v>3345</v>
      </c>
      <c r="E6302" s="23" t="s">
        <v>5323</v>
      </c>
      <c r="F6302" s="16"/>
      <c r="G6302" s="16"/>
      <c r="H6302" s="16"/>
      <c r="I6302" s="16"/>
      <c r="J6302" s="16"/>
      <c r="K6302" s="16"/>
      <c r="L6302" s="16"/>
      <c r="M6302" s="16"/>
      <c r="N6302" s="16"/>
      <c r="O6302" s="16"/>
      <c r="P6302" s="16"/>
      <c r="Q6302" s="16"/>
      <c r="R6302" s="16"/>
      <c r="S6302" s="16"/>
      <c r="T6302" s="16"/>
      <c r="U6302" s="16"/>
      <c r="V6302" s="16"/>
      <c r="W6302" s="16"/>
      <c r="X6302" s="16"/>
      <c r="Y6302" s="16"/>
    </row>
    <row r="6303" spans="1:25" ht="12.75">
      <c r="A6303" s="14" t="s">
        <v>5</v>
      </c>
      <c r="B6303" s="17" t="s">
        <v>5996</v>
      </c>
      <c r="C6303" s="22" t="s">
        <v>5318</v>
      </c>
      <c r="D6303" s="24" t="s">
        <v>3345</v>
      </c>
      <c r="E6303" s="23" t="s">
        <v>5324</v>
      </c>
      <c r="F6303" s="16"/>
      <c r="G6303" s="16"/>
      <c r="H6303" s="16"/>
      <c r="I6303" s="16"/>
      <c r="J6303" s="16"/>
      <c r="K6303" s="16"/>
      <c r="L6303" s="16"/>
      <c r="M6303" s="16"/>
      <c r="N6303" s="16"/>
      <c r="O6303" s="16"/>
      <c r="P6303" s="16"/>
      <c r="Q6303" s="16"/>
      <c r="R6303" s="16"/>
      <c r="S6303" s="16"/>
      <c r="T6303" s="16"/>
      <c r="U6303" s="16"/>
      <c r="V6303" s="16"/>
      <c r="W6303" s="16"/>
      <c r="X6303" s="16"/>
      <c r="Y6303" s="16"/>
    </row>
    <row r="6304" spans="1:25" ht="12.75">
      <c r="A6304" s="14" t="s">
        <v>5</v>
      </c>
      <c r="B6304" s="17" t="s">
        <v>5996</v>
      </c>
      <c r="C6304" s="22" t="s">
        <v>5318</v>
      </c>
      <c r="D6304" s="24" t="s">
        <v>3348</v>
      </c>
      <c r="E6304" s="23" t="s">
        <v>5325</v>
      </c>
      <c r="F6304" s="16"/>
      <c r="G6304" s="16"/>
      <c r="H6304" s="16"/>
      <c r="I6304" s="16"/>
      <c r="J6304" s="16"/>
      <c r="K6304" s="16"/>
      <c r="L6304" s="16"/>
      <c r="M6304" s="16"/>
      <c r="N6304" s="16"/>
      <c r="O6304" s="16"/>
      <c r="P6304" s="16"/>
      <c r="Q6304" s="16"/>
      <c r="R6304" s="16"/>
      <c r="S6304" s="16"/>
      <c r="T6304" s="16"/>
      <c r="U6304" s="16"/>
      <c r="V6304" s="16"/>
      <c r="W6304" s="16"/>
      <c r="X6304" s="16"/>
      <c r="Y6304" s="16"/>
    </row>
    <row r="6305" spans="1:25" ht="12.75">
      <c r="A6305" s="14" t="s">
        <v>5</v>
      </c>
      <c r="B6305" s="17" t="s">
        <v>5996</v>
      </c>
      <c r="C6305" s="22" t="s">
        <v>5318</v>
      </c>
      <c r="D6305" s="24" t="s">
        <v>3348</v>
      </c>
      <c r="E6305" s="23" t="s">
        <v>5326</v>
      </c>
      <c r="F6305" s="16"/>
      <c r="G6305" s="16"/>
      <c r="H6305" s="16"/>
      <c r="I6305" s="16"/>
      <c r="J6305" s="16"/>
      <c r="K6305" s="16"/>
      <c r="L6305" s="16"/>
      <c r="M6305" s="16"/>
      <c r="N6305" s="16"/>
      <c r="O6305" s="16"/>
      <c r="P6305" s="16"/>
      <c r="Q6305" s="16"/>
      <c r="R6305" s="16"/>
      <c r="S6305" s="16"/>
      <c r="T6305" s="16"/>
      <c r="U6305" s="16"/>
      <c r="V6305" s="16"/>
      <c r="W6305" s="16"/>
      <c r="X6305" s="16"/>
      <c r="Y6305" s="16"/>
    </row>
    <row r="6306" spans="1:25" ht="12.75">
      <c r="A6306" s="14" t="s">
        <v>5</v>
      </c>
      <c r="B6306" s="17" t="s">
        <v>5996</v>
      </c>
      <c r="C6306" s="22" t="s">
        <v>5318</v>
      </c>
      <c r="D6306" s="24" t="s">
        <v>3348</v>
      </c>
      <c r="E6306" s="23" t="s">
        <v>5327</v>
      </c>
      <c r="F6306" s="16"/>
      <c r="G6306" s="16"/>
      <c r="H6306" s="16"/>
      <c r="I6306" s="16"/>
      <c r="J6306" s="16"/>
      <c r="K6306" s="16"/>
      <c r="L6306" s="16"/>
      <c r="M6306" s="16"/>
      <c r="N6306" s="16"/>
      <c r="O6306" s="16"/>
      <c r="P6306" s="16"/>
      <c r="Q6306" s="16"/>
      <c r="R6306" s="16"/>
      <c r="S6306" s="16"/>
      <c r="T6306" s="16"/>
      <c r="U6306" s="16"/>
      <c r="V6306" s="16"/>
      <c r="W6306" s="16"/>
      <c r="X6306" s="16"/>
      <c r="Y6306" s="16"/>
    </row>
    <row r="6307" spans="1:25" ht="12.75">
      <c r="A6307" s="14" t="s">
        <v>5</v>
      </c>
      <c r="B6307" s="17" t="s">
        <v>5996</v>
      </c>
      <c r="C6307" s="22" t="s">
        <v>5318</v>
      </c>
      <c r="D6307" s="24" t="s">
        <v>3352</v>
      </c>
      <c r="E6307" s="23" t="s">
        <v>5328</v>
      </c>
      <c r="F6307" s="16"/>
      <c r="G6307" s="16"/>
      <c r="H6307" s="16"/>
      <c r="I6307" s="16"/>
      <c r="J6307" s="16"/>
      <c r="K6307" s="16"/>
      <c r="L6307" s="16"/>
      <c r="M6307" s="16"/>
      <c r="N6307" s="16"/>
      <c r="O6307" s="16"/>
      <c r="P6307" s="16"/>
      <c r="Q6307" s="16"/>
      <c r="R6307" s="16"/>
      <c r="S6307" s="16"/>
      <c r="T6307" s="16"/>
      <c r="U6307" s="16"/>
      <c r="V6307" s="16"/>
      <c r="W6307" s="16"/>
      <c r="X6307" s="16"/>
      <c r="Y6307" s="16"/>
    </row>
    <row r="6308" spans="1:25" ht="12.75">
      <c r="A6308" s="14" t="s">
        <v>5</v>
      </c>
      <c r="B6308" s="17" t="s">
        <v>5996</v>
      </c>
      <c r="C6308" s="22" t="s">
        <v>5318</v>
      </c>
      <c r="D6308" s="24" t="s">
        <v>3352</v>
      </c>
      <c r="E6308" s="23" t="s">
        <v>5329</v>
      </c>
      <c r="F6308" s="16"/>
      <c r="G6308" s="16"/>
      <c r="H6308" s="16"/>
      <c r="I6308" s="16"/>
      <c r="J6308" s="16"/>
      <c r="K6308" s="16"/>
      <c r="L6308" s="16"/>
      <c r="M6308" s="16"/>
      <c r="N6308" s="16"/>
      <c r="O6308" s="16"/>
      <c r="P6308" s="16"/>
      <c r="Q6308" s="16"/>
      <c r="R6308" s="16"/>
      <c r="S6308" s="16"/>
      <c r="T6308" s="16"/>
      <c r="U6308" s="16"/>
      <c r="V6308" s="16"/>
      <c r="W6308" s="16"/>
      <c r="X6308" s="16"/>
      <c r="Y6308" s="16"/>
    </row>
    <row r="6309" spans="1:25" ht="12.75">
      <c r="A6309" s="14" t="s">
        <v>5</v>
      </c>
      <c r="B6309" s="17" t="s">
        <v>5996</v>
      </c>
      <c r="C6309" s="22" t="s">
        <v>5318</v>
      </c>
      <c r="D6309" s="24" t="s">
        <v>3352</v>
      </c>
      <c r="E6309" s="23" t="s">
        <v>5330</v>
      </c>
      <c r="F6309" s="16"/>
      <c r="G6309" s="16"/>
      <c r="H6309" s="16"/>
      <c r="I6309" s="16"/>
      <c r="J6309" s="16"/>
      <c r="K6309" s="16"/>
      <c r="L6309" s="16"/>
      <c r="M6309" s="16"/>
      <c r="N6309" s="16"/>
      <c r="O6309" s="16"/>
      <c r="P6309" s="16"/>
      <c r="Q6309" s="16"/>
      <c r="R6309" s="16"/>
      <c r="S6309" s="16"/>
      <c r="T6309" s="16"/>
      <c r="U6309" s="16"/>
      <c r="V6309" s="16"/>
      <c r="W6309" s="16"/>
      <c r="X6309" s="16"/>
      <c r="Y6309" s="16"/>
    </row>
    <row r="6310" spans="1:25" ht="12.75">
      <c r="A6310" s="14" t="s">
        <v>5</v>
      </c>
      <c r="B6310" s="17" t="s">
        <v>5996</v>
      </c>
      <c r="C6310" s="22" t="s">
        <v>5318</v>
      </c>
      <c r="D6310" s="24" t="s">
        <v>3352</v>
      </c>
      <c r="E6310" s="23" t="s">
        <v>5331</v>
      </c>
      <c r="F6310" s="16"/>
      <c r="G6310" s="16"/>
      <c r="H6310" s="16"/>
      <c r="I6310" s="16"/>
      <c r="J6310" s="16"/>
      <c r="K6310" s="16"/>
      <c r="L6310" s="16"/>
      <c r="M6310" s="16"/>
      <c r="N6310" s="16"/>
      <c r="O6310" s="16"/>
      <c r="P6310" s="16"/>
      <c r="Q6310" s="16"/>
      <c r="R6310" s="16"/>
      <c r="S6310" s="16"/>
      <c r="T6310" s="16"/>
      <c r="U6310" s="16"/>
      <c r="V6310" s="16"/>
      <c r="W6310" s="16"/>
      <c r="X6310" s="16"/>
      <c r="Y6310" s="16"/>
    </row>
    <row r="6311" spans="1:25" ht="12.75">
      <c r="A6311" s="14" t="s">
        <v>5</v>
      </c>
      <c r="B6311" s="17" t="s">
        <v>5996</v>
      </c>
      <c r="C6311" s="21" t="s">
        <v>5318</v>
      </c>
      <c r="D6311" s="22" t="s">
        <v>3357</v>
      </c>
      <c r="E6311" s="23" t="s">
        <v>5332</v>
      </c>
      <c r="F6311" s="16"/>
      <c r="G6311" s="16"/>
      <c r="H6311" s="16"/>
      <c r="I6311" s="16"/>
      <c r="J6311" s="16"/>
      <c r="K6311" s="16"/>
      <c r="L6311" s="16"/>
      <c r="M6311" s="16"/>
      <c r="N6311" s="16"/>
      <c r="O6311" s="16"/>
      <c r="P6311" s="16"/>
      <c r="Q6311" s="16"/>
      <c r="R6311" s="16"/>
      <c r="S6311" s="16"/>
      <c r="T6311" s="16"/>
      <c r="U6311" s="16"/>
      <c r="V6311" s="16"/>
      <c r="W6311" s="16"/>
      <c r="X6311" s="16"/>
      <c r="Y6311" s="16"/>
    </row>
    <row r="6312" spans="1:25" ht="12.75">
      <c r="A6312" s="14" t="s">
        <v>5</v>
      </c>
      <c r="B6312" s="17" t="s">
        <v>5996</v>
      </c>
      <c r="C6312" s="21" t="s">
        <v>5318</v>
      </c>
      <c r="D6312" s="22" t="s">
        <v>3357</v>
      </c>
      <c r="E6312" s="23" t="s">
        <v>5333</v>
      </c>
      <c r="F6312" s="16"/>
      <c r="G6312" s="16"/>
      <c r="H6312" s="16"/>
      <c r="I6312" s="16"/>
      <c r="J6312" s="16"/>
      <c r="K6312" s="16"/>
      <c r="L6312" s="16"/>
      <c r="M6312" s="16"/>
      <c r="N6312" s="16"/>
      <c r="O6312" s="16"/>
      <c r="P6312" s="16"/>
      <c r="Q6312" s="16"/>
      <c r="R6312" s="16"/>
      <c r="S6312" s="16"/>
      <c r="T6312" s="16"/>
      <c r="U6312" s="16"/>
      <c r="V6312" s="16"/>
      <c r="W6312" s="16"/>
      <c r="X6312" s="16"/>
      <c r="Y6312" s="16"/>
    </row>
    <row r="6313" spans="1:25" ht="12.75">
      <c r="A6313" s="14" t="s">
        <v>5</v>
      </c>
      <c r="B6313" s="17" t="s">
        <v>5996</v>
      </c>
      <c r="C6313" s="22" t="s">
        <v>5318</v>
      </c>
      <c r="D6313" s="24" t="s">
        <v>3360</v>
      </c>
      <c r="E6313" s="23" t="s">
        <v>5334</v>
      </c>
      <c r="F6313" s="16"/>
      <c r="G6313" s="16"/>
      <c r="H6313" s="16"/>
      <c r="I6313" s="16"/>
      <c r="J6313" s="16"/>
      <c r="K6313" s="16"/>
      <c r="L6313" s="16"/>
      <c r="M6313" s="16"/>
      <c r="N6313" s="16"/>
      <c r="O6313" s="16"/>
      <c r="P6313" s="16"/>
      <c r="Q6313" s="16"/>
      <c r="R6313" s="16"/>
      <c r="S6313" s="16"/>
      <c r="T6313" s="16"/>
      <c r="U6313" s="16"/>
      <c r="V6313" s="16"/>
      <c r="W6313" s="16"/>
      <c r="X6313" s="16"/>
      <c r="Y6313" s="16"/>
    </row>
    <row r="6314" spans="1:25" ht="12.75">
      <c r="A6314" s="14" t="s">
        <v>5</v>
      </c>
      <c r="B6314" s="17" t="s">
        <v>5996</v>
      </c>
      <c r="C6314" s="22" t="s">
        <v>5318</v>
      </c>
      <c r="D6314" s="24" t="s">
        <v>3360</v>
      </c>
      <c r="E6314" s="23" t="s">
        <v>5335</v>
      </c>
      <c r="F6314" s="16"/>
      <c r="G6314" s="16"/>
      <c r="H6314" s="16"/>
      <c r="I6314" s="16"/>
      <c r="J6314" s="16"/>
      <c r="K6314" s="16"/>
      <c r="L6314" s="16"/>
      <c r="M6314" s="16"/>
      <c r="N6314" s="16"/>
      <c r="O6314" s="16"/>
      <c r="P6314" s="16"/>
      <c r="Q6314" s="16"/>
      <c r="R6314" s="16"/>
      <c r="S6314" s="16"/>
      <c r="T6314" s="16"/>
      <c r="U6314" s="16"/>
      <c r="V6314" s="16"/>
      <c r="W6314" s="16"/>
      <c r="X6314" s="16"/>
      <c r="Y6314" s="16"/>
    </row>
    <row r="6315" spans="1:25" ht="12.75">
      <c r="A6315" s="14" t="s">
        <v>5</v>
      </c>
      <c r="B6315" s="17" t="s">
        <v>5996</v>
      </c>
      <c r="C6315" s="21" t="s">
        <v>5318</v>
      </c>
      <c r="D6315" s="22" t="s">
        <v>3363</v>
      </c>
      <c r="E6315" s="23" t="s">
        <v>5336</v>
      </c>
      <c r="F6315" s="16"/>
      <c r="G6315" s="16"/>
      <c r="H6315" s="16"/>
      <c r="I6315" s="16"/>
      <c r="J6315" s="16"/>
      <c r="K6315" s="16"/>
      <c r="L6315" s="16"/>
      <c r="M6315" s="16"/>
      <c r="N6315" s="16"/>
      <c r="O6315" s="16"/>
      <c r="P6315" s="16"/>
      <c r="Q6315" s="16"/>
      <c r="R6315" s="16"/>
      <c r="S6315" s="16"/>
      <c r="T6315" s="16"/>
      <c r="U6315" s="16"/>
      <c r="V6315" s="16"/>
      <c r="W6315" s="16"/>
      <c r="X6315" s="16"/>
      <c r="Y6315" s="16"/>
    </row>
    <row r="6316" spans="1:25" ht="12.75">
      <c r="A6316" s="14" t="s">
        <v>5</v>
      </c>
      <c r="B6316" s="17" t="s">
        <v>5996</v>
      </c>
      <c r="C6316" s="22" t="s">
        <v>5318</v>
      </c>
      <c r="D6316" s="24" t="s">
        <v>3365</v>
      </c>
      <c r="E6316" s="23" t="s">
        <v>5337</v>
      </c>
      <c r="F6316" s="16"/>
      <c r="G6316" s="16"/>
      <c r="H6316" s="16"/>
      <c r="I6316" s="16"/>
      <c r="J6316" s="16"/>
      <c r="K6316" s="16"/>
      <c r="L6316" s="16"/>
      <c r="M6316" s="16"/>
      <c r="N6316" s="16"/>
      <c r="O6316" s="16"/>
      <c r="P6316" s="16"/>
      <c r="Q6316" s="16"/>
      <c r="R6316" s="16"/>
      <c r="S6316" s="16"/>
      <c r="T6316" s="16"/>
      <c r="U6316" s="16"/>
      <c r="V6316" s="16"/>
      <c r="W6316" s="16"/>
      <c r="X6316" s="16"/>
      <c r="Y6316" s="16"/>
    </row>
    <row r="6317" spans="1:25" ht="12.75">
      <c r="A6317" s="14" t="s">
        <v>5</v>
      </c>
      <c r="B6317" s="17" t="s">
        <v>5996</v>
      </c>
      <c r="C6317" s="22" t="s">
        <v>5318</v>
      </c>
      <c r="D6317" s="24" t="s">
        <v>3365</v>
      </c>
      <c r="E6317" s="23" t="s">
        <v>5338</v>
      </c>
      <c r="F6317" s="16"/>
      <c r="G6317" s="16"/>
      <c r="H6317" s="16"/>
      <c r="I6317" s="16"/>
      <c r="J6317" s="16"/>
      <c r="K6317" s="16"/>
      <c r="L6317" s="16"/>
      <c r="M6317" s="16"/>
      <c r="N6317" s="16"/>
      <c r="O6317" s="16"/>
      <c r="P6317" s="16"/>
      <c r="Q6317" s="16"/>
      <c r="R6317" s="16"/>
      <c r="S6317" s="16"/>
      <c r="T6317" s="16"/>
      <c r="U6317" s="16"/>
      <c r="V6317" s="16"/>
      <c r="W6317" s="16"/>
      <c r="X6317" s="16"/>
      <c r="Y6317" s="16"/>
    </row>
    <row r="6318" spans="1:25" ht="12.75">
      <c r="A6318" s="14" t="s">
        <v>5</v>
      </c>
      <c r="B6318" s="17" t="s">
        <v>5996</v>
      </c>
      <c r="C6318" s="22" t="s">
        <v>5318</v>
      </c>
      <c r="D6318" s="24" t="s">
        <v>3368</v>
      </c>
      <c r="E6318" s="23" t="s">
        <v>5339</v>
      </c>
      <c r="F6318" s="16"/>
      <c r="G6318" s="16"/>
      <c r="H6318" s="16"/>
      <c r="I6318" s="16"/>
      <c r="J6318" s="16"/>
      <c r="K6318" s="16"/>
      <c r="L6318" s="16"/>
      <c r="M6318" s="16"/>
      <c r="N6318" s="16"/>
      <c r="O6318" s="16"/>
      <c r="P6318" s="16"/>
      <c r="Q6318" s="16"/>
      <c r="R6318" s="16"/>
      <c r="S6318" s="16"/>
      <c r="T6318" s="16"/>
      <c r="U6318" s="16"/>
      <c r="V6318" s="16"/>
      <c r="W6318" s="16"/>
      <c r="X6318" s="16"/>
      <c r="Y6318" s="16"/>
    </row>
    <row r="6319" spans="1:25" ht="12.75">
      <c r="A6319" s="14" t="s">
        <v>5</v>
      </c>
      <c r="B6319" s="17" t="s">
        <v>5996</v>
      </c>
      <c r="C6319" s="22" t="s">
        <v>5318</v>
      </c>
      <c r="D6319" s="24" t="s">
        <v>3368</v>
      </c>
      <c r="E6319" s="23" t="s">
        <v>5340</v>
      </c>
      <c r="F6319" s="16"/>
      <c r="G6319" s="16"/>
      <c r="H6319" s="16"/>
      <c r="I6319" s="16"/>
      <c r="J6319" s="16"/>
      <c r="K6319" s="16"/>
      <c r="L6319" s="16"/>
      <c r="M6319" s="16"/>
      <c r="N6319" s="16"/>
      <c r="O6319" s="16"/>
      <c r="P6319" s="16"/>
      <c r="Q6319" s="16"/>
      <c r="R6319" s="16"/>
      <c r="S6319" s="16"/>
      <c r="T6319" s="16"/>
      <c r="U6319" s="16"/>
      <c r="V6319" s="16"/>
      <c r="W6319" s="16"/>
      <c r="X6319" s="16"/>
      <c r="Y6319" s="16"/>
    </row>
    <row r="6320" spans="1:25" ht="12.75">
      <c r="A6320" s="14" t="s">
        <v>5</v>
      </c>
      <c r="B6320" s="17" t="s">
        <v>5996</v>
      </c>
      <c r="C6320" s="22" t="s">
        <v>5318</v>
      </c>
      <c r="D6320" s="24" t="s">
        <v>3371</v>
      </c>
      <c r="E6320" s="23" t="s">
        <v>5341</v>
      </c>
      <c r="F6320" s="16"/>
      <c r="G6320" s="16"/>
      <c r="H6320" s="16"/>
      <c r="I6320" s="16"/>
      <c r="J6320" s="16"/>
      <c r="K6320" s="16"/>
      <c r="L6320" s="16"/>
      <c r="M6320" s="16"/>
      <c r="N6320" s="16"/>
      <c r="O6320" s="16"/>
      <c r="P6320" s="16"/>
      <c r="Q6320" s="16"/>
      <c r="R6320" s="16"/>
      <c r="S6320" s="16"/>
      <c r="T6320" s="16"/>
      <c r="U6320" s="16"/>
      <c r="V6320" s="16"/>
      <c r="W6320" s="16"/>
      <c r="X6320" s="16"/>
      <c r="Y6320" s="16"/>
    </row>
    <row r="6321" spans="1:25" ht="12.75">
      <c r="A6321" s="14" t="s">
        <v>5</v>
      </c>
      <c r="B6321" s="17" t="s">
        <v>5996</v>
      </c>
      <c r="C6321" s="21" t="s">
        <v>5318</v>
      </c>
      <c r="D6321" s="22" t="s">
        <v>3373</v>
      </c>
      <c r="E6321" s="23" t="s">
        <v>5342</v>
      </c>
      <c r="F6321" s="16"/>
      <c r="G6321" s="16"/>
      <c r="H6321" s="16"/>
      <c r="I6321" s="16"/>
      <c r="J6321" s="16"/>
      <c r="K6321" s="16"/>
      <c r="L6321" s="16"/>
      <c r="M6321" s="16"/>
      <c r="N6321" s="16"/>
      <c r="O6321" s="16"/>
      <c r="P6321" s="16"/>
      <c r="Q6321" s="16"/>
      <c r="R6321" s="16"/>
      <c r="S6321" s="16"/>
      <c r="T6321" s="16"/>
      <c r="U6321" s="16"/>
      <c r="V6321" s="16"/>
      <c r="W6321" s="16"/>
      <c r="X6321" s="16"/>
      <c r="Y6321" s="16"/>
    </row>
    <row r="6322" spans="1:25" ht="12.75">
      <c r="A6322" s="14" t="s">
        <v>5</v>
      </c>
      <c r="B6322" s="17" t="s">
        <v>558</v>
      </c>
      <c r="C6322" s="22" t="s">
        <v>5450</v>
      </c>
      <c r="D6322" s="24" t="s">
        <v>5451</v>
      </c>
      <c r="E6322" s="23" t="s">
        <v>5452</v>
      </c>
      <c r="F6322" s="16"/>
      <c r="G6322" s="16"/>
      <c r="H6322" s="16"/>
      <c r="I6322" s="16"/>
      <c r="J6322" s="16"/>
      <c r="K6322" s="16"/>
      <c r="L6322" s="16"/>
      <c r="M6322" s="16"/>
      <c r="N6322" s="16"/>
      <c r="O6322" s="16"/>
      <c r="P6322" s="16"/>
      <c r="Q6322" s="16"/>
      <c r="R6322" s="16"/>
      <c r="S6322" s="16"/>
      <c r="T6322" s="16"/>
      <c r="U6322" s="16"/>
      <c r="V6322" s="16"/>
      <c r="W6322" s="16"/>
      <c r="X6322" s="16"/>
      <c r="Y6322" s="16"/>
    </row>
    <row r="6323" spans="1:25" ht="12.75">
      <c r="A6323" s="14" t="s">
        <v>5</v>
      </c>
      <c r="B6323" s="17" t="s">
        <v>558</v>
      </c>
      <c r="C6323" s="22" t="s">
        <v>5450</v>
      </c>
      <c r="D6323" s="24" t="s">
        <v>5453</v>
      </c>
      <c r="E6323" s="23" t="s">
        <v>5454</v>
      </c>
      <c r="F6323" s="16"/>
      <c r="G6323" s="16"/>
      <c r="H6323" s="16"/>
      <c r="I6323" s="16"/>
      <c r="J6323" s="16"/>
      <c r="K6323" s="16"/>
      <c r="L6323" s="16"/>
      <c r="M6323" s="16"/>
      <c r="N6323" s="16"/>
      <c r="O6323" s="16"/>
      <c r="P6323" s="16"/>
      <c r="Q6323" s="16"/>
      <c r="R6323" s="16"/>
      <c r="S6323" s="16"/>
      <c r="T6323" s="16"/>
      <c r="U6323" s="16"/>
      <c r="V6323" s="16"/>
      <c r="W6323" s="16"/>
      <c r="X6323" s="16"/>
      <c r="Y6323" s="16"/>
    </row>
    <row r="6324" spans="1:25" ht="12.75">
      <c r="A6324" s="14" t="s">
        <v>5</v>
      </c>
      <c r="B6324" s="17" t="s">
        <v>558</v>
      </c>
      <c r="C6324" s="22" t="s">
        <v>5450</v>
      </c>
      <c r="D6324" s="24" t="s">
        <v>5453</v>
      </c>
      <c r="E6324" s="23" t="s">
        <v>5455</v>
      </c>
      <c r="F6324" s="16"/>
      <c r="G6324" s="16"/>
      <c r="H6324" s="16"/>
      <c r="I6324" s="16"/>
      <c r="J6324" s="16"/>
      <c r="K6324" s="16"/>
      <c r="L6324" s="16"/>
      <c r="M6324" s="16"/>
      <c r="N6324" s="16"/>
      <c r="O6324" s="16"/>
      <c r="P6324" s="16"/>
      <c r="Q6324" s="16"/>
      <c r="R6324" s="16"/>
      <c r="S6324" s="16"/>
      <c r="T6324" s="16"/>
      <c r="U6324" s="16"/>
      <c r="V6324" s="16"/>
      <c r="W6324" s="16"/>
      <c r="X6324" s="16"/>
      <c r="Y6324" s="16"/>
    </row>
    <row r="6325" spans="1:25" ht="12.75">
      <c r="A6325" s="14" t="s">
        <v>5</v>
      </c>
      <c r="B6325" s="17" t="s">
        <v>558</v>
      </c>
      <c r="C6325" s="21" t="s">
        <v>5450</v>
      </c>
      <c r="D6325" s="22" t="s">
        <v>5456</v>
      </c>
      <c r="E6325" s="23" t="s">
        <v>5457</v>
      </c>
      <c r="F6325" s="16"/>
      <c r="G6325" s="16"/>
      <c r="H6325" s="16"/>
      <c r="I6325" s="16"/>
      <c r="J6325" s="16"/>
      <c r="K6325" s="16"/>
      <c r="L6325" s="16"/>
      <c r="M6325" s="16"/>
      <c r="N6325" s="16"/>
      <c r="O6325" s="16"/>
      <c r="P6325" s="16"/>
      <c r="Q6325" s="16"/>
      <c r="R6325" s="16"/>
      <c r="S6325" s="16"/>
      <c r="T6325" s="16"/>
      <c r="U6325" s="16"/>
      <c r="V6325" s="16"/>
      <c r="W6325" s="16"/>
      <c r="X6325" s="16"/>
      <c r="Y6325" s="16"/>
    </row>
    <row r="6326" spans="1:25" ht="12.75">
      <c r="A6326" s="14" t="s">
        <v>5</v>
      </c>
      <c r="B6326" s="17" t="s">
        <v>558</v>
      </c>
      <c r="C6326" s="21" t="s">
        <v>5450</v>
      </c>
      <c r="D6326" s="22" t="s">
        <v>5456</v>
      </c>
      <c r="E6326" s="23" t="s">
        <v>5458</v>
      </c>
      <c r="F6326" s="16"/>
      <c r="G6326" s="16"/>
      <c r="H6326" s="16"/>
      <c r="I6326" s="16"/>
      <c r="J6326" s="16"/>
      <c r="K6326" s="16"/>
      <c r="L6326" s="16"/>
      <c r="M6326" s="16"/>
      <c r="N6326" s="16"/>
      <c r="O6326" s="16"/>
      <c r="P6326" s="16"/>
      <c r="Q6326" s="16"/>
      <c r="R6326" s="16"/>
      <c r="S6326" s="16"/>
      <c r="T6326" s="16"/>
      <c r="U6326" s="16"/>
      <c r="V6326" s="16"/>
      <c r="W6326" s="16"/>
      <c r="X6326" s="16"/>
      <c r="Y6326" s="16"/>
    </row>
    <row r="6327" spans="1:25" ht="12.75">
      <c r="A6327" s="14" t="s">
        <v>5</v>
      </c>
      <c r="B6327" s="17" t="s">
        <v>558</v>
      </c>
      <c r="C6327" s="22" t="s">
        <v>5450</v>
      </c>
      <c r="D6327" s="24" t="s">
        <v>5459</v>
      </c>
      <c r="E6327" s="23" t="s">
        <v>5460</v>
      </c>
      <c r="F6327" s="16"/>
      <c r="G6327" s="16"/>
      <c r="H6327" s="16"/>
      <c r="I6327" s="16"/>
      <c r="J6327" s="16"/>
      <c r="K6327" s="16"/>
      <c r="L6327" s="16"/>
      <c r="M6327" s="16"/>
      <c r="N6327" s="16"/>
      <c r="O6327" s="16"/>
      <c r="P6327" s="16"/>
      <c r="Q6327" s="16"/>
      <c r="R6327" s="16"/>
      <c r="S6327" s="16"/>
      <c r="T6327" s="16"/>
      <c r="U6327" s="16"/>
      <c r="V6327" s="16"/>
      <c r="W6327" s="16"/>
      <c r="X6327" s="16"/>
      <c r="Y6327" s="16"/>
    </row>
    <row r="6328" spans="1:25" ht="12.75">
      <c r="A6328" s="14" t="s">
        <v>5</v>
      </c>
      <c r="B6328" s="17" t="s">
        <v>558</v>
      </c>
      <c r="C6328" s="22" t="s">
        <v>5450</v>
      </c>
      <c r="D6328" s="24" t="s">
        <v>5461</v>
      </c>
      <c r="E6328" s="23" t="s">
        <v>5462</v>
      </c>
      <c r="F6328" s="16"/>
      <c r="G6328" s="16"/>
      <c r="H6328" s="16"/>
      <c r="I6328" s="16"/>
      <c r="J6328" s="16"/>
      <c r="K6328" s="16"/>
      <c r="L6328" s="16"/>
      <c r="M6328" s="16"/>
      <c r="N6328" s="16"/>
      <c r="O6328" s="16"/>
      <c r="P6328" s="16"/>
      <c r="Q6328" s="16"/>
      <c r="R6328" s="16"/>
      <c r="S6328" s="16"/>
      <c r="T6328" s="16"/>
      <c r="U6328" s="16"/>
      <c r="V6328" s="16"/>
      <c r="W6328" s="16"/>
      <c r="X6328" s="16"/>
      <c r="Y6328" s="16"/>
    </row>
    <row r="6329" spans="1:25" ht="12.75">
      <c r="A6329" s="14" t="s">
        <v>5</v>
      </c>
      <c r="B6329" s="17" t="s">
        <v>558</v>
      </c>
      <c r="C6329" s="22" t="s">
        <v>5450</v>
      </c>
      <c r="D6329" s="24" t="s">
        <v>5461</v>
      </c>
      <c r="E6329" s="23" t="s">
        <v>5463</v>
      </c>
      <c r="F6329" s="16"/>
      <c r="G6329" s="16"/>
      <c r="H6329" s="16"/>
      <c r="I6329" s="16"/>
      <c r="J6329" s="16"/>
      <c r="K6329" s="16"/>
      <c r="L6329" s="16"/>
      <c r="M6329" s="16"/>
      <c r="N6329" s="16"/>
      <c r="O6329" s="16"/>
      <c r="P6329" s="16"/>
      <c r="Q6329" s="16"/>
      <c r="R6329" s="16"/>
      <c r="S6329" s="16"/>
      <c r="T6329" s="16"/>
      <c r="U6329" s="16"/>
      <c r="V6329" s="16"/>
      <c r="W6329" s="16"/>
      <c r="X6329" s="16"/>
      <c r="Y6329" s="16"/>
    </row>
    <row r="6330" spans="1:25" ht="12.75">
      <c r="A6330" s="14" t="s">
        <v>5</v>
      </c>
      <c r="B6330" s="17" t="s">
        <v>558</v>
      </c>
      <c r="C6330" s="21" t="s">
        <v>5450</v>
      </c>
      <c r="D6330" s="22" t="s">
        <v>5464</v>
      </c>
      <c r="E6330" s="23" t="s">
        <v>5465</v>
      </c>
      <c r="F6330" s="16"/>
      <c r="G6330" s="16"/>
      <c r="H6330" s="16"/>
      <c r="I6330" s="16"/>
      <c r="J6330" s="16"/>
      <c r="K6330" s="16"/>
      <c r="L6330" s="16"/>
      <c r="M6330" s="16"/>
      <c r="N6330" s="16"/>
      <c r="O6330" s="16"/>
      <c r="P6330" s="16"/>
      <c r="Q6330" s="16"/>
      <c r="R6330" s="16"/>
      <c r="S6330" s="16"/>
      <c r="T6330" s="16"/>
      <c r="U6330" s="16"/>
      <c r="V6330" s="16"/>
      <c r="W6330" s="16"/>
      <c r="X6330" s="16"/>
      <c r="Y6330" s="16"/>
    </row>
    <row r="6331" spans="1:25" ht="12.75">
      <c r="A6331" s="14" t="s">
        <v>5</v>
      </c>
      <c r="B6331" s="17" t="s">
        <v>558</v>
      </c>
      <c r="C6331" s="21" t="s">
        <v>5450</v>
      </c>
      <c r="D6331" s="22" t="s">
        <v>5464</v>
      </c>
      <c r="E6331" s="23" t="s">
        <v>5466</v>
      </c>
      <c r="F6331" s="16"/>
      <c r="G6331" s="16"/>
      <c r="H6331" s="16"/>
      <c r="I6331" s="16"/>
      <c r="J6331" s="16"/>
      <c r="K6331" s="16"/>
      <c r="L6331" s="16"/>
      <c r="M6331" s="16"/>
      <c r="N6331" s="16"/>
      <c r="O6331" s="16"/>
      <c r="P6331" s="16"/>
      <c r="Q6331" s="16"/>
      <c r="R6331" s="16"/>
      <c r="S6331" s="16"/>
      <c r="T6331" s="16"/>
      <c r="U6331" s="16"/>
      <c r="V6331" s="16"/>
      <c r="W6331" s="16"/>
      <c r="X6331" s="16"/>
      <c r="Y6331" s="16"/>
    </row>
    <row r="6332" spans="1:25" ht="12.75">
      <c r="A6332" s="14" t="s">
        <v>5</v>
      </c>
      <c r="B6332" s="17" t="s">
        <v>558</v>
      </c>
      <c r="C6332" s="22" t="s">
        <v>5450</v>
      </c>
      <c r="D6332" s="24" t="s">
        <v>5467</v>
      </c>
      <c r="E6332" s="23" t="s">
        <v>5468</v>
      </c>
      <c r="F6332" s="16"/>
      <c r="G6332" s="16"/>
      <c r="H6332" s="16"/>
      <c r="I6332" s="16"/>
      <c r="J6332" s="16"/>
      <c r="K6332" s="16"/>
      <c r="L6332" s="16"/>
      <c r="M6332" s="16"/>
      <c r="N6332" s="16"/>
      <c r="O6332" s="16"/>
      <c r="P6332" s="16"/>
      <c r="Q6332" s="16"/>
      <c r="R6332" s="16"/>
      <c r="S6332" s="16"/>
      <c r="T6332" s="16"/>
      <c r="U6332" s="16"/>
      <c r="V6332" s="16"/>
      <c r="W6332" s="16"/>
      <c r="X6332" s="16"/>
      <c r="Y6332" s="16"/>
    </row>
    <row r="6333" spans="1:25" ht="12.75">
      <c r="A6333" s="14" t="s">
        <v>5</v>
      </c>
      <c r="B6333" s="17" t="s">
        <v>558</v>
      </c>
      <c r="C6333" s="22" t="s">
        <v>5450</v>
      </c>
      <c r="D6333" s="24" t="s">
        <v>5467</v>
      </c>
      <c r="E6333" s="23" t="s">
        <v>5469</v>
      </c>
      <c r="F6333" s="16"/>
      <c r="G6333" s="16"/>
      <c r="H6333" s="16"/>
      <c r="I6333" s="16"/>
      <c r="J6333" s="16"/>
      <c r="K6333" s="16"/>
      <c r="L6333" s="16"/>
      <c r="M6333" s="16"/>
      <c r="N6333" s="16"/>
      <c r="O6333" s="16"/>
      <c r="P6333" s="16"/>
      <c r="Q6333" s="16"/>
      <c r="R6333" s="16"/>
      <c r="S6333" s="16"/>
      <c r="T6333" s="16"/>
      <c r="U6333" s="16"/>
      <c r="V6333" s="16"/>
      <c r="W6333" s="16"/>
      <c r="X6333" s="16"/>
      <c r="Y6333" s="16"/>
    </row>
    <row r="6334" spans="1:25" ht="12.75">
      <c r="A6334" s="14" t="s">
        <v>5</v>
      </c>
      <c r="B6334" s="17" t="s">
        <v>558</v>
      </c>
      <c r="C6334" s="21" t="s">
        <v>5450</v>
      </c>
      <c r="D6334" s="22" t="s">
        <v>5470</v>
      </c>
      <c r="E6334" s="23" t="s">
        <v>5471</v>
      </c>
      <c r="F6334" s="16"/>
      <c r="G6334" s="16"/>
      <c r="H6334" s="16"/>
      <c r="I6334" s="16"/>
      <c r="J6334" s="16"/>
      <c r="K6334" s="16"/>
      <c r="L6334" s="16"/>
      <c r="M6334" s="16"/>
      <c r="N6334" s="16"/>
      <c r="O6334" s="16"/>
      <c r="P6334" s="16"/>
      <c r="Q6334" s="16"/>
      <c r="R6334" s="16"/>
      <c r="S6334" s="16"/>
      <c r="T6334" s="16"/>
      <c r="U6334" s="16"/>
      <c r="V6334" s="16"/>
      <c r="W6334" s="16"/>
      <c r="X6334" s="16"/>
      <c r="Y6334" s="16"/>
    </row>
    <row r="6335" spans="1:25" ht="12.75">
      <c r="A6335" s="14" t="s">
        <v>5</v>
      </c>
      <c r="B6335" s="17" t="s">
        <v>558</v>
      </c>
      <c r="C6335" s="22" t="s">
        <v>5450</v>
      </c>
      <c r="D6335" s="24" t="s">
        <v>5472</v>
      </c>
      <c r="E6335" s="23" t="s">
        <v>5473</v>
      </c>
      <c r="F6335" s="16"/>
      <c r="G6335" s="16"/>
      <c r="H6335" s="16"/>
      <c r="I6335" s="16"/>
      <c r="J6335" s="16"/>
      <c r="K6335" s="16"/>
      <c r="L6335" s="16"/>
      <c r="M6335" s="16"/>
      <c r="N6335" s="16"/>
      <c r="O6335" s="16"/>
      <c r="P6335" s="16"/>
      <c r="Q6335" s="16"/>
      <c r="R6335" s="16"/>
      <c r="S6335" s="16"/>
      <c r="T6335" s="16"/>
      <c r="U6335" s="16"/>
      <c r="V6335" s="16"/>
      <c r="W6335" s="16"/>
      <c r="X6335" s="16"/>
      <c r="Y6335" s="16"/>
    </row>
    <row r="6336" spans="1:25" ht="12.75">
      <c r="A6336" s="14" t="s">
        <v>5</v>
      </c>
      <c r="B6336" s="17" t="s">
        <v>558</v>
      </c>
      <c r="C6336" s="22" t="s">
        <v>5450</v>
      </c>
      <c r="D6336" s="24" t="s">
        <v>5472</v>
      </c>
      <c r="E6336" s="26" t="s">
        <v>5474</v>
      </c>
      <c r="F6336" s="16"/>
      <c r="G6336" s="16"/>
      <c r="H6336" s="16"/>
      <c r="I6336" s="16"/>
      <c r="J6336" s="16"/>
      <c r="K6336" s="16"/>
      <c r="L6336" s="16"/>
      <c r="M6336" s="16"/>
      <c r="N6336" s="16"/>
      <c r="O6336" s="16"/>
      <c r="P6336" s="16"/>
      <c r="Q6336" s="16"/>
      <c r="R6336" s="16"/>
      <c r="S6336" s="16"/>
      <c r="T6336" s="16"/>
      <c r="U6336" s="16"/>
      <c r="V6336" s="16"/>
      <c r="W6336" s="16"/>
      <c r="X6336" s="16"/>
      <c r="Y6336" s="16"/>
    </row>
    <row r="6337" spans="1:25" ht="12.75">
      <c r="A6337" s="14" t="s">
        <v>5</v>
      </c>
      <c r="B6337" s="17" t="s">
        <v>558</v>
      </c>
      <c r="C6337" s="22" t="s">
        <v>5450</v>
      </c>
      <c r="D6337" s="24" t="s">
        <v>5475</v>
      </c>
      <c r="E6337" s="23" t="s">
        <v>5476</v>
      </c>
      <c r="F6337" s="16"/>
      <c r="G6337" s="16"/>
      <c r="H6337" s="16"/>
      <c r="I6337" s="16"/>
      <c r="J6337" s="16"/>
      <c r="K6337" s="16"/>
      <c r="L6337" s="16"/>
      <c r="M6337" s="16"/>
      <c r="N6337" s="16"/>
      <c r="O6337" s="16"/>
      <c r="P6337" s="16"/>
      <c r="Q6337" s="16"/>
      <c r="R6337" s="16"/>
      <c r="S6337" s="16"/>
      <c r="T6337" s="16"/>
      <c r="U6337" s="16"/>
      <c r="V6337" s="16"/>
      <c r="W6337" s="16"/>
      <c r="X6337" s="16"/>
      <c r="Y6337" s="16"/>
    </row>
    <row r="6338" spans="1:25" ht="12.75">
      <c r="A6338" s="14" t="s">
        <v>5</v>
      </c>
      <c r="B6338" s="17" t="s">
        <v>558</v>
      </c>
      <c r="C6338" s="22" t="s">
        <v>5450</v>
      </c>
      <c r="D6338" s="24" t="s">
        <v>5477</v>
      </c>
      <c r="E6338" s="23" t="s">
        <v>5478</v>
      </c>
      <c r="F6338" s="16"/>
      <c r="G6338" s="16"/>
      <c r="H6338" s="16"/>
      <c r="I6338" s="16"/>
      <c r="J6338" s="16"/>
      <c r="K6338" s="16"/>
      <c r="L6338" s="16"/>
      <c r="M6338" s="16"/>
      <c r="N6338" s="16"/>
      <c r="O6338" s="16"/>
      <c r="P6338" s="16"/>
      <c r="Q6338" s="16"/>
      <c r="R6338" s="16"/>
      <c r="S6338" s="16"/>
      <c r="T6338" s="16"/>
      <c r="U6338" s="16"/>
      <c r="V6338" s="16"/>
      <c r="W6338" s="16"/>
      <c r="X6338" s="16"/>
      <c r="Y6338" s="16"/>
    </row>
    <row r="6339" spans="1:25" ht="12.75">
      <c r="A6339" s="14" t="s">
        <v>5</v>
      </c>
      <c r="B6339" s="17" t="s">
        <v>558</v>
      </c>
      <c r="C6339" s="22" t="s">
        <v>5450</v>
      </c>
      <c r="D6339" s="24" t="s">
        <v>5479</v>
      </c>
      <c r="E6339" s="23" t="s">
        <v>5480</v>
      </c>
      <c r="F6339" s="16"/>
      <c r="G6339" s="16"/>
      <c r="H6339" s="16"/>
      <c r="I6339" s="16"/>
      <c r="J6339" s="16"/>
      <c r="K6339" s="16"/>
      <c r="L6339" s="16"/>
      <c r="M6339" s="16"/>
      <c r="N6339" s="16"/>
      <c r="O6339" s="16"/>
      <c r="P6339" s="16"/>
      <c r="Q6339" s="16"/>
      <c r="R6339" s="16"/>
      <c r="S6339" s="16"/>
      <c r="T6339" s="16"/>
      <c r="U6339" s="16"/>
      <c r="V6339" s="16"/>
      <c r="W6339" s="16"/>
      <c r="X6339" s="16"/>
      <c r="Y6339" s="16"/>
    </row>
    <row r="6340" spans="1:25" ht="12.75">
      <c r="A6340" s="14" t="s">
        <v>5</v>
      </c>
      <c r="B6340" s="17" t="s">
        <v>558</v>
      </c>
      <c r="C6340" s="22" t="s">
        <v>5450</v>
      </c>
      <c r="D6340" s="24" t="s">
        <v>5479</v>
      </c>
      <c r="E6340" s="26" t="s">
        <v>5481</v>
      </c>
      <c r="F6340" s="16"/>
      <c r="G6340" s="16"/>
      <c r="H6340" s="16"/>
      <c r="I6340" s="16"/>
      <c r="J6340" s="16"/>
      <c r="K6340" s="16"/>
      <c r="L6340" s="16"/>
      <c r="M6340" s="16"/>
      <c r="N6340" s="16"/>
      <c r="O6340" s="16"/>
      <c r="P6340" s="16"/>
      <c r="Q6340" s="16"/>
      <c r="R6340" s="16"/>
      <c r="S6340" s="16"/>
      <c r="T6340" s="16"/>
      <c r="U6340" s="16"/>
      <c r="V6340" s="16"/>
      <c r="W6340" s="16"/>
      <c r="X6340" s="16"/>
      <c r="Y6340" s="16"/>
    </row>
    <row r="6341" spans="1:25" ht="12.75">
      <c r="A6341" s="14" t="s">
        <v>5</v>
      </c>
      <c r="B6341" s="17" t="s">
        <v>558</v>
      </c>
      <c r="C6341" s="21" t="s">
        <v>5450</v>
      </c>
      <c r="D6341" s="22" t="s">
        <v>5482</v>
      </c>
      <c r="E6341" s="23" t="s">
        <v>5483</v>
      </c>
      <c r="F6341" s="16"/>
      <c r="G6341" s="16"/>
      <c r="H6341" s="16"/>
      <c r="I6341" s="16"/>
      <c r="J6341" s="16"/>
      <c r="K6341" s="16"/>
      <c r="L6341" s="16"/>
      <c r="M6341" s="16"/>
      <c r="N6341" s="16"/>
      <c r="O6341" s="16"/>
      <c r="P6341" s="16"/>
      <c r="Q6341" s="16"/>
      <c r="R6341" s="16"/>
      <c r="S6341" s="16"/>
      <c r="T6341" s="16"/>
      <c r="U6341" s="16"/>
      <c r="V6341" s="16"/>
      <c r="W6341" s="16"/>
      <c r="X6341" s="16"/>
      <c r="Y6341" s="16"/>
    </row>
    <row r="6342" spans="1:25" ht="12.75">
      <c r="A6342" s="14" t="s">
        <v>5</v>
      </c>
      <c r="B6342" s="17" t="s">
        <v>558</v>
      </c>
      <c r="C6342" s="21" t="s">
        <v>5450</v>
      </c>
      <c r="D6342" s="22" t="s">
        <v>5484</v>
      </c>
      <c r="E6342" s="23" t="s">
        <v>5485</v>
      </c>
      <c r="F6342" s="16"/>
      <c r="G6342" s="16"/>
      <c r="H6342" s="16"/>
      <c r="I6342" s="16"/>
      <c r="J6342" s="16"/>
      <c r="K6342" s="16"/>
      <c r="L6342" s="16"/>
      <c r="M6342" s="16"/>
      <c r="N6342" s="16"/>
      <c r="O6342" s="16"/>
      <c r="P6342" s="16"/>
      <c r="Q6342" s="16"/>
      <c r="R6342" s="16"/>
      <c r="S6342" s="16"/>
      <c r="T6342" s="16"/>
      <c r="U6342" s="16"/>
      <c r="V6342" s="16"/>
      <c r="W6342" s="16"/>
      <c r="X6342" s="16"/>
      <c r="Y6342" s="16"/>
    </row>
    <row r="6343" spans="1:25" ht="12.75">
      <c r="A6343" s="14" t="s">
        <v>5</v>
      </c>
      <c r="B6343" s="17" t="s">
        <v>558</v>
      </c>
      <c r="C6343" s="21" t="s">
        <v>5450</v>
      </c>
      <c r="D6343" s="22" t="s">
        <v>5484</v>
      </c>
      <c r="E6343" s="23" t="s">
        <v>5486</v>
      </c>
      <c r="F6343" s="16"/>
      <c r="G6343" s="16"/>
      <c r="H6343" s="16"/>
      <c r="I6343" s="16"/>
      <c r="J6343" s="16"/>
      <c r="K6343" s="16"/>
      <c r="L6343" s="16"/>
      <c r="M6343" s="16"/>
      <c r="N6343" s="16"/>
      <c r="O6343" s="16"/>
      <c r="P6343" s="16"/>
      <c r="Q6343" s="16"/>
      <c r="R6343" s="16"/>
      <c r="S6343" s="16"/>
      <c r="T6343" s="16"/>
      <c r="U6343" s="16"/>
      <c r="V6343" s="16"/>
      <c r="W6343" s="16"/>
      <c r="X6343" s="16"/>
      <c r="Y6343" s="16"/>
    </row>
    <row r="6344" spans="1:25" ht="12.75">
      <c r="A6344" s="14" t="s">
        <v>5</v>
      </c>
      <c r="B6344" s="17" t="s">
        <v>558</v>
      </c>
      <c r="C6344" s="21" t="s">
        <v>5450</v>
      </c>
      <c r="D6344" s="22" t="s">
        <v>5487</v>
      </c>
      <c r="E6344" s="23" t="s">
        <v>5488</v>
      </c>
      <c r="F6344" s="16"/>
      <c r="G6344" s="16"/>
      <c r="H6344" s="16"/>
      <c r="I6344" s="16"/>
      <c r="J6344" s="16"/>
      <c r="K6344" s="16"/>
      <c r="L6344" s="16"/>
      <c r="M6344" s="16"/>
      <c r="N6344" s="16"/>
      <c r="O6344" s="16"/>
      <c r="P6344" s="16"/>
      <c r="Q6344" s="16"/>
      <c r="R6344" s="16"/>
      <c r="S6344" s="16"/>
      <c r="T6344" s="16"/>
      <c r="U6344" s="16"/>
      <c r="V6344" s="16"/>
      <c r="W6344" s="16"/>
      <c r="X6344" s="16"/>
      <c r="Y6344" s="16"/>
    </row>
    <row r="6345" spans="1:25" ht="12.75">
      <c r="A6345" s="14" t="s">
        <v>5</v>
      </c>
      <c r="B6345" s="17" t="s">
        <v>558</v>
      </c>
      <c r="C6345" s="21" t="s">
        <v>5450</v>
      </c>
      <c r="D6345" s="22" t="s">
        <v>5487</v>
      </c>
      <c r="E6345" s="23" t="s">
        <v>5489</v>
      </c>
      <c r="F6345" s="16"/>
      <c r="G6345" s="16"/>
      <c r="H6345" s="16"/>
      <c r="I6345" s="16"/>
      <c r="J6345" s="16"/>
      <c r="K6345" s="16"/>
      <c r="L6345" s="16"/>
      <c r="M6345" s="16"/>
      <c r="N6345" s="16"/>
      <c r="O6345" s="16"/>
      <c r="P6345" s="16"/>
      <c r="Q6345" s="16"/>
      <c r="R6345" s="16"/>
      <c r="S6345" s="16"/>
      <c r="T6345" s="16"/>
      <c r="U6345" s="16"/>
      <c r="V6345" s="16"/>
      <c r="W6345" s="16"/>
      <c r="X6345" s="16"/>
      <c r="Y6345" s="16"/>
    </row>
    <row r="6346" spans="1:25" ht="12.75">
      <c r="A6346" s="14" t="s">
        <v>5</v>
      </c>
      <c r="B6346" s="11" t="s">
        <v>6</v>
      </c>
      <c r="C6346" s="5" t="s">
        <v>5450</v>
      </c>
      <c r="D6346" s="6" t="s">
        <v>5451</v>
      </c>
      <c r="E6346" s="7" t="s">
        <v>5452</v>
      </c>
      <c r="F6346" s="16"/>
      <c r="G6346" s="16"/>
      <c r="H6346" s="16"/>
      <c r="I6346" s="16"/>
      <c r="J6346" s="16"/>
      <c r="K6346" s="16"/>
      <c r="L6346" s="16"/>
      <c r="M6346" s="16"/>
      <c r="N6346" s="16"/>
      <c r="O6346" s="16"/>
      <c r="P6346" s="16"/>
      <c r="Q6346" s="16"/>
      <c r="R6346" s="16"/>
      <c r="S6346" s="16"/>
      <c r="T6346" s="16"/>
      <c r="U6346" s="16"/>
      <c r="V6346" s="16"/>
      <c r="W6346" s="16"/>
      <c r="X6346" s="16"/>
      <c r="Y6346" s="16"/>
    </row>
    <row r="6347" spans="1:25" ht="12.75">
      <c r="A6347" s="14" t="s">
        <v>5</v>
      </c>
      <c r="B6347" s="11" t="s">
        <v>6</v>
      </c>
      <c r="C6347" s="5" t="s">
        <v>5450</v>
      </c>
      <c r="D6347" s="6" t="s">
        <v>5453</v>
      </c>
      <c r="E6347" s="7" t="s">
        <v>5454</v>
      </c>
      <c r="F6347" s="16"/>
      <c r="G6347" s="16"/>
      <c r="H6347" s="16"/>
      <c r="I6347" s="16"/>
      <c r="J6347" s="16"/>
      <c r="K6347" s="16"/>
      <c r="L6347" s="16"/>
      <c r="M6347" s="16"/>
      <c r="N6347" s="16"/>
      <c r="O6347" s="16"/>
      <c r="P6347" s="16"/>
      <c r="Q6347" s="16"/>
      <c r="R6347" s="16"/>
      <c r="S6347" s="16"/>
      <c r="T6347" s="16"/>
      <c r="U6347" s="16"/>
      <c r="V6347" s="16"/>
      <c r="W6347" s="16"/>
      <c r="X6347" s="16"/>
      <c r="Y6347" s="16"/>
    </row>
    <row r="6348" spans="1:25" ht="12.75">
      <c r="A6348" s="14" t="s">
        <v>5</v>
      </c>
      <c r="B6348" s="11" t="s">
        <v>6</v>
      </c>
      <c r="C6348" s="5" t="s">
        <v>5450</v>
      </c>
      <c r="D6348" s="6" t="s">
        <v>5453</v>
      </c>
      <c r="E6348" s="7" t="s">
        <v>5455</v>
      </c>
      <c r="F6348" s="16"/>
      <c r="G6348" s="16"/>
      <c r="H6348" s="16"/>
      <c r="I6348" s="16"/>
      <c r="J6348" s="16"/>
      <c r="K6348" s="16"/>
      <c r="L6348" s="16"/>
      <c r="M6348" s="16"/>
      <c r="N6348" s="16"/>
      <c r="O6348" s="16"/>
      <c r="P6348" s="16"/>
      <c r="Q6348" s="16"/>
      <c r="R6348" s="16"/>
      <c r="S6348" s="16"/>
      <c r="T6348" s="16"/>
      <c r="U6348" s="16"/>
      <c r="V6348" s="16"/>
      <c r="W6348" s="16"/>
      <c r="X6348" s="16"/>
      <c r="Y6348" s="16"/>
    </row>
    <row r="6349" spans="1:25" ht="12.75">
      <c r="A6349" s="14" t="s">
        <v>5</v>
      </c>
      <c r="B6349" s="11" t="s">
        <v>6</v>
      </c>
      <c r="C6349" s="8" t="s">
        <v>5450</v>
      </c>
      <c r="D6349" s="5" t="s">
        <v>5456</v>
      </c>
      <c r="E6349" s="7" t="s">
        <v>5457</v>
      </c>
      <c r="F6349" s="16"/>
      <c r="G6349" s="16"/>
      <c r="H6349" s="16"/>
      <c r="I6349" s="16"/>
      <c r="J6349" s="16"/>
      <c r="K6349" s="16"/>
      <c r="L6349" s="16"/>
      <c r="M6349" s="16"/>
      <c r="N6349" s="16"/>
      <c r="O6349" s="16"/>
      <c r="P6349" s="16"/>
      <c r="Q6349" s="16"/>
      <c r="R6349" s="16"/>
      <c r="S6349" s="16"/>
      <c r="T6349" s="16"/>
      <c r="U6349" s="16"/>
      <c r="V6349" s="16"/>
      <c r="W6349" s="16"/>
      <c r="X6349" s="16"/>
      <c r="Y6349" s="16"/>
    </row>
    <row r="6350" spans="1:25" ht="12.75">
      <c r="A6350" s="14" t="s">
        <v>5</v>
      </c>
      <c r="B6350" s="11" t="s">
        <v>6</v>
      </c>
      <c r="C6350" s="8" t="s">
        <v>5450</v>
      </c>
      <c r="D6350" s="5" t="s">
        <v>5456</v>
      </c>
      <c r="E6350" s="7" t="s">
        <v>5458</v>
      </c>
      <c r="F6350" s="16"/>
      <c r="G6350" s="16"/>
      <c r="H6350" s="16"/>
      <c r="I6350" s="16"/>
      <c r="J6350" s="16"/>
      <c r="K6350" s="16"/>
      <c r="L6350" s="16"/>
      <c r="M6350" s="16"/>
      <c r="N6350" s="16"/>
      <c r="O6350" s="16"/>
      <c r="P6350" s="16"/>
      <c r="Q6350" s="16"/>
      <c r="R6350" s="16"/>
      <c r="S6350" s="16"/>
      <c r="T6350" s="16"/>
      <c r="U6350" s="16"/>
      <c r="V6350" s="16"/>
      <c r="W6350" s="16"/>
      <c r="X6350" s="16"/>
      <c r="Y6350" s="16"/>
    </row>
    <row r="6351" spans="1:25" ht="12.75">
      <c r="A6351" s="14" t="s">
        <v>5</v>
      </c>
      <c r="B6351" s="11" t="s">
        <v>6</v>
      </c>
      <c r="C6351" s="5" t="s">
        <v>5450</v>
      </c>
      <c r="D6351" s="6" t="s">
        <v>5459</v>
      </c>
      <c r="E6351" s="7" t="s">
        <v>5460</v>
      </c>
      <c r="F6351" s="16"/>
      <c r="G6351" s="16"/>
      <c r="H6351" s="16"/>
      <c r="I6351" s="16"/>
      <c r="J6351" s="16"/>
      <c r="K6351" s="16"/>
      <c r="L6351" s="16"/>
      <c r="M6351" s="16"/>
      <c r="N6351" s="16"/>
      <c r="O6351" s="16"/>
      <c r="P6351" s="16"/>
      <c r="Q6351" s="16"/>
      <c r="R6351" s="16"/>
      <c r="S6351" s="16"/>
      <c r="T6351" s="16"/>
      <c r="U6351" s="16"/>
      <c r="V6351" s="16"/>
      <c r="W6351" s="16"/>
      <c r="X6351" s="16"/>
      <c r="Y6351" s="16"/>
    </row>
    <row r="6352" spans="1:25" ht="12.75">
      <c r="A6352" s="14" t="s">
        <v>5</v>
      </c>
      <c r="B6352" s="11" t="s">
        <v>6</v>
      </c>
      <c r="C6352" s="5" t="s">
        <v>5450</v>
      </c>
      <c r="D6352" s="6" t="s">
        <v>5461</v>
      </c>
      <c r="E6352" s="7" t="s">
        <v>5462</v>
      </c>
      <c r="F6352" s="16"/>
      <c r="G6352" s="16"/>
      <c r="H6352" s="16"/>
      <c r="I6352" s="16"/>
      <c r="J6352" s="16"/>
      <c r="K6352" s="16"/>
      <c r="L6352" s="16"/>
      <c r="M6352" s="16"/>
      <c r="N6352" s="16"/>
      <c r="O6352" s="16"/>
      <c r="P6352" s="16"/>
      <c r="Q6352" s="16"/>
      <c r="R6352" s="16"/>
      <c r="S6352" s="16"/>
      <c r="T6352" s="16"/>
      <c r="U6352" s="16"/>
      <c r="V6352" s="16"/>
      <c r="W6352" s="16"/>
      <c r="X6352" s="16"/>
      <c r="Y6352" s="16"/>
    </row>
    <row r="6353" spans="1:25" ht="12.75">
      <c r="A6353" s="14" t="s">
        <v>5</v>
      </c>
      <c r="B6353" s="11" t="s">
        <v>6</v>
      </c>
      <c r="C6353" s="5" t="s">
        <v>5450</v>
      </c>
      <c r="D6353" s="6" t="s">
        <v>5461</v>
      </c>
      <c r="E6353" s="7" t="s">
        <v>5463</v>
      </c>
      <c r="F6353" s="16"/>
      <c r="G6353" s="16"/>
      <c r="H6353" s="16"/>
      <c r="I6353" s="16"/>
      <c r="J6353" s="16"/>
      <c r="K6353" s="16"/>
      <c r="L6353" s="16"/>
      <c r="M6353" s="16"/>
      <c r="N6353" s="16"/>
      <c r="O6353" s="16"/>
      <c r="P6353" s="16"/>
      <c r="Q6353" s="16"/>
      <c r="R6353" s="16"/>
      <c r="S6353" s="16"/>
      <c r="T6353" s="16"/>
      <c r="U6353" s="16"/>
      <c r="V6353" s="16"/>
      <c r="W6353" s="16"/>
      <c r="X6353" s="16"/>
      <c r="Y6353" s="16"/>
    </row>
    <row r="6354" spans="1:25" ht="12.75">
      <c r="A6354" s="14" t="s">
        <v>5</v>
      </c>
      <c r="B6354" s="11" t="s">
        <v>6</v>
      </c>
      <c r="C6354" s="8" t="s">
        <v>5450</v>
      </c>
      <c r="D6354" s="5" t="s">
        <v>5464</v>
      </c>
      <c r="E6354" s="7" t="s">
        <v>5465</v>
      </c>
      <c r="F6354" s="16"/>
      <c r="G6354" s="16"/>
      <c r="H6354" s="16"/>
      <c r="I6354" s="16"/>
      <c r="J6354" s="16"/>
      <c r="K6354" s="16"/>
      <c r="L6354" s="16"/>
      <c r="M6354" s="16"/>
      <c r="N6354" s="16"/>
      <c r="O6354" s="16"/>
      <c r="P6354" s="16"/>
      <c r="Q6354" s="16"/>
      <c r="R6354" s="16"/>
      <c r="S6354" s="16"/>
      <c r="T6354" s="16"/>
      <c r="U6354" s="16"/>
      <c r="V6354" s="16"/>
      <c r="W6354" s="16"/>
      <c r="X6354" s="16"/>
      <c r="Y6354" s="16"/>
    </row>
    <row r="6355" spans="1:25" ht="12.75">
      <c r="A6355" s="14" t="s">
        <v>5</v>
      </c>
      <c r="B6355" s="11" t="s">
        <v>6</v>
      </c>
      <c r="C6355" s="8" t="s">
        <v>5450</v>
      </c>
      <c r="D6355" s="5" t="s">
        <v>5464</v>
      </c>
      <c r="E6355" s="7" t="s">
        <v>5466</v>
      </c>
      <c r="F6355" s="16"/>
      <c r="G6355" s="16"/>
      <c r="H6355" s="16"/>
      <c r="I6355" s="16"/>
      <c r="J6355" s="16"/>
      <c r="K6355" s="16"/>
      <c r="L6355" s="16"/>
      <c r="M6355" s="16"/>
      <c r="N6355" s="16"/>
      <c r="O6355" s="16"/>
      <c r="P6355" s="16"/>
      <c r="Q6355" s="16"/>
      <c r="R6355" s="16"/>
      <c r="S6355" s="16"/>
      <c r="T6355" s="16"/>
      <c r="U6355" s="16"/>
      <c r="V6355" s="16"/>
      <c r="W6355" s="16"/>
      <c r="X6355" s="16"/>
      <c r="Y6355" s="16"/>
    </row>
    <row r="6356" spans="1:25" ht="12.75">
      <c r="A6356" s="14" t="s">
        <v>5</v>
      </c>
      <c r="B6356" s="11" t="s">
        <v>6</v>
      </c>
      <c r="C6356" s="5" t="s">
        <v>5450</v>
      </c>
      <c r="D6356" s="6" t="s">
        <v>5467</v>
      </c>
      <c r="E6356" s="7" t="s">
        <v>5468</v>
      </c>
      <c r="F6356" s="16"/>
      <c r="G6356" s="16"/>
      <c r="H6356" s="16"/>
      <c r="I6356" s="16"/>
      <c r="J6356" s="16"/>
      <c r="K6356" s="16"/>
      <c r="L6356" s="16"/>
      <c r="M6356" s="16"/>
      <c r="N6356" s="16"/>
      <c r="O6356" s="16"/>
      <c r="P6356" s="16"/>
      <c r="Q6356" s="16"/>
      <c r="R6356" s="16"/>
      <c r="S6356" s="16"/>
      <c r="T6356" s="16"/>
      <c r="U6356" s="16"/>
      <c r="V6356" s="16"/>
      <c r="W6356" s="16"/>
      <c r="X6356" s="16"/>
      <c r="Y6356" s="16"/>
    </row>
    <row r="6357" spans="1:25" ht="12.75">
      <c r="A6357" s="14" t="s">
        <v>5</v>
      </c>
      <c r="B6357" s="11" t="s">
        <v>6</v>
      </c>
      <c r="C6357" s="5" t="s">
        <v>5450</v>
      </c>
      <c r="D6357" s="6" t="s">
        <v>5467</v>
      </c>
      <c r="E6357" s="7" t="s">
        <v>5469</v>
      </c>
      <c r="F6357" s="16"/>
      <c r="G6357" s="16"/>
      <c r="H6357" s="16"/>
      <c r="I6357" s="16"/>
      <c r="J6357" s="16"/>
      <c r="K6357" s="16"/>
      <c r="L6357" s="16"/>
      <c r="M6357" s="16"/>
      <c r="N6357" s="16"/>
      <c r="O6357" s="16"/>
      <c r="P6357" s="16"/>
      <c r="Q6357" s="16"/>
      <c r="R6357" s="16"/>
      <c r="S6357" s="16"/>
      <c r="T6357" s="16"/>
      <c r="U6357" s="16"/>
      <c r="V6357" s="16"/>
      <c r="W6357" s="16"/>
      <c r="X6357" s="16"/>
      <c r="Y6357" s="16"/>
    </row>
    <row r="6358" spans="1:25" ht="12.75">
      <c r="A6358" s="14" t="s">
        <v>5</v>
      </c>
      <c r="B6358" s="11" t="s">
        <v>6</v>
      </c>
      <c r="C6358" s="8" t="s">
        <v>5450</v>
      </c>
      <c r="D6358" s="5" t="s">
        <v>5470</v>
      </c>
      <c r="E6358" s="7" t="s">
        <v>5471</v>
      </c>
      <c r="F6358" s="16"/>
      <c r="G6358" s="16"/>
      <c r="H6358" s="16"/>
      <c r="I6358" s="16"/>
      <c r="J6358" s="16"/>
      <c r="K6358" s="16"/>
      <c r="L6358" s="16"/>
      <c r="M6358" s="16"/>
      <c r="N6358" s="16"/>
      <c r="O6358" s="16"/>
      <c r="P6358" s="16"/>
      <c r="Q6358" s="16"/>
      <c r="R6358" s="16"/>
      <c r="S6358" s="16"/>
      <c r="T6358" s="16"/>
      <c r="U6358" s="16"/>
      <c r="V6358" s="16"/>
      <c r="W6358" s="16"/>
      <c r="X6358" s="16"/>
      <c r="Y6358" s="16"/>
    </row>
    <row r="6359" spans="1:25" ht="12.75">
      <c r="A6359" s="14" t="s">
        <v>5</v>
      </c>
      <c r="B6359" s="11" t="s">
        <v>6</v>
      </c>
      <c r="C6359" s="5" t="s">
        <v>5450</v>
      </c>
      <c r="D6359" s="6" t="s">
        <v>5472</v>
      </c>
      <c r="E6359" s="7" t="s">
        <v>5473</v>
      </c>
      <c r="F6359" s="16"/>
      <c r="G6359" s="16"/>
      <c r="H6359" s="16"/>
      <c r="I6359" s="16"/>
      <c r="J6359" s="16"/>
      <c r="K6359" s="16"/>
      <c r="L6359" s="16"/>
      <c r="M6359" s="16"/>
      <c r="N6359" s="16"/>
      <c r="O6359" s="16"/>
      <c r="P6359" s="16"/>
      <c r="Q6359" s="16"/>
      <c r="R6359" s="16"/>
      <c r="S6359" s="16"/>
      <c r="T6359" s="16"/>
      <c r="U6359" s="16"/>
      <c r="V6359" s="16"/>
      <c r="W6359" s="16"/>
      <c r="X6359" s="16"/>
      <c r="Y6359" s="16"/>
    </row>
    <row r="6360" spans="1:25" ht="12.75">
      <c r="A6360" s="14" t="s">
        <v>5</v>
      </c>
      <c r="B6360" s="11" t="s">
        <v>6</v>
      </c>
      <c r="C6360" s="5" t="s">
        <v>5450</v>
      </c>
      <c r="D6360" s="6" t="s">
        <v>5472</v>
      </c>
      <c r="E6360" s="10" t="s">
        <v>5474</v>
      </c>
      <c r="F6360" s="16"/>
      <c r="G6360" s="16"/>
      <c r="H6360" s="16"/>
      <c r="I6360" s="16"/>
      <c r="J6360" s="16"/>
      <c r="K6360" s="16"/>
      <c r="L6360" s="16"/>
      <c r="M6360" s="16"/>
      <c r="N6360" s="16"/>
      <c r="O6360" s="16"/>
      <c r="P6360" s="16"/>
      <c r="Q6360" s="16"/>
      <c r="R6360" s="16"/>
      <c r="S6360" s="16"/>
      <c r="T6360" s="16"/>
      <c r="U6360" s="16"/>
      <c r="V6360" s="16"/>
      <c r="W6360" s="16"/>
      <c r="X6360" s="16"/>
      <c r="Y6360" s="16"/>
    </row>
    <row r="6361" spans="1:25" ht="12.75">
      <c r="A6361" s="14" t="s">
        <v>5</v>
      </c>
      <c r="B6361" s="11" t="s">
        <v>6</v>
      </c>
      <c r="C6361" s="5" t="s">
        <v>5450</v>
      </c>
      <c r="D6361" s="6" t="s">
        <v>5475</v>
      </c>
      <c r="E6361" s="7" t="s">
        <v>5476</v>
      </c>
      <c r="F6361" s="16"/>
      <c r="G6361" s="16"/>
      <c r="H6361" s="16"/>
      <c r="I6361" s="16"/>
      <c r="J6361" s="16"/>
      <c r="K6361" s="16"/>
      <c r="L6361" s="16"/>
      <c r="M6361" s="16"/>
      <c r="N6361" s="16"/>
      <c r="O6361" s="16"/>
      <c r="P6361" s="16"/>
      <c r="Q6361" s="16"/>
      <c r="R6361" s="16"/>
      <c r="S6361" s="16"/>
      <c r="T6361" s="16"/>
      <c r="U6361" s="16"/>
      <c r="V6361" s="16"/>
      <c r="W6361" s="16"/>
      <c r="X6361" s="16"/>
      <c r="Y6361" s="16"/>
    </row>
    <row r="6362" spans="1:25" ht="12.75">
      <c r="A6362" s="14" t="s">
        <v>5</v>
      </c>
      <c r="B6362" s="11" t="s">
        <v>6</v>
      </c>
      <c r="C6362" s="5" t="s">
        <v>5450</v>
      </c>
      <c r="D6362" s="6" t="s">
        <v>5477</v>
      </c>
      <c r="E6362" s="7" t="s">
        <v>5478</v>
      </c>
      <c r="F6362" s="16"/>
      <c r="G6362" s="16"/>
      <c r="H6362" s="16"/>
      <c r="I6362" s="16"/>
      <c r="J6362" s="16"/>
      <c r="K6362" s="16"/>
      <c r="L6362" s="16"/>
      <c r="M6362" s="16"/>
      <c r="N6362" s="16"/>
      <c r="O6362" s="16"/>
      <c r="P6362" s="16"/>
      <c r="Q6362" s="16"/>
      <c r="R6362" s="16"/>
      <c r="S6362" s="16"/>
      <c r="T6362" s="16"/>
      <c r="U6362" s="16"/>
      <c r="V6362" s="16"/>
      <c r="W6362" s="16"/>
      <c r="X6362" s="16"/>
      <c r="Y6362" s="16"/>
    </row>
    <row r="6363" spans="1:25" ht="12.75">
      <c r="A6363" s="14" t="s">
        <v>5</v>
      </c>
      <c r="B6363" s="11" t="s">
        <v>6</v>
      </c>
      <c r="C6363" s="5" t="s">
        <v>5450</v>
      </c>
      <c r="D6363" s="6" t="s">
        <v>5479</v>
      </c>
      <c r="E6363" s="7" t="s">
        <v>5480</v>
      </c>
      <c r="F6363" s="16"/>
      <c r="G6363" s="16"/>
      <c r="H6363" s="16"/>
      <c r="I6363" s="16"/>
      <c r="J6363" s="16"/>
      <c r="K6363" s="16"/>
      <c r="L6363" s="16"/>
      <c r="M6363" s="16"/>
      <c r="N6363" s="16"/>
      <c r="O6363" s="16"/>
      <c r="P6363" s="16"/>
      <c r="Q6363" s="16"/>
      <c r="R6363" s="16"/>
      <c r="S6363" s="16"/>
      <c r="T6363" s="16"/>
      <c r="U6363" s="16"/>
      <c r="V6363" s="16"/>
      <c r="W6363" s="16"/>
      <c r="X6363" s="16"/>
      <c r="Y6363" s="16"/>
    </row>
    <row r="6364" spans="1:25" ht="12.75">
      <c r="A6364" s="14" t="s">
        <v>5</v>
      </c>
      <c r="B6364" s="11" t="s">
        <v>6</v>
      </c>
      <c r="C6364" s="5" t="s">
        <v>5450</v>
      </c>
      <c r="D6364" s="6" t="s">
        <v>5479</v>
      </c>
      <c r="E6364" s="10" t="s">
        <v>5481</v>
      </c>
      <c r="F6364" s="16"/>
      <c r="G6364" s="16"/>
      <c r="H6364" s="16"/>
      <c r="I6364" s="16"/>
      <c r="J6364" s="16"/>
      <c r="K6364" s="16"/>
      <c r="L6364" s="16"/>
      <c r="M6364" s="16"/>
      <c r="N6364" s="16"/>
      <c r="O6364" s="16"/>
      <c r="P6364" s="16"/>
      <c r="Q6364" s="16"/>
      <c r="R6364" s="16"/>
      <c r="S6364" s="16"/>
      <c r="T6364" s="16"/>
      <c r="U6364" s="16"/>
      <c r="V6364" s="16"/>
      <c r="W6364" s="16"/>
      <c r="X6364" s="16"/>
      <c r="Y6364" s="16"/>
    </row>
    <row r="6365" spans="1:25" ht="12.75">
      <c r="A6365" s="14" t="s">
        <v>5</v>
      </c>
      <c r="B6365" s="11" t="s">
        <v>6</v>
      </c>
      <c r="C6365" s="8" t="s">
        <v>5450</v>
      </c>
      <c r="D6365" s="5" t="s">
        <v>5482</v>
      </c>
      <c r="E6365" s="7" t="s">
        <v>5483</v>
      </c>
      <c r="F6365" s="16"/>
      <c r="G6365" s="16"/>
      <c r="H6365" s="16"/>
      <c r="I6365" s="16"/>
      <c r="J6365" s="16"/>
      <c r="K6365" s="16"/>
      <c r="L6365" s="16"/>
      <c r="M6365" s="16"/>
      <c r="N6365" s="16"/>
      <c r="O6365" s="16"/>
      <c r="P6365" s="16"/>
      <c r="Q6365" s="16"/>
      <c r="R6365" s="16"/>
      <c r="S6365" s="16"/>
      <c r="T6365" s="16"/>
      <c r="U6365" s="16"/>
      <c r="V6365" s="16"/>
      <c r="W6365" s="16"/>
      <c r="X6365" s="16"/>
      <c r="Y6365" s="16"/>
    </row>
    <row r="6366" spans="1:25" ht="12.75">
      <c r="A6366" s="14" t="s">
        <v>5</v>
      </c>
      <c r="B6366" s="11" t="s">
        <v>6</v>
      </c>
      <c r="C6366" s="8" t="s">
        <v>5450</v>
      </c>
      <c r="D6366" s="5" t="s">
        <v>5484</v>
      </c>
      <c r="E6366" s="7" t="s">
        <v>5485</v>
      </c>
      <c r="F6366" s="16"/>
      <c r="G6366" s="16"/>
      <c r="H6366" s="16"/>
      <c r="I6366" s="16"/>
      <c r="J6366" s="16"/>
      <c r="K6366" s="16"/>
      <c r="L6366" s="16"/>
      <c r="M6366" s="16"/>
      <c r="N6366" s="16"/>
      <c r="O6366" s="16"/>
      <c r="P6366" s="16"/>
      <c r="Q6366" s="16"/>
      <c r="R6366" s="16"/>
      <c r="S6366" s="16"/>
      <c r="T6366" s="16"/>
      <c r="U6366" s="16"/>
      <c r="V6366" s="16"/>
      <c r="W6366" s="16"/>
      <c r="X6366" s="16"/>
      <c r="Y6366" s="16"/>
    </row>
    <row r="6367" spans="1:25" ht="12.75">
      <c r="A6367" s="14" t="s">
        <v>5</v>
      </c>
      <c r="B6367" s="11" t="s">
        <v>6</v>
      </c>
      <c r="C6367" s="8" t="s">
        <v>5450</v>
      </c>
      <c r="D6367" s="5" t="s">
        <v>5484</v>
      </c>
      <c r="E6367" s="7" t="s">
        <v>5486</v>
      </c>
      <c r="F6367" s="16"/>
      <c r="G6367" s="16"/>
      <c r="H6367" s="16"/>
      <c r="I6367" s="16"/>
      <c r="J6367" s="16"/>
      <c r="K6367" s="16"/>
      <c r="L6367" s="16"/>
      <c r="M6367" s="16"/>
      <c r="N6367" s="16"/>
      <c r="O6367" s="16"/>
      <c r="P6367" s="16"/>
      <c r="Q6367" s="16"/>
      <c r="R6367" s="16"/>
      <c r="S6367" s="16"/>
      <c r="T6367" s="16"/>
      <c r="U6367" s="16"/>
      <c r="V6367" s="16"/>
      <c r="W6367" s="16"/>
      <c r="X6367" s="16"/>
      <c r="Y6367" s="16"/>
    </row>
    <row r="6368" spans="1:25" ht="12.75">
      <c r="A6368" s="14" t="s">
        <v>5</v>
      </c>
      <c r="B6368" s="11" t="s">
        <v>6</v>
      </c>
      <c r="C6368" s="8" t="s">
        <v>5450</v>
      </c>
      <c r="D6368" s="5" t="s">
        <v>5487</v>
      </c>
      <c r="E6368" s="7" t="s">
        <v>5488</v>
      </c>
      <c r="F6368" s="16"/>
      <c r="G6368" s="16"/>
      <c r="H6368" s="16"/>
      <c r="I6368" s="16"/>
      <c r="J6368" s="16"/>
      <c r="K6368" s="16"/>
      <c r="L6368" s="16"/>
      <c r="M6368" s="16"/>
      <c r="N6368" s="16"/>
      <c r="O6368" s="16"/>
      <c r="P6368" s="16"/>
      <c r="Q6368" s="16"/>
      <c r="R6368" s="16"/>
      <c r="S6368" s="16"/>
      <c r="T6368" s="16"/>
      <c r="U6368" s="16"/>
      <c r="V6368" s="16"/>
      <c r="W6368" s="16"/>
      <c r="X6368" s="16"/>
      <c r="Y6368" s="16"/>
    </row>
    <row r="6369" spans="1:25" ht="12.75">
      <c r="A6369" s="14" t="s">
        <v>5</v>
      </c>
      <c r="B6369" s="11" t="s">
        <v>6</v>
      </c>
      <c r="C6369" s="8" t="s">
        <v>5450</v>
      </c>
      <c r="D6369" s="5" t="s">
        <v>5487</v>
      </c>
      <c r="E6369" s="7" t="s">
        <v>5489</v>
      </c>
      <c r="F6369" s="16"/>
      <c r="G6369" s="16"/>
      <c r="H6369" s="16"/>
      <c r="I6369" s="16"/>
      <c r="J6369" s="16"/>
      <c r="K6369" s="16"/>
      <c r="L6369" s="16"/>
      <c r="M6369" s="16"/>
      <c r="N6369" s="16"/>
      <c r="O6369" s="16"/>
      <c r="P6369" s="16"/>
      <c r="Q6369" s="16"/>
      <c r="R6369" s="16"/>
      <c r="S6369" s="16"/>
      <c r="T6369" s="16"/>
      <c r="U6369" s="16"/>
      <c r="V6369" s="16"/>
      <c r="W6369" s="16"/>
      <c r="X6369" s="16"/>
      <c r="Y6369" s="16"/>
    </row>
    <row r="6370" spans="1:25" ht="12.75">
      <c r="A6370" s="14" t="s">
        <v>5</v>
      </c>
      <c r="B6370" s="17" t="s">
        <v>2760</v>
      </c>
      <c r="C6370" s="22" t="s">
        <v>5450</v>
      </c>
      <c r="D6370" s="24" t="s">
        <v>5451</v>
      </c>
      <c r="E6370" s="23" t="s">
        <v>5452</v>
      </c>
      <c r="F6370" s="16"/>
      <c r="G6370" s="16"/>
      <c r="H6370" s="16"/>
      <c r="I6370" s="16"/>
      <c r="J6370" s="16"/>
      <c r="K6370" s="16"/>
      <c r="L6370" s="16"/>
      <c r="M6370" s="16"/>
      <c r="N6370" s="16"/>
      <c r="O6370" s="16"/>
      <c r="P6370" s="16"/>
      <c r="Q6370" s="16"/>
      <c r="R6370" s="16"/>
      <c r="S6370" s="16"/>
      <c r="T6370" s="16"/>
      <c r="U6370" s="16"/>
      <c r="V6370" s="16"/>
      <c r="W6370" s="16"/>
      <c r="X6370" s="16"/>
      <c r="Y6370" s="16"/>
    </row>
    <row r="6371" spans="1:25" ht="12.75">
      <c r="A6371" s="14" t="s">
        <v>5</v>
      </c>
      <c r="B6371" s="17" t="s">
        <v>2760</v>
      </c>
      <c r="C6371" s="22" t="s">
        <v>5450</v>
      </c>
      <c r="D6371" s="24" t="s">
        <v>5453</v>
      </c>
      <c r="E6371" s="23" t="s">
        <v>5454</v>
      </c>
      <c r="F6371" s="16"/>
      <c r="G6371" s="16"/>
      <c r="H6371" s="16"/>
      <c r="I6371" s="16"/>
      <c r="J6371" s="16"/>
      <c r="K6371" s="16"/>
      <c r="L6371" s="16"/>
      <c r="M6371" s="16"/>
      <c r="N6371" s="16"/>
      <c r="O6371" s="16"/>
      <c r="P6371" s="16"/>
      <c r="Q6371" s="16"/>
      <c r="R6371" s="16"/>
      <c r="S6371" s="16"/>
      <c r="T6371" s="16"/>
      <c r="U6371" s="16"/>
      <c r="V6371" s="16"/>
      <c r="W6371" s="16"/>
      <c r="X6371" s="16"/>
      <c r="Y6371" s="16"/>
    </row>
    <row r="6372" spans="1:25" ht="12.75">
      <c r="A6372" s="14" t="s">
        <v>5</v>
      </c>
      <c r="B6372" s="17" t="s">
        <v>2760</v>
      </c>
      <c r="C6372" s="22" t="s">
        <v>5450</v>
      </c>
      <c r="D6372" s="24" t="s">
        <v>5453</v>
      </c>
      <c r="E6372" s="23" t="s">
        <v>5455</v>
      </c>
      <c r="F6372" s="16"/>
      <c r="G6372" s="16"/>
      <c r="H6372" s="16"/>
      <c r="I6372" s="16"/>
      <c r="J6372" s="16"/>
      <c r="K6372" s="16"/>
      <c r="L6372" s="16"/>
      <c r="M6372" s="16"/>
      <c r="N6372" s="16"/>
      <c r="O6372" s="16"/>
      <c r="P6372" s="16"/>
      <c r="Q6372" s="16"/>
      <c r="R6372" s="16"/>
      <c r="S6372" s="16"/>
      <c r="T6372" s="16"/>
      <c r="U6372" s="16"/>
      <c r="V6372" s="16"/>
      <c r="W6372" s="16"/>
      <c r="X6372" s="16"/>
      <c r="Y6372" s="16"/>
    </row>
    <row r="6373" spans="1:25" ht="12.75">
      <c r="A6373" s="14" t="s">
        <v>5</v>
      </c>
      <c r="B6373" s="17" t="s">
        <v>2760</v>
      </c>
      <c r="C6373" s="21" t="s">
        <v>5450</v>
      </c>
      <c r="D6373" s="22" t="s">
        <v>5456</v>
      </c>
      <c r="E6373" s="23" t="s">
        <v>5457</v>
      </c>
      <c r="F6373" s="16"/>
      <c r="G6373" s="16"/>
      <c r="H6373" s="16"/>
      <c r="I6373" s="16"/>
      <c r="J6373" s="16"/>
      <c r="K6373" s="16"/>
      <c r="L6373" s="16"/>
      <c r="M6373" s="16"/>
      <c r="N6373" s="16"/>
      <c r="O6373" s="16"/>
      <c r="P6373" s="16"/>
      <c r="Q6373" s="16"/>
      <c r="R6373" s="16"/>
      <c r="S6373" s="16"/>
      <c r="T6373" s="16"/>
      <c r="U6373" s="16"/>
      <c r="V6373" s="16"/>
      <c r="W6373" s="16"/>
      <c r="X6373" s="16"/>
      <c r="Y6373" s="16"/>
    </row>
    <row r="6374" spans="1:25" ht="12.75">
      <c r="A6374" s="14" t="s">
        <v>5</v>
      </c>
      <c r="B6374" s="17" t="s">
        <v>2760</v>
      </c>
      <c r="C6374" s="21" t="s">
        <v>5450</v>
      </c>
      <c r="D6374" s="22" t="s">
        <v>5456</v>
      </c>
      <c r="E6374" s="23" t="s">
        <v>5458</v>
      </c>
      <c r="F6374" s="16"/>
      <c r="G6374" s="16"/>
      <c r="H6374" s="16"/>
      <c r="I6374" s="16"/>
      <c r="J6374" s="16"/>
      <c r="K6374" s="16"/>
      <c r="L6374" s="16"/>
      <c r="M6374" s="16"/>
      <c r="N6374" s="16"/>
      <c r="O6374" s="16"/>
      <c r="P6374" s="16"/>
      <c r="Q6374" s="16"/>
      <c r="R6374" s="16"/>
      <c r="S6374" s="16"/>
      <c r="T6374" s="16"/>
      <c r="U6374" s="16"/>
      <c r="V6374" s="16"/>
      <c r="W6374" s="16"/>
      <c r="X6374" s="16"/>
      <c r="Y6374" s="16"/>
    </row>
    <row r="6375" spans="1:25" ht="12.75">
      <c r="A6375" s="14" t="s">
        <v>5</v>
      </c>
      <c r="B6375" s="17" t="s">
        <v>2760</v>
      </c>
      <c r="C6375" s="22" t="s">
        <v>5450</v>
      </c>
      <c r="D6375" s="24" t="s">
        <v>5459</v>
      </c>
      <c r="E6375" s="23" t="s">
        <v>5460</v>
      </c>
      <c r="F6375" s="16"/>
      <c r="G6375" s="16"/>
      <c r="H6375" s="16"/>
      <c r="I6375" s="16"/>
      <c r="J6375" s="16"/>
      <c r="K6375" s="16"/>
      <c r="L6375" s="16"/>
      <c r="M6375" s="16"/>
      <c r="N6375" s="16"/>
      <c r="O6375" s="16"/>
      <c r="P6375" s="16"/>
      <c r="Q6375" s="16"/>
      <c r="R6375" s="16"/>
      <c r="S6375" s="16"/>
      <c r="T6375" s="16"/>
      <c r="U6375" s="16"/>
      <c r="V6375" s="16"/>
      <c r="W6375" s="16"/>
      <c r="X6375" s="16"/>
      <c r="Y6375" s="16"/>
    </row>
    <row r="6376" spans="1:25" ht="12.75">
      <c r="A6376" s="14" t="s">
        <v>5</v>
      </c>
      <c r="B6376" s="17" t="s">
        <v>2760</v>
      </c>
      <c r="C6376" s="22" t="s">
        <v>5450</v>
      </c>
      <c r="D6376" s="24" t="s">
        <v>5461</v>
      </c>
      <c r="E6376" s="23" t="s">
        <v>5462</v>
      </c>
      <c r="F6376" s="16"/>
      <c r="G6376" s="16"/>
      <c r="H6376" s="16"/>
      <c r="I6376" s="16"/>
      <c r="J6376" s="16"/>
      <c r="K6376" s="16"/>
      <c r="L6376" s="16"/>
      <c r="M6376" s="16"/>
      <c r="N6376" s="16"/>
      <c r="O6376" s="16"/>
      <c r="P6376" s="16"/>
      <c r="Q6376" s="16"/>
      <c r="R6376" s="16"/>
      <c r="S6376" s="16"/>
      <c r="T6376" s="16"/>
      <c r="U6376" s="16"/>
      <c r="V6376" s="16"/>
      <c r="W6376" s="16"/>
      <c r="X6376" s="16"/>
      <c r="Y6376" s="16"/>
    </row>
    <row r="6377" spans="1:25" ht="12.75">
      <c r="A6377" s="14" t="s">
        <v>5</v>
      </c>
      <c r="B6377" s="17" t="s">
        <v>2760</v>
      </c>
      <c r="C6377" s="22" t="s">
        <v>5450</v>
      </c>
      <c r="D6377" s="24" t="s">
        <v>5461</v>
      </c>
      <c r="E6377" s="23" t="s">
        <v>5463</v>
      </c>
      <c r="F6377" s="16"/>
      <c r="G6377" s="16"/>
      <c r="H6377" s="16"/>
      <c r="I6377" s="16"/>
      <c r="J6377" s="16"/>
      <c r="K6377" s="16"/>
      <c r="L6377" s="16"/>
      <c r="M6377" s="16"/>
      <c r="N6377" s="16"/>
      <c r="O6377" s="16"/>
      <c r="P6377" s="16"/>
      <c r="Q6377" s="16"/>
      <c r="R6377" s="16"/>
      <c r="S6377" s="16"/>
      <c r="T6377" s="16"/>
      <c r="U6377" s="16"/>
      <c r="V6377" s="16"/>
      <c r="W6377" s="16"/>
      <c r="X6377" s="16"/>
      <c r="Y6377" s="16"/>
    </row>
    <row r="6378" spans="1:25" ht="12.75">
      <c r="A6378" s="14" t="s">
        <v>5</v>
      </c>
      <c r="B6378" s="17" t="s">
        <v>2760</v>
      </c>
      <c r="C6378" s="21" t="s">
        <v>5450</v>
      </c>
      <c r="D6378" s="22" t="s">
        <v>5464</v>
      </c>
      <c r="E6378" s="23" t="s">
        <v>5465</v>
      </c>
      <c r="F6378" s="16"/>
      <c r="G6378" s="16"/>
      <c r="H6378" s="16"/>
      <c r="I6378" s="16"/>
      <c r="J6378" s="16"/>
      <c r="K6378" s="16"/>
      <c r="L6378" s="16"/>
      <c r="M6378" s="16"/>
      <c r="N6378" s="16"/>
      <c r="O6378" s="16"/>
      <c r="P6378" s="16"/>
      <c r="Q6378" s="16"/>
      <c r="R6378" s="16"/>
      <c r="S6378" s="16"/>
      <c r="T6378" s="16"/>
      <c r="U6378" s="16"/>
      <c r="V6378" s="16"/>
      <c r="W6378" s="16"/>
      <c r="X6378" s="16"/>
      <c r="Y6378" s="16"/>
    </row>
    <row r="6379" spans="1:25" ht="12.75">
      <c r="A6379" s="14" t="s">
        <v>5</v>
      </c>
      <c r="B6379" s="17" t="s">
        <v>2760</v>
      </c>
      <c r="C6379" s="21" t="s">
        <v>5450</v>
      </c>
      <c r="D6379" s="22" t="s">
        <v>5464</v>
      </c>
      <c r="E6379" s="23" t="s">
        <v>5466</v>
      </c>
      <c r="F6379" s="16"/>
      <c r="G6379" s="16"/>
      <c r="H6379" s="16"/>
      <c r="I6379" s="16"/>
      <c r="J6379" s="16"/>
      <c r="K6379" s="16"/>
      <c r="L6379" s="16"/>
      <c r="M6379" s="16"/>
      <c r="N6379" s="16"/>
      <c r="O6379" s="16"/>
      <c r="P6379" s="16"/>
      <c r="Q6379" s="16"/>
      <c r="R6379" s="16"/>
      <c r="S6379" s="16"/>
      <c r="T6379" s="16"/>
      <c r="U6379" s="16"/>
      <c r="V6379" s="16"/>
      <c r="W6379" s="16"/>
      <c r="X6379" s="16"/>
      <c r="Y6379" s="16"/>
    </row>
    <row r="6380" spans="1:25" ht="12.75">
      <c r="A6380" s="14" t="s">
        <v>5</v>
      </c>
      <c r="B6380" s="17" t="s">
        <v>2760</v>
      </c>
      <c r="C6380" s="22" t="s">
        <v>5450</v>
      </c>
      <c r="D6380" s="24" t="s">
        <v>5467</v>
      </c>
      <c r="E6380" s="23" t="s">
        <v>5468</v>
      </c>
      <c r="F6380" s="16"/>
      <c r="G6380" s="16"/>
      <c r="H6380" s="16"/>
      <c r="I6380" s="16"/>
      <c r="J6380" s="16"/>
      <c r="K6380" s="16"/>
      <c r="L6380" s="16"/>
      <c r="M6380" s="16"/>
      <c r="N6380" s="16"/>
      <c r="O6380" s="16"/>
      <c r="P6380" s="16"/>
      <c r="Q6380" s="16"/>
      <c r="R6380" s="16"/>
      <c r="S6380" s="16"/>
      <c r="T6380" s="16"/>
      <c r="U6380" s="16"/>
      <c r="V6380" s="16"/>
      <c r="W6380" s="16"/>
      <c r="X6380" s="16"/>
      <c r="Y6380" s="16"/>
    </row>
    <row r="6381" spans="1:25" ht="12.75">
      <c r="A6381" s="14" t="s">
        <v>5</v>
      </c>
      <c r="B6381" s="17" t="s">
        <v>2760</v>
      </c>
      <c r="C6381" s="22" t="s">
        <v>5450</v>
      </c>
      <c r="D6381" s="24" t="s">
        <v>5467</v>
      </c>
      <c r="E6381" s="23" t="s">
        <v>5469</v>
      </c>
      <c r="F6381" s="16"/>
      <c r="G6381" s="16"/>
      <c r="H6381" s="16"/>
      <c r="I6381" s="16"/>
      <c r="J6381" s="16"/>
      <c r="K6381" s="16"/>
      <c r="L6381" s="16"/>
      <c r="M6381" s="16"/>
      <c r="N6381" s="16"/>
      <c r="O6381" s="16"/>
      <c r="P6381" s="16"/>
      <c r="Q6381" s="16"/>
      <c r="R6381" s="16"/>
      <c r="S6381" s="16"/>
      <c r="T6381" s="16"/>
      <c r="U6381" s="16"/>
      <c r="V6381" s="16"/>
      <c r="W6381" s="16"/>
      <c r="X6381" s="16"/>
      <c r="Y6381" s="16"/>
    </row>
    <row r="6382" spans="1:25" ht="12.75">
      <c r="A6382" s="14" t="s">
        <v>5</v>
      </c>
      <c r="B6382" s="17" t="s">
        <v>2760</v>
      </c>
      <c r="C6382" s="21" t="s">
        <v>5450</v>
      </c>
      <c r="D6382" s="22" t="s">
        <v>5470</v>
      </c>
      <c r="E6382" s="23" t="s">
        <v>5471</v>
      </c>
      <c r="F6382" s="16"/>
      <c r="G6382" s="16"/>
      <c r="H6382" s="16"/>
      <c r="I6382" s="16"/>
      <c r="J6382" s="16"/>
      <c r="K6382" s="16"/>
      <c r="L6382" s="16"/>
      <c r="M6382" s="16"/>
      <c r="N6382" s="16"/>
      <c r="O6382" s="16"/>
      <c r="P6382" s="16"/>
      <c r="Q6382" s="16"/>
      <c r="R6382" s="16"/>
      <c r="S6382" s="16"/>
      <c r="T6382" s="16"/>
      <c r="U6382" s="16"/>
      <c r="V6382" s="16"/>
      <c r="W6382" s="16"/>
      <c r="X6382" s="16"/>
      <c r="Y6382" s="16"/>
    </row>
    <row r="6383" spans="1:25" ht="12.75">
      <c r="A6383" s="14" t="s">
        <v>5</v>
      </c>
      <c r="B6383" s="17" t="s">
        <v>2760</v>
      </c>
      <c r="C6383" s="22" t="s">
        <v>5450</v>
      </c>
      <c r="D6383" s="24" t="s">
        <v>5472</v>
      </c>
      <c r="E6383" s="23" t="s">
        <v>5473</v>
      </c>
      <c r="F6383" s="16"/>
      <c r="G6383" s="16"/>
      <c r="H6383" s="16"/>
      <c r="I6383" s="16"/>
      <c r="J6383" s="16"/>
      <c r="K6383" s="16"/>
      <c r="L6383" s="16"/>
      <c r="M6383" s="16"/>
      <c r="N6383" s="16"/>
      <c r="O6383" s="16"/>
      <c r="P6383" s="16"/>
      <c r="Q6383" s="16"/>
      <c r="R6383" s="16"/>
      <c r="S6383" s="16"/>
      <c r="T6383" s="16"/>
      <c r="U6383" s="16"/>
      <c r="V6383" s="16"/>
      <c r="W6383" s="16"/>
      <c r="X6383" s="16"/>
      <c r="Y6383" s="16"/>
    </row>
    <row r="6384" spans="1:25" ht="12.75">
      <c r="A6384" s="14" t="s">
        <v>5</v>
      </c>
      <c r="B6384" s="17" t="s">
        <v>2760</v>
      </c>
      <c r="C6384" s="22" t="s">
        <v>5450</v>
      </c>
      <c r="D6384" s="24" t="s">
        <v>5472</v>
      </c>
      <c r="E6384" s="26" t="s">
        <v>5474</v>
      </c>
      <c r="F6384" s="16"/>
      <c r="G6384" s="16"/>
      <c r="H6384" s="16"/>
      <c r="I6384" s="16"/>
      <c r="J6384" s="16"/>
      <c r="K6384" s="16"/>
      <c r="L6384" s="16"/>
      <c r="M6384" s="16"/>
      <c r="N6384" s="16"/>
      <c r="O6384" s="16"/>
      <c r="P6384" s="16"/>
      <c r="Q6384" s="16"/>
      <c r="R6384" s="16"/>
      <c r="S6384" s="16"/>
      <c r="T6384" s="16"/>
      <c r="U6384" s="16"/>
      <c r="V6384" s="16"/>
      <c r="W6384" s="16"/>
      <c r="X6384" s="16"/>
      <c r="Y6384" s="16"/>
    </row>
    <row r="6385" spans="1:25" ht="12.75">
      <c r="A6385" s="14" t="s">
        <v>5</v>
      </c>
      <c r="B6385" s="17" t="s">
        <v>2760</v>
      </c>
      <c r="C6385" s="22" t="s">
        <v>5450</v>
      </c>
      <c r="D6385" s="24" t="s">
        <v>5475</v>
      </c>
      <c r="E6385" s="23" t="s">
        <v>5476</v>
      </c>
      <c r="F6385" s="16"/>
      <c r="G6385" s="16"/>
      <c r="H6385" s="16"/>
      <c r="I6385" s="16"/>
      <c r="J6385" s="16"/>
      <c r="K6385" s="16"/>
      <c r="L6385" s="16"/>
      <c r="M6385" s="16"/>
      <c r="N6385" s="16"/>
      <c r="O6385" s="16"/>
      <c r="P6385" s="16"/>
      <c r="Q6385" s="16"/>
      <c r="R6385" s="16"/>
      <c r="S6385" s="16"/>
      <c r="T6385" s="16"/>
      <c r="U6385" s="16"/>
      <c r="V6385" s="16"/>
      <c r="W6385" s="16"/>
      <c r="X6385" s="16"/>
      <c r="Y6385" s="16"/>
    </row>
    <row r="6386" spans="1:25" ht="12.75">
      <c r="A6386" s="14" t="s">
        <v>5</v>
      </c>
      <c r="B6386" s="17" t="s">
        <v>2760</v>
      </c>
      <c r="C6386" s="22" t="s">
        <v>5450</v>
      </c>
      <c r="D6386" s="24" t="s">
        <v>5477</v>
      </c>
      <c r="E6386" s="23" t="s">
        <v>5478</v>
      </c>
      <c r="F6386" s="16"/>
      <c r="G6386" s="16"/>
      <c r="H6386" s="16"/>
      <c r="I6386" s="16"/>
      <c r="J6386" s="16"/>
      <c r="K6386" s="16"/>
      <c r="L6386" s="16"/>
      <c r="M6386" s="16"/>
      <c r="N6386" s="16"/>
      <c r="O6386" s="16"/>
      <c r="P6386" s="16"/>
      <c r="Q6386" s="16"/>
      <c r="R6386" s="16"/>
      <c r="S6386" s="16"/>
      <c r="T6386" s="16"/>
      <c r="U6386" s="16"/>
      <c r="V6386" s="16"/>
      <c r="W6386" s="16"/>
      <c r="X6386" s="16"/>
      <c r="Y6386" s="16"/>
    </row>
    <row r="6387" spans="1:25" ht="12.75">
      <c r="A6387" s="14" t="s">
        <v>5</v>
      </c>
      <c r="B6387" s="17" t="s">
        <v>2760</v>
      </c>
      <c r="C6387" s="22" t="s">
        <v>5450</v>
      </c>
      <c r="D6387" s="24" t="s">
        <v>5479</v>
      </c>
      <c r="E6387" s="23" t="s">
        <v>5480</v>
      </c>
      <c r="F6387" s="16"/>
      <c r="G6387" s="16"/>
      <c r="H6387" s="16"/>
      <c r="I6387" s="16"/>
      <c r="J6387" s="16"/>
      <c r="K6387" s="16"/>
      <c r="L6387" s="16"/>
      <c r="M6387" s="16"/>
      <c r="N6387" s="16"/>
      <c r="O6387" s="16"/>
      <c r="P6387" s="16"/>
      <c r="Q6387" s="16"/>
      <c r="R6387" s="16"/>
      <c r="S6387" s="16"/>
      <c r="T6387" s="16"/>
      <c r="U6387" s="16"/>
      <c r="V6387" s="16"/>
      <c r="W6387" s="16"/>
      <c r="X6387" s="16"/>
      <c r="Y6387" s="16"/>
    </row>
    <row r="6388" spans="1:25" ht="12.75">
      <c r="A6388" s="14" t="s">
        <v>5</v>
      </c>
      <c r="B6388" s="17" t="s">
        <v>2760</v>
      </c>
      <c r="C6388" s="22" t="s">
        <v>5450</v>
      </c>
      <c r="D6388" s="24" t="s">
        <v>5479</v>
      </c>
      <c r="E6388" s="26" t="s">
        <v>5481</v>
      </c>
      <c r="F6388" s="16"/>
      <c r="G6388" s="16"/>
      <c r="H6388" s="16"/>
      <c r="I6388" s="16"/>
      <c r="J6388" s="16"/>
      <c r="K6388" s="16"/>
      <c r="L6388" s="16"/>
      <c r="M6388" s="16"/>
      <c r="N6388" s="16"/>
      <c r="O6388" s="16"/>
      <c r="P6388" s="16"/>
      <c r="Q6388" s="16"/>
      <c r="R6388" s="16"/>
      <c r="S6388" s="16"/>
      <c r="T6388" s="16"/>
      <c r="U6388" s="16"/>
      <c r="V6388" s="16"/>
      <c r="W6388" s="16"/>
      <c r="X6388" s="16"/>
      <c r="Y6388" s="16"/>
    </row>
    <row r="6389" spans="1:25" ht="12.75">
      <c r="A6389" s="14" t="s">
        <v>5</v>
      </c>
      <c r="B6389" s="17" t="s">
        <v>2760</v>
      </c>
      <c r="C6389" s="21" t="s">
        <v>5450</v>
      </c>
      <c r="D6389" s="22" t="s">
        <v>5482</v>
      </c>
      <c r="E6389" s="23" t="s">
        <v>5483</v>
      </c>
      <c r="F6389" s="16"/>
      <c r="G6389" s="16"/>
      <c r="H6389" s="16"/>
      <c r="I6389" s="16"/>
      <c r="J6389" s="16"/>
      <c r="K6389" s="16"/>
      <c r="L6389" s="16"/>
      <c r="M6389" s="16"/>
      <c r="N6389" s="16"/>
      <c r="O6389" s="16"/>
      <c r="P6389" s="16"/>
      <c r="Q6389" s="16"/>
      <c r="R6389" s="16"/>
      <c r="S6389" s="16"/>
      <c r="T6389" s="16"/>
      <c r="U6389" s="16"/>
      <c r="V6389" s="16"/>
      <c r="W6389" s="16"/>
      <c r="X6389" s="16"/>
      <c r="Y6389" s="16"/>
    </row>
    <row r="6390" spans="1:25" ht="12.75">
      <c r="A6390" s="14" t="s">
        <v>5</v>
      </c>
      <c r="B6390" s="17" t="s">
        <v>2760</v>
      </c>
      <c r="C6390" s="21" t="s">
        <v>5450</v>
      </c>
      <c r="D6390" s="22" t="s">
        <v>5484</v>
      </c>
      <c r="E6390" s="23" t="s">
        <v>5485</v>
      </c>
      <c r="F6390" s="16"/>
      <c r="G6390" s="16"/>
      <c r="H6390" s="16"/>
      <c r="I6390" s="16"/>
      <c r="J6390" s="16"/>
      <c r="K6390" s="16"/>
      <c r="L6390" s="16"/>
      <c r="M6390" s="16"/>
      <c r="N6390" s="16"/>
      <c r="O6390" s="16"/>
      <c r="P6390" s="16"/>
      <c r="Q6390" s="16"/>
      <c r="R6390" s="16"/>
      <c r="S6390" s="16"/>
      <c r="T6390" s="16"/>
      <c r="U6390" s="16"/>
      <c r="V6390" s="16"/>
      <c r="W6390" s="16"/>
      <c r="X6390" s="16"/>
      <c r="Y6390" s="16"/>
    </row>
    <row r="6391" spans="1:25" ht="12.75">
      <c r="A6391" s="14" t="s">
        <v>5</v>
      </c>
      <c r="B6391" s="17" t="s">
        <v>2760</v>
      </c>
      <c r="C6391" s="21" t="s">
        <v>5450</v>
      </c>
      <c r="D6391" s="22" t="s">
        <v>5484</v>
      </c>
      <c r="E6391" s="23" t="s">
        <v>5486</v>
      </c>
      <c r="F6391" s="16"/>
      <c r="G6391" s="16"/>
      <c r="H6391" s="16"/>
      <c r="I6391" s="16"/>
      <c r="J6391" s="16"/>
      <c r="K6391" s="16"/>
      <c r="L6391" s="16"/>
      <c r="M6391" s="16"/>
      <c r="N6391" s="16"/>
      <c r="O6391" s="16"/>
      <c r="P6391" s="16"/>
      <c r="Q6391" s="16"/>
      <c r="R6391" s="16"/>
      <c r="S6391" s="16"/>
      <c r="T6391" s="16"/>
      <c r="U6391" s="16"/>
      <c r="V6391" s="16"/>
      <c r="W6391" s="16"/>
      <c r="X6391" s="16"/>
      <c r="Y6391" s="16"/>
    </row>
    <row r="6392" spans="1:25" ht="12.75">
      <c r="A6392" s="14" t="s">
        <v>5</v>
      </c>
      <c r="B6392" s="17" t="s">
        <v>2760</v>
      </c>
      <c r="C6392" s="21" t="s">
        <v>5450</v>
      </c>
      <c r="D6392" s="22" t="s">
        <v>5487</v>
      </c>
      <c r="E6392" s="23" t="s">
        <v>5488</v>
      </c>
      <c r="F6392" s="16"/>
      <c r="G6392" s="16"/>
      <c r="H6392" s="16"/>
      <c r="I6392" s="16"/>
      <c r="J6392" s="16"/>
      <c r="K6392" s="16"/>
      <c r="L6392" s="16"/>
      <c r="M6392" s="16"/>
      <c r="N6392" s="16"/>
      <c r="O6392" s="16"/>
      <c r="P6392" s="16"/>
      <c r="Q6392" s="16"/>
      <c r="R6392" s="16"/>
      <c r="S6392" s="16"/>
      <c r="T6392" s="16"/>
      <c r="U6392" s="16"/>
      <c r="V6392" s="16"/>
      <c r="W6392" s="16"/>
      <c r="X6392" s="16"/>
      <c r="Y6392" s="16"/>
    </row>
    <row r="6393" spans="1:25" ht="12.75">
      <c r="A6393" s="14" t="s">
        <v>5</v>
      </c>
      <c r="B6393" s="17" t="s">
        <v>2760</v>
      </c>
      <c r="C6393" s="21" t="s">
        <v>5450</v>
      </c>
      <c r="D6393" s="22" t="s">
        <v>5487</v>
      </c>
      <c r="E6393" s="23" t="s">
        <v>5489</v>
      </c>
      <c r="F6393" s="16"/>
      <c r="G6393" s="16"/>
      <c r="H6393" s="16"/>
      <c r="I6393" s="16"/>
      <c r="J6393" s="16"/>
      <c r="K6393" s="16"/>
      <c r="L6393" s="16"/>
      <c r="M6393" s="16"/>
      <c r="N6393" s="16"/>
      <c r="O6393" s="16"/>
      <c r="P6393" s="16"/>
      <c r="Q6393" s="16"/>
      <c r="R6393" s="16"/>
      <c r="S6393" s="16"/>
      <c r="T6393" s="16"/>
      <c r="U6393" s="16"/>
      <c r="V6393" s="16"/>
      <c r="W6393" s="16"/>
      <c r="X6393" s="16"/>
      <c r="Y6393" s="16"/>
    </row>
    <row r="6394" spans="1:25" ht="12.75">
      <c r="A6394" s="14" t="s">
        <v>5</v>
      </c>
      <c r="B6394" s="17" t="s">
        <v>6</v>
      </c>
      <c r="C6394" s="22" t="s">
        <v>5582</v>
      </c>
      <c r="D6394" s="24" t="s">
        <v>5583</v>
      </c>
      <c r="E6394" s="23" t="s">
        <v>5584</v>
      </c>
      <c r="F6394" s="16"/>
      <c r="G6394" s="16"/>
      <c r="H6394" s="16"/>
      <c r="I6394" s="16"/>
      <c r="J6394" s="16"/>
      <c r="K6394" s="16"/>
      <c r="L6394" s="16"/>
      <c r="M6394" s="16"/>
      <c r="N6394" s="16"/>
      <c r="O6394" s="16"/>
      <c r="P6394" s="16"/>
      <c r="Q6394" s="16"/>
      <c r="R6394" s="16"/>
      <c r="S6394" s="16"/>
      <c r="T6394" s="16"/>
      <c r="U6394" s="16"/>
      <c r="V6394" s="16"/>
      <c r="W6394" s="16"/>
      <c r="X6394" s="16"/>
      <c r="Y6394" s="16"/>
    </row>
    <row r="6395" spans="1:25" ht="12.75">
      <c r="A6395" s="14" t="s">
        <v>5</v>
      </c>
      <c r="B6395" s="17" t="s">
        <v>6</v>
      </c>
      <c r="C6395" s="21" t="s">
        <v>5582</v>
      </c>
      <c r="D6395" s="22" t="s">
        <v>5585</v>
      </c>
      <c r="E6395" s="23" t="s">
        <v>5586</v>
      </c>
      <c r="F6395" s="16"/>
      <c r="G6395" s="16"/>
      <c r="H6395" s="16"/>
      <c r="I6395" s="16"/>
      <c r="J6395" s="16"/>
      <c r="K6395" s="16"/>
      <c r="L6395" s="16"/>
      <c r="M6395" s="16"/>
      <c r="N6395" s="16"/>
      <c r="O6395" s="16"/>
      <c r="P6395" s="16"/>
      <c r="Q6395" s="16"/>
      <c r="R6395" s="16"/>
      <c r="S6395" s="16"/>
      <c r="T6395" s="16"/>
      <c r="U6395" s="16"/>
      <c r="V6395" s="16"/>
      <c r="W6395" s="16"/>
      <c r="X6395" s="16"/>
      <c r="Y6395" s="16"/>
    </row>
    <row r="6396" spans="1:25" ht="12.75">
      <c r="A6396" s="14" t="s">
        <v>5</v>
      </c>
      <c r="B6396" s="17" t="s">
        <v>6</v>
      </c>
      <c r="C6396" s="22" t="s">
        <v>5582</v>
      </c>
      <c r="D6396" s="24" t="s">
        <v>5587</v>
      </c>
      <c r="E6396" s="23" t="s">
        <v>5588</v>
      </c>
      <c r="F6396" s="16"/>
      <c r="G6396" s="16"/>
      <c r="H6396" s="16"/>
      <c r="I6396" s="16"/>
      <c r="J6396" s="16"/>
      <c r="K6396" s="16"/>
      <c r="L6396" s="16"/>
      <c r="M6396" s="16"/>
      <c r="N6396" s="16"/>
      <c r="O6396" s="16"/>
      <c r="P6396" s="16"/>
      <c r="Q6396" s="16"/>
      <c r="R6396" s="16"/>
      <c r="S6396" s="16"/>
      <c r="T6396" s="16"/>
      <c r="U6396" s="16"/>
      <c r="V6396" s="16"/>
      <c r="W6396" s="16"/>
      <c r="X6396" s="16"/>
      <c r="Y6396" s="16"/>
    </row>
    <row r="6397" spans="1:25" ht="12.75">
      <c r="A6397" s="14" t="s">
        <v>5</v>
      </c>
      <c r="B6397" s="17" t="s">
        <v>6</v>
      </c>
      <c r="C6397" s="22" t="s">
        <v>5582</v>
      </c>
      <c r="D6397" s="24" t="s">
        <v>5587</v>
      </c>
      <c r="E6397" s="23" t="s">
        <v>5589</v>
      </c>
      <c r="F6397" s="16"/>
      <c r="G6397" s="16"/>
      <c r="H6397" s="16"/>
      <c r="I6397" s="16"/>
      <c r="J6397" s="16"/>
      <c r="K6397" s="16"/>
      <c r="L6397" s="16"/>
      <c r="M6397" s="16"/>
      <c r="N6397" s="16"/>
      <c r="O6397" s="16"/>
      <c r="P6397" s="16"/>
      <c r="Q6397" s="16"/>
      <c r="R6397" s="16"/>
      <c r="S6397" s="16"/>
      <c r="T6397" s="16"/>
      <c r="U6397" s="16"/>
      <c r="V6397" s="16"/>
      <c r="W6397" s="16"/>
      <c r="X6397" s="16"/>
      <c r="Y6397" s="16"/>
    </row>
    <row r="6398" spans="1:25" ht="12.75">
      <c r="A6398" s="14" t="s">
        <v>5</v>
      </c>
      <c r="B6398" s="17" t="s">
        <v>525</v>
      </c>
      <c r="C6398" s="22" t="s">
        <v>5590</v>
      </c>
      <c r="D6398" s="24" t="s">
        <v>5591</v>
      </c>
      <c r="E6398" s="23" t="s">
        <v>5592</v>
      </c>
      <c r="F6398" s="16"/>
      <c r="G6398" s="16"/>
      <c r="H6398" s="16"/>
      <c r="I6398" s="16"/>
      <c r="J6398" s="16"/>
      <c r="K6398" s="16"/>
      <c r="L6398" s="16"/>
      <c r="M6398" s="16"/>
      <c r="N6398" s="16"/>
      <c r="O6398" s="16"/>
      <c r="P6398" s="16"/>
      <c r="Q6398" s="16"/>
      <c r="R6398" s="16"/>
      <c r="S6398" s="16"/>
      <c r="T6398" s="16"/>
      <c r="U6398" s="16"/>
      <c r="V6398" s="16"/>
      <c r="W6398" s="16"/>
      <c r="X6398" s="16"/>
      <c r="Y6398" s="16"/>
    </row>
    <row r="6399" spans="1:25" ht="12.75">
      <c r="A6399" s="14" t="s">
        <v>5</v>
      </c>
      <c r="B6399" s="17" t="s">
        <v>525</v>
      </c>
      <c r="C6399" s="22" t="s">
        <v>5590</v>
      </c>
      <c r="D6399" s="24" t="s">
        <v>5593</v>
      </c>
      <c r="E6399" s="23" t="s">
        <v>5594</v>
      </c>
      <c r="F6399" s="16"/>
      <c r="G6399" s="16"/>
      <c r="H6399" s="16"/>
      <c r="I6399" s="16"/>
      <c r="J6399" s="16"/>
      <c r="K6399" s="16"/>
      <c r="L6399" s="16"/>
      <c r="M6399" s="16"/>
      <c r="N6399" s="16"/>
      <c r="O6399" s="16"/>
      <c r="P6399" s="16"/>
      <c r="Q6399" s="16"/>
      <c r="R6399" s="16"/>
      <c r="S6399" s="16"/>
      <c r="T6399" s="16"/>
      <c r="U6399" s="16"/>
      <c r="V6399" s="16"/>
      <c r="W6399" s="16"/>
      <c r="X6399" s="16"/>
      <c r="Y6399" s="16"/>
    </row>
    <row r="6400" spans="1:25" ht="12.75">
      <c r="A6400" s="14" t="s">
        <v>5</v>
      </c>
      <c r="B6400" s="17" t="s">
        <v>525</v>
      </c>
      <c r="C6400" s="22" t="s">
        <v>5590</v>
      </c>
      <c r="D6400" s="25" t="s">
        <v>5595</v>
      </c>
      <c r="E6400" s="26" t="s">
        <v>5596</v>
      </c>
      <c r="F6400" s="16"/>
      <c r="G6400" s="16"/>
      <c r="H6400" s="16"/>
      <c r="I6400" s="16"/>
      <c r="J6400" s="16"/>
      <c r="K6400" s="16"/>
      <c r="L6400" s="16"/>
      <c r="M6400" s="16"/>
      <c r="N6400" s="16"/>
      <c r="O6400" s="16"/>
      <c r="P6400" s="16"/>
      <c r="Q6400" s="16"/>
      <c r="R6400" s="16"/>
      <c r="S6400" s="16"/>
      <c r="T6400" s="16"/>
      <c r="U6400" s="16"/>
      <c r="V6400" s="16"/>
      <c r="W6400" s="16"/>
      <c r="X6400" s="16"/>
      <c r="Y6400" s="16"/>
    </row>
    <row r="6401" spans="1:25" ht="12.75">
      <c r="A6401" s="14" t="s">
        <v>5</v>
      </c>
      <c r="B6401" s="17" t="s">
        <v>525</v>
      </c>
      <c r="C6401" s="22" t="s">
        <v>5590</v>
      </c>
      <c r="D6401" s="24" t="s">
        <v>5597</v>
      </c>
      <c r="E6401" s="23" t="s">
        <v>5598</v>
      </c>
      <c r="F6401" s="16"/>
      <c r="G6401" s="16"/>
      <c r="H6401" s="16"/>
      <c r="I6401" s="16"/>
      <c r="J6401" s="16"/>
      <c r="K6401" s="16"/>
      <c r="L6401" s="16"/>
      <c r="M6401" s="16"/>
      <c r="N6401" s="16"/>
      <c r="O6401" s="16"/>
      <c r="P6401" s="16"/>
      <c r="Q6401" s="16"/>
      <c r="R6401" s="16"/>
      <c r="S6401" s="16"/>
      <c r="T6401" s="16"/>
      <c r="U6401" s="16"/>
      <c r="V6401" s="16"/>
      <c r="W6401" s="16"/>
      <c r="X6401" s="16"/>
      <c r="Y6401" s="16"/>
    </row>
    <row r="6402" spans="1:25" ht="12.75">
      <c r="A6402" s="14" t="s">
        <v>5</v>
      </c>
      <c r="B6402" s="17" t="s">
        <v>525</v>
      </c>
      <c r="C6402" s="21" t="s">
        <v>5590</v>
      </c>
      <c r="D6402" s="22" t="s">
        <v>3464</v>
      </c>
      <c r="E6402" s="23" t="s">
        <v>5599</v>
      </c>
      <c r="F6402" s="16"/>
      <c r="G6402" s="16"/>
      <c r="H6402" s="16"/>
      <c r="I6402" s="16"/>
      <c r="J6402" s="16"/>
      <c r="K6402" s="16"/>
      <c r="L6402" s="16"/>
      <c r="M6402" s="16"/>
      <c r="N6402" s="16"/>
      <c r="O6402" s="16"/>
      <c r="P6402" s="16"/>
      <c r="Q6402" s="16"/>
      <c r="R6402" s="16"/>
      <c r="S6402" s="16"/>
      <c r="T6402" s="16"/>
      <c r="U6402" s="16"/>
      <c r="V6402" s="16"/>
      <c r="W6402" s="16"/>
      <c r="X6402" s="16"/>
      <c r="Y6402" s="16"/>
    </row>
    <row r="6403" spans="1:25" ht="12.75">
      <c r="A6403" s="14" t="s">
        <v>5</v>
      </c>
      <c r="B6403" s="17" t="s">
        <v>525</v>
      </c>
      <c r="C6403" s="22" t="s">
        <v>5590</v>
      </c>
      <c r="D6403" s="24" t="s">
        <v>443</v>
      </c>
      <c r="E6403" s="23" t="s">
        <v>5600</v>
      </c>
      <c r="F6403" s="16"/>
      <c r="G6403" s="16"/>
      <c r="H6403" s="16"/>
      <c r="I6403" s="16"/>
      <c r="J6403" s="16"/>
      <c r="K6403" s="16"/>
      <c r="L6403" s="16"/>
      <c r="M6403" s="16"/>
      <c r="N6403" s="16"/>
      <c r="O6403" s="16"/>
      <c r="P6403" s="16"/>
      <c r="Q6403" s="16"/>
      <c r="R6403" s="16"/>
      <c r="S6403" s="16"/>
      <c r="T6403" s="16"/>
      <c r="U6403" s="16"/>
      <c r="V6403" s="16"/>
      <c r="W6403" s="16"/>
      <c r="X6403" s="16"/>
      <c r="Y6403" s="16"/>
    </row>
    <row r="6404" spans="1:25" ht="12.75">
      <c r="A6404" s="14" t="s">
        <v>5</v>
      </c>
      <c r="B6404" s="17" t="s">
        <v>525</v>
      </c>
      <c r="C6404" s="22" t="s">
        <v>5590</v>
      </c>
      <c r="D6404" s="24" t="s">
        <v>443</v>
      </c>
      <c r="E6404" s="23" t="s">
        <v>5601</v>
      </c>
      <c r="F6404" s="16"/>
      <c r="G6404" s="16"/>
      <c r="H6404" s="16"/>
      <c r="I6404" s="16"/>
      <c r="J6404" s="16"/>
      <c r="K6404" s="16"/>
      <c r="L6404" s="16"/>
      <c r="M6404" s="16"/>
      <c r="N6404" s="16"/>
      <c r="O6404" s="16"/>
      <c r="P6404" s="16"/>
      <c r="Q6404" s="16"/>
      <c r="R6404" s="16"/>
      <c r="S6404" s="16"/>
      <c r="T6404" s="16"/>
      <c r="U6404" s="16"/>
      <c r="V6404" s="16"/>
      <c r="W6404" s="16"/>
      <c r="X6404" s="16"/>
      <c r="Y6404" s="16"/>
    </row>
    <row r="6405" spans="1:25" ht="12.75">
      <c r="A6405" s="14" t="s">
        <v>5</v>
      </c>
      <c r="B6405" s="17" t="s">
        <v>525</v>
      </c>
      <c r="C6405" s="21" t="s">
        <v>5590</v>
      </c>
      <c r="D6405" s="22" t="s">
        <v>5602</v>
      </c>
      <c r="E6405" s="23" t="s">
        <v>5603</v>
      </c>
      <c r="F6405" s="16"/>
      <c r="G6405" s="16"/>
      <c r="H6405" s="16"/>
      <c r="I6405" s="16"/>
      <c r="J6405" s="16"/>
      <c r="K6405" s="16"/>
      <c r="L6405" s="16"/>
      <c r="M6405" s="16"/>
      <c r="N6405" s="16"/>
      <c r="O6405" s="16"/>
      <c r="P6405" s="16"/>
      <c r="Q6405" s="16"/>
      <c r="R6405" s="16"/>
      <c r="S6405" s="16"/>
      <c r="T6405" s="16"/>
      <c r="U6405" s="16"/>
      <c r="V6405" s="16"/>
      <c r="W6405" s="16"/>
      <c r="X6405" s="16"/>
      <c r="Y6405" s="16"/>
    </row>
    <row r="6406" spans="1:25" ht="12.75">
      <c r="A6406" s="14" t="s">
        <v>5</v>
      </c>
      <c r="B6406" s="17" t="s">
        <v>525</v>
      </c>
      <c r="C6406" s="22" t="s">
        <v>5590</v>
      </c>
      <c r="D6406" s="24" t="s">
        <v>5604</v>
      </c>
      <c r="E6406" s="23" t="s">
        <v>5605</v>
      </c>
      <c r="F6406" s="16"/>
      <c r="G6406" s="16"/>
      <c r="H6406" s="16"/>
      <c r="I6406" s="16"/>
      <c r="J6406" s="16"/>
      <c r="K6406" s="16"/>
      <c r="L6406" s="16"/>
      <c r="M6406" s="16"/>
      <c r="N6406" s="16"/>
      <c r="O6406" s="16"/>
      <c r="P6406" s="16"/>
      <c r="Q6406" s="16"/>
      <c r="R6406" s="16"/>
      <c r="S6406" s="16"/>
      <c r="T6406" s="16"/>
      <c r="U6406" s="16"/>
      <c r="V6406" s="16"/>
      <c r="W6406" s="16"/>
      <c r="X6406" s="16"/>
      <c r="Y6406" s="16"/>
    </row>
    <row r="6407" spans="1:25" ht="12.75">
      <c r="A6407" s="14" t="s">
        <v>5</v>
      </c>
      <c r="B6407" s="17" t="s">
        <v>525</v>
      </c>
      <c r="C6407" s="22" t="s">
        <v>5590</v>
      </c>
      <c r="D6407" s="24" t="s">
        <v>5604</v>
      </c>
      <c r="E6407" s="23" t="s">
        <v>5606</v>
      </c>
      <c r="F6407" s="16"/>
      <c r="G6407" s="16"/>
      <c r="H6407" s="16"/>
      <c r="I6407" s="16"/>
      <c r="J6407" s="16"/>
      <c r="K6407" s="16"/>
      <c r="L6407" s="16"/>
      <c r="M6407" s="16"/>
      <c r="N6407" s="16"/>
      <c r="O6407" s="16"/>
      <c r="P6407" s="16"/>
      <c r="Q6407" s="16"/>
      <c r="R6407" s="16"/>
      <c r="S6407" s="16"/>
      <c r="T6407" s="16"/>
      <c r="U6407" s="16"/>
      <c r="V6407" s="16"/>
      <c r="W6407" s="16"/>
      <c r="X6407" s="16"/>
      <c r="Y6407" s="16"/>
    </row>
    <row r="6408" spans="1:25" ht="12.75">
      <c r="A6408" s="14" t="s">
        <v>5</v>
      </c>
      <c r="B6408" s="17" t="s">
        <v>525</v>
      </c>
      <c r="C6408" s="22" t="s">
        <v>5590</v>
      </c>
      <c r="D6408" s="24" t="s">
        <v>5607</v>
      </c>
      <c r="E6408" s="23" t="s">
        <v>5608</v>
      </c>
      <c r="F6408" s="16"/>
      <c r="G6408" s="16"/>
      <c r="H6408" s="16"/>
      <c r="I6408" s="16"/>
      <c r="J6408" s="16"/>
      <c r="K6408" s="16"/>
      <c r="L6408" s="16"/>
      <c r="M6408" s="16"/>
      <c r="N6408" s="16"/>
      <c r="O6408" s="16"/>
      <c r="P6408" s="16"/>
      <c r="Q6408" s="16"/>
      <c r="R6408" s="16"/>
      <c r="S6408" s="16"/>
      <c r="T6408" s="16"/>
      <c r="U6408" s="16"/>
      <c r="V6408" s="16"/>
      <c r="W6408" s="16"/>
      <c r="X6408" s="16"/>
      <c r="Y6408" s="16"/>
    </row>
    <row r="6409" spans="1:25" ht="12.75">
      <c r="A6409" s="14" t="s">
        <v>5</v>
      </c>
      <c r="B6409" s="17" t="s">
        <v>525</v>
      </c>
      <c r="C6409" s="22" t="s">
        <v>5590</v>
      </c>
      <c r="D6409" s="24" t="s">
        <v>5607</v>
      </c>
      <c r="E6409" s="23" t="s">
        <v>5609</v>
      </c>
      <c r="F6409" s="16"/>
      <c r="G6409" s="16"/>
      <c r="H6409" s="16"/>
      <c r="I6409" s="16"/>
      <c r="J6409" s="16"/>
      <c r="K6409" s="16"/>
      <c r="L6409" s="16"/>
      <c r="M6409" s="16"/>
      <c r="N6409" s="16"/>
      <c r="O6409" s="16"/>
      <c r="P6409" s="16"/>
      <c r="Q6409" s="16"/>
      <c r="R6409" s="16"/>
      <c r="S6409" s="16"/>
      <c r="T6409" s="16"/>
      <c r="U6409" s="16"/>
      <c r="V6409" s="16"/>
      <c r="W6409" s="16"/>
      <c r="X6409" s="16"/>
      <c r="Y6409" s="16"/>
    </row>
    <row r="6410" spans="1:25" ht="12.75">
      <c r="A6410" s="14" t="s">
        <v>5</v>
      </c>
      <c r="B6410" s="17" t="s">
        <v>525</v>
      </c>
      <c r="C6410" s="21" t="s">
        <v>5590</v>
      </c>
      <c r="D6410" s="22" t="s">
        <v>5610</v>
      </c>
      <c r="E6410" s="23" t="s">
        <v>5611</v>
      </c>
      <c r="F6410" s="16"/>
      <c r="G6410" s="16"/>
      <c r="H6410" s="16"/>
      <c r="I6410" s="16"/>
      <c r="J6410" s="16"/>
      <c r="K6410" s="16"/>
      <c r="L6410" s="16"/>
      <c r="M6410" s="16"/>
      <c r="N6410" s="16"/>
      <c r="O6410" s="16"/>
      <c r="P6410" s="16"/>
      <c r="Q6410" s="16"/>
      <c r="R6410" s="16"/>
      <c r="S6410" s="16"/>
      <c r="T6410" s="16"/>
      <c r="U6410" s="16"/>
      <c r="V6410" s="16"/>
      <c r="W6410" s="16"/>
      <c r="X6410" s="16"/>
      <c r="Y6410" s="16"/>
    </row>
    <row r="6411" spans="1:25" ht="12.75">
      <c r="A6411" s="14" t="s">
        <v>5</v>
      </c>
      <c r="B6411" s="17" t="s">
        <v>525</v>
      </c>
      <c r="C6411" s="21" t="s">
        <v>5590</v>
      </c>
      <c r="D6411" s="22" t="s">
        <v>5612</v>
      </c>
      <c r="E6411" s="23" t="s">
        <v>5613</v>
      </c>
      <c r="F6411" s="16"/>
      <c r="G6411" s="16"/>
      <c r="H6411" s="16"/>
      <c r="I6411" s="16"/>
      <c r="J6411" s="16"/>
      <c r="K6411" s="16"/>
      <c r="L6411" s="16"/>
      <c r="M6411" s="16"/>
      <c r="N6411" s="16"/>
      <c r="O6411" s="16"/>
      <c r="P6411" s="16"/>
      <c r="Q6411" s="16"/>
      <c r="R6411" s="16"/>
      <c r="S6411" s="16"/>
      <c r="T6411" s="16"/>
      <c r="U6411" s="16"/>
      <c r="V6411" s="16"/>
      <c r="W6411" s="16"/>
      <c r="X6411" s="16"/>
      <c r="Y6411" s="16"/>
    </row>
    <row r="6412" spans="1:25" ht="12.75">
      <c r="A6412" s="14" t="s">
        <v>5</v>
      </c>
      <c r="B6412" s="17" t="s">
        <v>525</v>
      </c>
      <c r="C6412" s="21" t="s">
        <v>5590</v>
      </c>
      <c r="D6412" s="22" t="s">
        <v>5612</v>
      </c>
      <c r="E6412" s="23" t="s">
        <v>5614</v>
      </c>
      <c r="F6412" s="16"/>
      <c r="G6412" s="16"/>
      <c r="H6412" s="16"/>
      <c r="I6412" s="16"/>
      <c r="J6412" s="16"/>
      <c r="K6412" s="16"/>
      <c r="L6412" s="16"/>
      <c r="M6412" s="16"/>
      <c r="N6412" s="16"/>
      <c r="O6412" s="16"/>
      <c r="P6412" s="16"/>
      <c r="Q6412" s="16"/>
      <c r="R6412" s="16"/>
      <c r="S6412" s="16"/>
      <c r="T6412" s="16"/>
      <c r="U6412" s="16"/>
      <c r="V6412" s="16"/>
      <c r="W6412" s="16"/>
      <c r="X6412" s="16"/>
      <c r="Y6412" s="16"/>
    </row>
    <row r="6413" spans="1:25" ht="12.75">
      <c r="A6413" s="14" t="s">
        <v>5</v>
      </c>
      <c r="B6413" s="17" t="s">
        <v>35</v>
      </c>
      <c r="C6413" s="22" t="s">
        <v>1134</v>
      </c>
      <c r="D6413" s="24" t="s">
        <v>5615</v>
      </c>
      <c r="E6413" s="23" t="s">
        <v>5616</v>
      </c>
      <c r="F6413" s="16"/>
      <c r="G6413" s="16"/>
      <c r="H6413" s="16"/>
      <c r="I6413" s="16"/>
      <c r="J6413" s="16"/>
      <c r="K6413" s="16"/>
      <c r="L6413" s="16"/>
      <c r="M6413" s="16"/>
      <c r="N6413" s="16"/>
      <c r="O6413" s="16"/>
      <c r="P6413" s="16"/>
      <c r="Q6413" s="16"/>
      <c r="R6413" s="16"/>
      <c r="S6413" s="16"/>
      <c r="T6413" s="16"/>
      <c r="U6413" s="16"/>
      <c r="V6413" s="16"/>
      <c r="W6413" s="16"/>
      <c r="X6413" s="16"/>
      <c r="Y6413" s="16"/>
    </row>
    <row r="6414" spans="1:25" ht="12.75">
      <c r="A6414" s="14" t="s">
        <v>5</v>
      </c>
      <c r="B6414" s="17" t="s">
        <v>35</v>
      </c>
      <c r="C6414" s="22" t="s">
        <v>1134</v>
      </c>
      <c r="D6414" s="24" t="s">
        <v>5615</v>
      </c>
      <c r="E6414" s="23" t="s">
        <v>5617</v>
      </c>
      <c r="F6414" s="16"/>
      <c r="G6414" s="16"/>
      <c r="H6414" s="16"/>
      <c r="I6414" s="16"/>
      <c r="J6414" s="16"/>
      <c r="K6414" s="16"/>
      <c r="L6414" s="16"/>
      <c r="M6414" s="16"/>
      <c r="N6414" s="16"/>
      <c r="O6414" s="16"/>
      <c r="P6414" s="16"/>
      <c r="Q6414" s="16"/>
      <c r="R6414" s="16"/>
      <c r="S6414" s="16"/>
      <c r="T6414" s="16"/>
      <c r="U6414" s="16"/>
      <c r="V6414" s="16"/>
      <c r="W6414" s="16"/>
      <c r="X6414" s="16"/>
      <c r="Y6414" s="16"/>
    </row>
    <row r="6415" spans="1:25" ht="12.75">
      <c r="A6415" s="14" t="s">
        <v>5</v>
      </c>
      <c r="B6415" s="17" t="s">
        <v>35</v>
      </c>
      <c r="C6415" s="22" t="s">
        <v>1134</v>
      </c>
      <c r="D6415" s="24" t="s">
        <v>5615</v>
      </c>
      <c r="E6415" s="23" t="s">
        <v>5618</v>
      </c>
      <c r="F6415" s="16"/>
      <c r="G6415" s="16"/>
      <c r="H6415" s="16"/>
      <c r="I6415" s="16"/>
      <c r="J6415" s="16"/>
      <c r="K6415" s="16"/>
      <c r="L6415" s="16"/>
      <c r="M6415" s="16"/>
      <c r="N6415" s="16"/>
      <c r="O6415" s="16"/>
      <c r="P6415" s="16"/>
      <c r="Q6415" s="16"/>
      <c r="R6415" s="16"/>
      <c r="S6415" s="16"/>
      <c r="T6415" s="16"/>
      <c r="U6415" s="16"/>
      <c r="V6415" s="16"/>
      <c r="W6415" s="16"/>
      <c r="X6415" s="16"/>
      <c r="Y6415" s="16"/>
    </row>
    <row r="6416" spans="1:25" ht="12.75">
      <c r="A6416" s="14" t="s">
        <v>5</v>
      </c>
      <c r="B6416" s="17" t="s">
        <v>35</v>
      </c>
      <c r="C6416" s="22" t="s">
        <v>1134</v>
      </c>
      <c r="D6416" s="24" t="s">
        <v>5619</v>
      </c>
      <c r="E6416" s="23" t="s">
        <v>5620</v>
      </c>
      <c r="F6416" s="16"/>
      <c r="G6416" s="16"/>
      <c r="H6416" s="16"/>
      <c r="I6416" s="16"/>
      <c r="J6416" s="16"/>
      <c r="K6416" s="16"/>
      <c r="L6416" s="16"/>
      <c r="M6416" s="16"/>
      <c r="N6416" s="16"/>
      <c r="O6416" s="16"/>
      <c r="P6416" s="16"/>
      <c r="Q6416" s="16"/>
      <c r="R6416" s="16"/>
      <c r="S6416" s="16"/>
      <c r="T6416" s="16"/>
      <c r="U6416" s="16"/>
      <c r="V6416" s="16"/>
      <c r="W6416" s="16"/>
      <c r="X6416" s="16"/>
      <c r="Y6416" s="16"/>
    </row>
    <row r="6417" spans="1:25" ht="12.75">
      <c r="A6417" s="14" t="s">
        <v>5</v>
      </c>
      <c r="B6417" s="17" t="s">
        <v>35</v>
      </c>
      <c r="C6417" s="21" t="s">
        <v>1134</v>
      </c>
      <c r="D6417" s="22" t="s">
        <v>5621</v>
      </c>
      <c r="E6417" s="23" t="s">
        <v>5622</v>
      </c>
      <c r="F6417" s="16"/>
      <c r="G6417" s="16"/>
      <c r="H6417" s="16"/>
      <c r="I6417" s="16"/>
      <c r="J6417" s="16"/>
      <c r="K6417" s="16"/>
      <c r="L6417" s="16"/>
      <c r="M6417" s="16"/>
      <c r="N6417" s="16"/>
      <c r="O6417" s="16"/>
      <c r="P6417" s="16"/>
      <c r="Q6417" s="16"/>
      <c r="R6417" s="16"/>
      <c r="S6417" s="16"/>
      <c r="T6417" s="16"/>
      <c r="U6417" s="16"/>
      <c r="V6417" s="16"/>
      <c r="W6417" s="16"/>
      <c r="X6417" s="16"/>
      <c r="Y6417" s="16"/>
    </row>
    <row r="6418" spans="1:25" ht="12.75">
      <c r="A6418" s="14" t="s">
        <v>5</v>
      </c>
      <c r="B6418" s="17" t="s">
        <v>35</v>
      </c>
      <c r="C6418" s="21" t="s">
        <v>1134</v>
      </c>
      <c r="D6418" s="22" t="s">
        <v>5621</v>
      </c>
      <c r="E6418" s="23" t="s">
        <v>5623</v>
      </c>
      <c r="F6418" s="16"/>
      <c r="G6418" s="16"/>
      <c r="H6418" s="16"/>
      <c r="I6418" s="16"/>
      <c r="J6418" s="16"/>
      <c r="K6418" s="16"/>
      <c r="L6418" s="16"/>
      <c r="M6418" s="16"/>
      <c r="N6418" s="16"/>
      <c r="O6418" s="16"/>
      <c r="P6418" s="16"/>
      <c r="Q6418" s="16"/>
      <c r="R6418" s="16"/>
      <c r="S6418" s="16"/>
      <c r="T6418" s="16"/>
      <c r="U6418" s="16"/>
      <c r="V6418" s="16"/>
      <c r="W6418" s="16"/>
      <c r="X6418" s="16"/>
      <c r="Y6418" s="16"/>
    </row>
    <row r="6419" spans="1:25" ht="12.75">
      <c r="A6419" s="14" t="s">
        <v>5</v>
      </c>
      <c r="B6419" s="17" t="s">
        <v>35</v>
      </c>
      <c r="C6419" s="22" t="s">
        <v>1134</v>
      </c>
      <c r="D6419" s="24" t="s">
        <v>5624</v>
      </c>
      <c r="E6419" s="23" t="s">
        <v>5625</v>
      </c>
      <c r="F6419" s="16"/>
      <c r="G6419" s="16"/>
      <c r="H6419" s="16"/>
      <c r="I6419" s="16"/>
      <c r="J6419" s="16"/>
      <c r="K6419" s="16"/>
      <c r="L6419" s="16"/>
      <c r="M6419" s="16"/>
      <c r="N6419" s="16"/>
      <c r="O6419" s="16"/>
      <c r="P6419" s="16"/>
      <c r="Q6419" s="16"/>
      <c r="R6419" s="16"/>
      <c r="S6419" s="16"/>
      <c r="T6419" s="16"/>
      <c r="U6419" s="16"/>
      <c r="V6419" s="16"/>
      <c r="W6419" s="16"/>
      <c r="X6419" s="16"/>
      <c r="Y6419" s="16"/>
    </row>
    <row r="6420" spans="1:25" ht="12.75">
      <c r="A6420" s="14" t="s">
        <v>5</v>
      </c>
      <c r="B6420" s="17" t="s">
        <v>35</v>
      </c>
      <c r="C6420" s="22" t="s">
        <v>1134</v>
      </c>
      <c r="D6420" s="24" t="s">
        <v>5626</v>
      </c>
      <c r="E6420" s="26" t="s">
        <v>5627</v>
      </c>
      <c r="F6420" s="16"/>
      <c r="G6420" s="16"/>
      <c r="H6420" s="16"/>
      <c r="I6420" s="16"/>
      <c r="J6420" s="16"/>
      <c r="K6420" s="16"/>
      <c r="L6420" s="16"/>
      <c r="M6420" s="16"/>
      <c r="N6420" s="16"/>
      <c r="O6420" s="16"/>
      <c r="P6420" s="16"/>
      <c r="Q6420" s="16"/>
      <c r="R6420" s="16"/>
      <c r="S6420" s="16"/>
      <c r="T6420" s="16"/>
      <c r="U6420" s="16"/>
      <c r="V6420" s="16"/>
      <c r="W6420" s="16"/>
      <c r="X6420" s="16"/>
      <c r="Y6420" s="16"/>
    </row>
    <row r="6421" spans="1:25" ht="12.75">
      <c r="A6421" s="14" t="s">
        <v>5</v>
      </c>
      <c r="B6421" s="17" t="s">
        <v>35</v>
      </c>
      <c r="C6421" s="22" t="s">
        <v>1134</v>
      </c>
      <c r="D6421" s="24" t="s">
        <v>5628</v>
      </c>
      <c r="E6421" s="23" t="s">
        <v>5629</v>
      </c>
      <c r="F6421" s="16"/>
      <c r="G6421" s="16"/>
      <c r="H6421" s="16"/>
      <c r="I6421" s="16"/>
      <c r="J6421" s="16"/>
      <c r="K6421" s="16"/>
      <c r="L6421" s="16"/>
      <c r="M6421" s="16"/>
      <c r="N6421" s="16"/>
      <c r="O6421" s="16"/>
      <c r="P6421" s="16"/>
      <c r="Q6421" s="16"/>
      <c r="R6421" s="16"/>
      <c r="S6421" s="16"/>
      <c r="T6421" s="16"/>
      <c r="U6421" s="16"/>
      <c r="V6421" s="16"/>
      <c r="W6421" s="16"/>
      <c r="X6421" s="16"/>
      <c r="Y6421" s="16"/>
    </row>
    <row r="6422" spans="1:25" ht="12.75">
      <c r="A6422" s="14" t="s">
        <v>5</v>
      </c>
      <c r="B6422" s="17" t="s">
        <v>35</v>
      </c>
      <c r="C6422" s="22" t="s">
        <v>1134</v>
      </c>
      <c r="D6422" s="24" t="s">
        <v>5597</v>
      </c>
      <c r="E6422" s="23" t="s">
        <v>5630</v>
      </c>
      <c r="F6422" s="16"/>
      <c r="G6422" s="16"/>
      <c r="H6422" s="16"/>
      <c r="I6422" s="16"/>
      <c r="J6422" s="16"/>
      <c r="K6422" s="16"/>
      <c r="L6422" s="16"/>
      <c r="M6422" s="16"/>
      <c r="N6422" s="16"/>
      <c r="O6422" s="16"/>
      <c r="P6422" s="16"/>
      <c r="Q6422" s="16"/>
      <c r="R6422" s="16"/>
      <c r="S6422" s="16"/>
      <c r="T6422" s="16"/>
      <c r="U6422" s="16"/>
      <c r="V6422" s="16"/>
      <c r="W6422" s="16"/>
      <c r="X6422" s="16"/>
      <c r="Y6422" s="16"/>
    </row>
    <row r="6423" spans="1:25" ht="12.75">
      <c r="A6423" s="14" t="s">
        <v>5</v>
      </c>
      <c r="B6423" s="17" t="s">
        <v>35</v>
      </c>
      <c r="C6423" s="22" t="s">
        <v>1134</v>
      </c>
      <c r="D6423" s="24" t="s">
        <v>5597</v>
      </c>
      <c r="E6423" s="23" t="s">
        <v>5631</v>
      </c>
      <c r="F6423" s="16"/>
      <c r="G6423" s="16"/>
      <c r="H6423" s="16"/>
      <c r="I6423" s="16"/>
      <c r="J6423" s="16"/>
      <c r="K6423" s="16"/>
      <c r="L6423" s="16"/>
      <c r="M6423" s="16"/>
      <c r="N6423" s="16"/>
      <c r="O6423" s="16"/>
      <c r="P6423" s="16"/>
      <c r="Q6423" s="16"/>
      <c r="R6423" s="16"/>
      <c r="S6423" s="16"/>
      <c r="T6423" s="16"/>
      <c r="U6423" s="16"/>
      <c r="V6423" s="16"/>
      <c r="W6423" s="16"/>
      <c r="X6423" s="16"/>
      <c r="Y6423" s="16"/>
    </row>
    <row r="6424" spans="1:25" ht="12.75">
      <c r="A6424" s="14" t="s">
        <v>5</v>
      </c>
      <c r="B6424" s="17" t="s">
        <v>35</v>
      </c>
      <c r="C6424" s="22" t="s">
        <v>1134</v>
      </c>
      <c r="D6424" s="24" t="s">
        <v>5632</v>
      </c>
      <c r="E6424" s="23" t="s">
        <v>5633</v>
      </c>
      <c r="F6424" s="16"/>
      <c r="G6424" s="16"/>
      <c r="H6424" s="16"/>
      <c r="I6424" s="16"/>
      <c r="J6424" s="16"/>
      <c r="K6424" s="16"/>
      <c r="L6424" s="16"/>
      <c r="M6424" s="16"/>
      <c r="N6424" s="16"/>
      <c r="O6424" s="16"/>
      <c r="P6424" s="16"/>
      <c r="Q6424" s="16"/>
      <c r="R6424" s="16"/>
      <c r="S6424" s="16"/>
      <c r="T6424" s="16"/>
      <c r="U6424" s="16"/>
      <c r="V6424" s="16"/>
      <c r="W6424" s="16"/>
      <c r="X6424" s="16"/>
      <c r="Y6424" s="16"/>
    </row>
    <row r="6425" spans="1:25" ht="12.75">
      <c r="A6425" s="14" t="s">
        <v>5</v>
      </c>
      <c r="B6425" s="17" t="s">
        <v>35</v>
      </c>
      <c r="C6425" s="22" t="s">
        <v>1134</v>
      </c>
      <c r="D6425" s="24" t="s">
        <v>5632</v>
      </c>
      <c r="E6425" s="23" t="s">
        <v>5634</v>
      </c>
      <c r="F6425" s="16"/>
      <c r="G6425" s="16"/>
      <c r="H6425" s="16"/>
      <c r="I6425" s="16"/>
      <c r="J6425" s="16"/>
      <c r="K6425" s="16"/>
      <c r="L6425" s="16"/>
      <c r="M6425" s="16"/>
      <c r="N6425" s="16"/>
      <c r="O6425" s="16"/>
      <c r="P6425" s="16"/>
      <c r="Q6425" s="16"/>
      <c r="R6425" s="16"/>
      <c r="S6425" s="16"/>
      <c r="T6425" s="16"/>
      <c r="U6425" s="16"/>
      <c r="V6425" s="16"/>
      <c r="W6425" s="16"/>
      <c r="X6425" s="16"/>
      <c r="Y6425" s="16"/>
    </row>
    <row r="6426" spans="1:25" ht="12.75">
      <c r="A6426" s="14" t="s">
        <v>5</v>
      </c>
      <c r="B6426" s="17" t="s">
        <v>35</v>
      </c>
      <c r="C6426" s="22" t="s">
        <v>1134</v>
      </c>
      <c r="D6426" s="24" t="s">
        <v>5635</v>
      </c>
      <c r="E6426" s="23" t="s">
        <v>5636</v>
      </c>
      <c r="F6426" s="16"/>
      <c r="G6426" s="16"/>
      <c r="H6426" s="16"/>
      <c r="I6426" s="16"/>
      <c r="J6426" s="16"/>
      <c r="K6426" s="16"/>
      <c r="L6426" s="16"/>
      <c r="M6426" s="16"/>
      <c r="N6426" s="16"/>
      <c r="O6426" s="16"/>
      <c r="P6426" s="16"/>
      <c r="Q6426" s="16"/>
      <c r="R6426" s="16"/>
      <c r="S6426" s="16"/>
      <c r="T6426" s="16"/>
      <c r="U6426" s="16"/>
      <c r="V6426" s="16"/>
      <c r="W6426" s="16"/>
      <c r="X6426" s="16"/>
      <c r="Y6426" s="16"/>
    </row>
    <row r="6427" spans="1:25" ht="12.75">
      <c r="A6427" s="14" t="s">
        <v>5</v>
      </c>
      <c r="B6427" s="17" t="s">
        <v>35</v>
      </c>
      <c r="C6427" s="22" t="s">
        <v>1134</v>
      </c>
      <c r="D6427" s="24" t="s">
        <v>5635</v>
      </c>
      <c r="E6427" s="23" t="s">
        <v>5637</v>
      </c>
      <c r="F6427" s="16"/>
      <c r="G6427" s="16"/>
      <c r="H6427" s="16"/>
      <c r="I6427" s="16"/>
      <c r="J6427" s="16"/>
      <c r="K6427" s="16"/>
      <c r="L6427" s="16"/>
      <c r="M6427" s="16"/>
      <c r="N6427" s="16"/>
      <c r="O6427" s="16"/>
      <c r="P6427" s="16"/>
      <c r="Q6427" s="16"/>
      <c r="R6427" s="16"/>
      <c r="S6427" s="16"/>
      <c r="T6427" s="16"/>
      <c r="U6427" s="16"/>
      <c r="V6427" s="16"/>
      <c r="W6427" s="16"/>
      <c r="X6427" s="16"/>
      <c r="Y6427" s="16"/>
    </row>
    <row r="6428" spans="1:25" ht="12.75">
      <c r="A6428" s="14" t="s">
        <v>5</v>
      </c>
      <c r="B6428" s="17" t="s">
        <v>35</v>
      </c>
      <c r="C6428" s="22" t="s">
        <v>1134</v>
      </c>
      <c r="D6428" s="24" t="s">
        <v>5638</v>
      </c>
      <c r="E6428" s="23" t="s">
        <v>5639</v>
      </c>
      <c r="F6428" s="16"/>
      <c r="G6428" s="16"/>
      <c r="H6428" s="16"/>
      <c r="I6428" s="16"/>
      <c r="J6428" s="16"/>
      <c r="K6428" s="16"/>
      <c r="L6428" s="16"/>
      <c r="M6428" s="16"/>
      <c r="N6428" s="16"/>
      <c r="O6428" s="16"/>
      <c r="P6428" s="16"/>
      <c r="Q6428" s="16"/>
      <c r="R6428" s="16"/>
      <c r="S6428" s="16"/>
      <c r="T6428" s="16"/>
      <c r="U6428" s="16"/>
      <c r="V6428" s="16"/>
      <c r="W6428" s="16"/>
      <c r="X6428" s="16"/>
      <c r="Y6428" s="16"/>
    </row>
    <row r="6429" spans="1:25" ht="12.75">
      <c r="A6429" s="14" t="s">
        <v>5</v>
      </c>
      <c r="B6429" s="17" t="s">
        <v>35</v>
      </c>
      <c r="C6429" s="22" t="s">
        <v>1134</v>
      </c>
      <c r="D6429" s="24" t="s">
        <v>5640</v>
      </c>
      <c r="E6429" s="23" t="s">
        <v>5641</v>
      </c>
      <c r="F6429" s="16"/>
      <c r="G6429" s="16"/>
      <c r="H6429" s="16"/>
      <c r="I6429" s="16"/>
      <c r="J6429" s="16"/>
      <c r="K6429" s="16"/>
      <c r="L6429" s="16"/>
      <c r="M6429" s="16"/>
      <c r="N6429" s="16"/>
      <c r="O6429" s="16"/>
      <c r="P6429" s="16"/>
      <c r="Q6429" s="16"/>
      <c r="R6429" s="16"/>
      <c r="S6429" s="16"/>
      <c r="T6429" s="16"/>
      <c r="U6429" s="16"/>
      <c r="V6429" s="16"/>
      <c r="W6429" s="16"/>
      <c r="X6429" s="16"/>
      <c r="Y6429" s="16"/>
    </row>
    <row r="6430" spans="1:25" ht="12.75">
      <c r="A6430" s="14" t="s">
        <v>5</v>
      </c>
      <c r="B6430" s="17" t="s">
        <v>35</v>
      </c>
      <c r="C6430" s="22" t="s">
        <v>1134</v>
      </c>
      <c r="D6430" s="24" t="s">
        <v>5640</v>
      </c>
      <c r="E6430" s="23" t="s">
        <v>5642</v>
      </c>
      <c r="F6430" s="16"/>
      <c r="G6430" s="16"/>
      <c r="H6430" s="16"/>
      <c r="I6430" s="16"/>
      <c r="J6430" s="16"/>
      <c r="K6430" s="16"/>
      <c r="L6430" s="16"/>
      <c r="M6430" s="16"/>
      <c r="N6430" s="16"/>
      <c r="O6430" s="16"/>
      <c r="P6430" s="16"/>
      <c r="Q6430" s="16"/>
      <c r="R6430" s="16"/>
      <c r="S6430" s="16"/>
      <c r="T6430" s="16"/>
      <c r="U6430" s="16"/>
      <c r="V6430" s="16"/>
      <c r="W6430" s="16"/>
      <c r="X6430" s="16"/>
      <c r="Y6430" s="16"/>
    </row>
    <row r="6431" spans="1:25" ht="12.75">
      <c r="A6431" s="14" t="s">
        <v>5</v>
      </c>
      <c r="B6431" s="17" t="s">
        <v>35</v>
      </c>
      <c r="C6431" s="22" t="s">
        <v>1134</v>
      </c>
      <c r="D6431" s="24" t="s">
        <v>5643</v>
      </c>
      <c r="E6431" s="23" t="s">
        <v>5644</v>
      </c>
      <c r="F6431" s="16"/>
      <c r="G6431" s="16"/>
      <c r="H6431" s="16"/>
      <c r="I6431" s="16"/>
      <c r="J6431" s="16"/>
      <c r="K6431" s="16"/>
      <c r="L6431" s="16"/>
      <c r="M6431" s="16"/>
      <c r="N6431" s="16"/>
      <c r="O6431" s="16"/>
      <c r="P6431" s="16"/>
      <c r="Q6431" s="16"/>
      <c r="R6431" s="16"/>
      <c r="S6431" s="16"/>
      <c r="T6431" s="16"/>
      <c r="U6431" s="16"/>
      <c r="V6431" s="16"/>
      <c r="W6431" s="16"/>
      <c r="X6431" s="16"/>
      <c r="Y6431" s="16"/>
    </row>
    <row r="6432" spans="1:25" ht="12.75">
      <c r="A6432" s="14" t="s">
        <v>5</v>
      </c>
      <c r="B6432" s="17" t="s">
        <v>35</v>
      </c>
      <c r="C6432" s="22" t="s">
        <v>1134</v>
      </c>
      <c r="D6432" s="24" t="s">
        <v>5643</v>
      </c>
      <c r="E6432" s="23" t="s">
        <v>5645</v>
      </c>
      <c r="F6432" s="16"/>
      <c r="G6432" s="16"/>
      <c r="H6432" s="16"/>
      <c r="I6432" s="16"/>
      <c r="J6432" s="16"/>
      <c r="K6432" s="16"/>
      <c r="L6432" s="16"/>
      <c r="M6432" s="16"/>
      <c r="N6432" s="16"/>
      <c r="O6432" s="16"/>
      <c r="P6432" s="16"/>
      <c r="Q6432" s="16"/>
      <c r="R6432" s="16"/>
      <c r="S6432" s="16"/>
      <c r="T6432" s="16"/>
      <c r="U6432" s="16"/>
      <c r="V6432" s="16"/>
      <c r="W6432" s="16"/>
      <c r="X6432" s="16"/>
      <c r="Y6432" s="16"/>
    </row>
    <row r="6433" spans="1:25" ht="12.75">
      <c r="A6433" s="14" t="s">
        <v>5</v>
      </c>
      <c r="B6433" s="17" t="s">
        <v>35</v>
      </c>
      <c r="C6433" s="22" t="s">
        <v>1134</v>
      </c>
      <c r="D6433" s="24" t="s">
        <v>5646</v>
      </c>
      <c r="E6433" s="23" t="s">
        <v>5647</v>
      </c>
      <c r="F6433" s="16"/>
      <c r="G6433" s="16"/>
      <c r="H6433" s="16"/>
      <c r="I6433" s="16"/>
      <c r="J6433" s="16"/>
      <c r="K6433" s="16"/>
      <c r="L6433" s="16"/>
      <c r="M6433" s="16"/>
      <c r="N6433" s="16"/>
      <c r="O6433" s="16"/>
      <c r="P6433" s="16"/>
      <c r="Q6433" s="16"/>
      <c r="R6433" s="16"/>
      <c r="S6433" s="16"/>
      <c r="T6433" s="16"/>
      <c r="U6433" s="16"/>
      <c r="V6433" s="16"/>
      <c r="W6433" s="16"/>
      <c r="X6433" s="16"/>
      <c r="Y6433" s="16"/>
    </row>
    <row r="6434" spans="1:25" ht="12.75">
      <c r="A6434" s="14" t="s">
        <v>5</v>
      </c>
      <c r="B6434" s="17" t="s">
        <v>35</v>
      </c>
      <c r="C6434" s="22" t="s">
        <v>1134</v>
      </c>
      <c r="D6434" s="24" t="s">
        <v>5646</v>
      </c>
      <c r="E6434" s="23" t="s">
        <v>5648</v>
      </c>
      <c r="F6434" s="16"/>
      <c r="G6434" s="16"/>
      <c r="H6434" s="16"/>
      <c r="I6434" s="16"/>
      <c r="J6434" s="16"/>
      <c r="K6434" s="16"/>
      <c r="L6434" s="16"/>
      <c r="M6434" s="16"/>
      <c r="N6434" s="16"/>
      <c r="O6434" s="16"/>
      <c r="P6434" s="16"/>
      <c r="Q6434" s="16"/>
      <c r="R6434" s="16"/>
      <c r="S6434" s="16"/>
      <c r="T6434" s="16"/>
      <c r="U6434" s="16"/>
      <c r="V6434" s="16"/>
      <c r="W6434" s="16"/>
      <c r="X6434" s="16"/>
      <c r="Y6434" s="16"/>
    </row>
    <row r="6435" spans="1:25" ht="12.75">
      <c r="A6435" s="14" t="s">
        <v>5</v>
      </c>
      <c r="B6435" s="17" t="s">
        <v>35</v>
      </c>
      <c r="C6435" s="22" t="s">
        <v>1134</v>
      </c>
      <c r="D6435" s="24" t="s">
        <v>5649</v>
      </c>
      <c r="E6435" s="23" t="s">
        <v>5650</v>
      </c>
      <c r="F6435" s="16"/>
      <c r="G6435" s="16"/>
      <c r="H6435" s="16"/>
      <c r="I6435" s="16"/>
      <c r="J6435" s="16"/>
      <c r="K6435" s="16"/>
      <c r="L6435" s="16"/>
      <c r="M6435" s="16"/>
      <c r="N6435" s="16"/>
      <c r="O6435" s="16"/>
      <c r="P6435" s="16"/>
      <c r="Q6435" s="16"/>
      <c r="R6435" s="16"/>
      <c r="S6435" s="16"/>
      <c r="T6435" s="16"/>
      <c r="U6435" s="16"/>
      <c r="V6435" s="16"/>
      <c r="W6435" s="16"/>
      <c r="X6435" s="16"/>
      <c r="Y6435" s="16"/>
    </row>
    <row r="6436" spans="1:25" ht="12.75">
      <c r="A6436" s="14" t="s">
        <v>5</v>
      </c>
      <c r="B6436" s="17" t="s">
        <v>35</v>
      </c>
      <c r="C6436" s="22" t="s">
        <v>1134</v>
      </c>
      <c r="D6436" s="24" t="s">
        <v>5649</v>
      </c>
      <c r="E6436" s="23" t="s">
        <v>5651</v>
      </c>
      <c r="F6436" s="16"/>
      <c r="G6436" s="16"/>
      <c r="H6436" s="16"/>
      <c r="I6436" s="16"/>
      <c r="J6436" s="16"/>
      <c r="K6436" s="16"/>
      <c r="L6436" s="16"/>
      <c r="M6436" s="16"/>
      <c r="N6436" s="16"/>
      <c r="O6436" s="16"/>
      <c r="P6436" s="16"/>
      <c r="Q6436" s="16"/>
      <c r="R6436" s="16"/>
      <c r="S6436" s="16"/>
      <c r="T6436" s="16"/>
      <c r="U6436" s="16"/>
      <c r="V6436" s="16"/>
      <c r="W6436" s="16"/>
      <c r="X6436" s="16"/>
      <c r="Y6436" s="16"/>
    </row>
    <row r="6437" spans="1:25" ht="12.75">
      <c r="A6437" s="3" t="s">
        <v>5</v>
      </c>
      <c r="B6437" s="11" t="s">
        <v>358</v>
      </c>
      <c r="C6437" s="5" t="s">
        <v>1134</v>
      </c>
      <c r="D6437" s="6" t="s">
        <v>5615</v>
      </c>
      <c r="E6437" s="7" t="s">
        <v>5616</v>
      </c>
    </row>
    <row r="6438" spans="1:25" ht="12.75">
      <c r="A6438" s="3" t="s">
        <v>5</v>
      </c>
      <c r="B6438" s="11" t="s">
        <v>358</v>
      </c>
      <c r="C6438" s="5" t="s">
        <v>1134</v>
      </c>
      <c r="D6438" s="6" t="s">
        <v>5615</v>
      </c>
      <c r="E6438" s="7" t="s">
        <v>5617</v>
      </c>
    </row>
    <row r="6439" spans="1:25" ht="12.75">
      <c r="A6439" s="3" t="s">
        <v>5</v>
      </c>
      <c r="B6439" s="11" t="s">
        <v>358</v>
      </c>
      <c r="C6439" s="5" t="s">
        <v>1134</v>
      </c>
      <c r="D6439" s="6" t="s">
        <v>5615</v>
      </c>
      <c r="E6439" s="7" t="s">
        <v>5618</v>
      </c>
    </row>
    <row r="6440" spans="1:25" ht="12.75">
      <c r="A6440" s="3" t="s">
        <v>5</v>
      </c>
      <c r="B6440" s="11" t="s">
        <v>358</v>
      </c>
      <c r="C6440" s="5" t="s">
        <v>1134</v>
      </c>
      <c r="D6440" s="6" t="s">
        <v>5619</v>
      </c>
      <c r="E6440" s="7" t="s">
        <v>5620</v>
      </c>
    </row>
    <row r="6441" spans="1:25" ht="12.75">
      <c r="A6441" s="3" t="s">
        <v>5</v>
      </c>
      <c r="B6441" s="11" t="s">
        <v>358</v>
      </c>
      <c r="C6441" s="8" t="s">
        <v>1134</v>
      </c>
      <c r="D6441" s="5" t="s">
        <v>5621</v>
      </c>
      <c r="E6441" s="7" t="s">
        <v>5622</v>
      </c>
    </row>
    <row r="6442" spans="1:25" ht="12.75">
      <c r="A6442" s="3" t="s">
        <v>5</v>
      </c>
      <c r="B6442" s="11" t="s">
        <v>358</v>
      </c>
      <c r="C6442" s="8" t="s">
        <v>1134</v>
      </c>
      <c r="D6442" s="5" t="s">
        <v>5621</v>
      </c>
      <c r="E6442" s="7" t="s">
        <v>5623</v>
      </c>
    </row>
    <row r="6443" spans="1:25" ht="12.75">
      <c r="A6443" s="3" t="s">
        <v>5</v>
      </c>
      <c r="B6443" s="11" t="s">
        <v>358</v>
      </c>
      <c r="C6443" s="5" t="s">
        <v>1134</v>
      </c>
      <c r="D6443" s="6" t="s">
        <v>5624</v>
      </c>
      <c r="E6443" s="7" t="s">
        <v>5625</v>
      </c>
    </row>
    <row r="6444" spans="1:25" ht="12.75">
      <c r="A6444" s="3" t="s">
        <v>5</v>
      </c>
      <c r="B6444" s="11" t="s">
        <v>358</v>
      </c>
      <c r="C6444" s="5" t="s">
        <v>1134</v>
      </c>
      <c r="D6444" s="6" t="s">
        <v>5626</v>
      </c>
      <c r="E6444" s="10" t="s">
        <v>5627</v>
      </c>
    </row>
    <row r="6445" spans="1:25" ht="12.75">
      <c r="A6445" s="3" t="s">
        <v>5</v>
      </c>
      <c r="B6445" s="11" t="s">
        <v>358</v>
      </c>
      <c r="C6445" s="5" t="s">
        <v>1134</v>
      </c>
      <c r="D6445" s="6" t="s">
        <v>5628</v>
      </c>
      <c r="E6445" s="7" t="s">
        <v>5629</v>
      </c>
    </row>
    <row r="6446" spans="1:25" ht="12.75">
      <c r="A6446" s="3" t="s">
        <v>5</v>
      </c>
      <c r="B6446" s="11" t="s">
        <v>358</v>
      </c>
      <c r="C6446" s="5" t="s">
        <v>1134</v>
      </c>
      <c r="D6446" s="6" t="s">
        <v>5597</v>
      </c>
      <c r="E6446" s="7" t="s">
        <v>5630</v>
      </c>
    </row>
    <row r="6447" spans="1:25" ht="12.75">
      <c r="A6447" s="3" t="s">
        <v>5</v>
      </c>
      <c r="B6447" s="11" t="s">
        <v>358</v>
      </c>
      <c r="C6447" s="5" t="s">
        <v>1134</v>
      </c>
      <c r="D6447" s="6" t="s">
        <v>5597</v>
      </c>
      <c r="E6447" s="7" t="s">
        <v>5631</v>
      </c>
    </row>
    <row r="6448" spans="1:25" ht="12.75">
      <c r="A6448" s="3" t="s">
        <v>5</v>
      </c>
      <c r="B6448" s="11" t="s">
        <v>358</v>
      </c>
      <c r="C6448" s="5" t="s">
        <v>1134</v>
      </c>
      <c r="D6448" s="6" t="s">
        <v>5632</v>
      </c>
      <c r="E6448" s="7" t="s">
        <v>5633</v>
      </c>
    </row>
    <row r="6449" spans="1:25" ht="12.75">
      <c r="A6449" s="3" t="s">
        <v>5</v>
      </c>
      <c r="B6449" s="11" t="s">
        <v>358</v>
      </c>
      <c r="C6449" s="5" t="s">
        <v>1134</v>
      </c>
      <c r="D6449" s="6" t="s">
        <v>5632</v>
      </c>
      <c r="E6449" s="7" t="s">
        <v>5634</v>
      </c>
    </row>
    <row r="6450" spans="1:25" ht="12.75">
      <c r="A6450" s="3" t="s">
        <v>5</v>
      </c>
      <c r="B6450" s="11" t="s">
        <v>358</v>
      </c>
      <c r="C6450" s="5" t="s">
        <v>1134</v>
      </c>
      <c r="D6450" s="6" t="s">
        <v>5635</v>
      </c>
      <c r="E6450" s="7" t="s">
        <v>5636</v>
      </c>
    </row>
    <row r="6451" spans="1:25" ht="12.75">
      <c r="A6451" s="3" t="s">
        <v>5</v>
      </c>
      <c r="B6451" s="11" t="s">
        <v>358</v>
      </c>
      <c r="C6451" s="5" t="s">
        <v>1134</v>
      </c>
      <c r="D6451" s="6" t="s">
        <v>5635</v>
      </c>
      <c r="E6451" s="7" t="s">
        <v>5637</v>
      </c>
    </row>
    <row r="6452" spans="1:25" ht="12.75">
      <c r="A6452" s="3" t="s">
        <v>5</v>
      </c>
      <c r="B6452" s="11" t="s">
        <v>358</v>
      </c>
      <c r="C6452" s="5" t="s">
        <v>1134</v>
      </c>
      <c r="D6452" s="6" t="s">
        <v>5638</v>
      </c>
      <c r="E6452" s="7" t="s">
        <v>5639</v>
      </c>
    </row>
    <row r="6453" spans="1:25" ht="12.75">
      <c r="A6453" s="3" t="s">
        <v>5</v>
      </c>
      <c r="B6453" s="11" t="s">
        <v>358</v>
      </c>
      <c r="C6453" s="5" t="s">
        <v>1134</v>
      </c>
      <c r="D6453" s="6" t="s">
        <v>5640</v>
      </c>
      <c r="E6453" s="7" t="s">
        <v>5641</v>
      </c>
    </row>
    <row r="6454" spans="1:25" ht="12.75">
      <c r="A6454" s="3" t="s">
        <v>5</v>
      </c>
      <c r="B6454" s="11" t="s">
        <v>358</v>
      </c>
      <c r="C6454" s="5" t="s">
        <v>1134</v>
      </c>
      <c r="D6454" s="6" t="s">
        <v>5640</v>
      </c>
      <c r="E6454" s="7" t="s">
        <v>5642</v>
      </c>
    </row>
    <row r="6455" spans="1:25" ht="12.75">
      <c r="A6455" s="3" t="s">
        <v>5</v>
      </c>
      <c r="B6455" s="11" t="s">
        <v>358</v>
      </c>
      <c r="C6455" s="5" t="s">
        <v>1134</v>
      </c>
      <c r="D6455" s="6" t="s">
        <v>5643</v>
      </c>
      <c r="E6455" s="7" t="s">
        <v>5644</v>
      </c>
    </row>
    <row r="6456" spans="1:25" ht="12.75">
      <c r="A6456" s="3" t="s">
        <v>5</v>
      </c>
      <c r="B6456" s="11" t="s">
        <v>358</v>
      </c>
      <c r="C6456" s="5" t="s">
        <v>1134</v>
      </c>
      <c r="D6456" s="6" t="s">
        <v>5643</v>
      </c>
      <c r="E6456" s="7" t="s">
        <v>5645</v>
      </c>
    </row>
    <row r="6457" spans="1:25" ht="12.75">
      <c r="A6457" s="3" t="s">
        <v>5</v>
      </c>
      <c r="B6457" s="11" t="s">
        <v>358</v>
      </c>
      <c r="C6457" s="5" t="s">
        <v>1134</v>
      </c>
      <c r="D6457" s="6" t="s">
        <v>5646</v>
      </c>
      <c r="E6457" s="7" t="s">
        <v>5647</v>
      </c>
    </row>
    <row r="6458" spans="1:25" ht="12.75">
      <c r="A6458" s="3" t="s">
        <v>5</v>
      </c>
      <c r="B6458" s="11" t="s">
        <v>358</v>
      </c>
      <c r="C6458" s="5" t="s">
        <v>1134</v>
      </c>
      <c r="D6458" s="6" t="s">
        <v>5646</v>
      </c>
      <c r="E6458" s="7" t="s">
        <v>5648</v>
      </c>
    </row>
    <row r="6459" spans="1:25" ht="12.75">
      <c r="A6459" s="3" t="s">
        <v>5</v>
      </c>
      <c r="B6459" s="11" t="s">
        <v>358</v>
      </c>
      <c r="C6459" s="5" t="s">
        <v>1134</v>
      </c>
      <c r="D6459" s="6" t="s">
        <v>5649</v>
      </c>
      <c r="E6459" s="7" t="s">
        <v>5650</v>
      </c>
    </row>
    <row r="6460" spans="1:25" ht="12.75">
      <c r="A6460" s="3" t="s">
        <v>5</v>
      </c>
      <c r="B6460" s="11" t="s">
        <v>358</v>
      </c>
      <c r="C6460" s="5" t="s">
        <v>1134</v>
      </c>
      <c r="D6460" s="6" t="s">
        <v>5649</v>
      </c>
      <c r="E6460" s="7" t="s">
        <v>5651</v>
      </c>
    </row>
    <row r="6461" spans="1:25" ht="12.75">
      <c r="A6461" s="14" t="s">
        <v>5</v>
      </c>
      <c r="B6461" s="17" t="s">
        <v>5996</v>
      </c>
      <c r="C6461" s="22" t="s">
        <v>1134</v>
      </c>
      <c r="D6461" s="24" t="s">
        <v>5615</v>
      </c>
      <c r="E6461" s="23" t="s">
        <v>5616</v>
      </c>
      <c r="F6461" s="16"/>
      <c r="G6461" s="16"/>
      <c r="H6461" s="16"/>
      <c r="I6461" s="16"/>
      <c r="J6461" s="16"/>
      <c r="K6461" s="16"/>
      <c r="L6461" s="16"/>
      <c r="M6461" s="16"/>
      <c r="N6461" s="16"/>
      <c r="O6461" s="16"/>
      <c r="P6461" s="16"/>
      <c r="Q6461" s="16"/>
      <c r="R6461" s="16"/>
      <c r="S6461" s="16"/>
      <c r="T6461" s="16"/>
      <c r="U6461" s="16"/>
      <c r="V6461" s="16"/>
      <c r="W6461" s="16"/>
      <c r="X6461" s="16"/>
      <c r="Y6461" s="16"/>
    </row>
    <row r="6462" spans="1:25" ht="12.75">
      <c r="A6462" s="14" t="s">
        <v>5</v>
      </c>
      <c r="B6462" s="17" t="s">
        <v>5996</v>
      </c>
      <c r="C6462" s="22" t="s">
        <v>1134</v>
      </c>
      <c r="D6462" s="24" t="s">
        <v>5615</v>
      </c>
      <c r="E6462" s="23" t="s">
        <v>5617</v>
      </c>
      <c r="F6462" s="16"/>
      <c r="G6462" s="16"/>
      <c r="H6462" s="16"/>
      <c r="I6462" s="16"/>
      <c r="J6462" s="16"/>
      <c r="K6462" s="16"/>
      <c r="L6462" s="16"/>
      <c r="M6462" s="16"/>
      <c r="N6462" s="16"/>
      <c r="O6462" s="16"/>
      <c r="P6462" s="16"/>
      <c r="Q6462" s="16"/>
      <c r="R6462" s="16"/>
      <c r="S6462" s="16"/>
      <c r="T6462" s="16"/>
      <c r="U6462" s="16"/>
      <c r="V6462" s="16"/>
      <c r="W6462" s="16"/>
      <c r="X6462" s="16"/>
      <c r="Y6462" s="16"/>
    </row>
    <row r="6463" spans="1:25" ht="12.75">
      <c r="A6463" s="14" t="s">
        <v>5</v>
      </c>
      <c r="B6463" s="17" t="s">
        <v>5996</v>
      </c>
      <c r="C6463" s="22" t="s">
        <v>1134</v>
      </c>
      <c r="D6463" s="24" t="s">
        <v>5615</v>
      </c>
      <c r="E6463" s="23" t="s">
        <v>5618</v>
      </c>
      <c r="F6463" s="16"/>
      <c r="G6463" s="16"/>
      <c r="H6463" s="16"/>
      <c r="I6463" s="16"/>
      <c r="J6463" s="16"/>
      <c r="K6463" s="16"/>
      <c r="L6463" s="16"/>
      <c r="M6463" s="16"/>
      <c r="N6463" s="16"/>
      <c r="O6463" s="16"/>
      <c r="P6463" s="16"/>
      <c r="Q6463" s="16"/>
      <c r="R6463" s="16"/>
      <c r="S6463" s="16"/>
      <c r="T6463" s="16"/>
      <c r="U6463" s="16"/>
      <c r="V6463" s="16"/>
      <c r="W6463" s="16"/>
      <c r="X6463" s="16"/>
      <c r="Y6463" s="16"/>
    </row>
    <row r="6464" spans="1:25" ht="12.75">
      <c r="A6464" s="14" t="s">
        <v>5</v>
      </c>
      <c r="B6464" s="17" t="s">
        <v>5996</v>
      </c>
      <c r="C6464" s="22" t="s">
        <v>1134</v>
      </c>
      <c r="D6464" s="24" t="s">
        <v>5619</v>
      </c>
      <c r="E6464" s="23" t="s">
        <v>5620</v>
      </c>
      <c r="F6464" s="16"/>
      <c r="G6464" s="16"/>
      <c r="H6464" s="16"/>
      <c r="I6464" s="16"/>
      <c r="J6464" s="16"/>
      <c r="K6464" s="16"/>
      <c r="L6464" s="16"/>
      <c r="M6464" s="16"/>
      <c r="N6464" s="16"/>
      <c r="O6464" s="16"/>
      <c r="P6464" s="16"/>
      <c r="Q6464" s="16"/>
      <c r="R6464" s="16"/>
      <c r="S6464" s="16"/>
      <c r="T6464" s="16"/>
      <c r="U6464" s="16"/>
      <c r="V6464" s="16"/>
      <c r="W6464" s="16"/>
      <c r="X6464" s="16"/>
      <c r="Y6464" s="16"/>
    </row>
    <row r="6465" spans="1:25" ht="12.75">
      <c r="A6465" s="14" t="s">
        <v>5</v>
      </c>
      <c r="B6465" s="17" t="s">
        <v>5996</v>
      </c>
      <c r="C6465" s="21" t="s">
        <v>1134</v>
      </c>
      <c r="D6465" s="22" t="s">
        <v>5621</v>
      </c>
      <c r="E6465" s="23" t="s">
        <v>5622</v>
      </c>
      <c r="F6465" s="16"/>
      <c r="G6465" s="16"/>
      <c r="H6465" s="16"/>
      <c r="I6465" s="16"/>
      <c r="J6465" s="16"/>
      <c r="K6465" s="16"/>
      <c r="L6465" s="16"/>
      <c r="M6465" s="16"/>
      <c r="N6465" s="16"/>
      <c r="O6465" s="16"/>
      <c r="P6465" s="16"/>
      <c r="Q6465" s="16"/>
      <c r="R6465" s="16"/>
      <c r="S6465" s="16"/>
      <c r="T6465" s="16"/>
      <c r="U6465" s="16"/>
      <c r="V6465" s="16"/>
      <c r="W6465" s="16"/>
      <c r="X6465" s="16"/>
      <c r="Y6465" s="16"/>
    </row>
    <row r="6466" spans="1:25" ht="12.75">
      <c r="A6466" s="14" t="s">
        <v>5</v>
      </c>
      <c r="B6466" s="17" t="s">
        <v>5996</v>
      </c>
      <c r="C6466" s="21" t="s">
        <v>1134</v>
      </c>
      <c r="D6466" s="22" t="s">
        <v>5621</v>
      </c>
      <c r="E6466" s="23" t="s">
        <v>5623</v>
      </c>
      <c r="F6466" s="16"/>
      <c r="G6466" s="16"/>
      <c r="H6466" s="16"/>
      <c r="I6466" s="16"/>
      <c r="J6466" s="16"/>
      <c r="K6466" s="16"/>
      <c r="L6466" s="16"/>
      <c r="M6466" s="16"/>
      <c r="N6466" s="16"/>
      <c r="O6466" s="16"/>
      <c r="P6466" s="16"/>
      <c r="Q6466" s="16"/>
      <c r="R6466" s="16"/>
      <c r="S6466" s="16"/>
      <c r="T6466" s="16"/>
      <c r="U6466" s="16"/>
      <c r="V6466" s="16"/>
      <c r="W6466" s="16"/>
      <c r="X6466" s="16"/>
      <c r="Y6466" s="16"/>
    </row>
    <row r="6467" spans="1:25" ht="12.75">
      <c r="A6467" s="14" t="s">
        <v>5</v>
      </c>
      <c r="B6467" s="17" t="s">
        <v>5996</v>
      </c>
      <c r="C6467" s="22" t="s">
        <v>1134</v>
      </c>
      <c r="D6467" s="24" t="s">
        <v>5624</v>
      </c>
      <c r="E6467" s="23" t="s">
        <v>5625</v>
      </c>
      <c r="F6467" s="16"/>
      <c r="G6467" s="16"/>
      <c r="H6467" s="16"/>
      <c r="I6467" s="16"/>
      <c r="J6467" s="16"/>
      <c r="K6467" s="16"/>
      <c r="L6467" s="16"/>
      <c r="M6467" s="16"/>
      <c r="N6467" s="16"/>
      <c r="O6467" s="16"/>
      <c r="P6467" s="16"/>
      <c r="Q6467" s="16"/>
      <c r="R6467" s="16"/>
      <c r="S6467" s="16"/>
      <c r="T6467" s="16"/>
      <c r="U6467" s="16"/>
      <c r="V6467" s="16"/>
      <c r="W6467" s="16"/>
      <c r="X6467" s="16"/>
      <c r="Y6467" s="16"/>
    </row>
    <row r="6468" spans="1:25" ht="12.75">
      <c r="A6468" s="14" t="s">
        <v>5</v>
      </c>
      <c r="B6468" s="17" t="s">
        <v>5996</v>
      </c>
      <c r="C6468" s="22" t="s">
        <v>1134</v>
      </c>
      <c r="D6468" s="24" t="s">
        <v>5626</v>
      </c>
      <c r="E6468" s="26" t="s">
        <v>5627</v>
      </c>
      <c r="F6468" s="16"/>
      <c r="G6468" s="16"/>
      <c r="H6468" s="16"/>
      <c r="I6468" s="16"/>
      <c r="J6468" s="16"/>
      <c r="K6468" s="16"/>
      <c r="L6468" s="16"/>
      <c r="M6468" s="16"/>
      <c r="N6468" s="16"/>
      <c r="O6468" s="16"/>
      <c r="P6468" s="16"/>
      <c r="Q6468" s="16"/>
      <c r="R6468" s="16"/>
      <c r="S6468" s="16"/>
      <c r="T6468" s="16"/>
      <c r="U6468" s="16"/>
      <c r="V6468" s="16"/>
      <c r="W6468" s="16"/>
      <c r="X6468" s="16"/>
      <c r="Y6468" s="16"/>
    </row>
    <row r="6469" spans="1:25" ht="12.75">
      <c r="A6469" s="14" t="s">
        <v>5</v>
      </c>
      <c r="B6469" s="17" t="s">
        <v>5996</v>
      </c>
      <c r="C6469" s="22" t="s">
        <v>1134</v>
      </c>
      <c r="D6469" s="24" t="s">
        <v>5628</v>
      </c>
      <c r="E6469" s="23" t="s">
        <v>5629</v>
      </c>
      <c r="F6469" s="16"/>
      <c r="G6469" s="16"/>
      <c r="H6469" s="16"/>
      <c r="I6469" s="16"/>
      <c r="J6469" s="16"/>
      <c r="K6469" s="16"/>
      <c r="L6469" s="16"/>
      <c r="M6469" s="16"/>
      <c r="N6469" s="16"/>
      <c r="O6469" s="16"/>
      <c r="P6469" s="16"/>
      <c r="Q6469" s="16"/>
      <c r="R6469" s="16"/>
      <c r="S6469" s="16"/>
      <c r="T6469" s="16"/>
      <c r="U6469" s="16"/>
      <c r="V6469" s="16"/>
      <c r="W6469" s="16"/>
      <c r="X6469" s="16"/>
      <c r="Y6469" s="16"/>
    </row>
    <row r="6470" spans="1:25" ht="12.75">
      <c r="A6470" s="14" t="s">
        <v>5</v>
      </c>
      <c r="B6470" s="17" t="s">
        <v>5996</v>
      </c>
      <c r="C6470" s="22" t="s">
        <v>1134</v>
      </c>
      <c r="D6470" s="24" t="s">
        <v>5597</v>
      </c>
      <c r="E6470" s="23" t="s">
        <v>5630</v>
      </c>
      <c r="F6470" s="16"/>
      <c r="G6470" s="16"/>
      <c r="H6470" s="16"/>
      <c r="I6470" s="16"/>
      <c r="J6470" s="16"/>
      <c r="K6470" s="16"/>
      <c r="L6470" s="16"/>
      <c r="M6470" s="16"/>
      <c r="N6470" s="16"/>
      <c r="O6470" s="16"/>
      <c r="P6470" s="16"/>
      <c r="Q6470" s="16"/>
      <c r="R6470" s="16"/>
      <c r="S6470" s="16"/>
      <c r="T6470" s="16"/>
      <c r="U6470" s="16"/>
      <c r="V6470" s="16"/>
      <c r="W6470" s="16"/>
      <c r="X6470" s="16"/>
      <c r="Y6470" s="16"/>
    </row>
    <row r="6471" spans="1:25" ht="12.75">
      <c r="A6471" s="14" t="s">
        <v>5</v>
      </c>
      <c r="B6471" s="17" t="s">
        <v>5996</v>
      </c>
      <c r="C6471" s="22" t="s">
        <v>1134</v>
      </c>
      <c r="D6471" s="24" t="s">
        <v>5597</v>
      </c>
      <c r="E6471" s="23" t="s">
        <v>5631</v>
      </c>
      <c r="F6471" s="16"/>
      <c r="G6471" s="16"/>
      <c r="H6471" s="16"/>
      <c r="I6471" s="16"/>
      <c r="J6471" s="16"/>
      <c r="K6471" s="16"/>
      <c r="L6471" s="16"/>
      <c r="M6471" s="16"/>
      <c r="N6471" s="16"/>
      <c r="O6471" s="16"/>
      <c r="P6471" s="16"/>
      <c r="Q6471" s="16"/>
      <c r="R6471" s="16"/>
      <c r="S6471" s="16"/>
      <c r="T6471" s="16"/>
      <c r="U6471" s="16"/>
      <c r="V6471" s="16"/>
      <c r="W6471" s="16"/>
      <c r="X6471" s="16"/>
      <c r="Y6471" s="16"/>
    </row>
    <row r="6472" spans="1:25" ht="12.75">
      <c r="A6472" s="14" t="s">
        <v>5</v>
      </c>
      <c r="B6472" s="17" t="s">
        <v>5996</v>
      </c>
      <c r="C6472" s="22" t="s">
        <v>1134</v>
      </c>
      <c r="D6472" s="24" t="s">
        <v>5632</v>
      </c>
      <c r="E6472" s="23" t="s">
        <v>5633</v>
      </c>
      <c r="F6472" s="16"/>
      <c r="G6472" s="16"/>
      <c r="H6472" s="16"/>
      <c r="I6472" s="16"/>
      <c r="J6472" s="16"/>
      <c r="K6472" s="16"/>
      <c r="L6472" s="16"/>
      <c r="M6472" s="16"/>
      <c r="N6472" s="16"/>
      <c r="O6472" s="16"/>
      <c r="P6472" s="16"/>
      <c r="Q6472" s="16"/>
      <c r="R6472" s="16"/>
      <c r="S6472" s="16"/>
      <c r="T6472" s="16"/>
      <c r="U6472" s="16"/>
      <c r="V6472" s="16"/>
      <c r="W6472" s="16"/>
      <c r="X6472" s="16"/>
      <c r="Y6472" s="16"/>
    </row>
    <row r="6473" spans="1:25" ht="12.75">
      <c r="A6473" s="14" t="s">
        <v>5</v>
      </c>
      <c r="B6473" s="17" t="s">
        <v>5996</v>
      </c>
      <c r="C6473" s="22" t="s">
        <v>1134</v>
      </c>
      <c r="D6473" s="24" t="s">
        <v>5632</v>
      </c>
      <c r="E6473" s="23" t="s">
        <v>5634</v>
      </c>
      <c r="F6473" s="16"/>
      <c r="G6473" s="16"/>
      <c r="H6473" s="16"/>
      <c r="I6473" s="16"/>
      <c r="J6473" s="16"/>
      <c r="K6473" s="16"/>
      <c r="L6473" s="16"/>
      <c r="M6473" s="16"/>
      <c r="N6473" s="16"/>
      <c r="O6473" s="16"/>
      <c r="P6473" s="16"/>
      <c r="Q6473" s="16"/>
      <c r="R6473" s="16"/>
      <c r="S6473" s="16"/>
      <c r="T6473" s="16"/>
      <c r="U6473" s="16"/>
      <c r="V6473" s="16"/>
      <c r="W6473" s="16"/>
      <c r="X6473" s="16"/>
      <c r="Y6473" s="16"/>
    </row>
    <row r="6474" spans="1:25" ht="12.75">
      <c r="A6474" s="14" t="s">
        <v>5</v>
      </c>
      <c r="B6474" s="17" t="s">
        <v>5996</v>
      </c>
      <c r="C6474" s="22" t="s">
        <v>1134</v>
      </c>
      <c r="D6474" s="24" t="s">
        <v>5635</v>
      </c>
      <c r="E6474" s="23" t="s">
        <v>5636</v>
      </c>
      <c r="F6474" s="16"/>
      <c r="G6474" s="16"/>
      <c r="H6474" s="16"/>
      <c r="I6474" s="16"/>
      <c r="J6474" s="16"/>
      <c r="K6474" s="16"/>
      <c r="L6474" s="16"/>
      <c r="M6474" s="16"/>
      <c r="N6474" s="16"/>
      <c r="O6474" s="16"/>
      <c r="P6474" s="16"/>
      <c r="Q6474" s="16"/>
      <c r="R6474" s="16"/>
      <c r="S6474" s="16"/>
      <c r="T6474" s="16"/>
      <c r="U6474" s="16"/>
      <c r="V6474" s="16"/>
      <c r="W6474" s="16"/>
      <c r="X6474" s="16"/>
      <c r="Y6474" s="16"/>
    </row>
    <row r="6475" spans="1:25" ht="12.75">
      <c r="A6475" s="14" t="s">
        <v>5</v>
      </c>
      <c r="B6475" s="17" t="s">
        <v>5996</v>
      </c>
      <c r="C6475" s="22" t="s">
        <v>1134</v>
      </c>
      <c r="D6475" s="24" t="s">
        <v>5635</v>
      </c>
      <c r="E6475" s="23" t="s">
        <v>5637</v>
      </c>
      <c r="F6475" s="16"/>
      <c r="G6475" s="16"/>
      <c r="H6475" s="16"/>
      <c r="I6475" s="16"/>
      <c r="J6475" s="16"/>
      <c r="K6475" s="16"/>
      <c r="L6475" s="16"/>
      <c r="M6475" s="16"/>
      <c r="N6475" s="16"/>
      <c r="O6475" s="16"/>
      <c r="P6475" s="16"/>
      <c r="Q6475" s="16"/>
      <c r="R6475" s="16"/>
      <c r="S6475" s="16"/>
      <c r="T6475" s="16"/>
      <c r="U6475" s="16"/>
      <c r="V6475" s="16"/>
      <c r="W6475" s="16"/>
      <c r="X6475" s="16"/>
      <c r="Y6475" s="16"/>
    </row>
    <row r="6476" spans="1:25" ht="12.75">
      <c r="A6476" s="14" t="s">
        <v>5</v>
      </c>
      <c r="B6476" s="17" t="s">
        <v>5996</v>
      </c>
      <c r="C6476" s="22" t="s">
        <v>1134</v>
      </c>
      <c r="D6476" s="24" t="s">
        <v>5638</v>
      </c>
      <c r="E6476" s="23" t="s">
        <v>5639</v>
      </c>
      <c r="F6476" s="16"/>
      <c r="G6476" s="16"/>
      <c r="H6476" s="16"/>
      <c r="I6476" s="16"/>
      <c r="J6476" s="16"/>
      <c r="K6476" s="16"/>
      <c r="L6476" s="16"/>
      <c r="M6476" s="16"/>
      <c r="N6476" s="16"/>
      <c r="O6476" s="16"/>
      <c r="P6476" s="16"/>
      <c r="Q6476" s="16"/>
      <c r="R6476" s="16"/>
      <c r="S6476" s="16"/>
      <c r="T6476" s="16"/>
      <c r="U6476" s="16"/>
      <c r="V6476" s="16"/>
      <c r="W6476" s="16"/>
      <c r="X6476" s="16"/>
      <c r="Y6476" s="16"/>
    </row>
    <row r="6477" spans="1:25" ht="12.75">
      <c r="A6477" s="14" t="s">
        <v>5</v>
      </c>
      <c r="B6477" s="17" t="s">
        <v>5996</v>
      </c>
      <c r="C6477" s="22" t="s">
        <v>1134</v>
      </c>
      <c r="D6477" s="24" t="s">
        <v>5640</v>
      </c>
      <c r="E6477" s="23" t="s">
        <v>5641</v>
      </c>
      <c r="F6477" s="16"/>
      <c r="G6477" s="16"/>
      <c r="H6477" s="16"/>
      <c r="I6477" s="16"/>
      <c r="J6477" s="16"/>
      <c r="K6477" s="16"/>
      <c r="L6477" s="16"/>
      <c r="M6477" s="16"/>
      <c r="N6477" s="16"/>
      <c r="O6477" s="16"/>
      <c r="P6477" s="16"/>
      <c r="Q6477" s="16"/>
      <c r="R6477" s="16"/>
      <c r="S6477" s="16"/>
      <c r="T6477" s="16"/>
      <c r="U6477" s="16"/>
      <c r="V6477" s="16"/>
      <c r="W6477" s="16"/>
      <c r="X6477" s="16"/>
      <c r="Y6477" s="16"/>
    </row>
    <row r="6478" spans="1:25" ht="12.75">
      <c r="A6478" s="14" t="s">
        <v>5</v>
      </c>
      <c r="B6478" s="17" t="s">
        <v>5996</v>
      </c>
      <c r="C6478" s="22" t="s">
        <v>1134</v>
      </c>
      <c r="D6478" s="24" t="s">
        <v>5640</v>
      </c>
      <c r="E6478" s="23" t="s">
        <v>5642</v>
      </c>
      <c r="F6478" s="16"/>
      <c r="G6478" s="16"/>
      <c r="H6478" s="16"/>
      <c r="I6478" s="16"/>
      <c r="J6478" s="16"/>
      <c r="K6478" s="16"/>
      <c r="L6478" s="16"/>
      <c r="M6478" s="16"/>
      <c r="N6478" s="16"/>
      <c r="O6478" s="16"/>
      <c r="P6478" s="16"/>
      <c r="Q6478" s="16"/>
      <c r="R6478" s="16"/>
      <c r="S6478" s="16"/>
      <c r="T6478" s="16"/>
      <c r="U6478" s="16"/>
      <c r="V6478" s="16"/>
      <c r="W6478" s="16"/>
      <c r="X6478" s="16"/>
      <c r="Y6478" s="16"/>
    </row>
    <row r="6479" spans="1:25" ht="12.75">
      <c r="A6479" s="14" t="s">
        <v>5</v>
      </c>
      <c r="B6479" s="17" t="s">
        <v>5996</v>
      </c>
      <c r="C6479" s="22" t="s">
        <v>1134</v>
      </c>
      <c r="D6479" s="24" t="s">
        <v>5643</v>
      </c>
      <c r="E6479" s="23" t="s">
        <v>5644</v>
      </c>
      <c r="F6479" s="16"/>
      <c r="G6479" s="16"/>
      <c r="H6479" s="16"/>
      <c r="I6479" s="16"/>
      <c r="J6479" s="16"/>
      <c r="K6479" s="16"/>
      <c r="L6479" s="16"/>
      <c r="M6479" s="16"/>
      <c r="N6479" s="16"/>
      <c r="O6479" s="16"/>
      <c r="P6479" s="16"/>
      <c r="Q6479" s="16"/>
      <c r="R6479" s="16"/>
      <c r="S6479" s="16"/>
      <c r="T6479" s="16"/>
      <c r="U6479" s="16"/>
      <c r="V6479" s="16"/>
      <c r="W6479" s="16"/>
      <c r="X6479" s="16"/>
      <c r="Y6479" s="16"/>
    </row>
    <row r="6480" spans="1:25" ht="12.75">
      <c r="A6480" s="14" t="s">
        <v>5</v>
      </c>
      <c r="B6480" s="17" t="s">
        <v>5996</v>
      </c>
      <c r="C6480" s="22" t="s">
        <v>1134</v>
      </c>
      <c r="D6480" s="24" t="s">
        <v>5643</v>
      </c>
      <c r="E6480" s="23" t="s">
        <v>5645</v>
      </c>
      <c r="F6480" s="16"/>
      <c r="G6480" s="16"/>
      <c r="H6480" s="16"/>
      <c r="I6480" s="16"/>
      <c r="J6480" s="16"/>
      <c r="K6480" s="16"/>
      <c r="L6480" s="16"/>
      <c r="M6480" s="16"/>
      <c r="N6480" s="16"/>
      <c r="O6480" s="16"/>
      <c r="P6480" s="16"/>
      <c r="Q6480" s="16"/>
      <c r="R6480" s="16"/>
      <c r="S6480" s="16"/>
      <c r="T6480" s="16"/>
      <c r="U6480" s="16"/>
      <c r="V6480" s="16"/>
      <c r="W6480" s="16"/>
      <c r="X6480" s="16"/>
      <c r="Y6480" s="16"/>
    </row>
    <row r="6481" spans="1:25" ht="12.75">
      <c r="A6481" s="14" t="s">
        <v>5</v>
      </c>
      <c r="B6481" s="17" t="s">
        <v>5996</v>
      </c>
      <c r="C6481" s="22" t="s">
        <v>1134</v>
      </c>
      <c r="D6481" s="24" t="s">
        <v>5646</v>
      </c>
      <c r="E6481" s="23" t="s">
        <v>5647</v>
      </c>
      <c r="F6481" s="16"/>
      <c r="G6481" s="16"/>
      <c r="H6481" s="16"/>
      <c r="I6481" s="16"/>
      <c r="J6481" s="16"/>
      <c r="K6481" s="16"/>
      <c r="L6481" s="16"/>
      <c r="M6481" s="16"/>
      <c r="N6481" s="16"/>
      <c r="O6481" s="16"/>
      <c r="P6481" s="16"/>
      <c r="Q6481" s="16"/>
      <c r="R6481" s="16"/>
      <c r="S6481" s="16"/>
      <c r="T6481" s="16"/>
      <c r="U6481" s="16"/>
      <c r="V6481" s="16"/>
      <c r="W6481" s="16"/>
      <c r="X6481" s="16"/>
      <c r="Y6481" s="16"/>
    </row>
    <row r="6482" spans="1:25" ht="12.75">
      <c r="A6482" s="14" t="s">
        <v>5</v>
      </c>
      <c r="B6482" s="17" t="s">
        <v>5996</v>
      </c>
      <c r="C6482" s="22" t="s">
        <v>1134</v>
      </c>
      <c r="D6482" s="24" t="s">
        <v>5646</v>
      </c>
      <c r="E6482" s="23" t="s">
        <v>5648</v>
      </c>
      <c r="F6482" s="16"/>
      <c r="G6482" s="16"/>
      <c r="H6482" s="16"/>
      <c r="I6482" s="16"/>
      <c r="J6482" s="16"/>
      <c r="K6482" s="16"/>
      <c r="L6482" s="16"/>
      <c r="M6482" s="16"/>
      <c r="N6482" s="16"/>
      <c r="O6482" s="16"/>
      <c r="P6482" s="16"/>
      <c r="Q6482" s="16"/>
      <c r="R6482" s="16"/>
      <c r="S6482" s="16"/>
      <c r="T6482" s="16"/>
      <c r="U6482" s="16"/>
      <c r="V6482" s="16"/>
      <c r="W6482" s="16"/>
      <c r="X6482" s="16"/>
      <c r="Y6482" s="16"/>
    </row>
    <row r="6483" spans="1:25" ht="12.75">
      <c r="A6483" s="14" t="s">
        <v>5</v>
      </c>
      <c r="B6483" s="17" t="s">
        <v>5996</v>
      </c>
      <c r="C6483" s="22" t="s">
        <v>1134</v>
      </c>
      <c r="D6483" s="24" t="s">
        <v>5649</v>
      </c>
      <c r="E6483" s="23" t="s">
        <v>5650</v>
      </c>
      <c r="F6483" s="16"/>
      <c r="G6483" s="16"/>
      <c r="H6483" s="16"/>
      <c r="I6483" s="16"/>
      <c r="J6483" s="16"/>
      <c r="K6483" s="16"/>
      <c r="L6483" s="16"/>
      <c r="M6483" s="16"/>
      <c r="N6483" s="16"/>
      <c r="O6483" s="16"/>
      <c r="P6483" s="16"/>
      <c r="Q6483" s="16"/>
      <c r="R6483" s="16"/>
      <c r="S6483" s="16"/>
      <c r="T6483" s="16"/>
      <c r="U6483" s="16"/>
      <c r="V6483" s="16"/>
      <c r="W6483" s="16"/>
      <c r="X6483" s="16"/>
      <c r="Y6483" s="16"/>
    </row>
    <row r="6484" spans="1:25" ht="12.75">
      <c r="A6484" s="14" t="s">
        <v>5</v>
      </c>
      <c r="B6484" s="17" t="s">
        <v>5996</v>
      </c>
      <c r="C6484" s="22" t="s">
        <v>1134</v>
      </c>
      <c r="D6484" s="24" t="s">
        <v>5649</v>
      </c>
      <c r="E6484" s="23" t="s">
        <v>5651</v>
      </c>
      <c r="F6484" s="16"/>
      <c r="G6484" s="16"/>
      <c r="H6484" s="16"/>
      <c r="I6484" s="16"/>
      <c r="J6484" s="16"/>
      <c r="K6484" s="16"/>
      <c r="L6484" s="16"/>
      <c r="M6484" s="16"/>
      <c r="N6484" s="16"/>
      <c r="O6484" s="16"/>
      <c r="P6484" s="16"/>
      <c r="Q6484" s="16"/>
      <c r="R6484" s="16"/>
      <c r="S6484" s="16"/>
      <c r="T6484" s="16"/>
      <c r="U6484" s="16"/>
      <c r="V6484" s="16"/>
      <c r="W6484" s="16"/>
      <c r="X6484" s="16"/>
      <c r="Y6484" s="16"/>
    </row>
    <row r="6485" spans="1:25" ht="12.75">
      <c r="A6485" s="3" t="s">
        <v>5</v>
      </c>
      <c r="B6485" s="11" t="s">
        <v>6</v>
      </c>
      <c r="C6485" s="5" t="s">
        <v>1134</v>
      </c>
      <c r="D6485" s="6" t="s">
        <v>5615</v>
      </c>
      <c r="E6485" s="7" t="s">
        <v>5616</v>
      </c>
    </row>
    <row r="6486" spans="1:25" ht="12.75">
      <c r="A6486" s="3" t="s">
        <v>5</v>
      </c>
      <c r="B6486" s="11" t="s">
        <v>6</v>
      </c>
      <c r="C6486" s="5" t="s">
        <v>1134</v>
      </c>
      <c r="D6486" s="6" t="s">
        <v>5615</v>
      </c>
      <c r="E6486" s="7" t="s">
        <v>5617</v>
      </c>
    </row>
    <row r="6487" spans="1:25" ht="12.75">
      <c r="A6487" s="3" t="s">
        <v>5</v>
      </c>
      <c r="B6487" s="11" t="s">
        <v>6</v>
      </c>
      <c r="C6487" s="5" t="s">
        <v>1134</v>
      </c>
      <c r="D6487" s="6" t="s">
        <v>5615</v>
      </c>
      <c r="E6487" s="7" t="s">
        <v>5618</v>
      </c>
    </row>
    <row r="6488" spans="1:25" ht="12.75">
      <c r="A6488" s="3" t="s">
        <v>5</v>
      </c>
      <c r="B6488" s="11" t="s">
        <v>6</v>
      </c>
      <c r="C6488" s="5" t="s">
        <v>1134</v>
      </c>
      <c r="D6488" s="6" t="s">
        <v>5619</v>
      </c>
      <c r="E6488" s="7" t="s">
        <v>5620</v>
      </c>
    </row>
    <row r="6489" spans="1:25" ht="12.75">
      <c r="A6489" s="3" t="s">
        <v>5</v>
      </c>
      <c r="B6489" s="11" t="s">
        <v>6</v>
      </c>
      <c r="C6489" s="8" t="s">
        <v>1134</v>
      </c>
      <c r="D6489" s="5" t="s">
        <v>5621</v>
      </c>
      <c r="E6489" s="7" t="s">
        <v>5622</v>
      </c>
    </row>
    <row r="6490" spans="1:25" ht="12.75">
      <c r="A6490" s="3" t="s">
        <v>5</v>
      </c>
      <c r="B6490" s="11" t="s">
        <v>6</v>
      </c>
      <c r="C6490" s="8" t="s">
        <v>1134</v>
      </c>
      <c r="D6490" s="5" t="s">
        <v>5621</v>
      </c>
      <c r="E6490" s="7" t="s">
        <v>5623</v>
      </c>
    </row>
    <row r="6491" spans="1:25" ht="12.75">
      <c r="A6491" s="3" t="s">
        <v>5</v>
      </c>
      <c r="B6491" s="11" t="s">
        <v>6</v>
      </c>
      <c r="C6491" s="5" t="s">
        <v>1134</v>
      </c>
      <c r="D6491" s="6" t="s">
        <v>5624</v>
      </c>
      <c r="E6491" s="7" t="s">
        <v>5625</v>
      </c>
    </row>
    <row r="6492" spans="1:25" ht="12.75">
      <c r="A6492" s="3" t="s">
        <v>5</v>
      </c>
      <c r="B6492" s="11" t="s">
        <v>6</v>
      </c>
      <c r="C6492" s="5" t="s">
        <v>1134</v>
      </c>
      <c r="D6492" s="6" t="s">
        <v>5626</v>
      </c>
      <c r="E6492" s="10" t="s">
        <v>5627</v>
      </c>
    </row>
    <row r="6493" spans="1:25" ht="12.75">
      <c r="A6493" s="3" t="s">
        <v>5</v>
      </c>
      <c r="B6493" s="11" t="s">
        <v>6</v>
      </c>
      <c r="C6493" s="5" t="s">
        <v>1134</v>
      </c>
      <c r="D6493" s="6" t="s">
        <v>5628</v>
      </c>
      <c r="E6493" s="7" t="s">
        <v>5629</v>
      </c>
    </row>
    <row r="6494" spans="1:25" ht="12.75">
      <c r="A6494" s="3" t="s">
        <v>5</v>
      </c>
      <c r="B6494" s="11" t="s">
        <v>6</v>
      </c>
      <c r="C6494" s="5" t="s">
        <v>1134</v>
      </c>
      <c r="D6494" s="6" t="s">
        <v>5597</v>
      </c>
      <c r="E6494" s="7" t="s">
        <v>5630</v>
      </c>
    </row>
    <row r="6495" spans="1:25" ht="12.75">
      <c r="A6495" s="3" t="s">
        <v>5</v>
      </c>
      <c r="B6495" s="11" t="s">
        <v>6</v>
      </c>
      <c r="C6495" s="5" t="s">
        <v>1134</v>
      </c>
      <c r="D6495" s="6" t="s">
        <v>5597</v>
      </c>
      <c r="E6495" s="7" t="s">
        <v>5631</v>
      </c>
    </row>
    <row r="6496" spans="1:25" ht="12.75">
      <c r="A6496" s="3" t="s">
        <v>5</v>
      </c>
      <c r="B6496" s="11" t="s">
        <v>6</v>
      </c>
      <c r="C6496" s="5" t="s">
        <v>1134</v>
      </c>
      <c r="D6496" s="6" t="s">
        <v>5632</v>
      </c>
      <c r="E6496" s="7" t="s">
        <v>5633</v>
      </c>
    </row>
    <row r="6497" spans="1:5" ht="12.75">
      <c r="A6497" s="3" t="s">
        <v>5</v>
      </c>
      <c r="B6497" s="11" t="s">
        <v>6</v>
      </c>
      <c r="C6497" s="5" t="s">
        <v>1134</v>
      </c>
      <c r="D6497" s="6" t="s">
        <v>5632</v>
      </c>
      <c r="E6497" s="7" t="s">
        <v>5634</v>
      </c>
    </row>
    <row r="6498" spans="1:5" ht="12.75">
      <c r="A6498" s="3" t="s">
        <v>5</v>
      </c>
      <c r="B6498" s="11" t="s">
        <v>6</v>
      </c>
      <c r="C6498" s="5" t="s">
        <v>1134</v>
      </c>
      <c r="D6498" s="6" t="s">
        <v>5635</v>
      </c>
      <c r="E6498" s="7" t="s">
        <v>5636</v>
      </c>
    </row>
    <row r="6499" spans="1:5" ht="12.75">
      <c r="A6499" s="3" t="s">
        <v>5</v>
      </c>
      <c r="B6499" s="11" t="s">
        <v>6</v>
      </c>
      <c r="C6499" s="5" t="s">
        <v>1134</v>
      </c>
      <c r="D6499" s="6" t="s">
        <v>5635</v>
      </c>
      <c r="E6499" s="7" t="s">
        <v>5637</v>
      </c>
    </row>
    <row r="6500" spans="1:5" ht="12.75">
      <c r="A6500" s="3" t="s">
        <v>5</v>
      </c>
      <c r="B6500" s="11" t="s">
        <v>6</v>
      </c>
      <c r="C6500" s="5" t="s">
        <v>1134</v>
      </c>
      <c r="D6500" s="6" t="s">
        <v>5638</v>
      </c>
      <c r="E6500" s="7" t="s">
        <v>5639</v>
      </c>
    </row>
    <row r="6501" spans="1:5" ht="12.75">
      <c r="A6501" s="3" t="s">
        <v>5</v>
      </c>
      <c r="B6501" s="11" t="s">
        <v>6</v>
      </c>
      <c r="C6501" s="5" t="s">
        <v>1134</v>
      </c>
      <c r="D6501" s="6" t="s">
        <v>5640</v>
      </c>
      <c r="E6501" s="7" t="s">
        <v>5641</v>
      </c>
    </row>
    <row r="6502" spans="1:5" ht="12.75">
      <c r="A6502" s="3" t="s">
        <v>5</v>
      </c>
      <c r="B6502" s="11" t="s">
        <v>6</v>
      </c>
      <c r="C6502" s="5" t="s">
        <v>1134</v>
      </c>
      <c r="D6502" s="6" t="s">
        <v>5640</v>
      </c>
      <c r="E6502" s="7" t="s">
        <v>5642</v>
      </c>
    </row>
    <row r="6503" spans="1:5" ht="12.75">
      <c r="A6503" s="3" t="s">
        <v>5</v>
      </c>
      <c r="B6503" s="11" t="s">
        <v>6</v>
      </c>
      <c r="C6503" s="5" t="s">
        <v>1134</v>
      </c>
      <c r="D6503" s="6" t="s">
        <v>5643</v>
      </c>
      <c r="E6503" s="7" t="s">
        <v>5644</v>
      </c>
    </row>
    <row r="6504" spans="1:5" ht="12.75">
      <c r="A6504" s="3" t="s">
        <v>5</v>
      </c>
      <c r="B6504" s="11" t="s">
        <v>6</v>
      </c>
      <c r="C6504" s="5" t="s">
        <v>1134</v>
      </c>
      <c r="D6504" s="6" t="s">
        <v>5643</v>
      </c>
      <c r="E6504" s="7" t="s">
        <v>5645</v>
      </c>
    </row>
    <row r="6505" spans="1:5" ht="12.75">
      <c r="A6505" s="3" t="s">
        <v>5</v>
      </c>
      <c r="B6505" s="11" t="s">
        <v>6</v>
      </c>
      <c r="C6505" s="5" t="s">
        <v>1134</v>
      </c>
      <c r="D6505" s="6" t="s">
        <v>5646</v>
      </c>
      <c r="E6505" s="7" t="s">
        <v>5647</v>
      </c>
    </row>
    <row r="6506" spans="1:5" ht="12.75">
      <c r="A6506" s="3" t="s">
        <v>5</v>
      </c>
      <c r="B6506" s="11" t="s">
        <v>6</v>
      </c>
      <c r="C6506" s="5" t="s">
        <v>1134</v>
      </c>
      <c r="D6506" s="6" t="s">
        <v>5646</v>
      </c>
      <c r="E6506" s="7" t="s">
        <v>5648</v>
      </c>
    </row>
    <row r="6507" spans="1:5" ht="12.75">
      <c r="A6507" s="3" t="s">
        <v>5</v>
      </c>
      <c r="B6507" s="11" t="s">
        <v>6</v>
      </c>
      <c r="C6507" s="5" t="s">
        <v>1134</v>
      </c>
      <c r="D6507" s="6" t="s">
        <v>5649</v>
      </c>
      <c r="E6507" s="7" t="s">
        <v>5650</v>
      </c>
    </row>
    <row r="6508" spans="1:5" ht="12.75">
      <c r="A6508" s="3" t="s">
        <v>5</v>
      </c>
      <c r="B6508" s="11" t="s">
        <v>6</v>
      </c>
      <c r="C6508" s="5" t="s">
        <v>1134</v>
      </c>
      <c r="D6508" s="6" t="s">
        <v>5649</v>
      </c>
      <c r="E6508" s="7" t="s">
        <v>5651</v>
      </c>
    </row>
    <row r="6509" spans="1:5" ht="12.75">
      <c r="A6509" s="3" t="s">
        <v>5</v>
      </c>
      <c r="B6509" s="11" t="s">
        <v>6</v>
      </c>
      <c r="C6509" s="5" t="s">
        <v>1134</v>
      </c>
      <c r="D6509" s="6" t="s">
        <v>5615</v>
      </c>
      <c r="E6509" s="7" t="s">
        <v>5616</v>
      </c>
    </row>
    <row r="6510" spans="1:5" ht="12.75">
      <c r="A6510" s="3" t="s">
        <v>5</v>
      </c>
      <c r="B6510" s="11" t="s">
        <v>2415</v>
      </c>
      <c r="C6510" s="5" t="s">
        <v>1134</v>
      </c>
      <c r="D6510" s="6" t="s">
        <v>5615</v>
      </c>
      <c r="E6510" s="7" t="s">
        <v>5617</v>
      </c>
    </row>
    <row r="6511" spans="1:5" ht="12.75">
      <c r="A6511" s="3" t="s">
        <v>5</v>
      </c>
      <c r="B6511" s="11" t="s">
        <v>2415</v>
      </c>
      <c r="C6511" s="5" t="s">
        <v>1134</v>
      </c>
      <c r="D6511" s="6" t="s">
        <v>5615</v>
      </c>
      <c r="E6511" s="7" t="s">
        <v>5618</v>
      </c>
    </row>
    <row r="6512" spans="1:5" ht="12.75">
      <c r="A6512" s="3" t="s">
        <v>5</v>
      </c>
      <c r="B6512" s="11" t="s">
        <v>2415</v>
      </c>
      <c r="C6512" s="5" t="s">
        <v>1134</v>
      </c>
      <c r="D6512" s="6" t="s">
        <v>5619</v>
      </c>
      <c r="E6512" s="7" t="s">
        <v>5620</v>
      </c>
    </row>
    <row r="6513" spans="1:5" ht="12.75">
      <c r="A6513" s="3" t="s">
        <v>5</v>
      </c>
      <c r="B6513" s="11" t="s">
        <v>2415</v>
      </c>
      <c r="C6513" s="8" t="s">
        <v>1134</v>
      </c>
      <c r="D6513" s="5" t="s">
        <v>5621</v>
      </c>
      <c r="E6513" s="7" t="s">
        <v>5622</v>
      </c>
    </row>
    <row r="6514" spans="1:5" ht="12.75">
      <c r="A6514" s="3" t="s">
        <v>5</v>
      </c>
      <c r="B6514" s="11" t="s">
        <v>2415</v>
      </c>
      <c r="C6514" s="8" t="s">
        <v>1134</v>
      </c>
      <c r="D6514" s="5" t="s">
        <v>5621</v>
      </c>
      <c r="E6514" s="7" t="s">
        <v>5623</v>
      </c>
    </row>
    <row r="6515" spans="1:5" ht="12.75">
      <c r="A6515" s="3" t="s">
        <v>5</v>
      </c>
      <c r="B6515" s="11" t="s">
        <v>2415</v>
      </c>
      <c r="C6515" s="5" t="s">
        <v>1134</v>
      </c>
      <c r="D6515" s="6" t="s">
        <v>5624</v>
      </c>
      <c r="E6515" s="7" t="s">
        <v>5625</v>
      </c>
    </row>
    <row r="6516" spans="1:5" ht="12.75">
      <c r="A6516" s="3" t="s">
        <v>5</v>
      </c>
      <c r="B6516" s="11" t="s">
        <v>2415</v>
      </c>
      <c r="C6516" s="5" t="s">
        <v>1134</v>
      </c>
      <c r="D6516" s="6" t="s">
        <v>5626</v>
      </c>
      <c r="E6516" s="10" t="s">
        <v>5627</v>
      </c>
    </row>
    <row r="6517" spans="1:5" ht="12.75">
      <c r="A6517" s="3" t="s">
        <v>5</v>
      </c>
      <c r="B6517" s="11" t="s">
        <v>2415</v>
      </c>
      <c r="C6517" s="5" t="s">
        <v>1134</v>
      </c>
      <c r="D6517" s="6" t="s">
        <v>5628</v>
      </c>
      <c r="E6517" s="7" t="s">
        <v>5629</v>
      </c>
    </row>
    <row r="6518" spans="1:5" ht="12.75">
      <c r="A6518" s="3" t="s">
        <v>5</v>
      </c>
      <c r="B6518" s="11" t="s">
        <v>2415</v>
      </c>
      <c r="C6518" s="5" t="s">
        <v>1134</v>
      </c>
      <c r="D6518" s="6" t="s">
        <v>5597</v>
      </c>
      <c r="E6518" s="7" t="s">
        <v>5630</v>
      </c>
    </row>
    <row r="6519" spans="1:5" ht="12.75">
      <c r="A6519" s="3" t="s">
        <v>5</v>
      </c>
      <c r="B6519" s="11" t="s">
        <v>2415</v>
      </c>
      <c r="C6519" s="5" t="s">
        <v>1134</v>
      </c>
      <c r="D6519" s="6" t="s">
        <v>5597</v>
      </c>
      <c r="E6519" s="7" t="s">
        <v>5631</v>
      </c>
    </row>
    <row r="6520" spans="1:5" ht="12.75">
      <c r="A6520" s="3" t="s">
        <v>5</v>
      </c>
      <c r="B6520" s="11" t="s">
        <v>2415</v>
      </c>
      <c r="C6520" s="5" t="s">
        <v>1134</v>
      </c>
      <c r="D6520" s="6" t="s">
        <v>5632</v>
      </c>
      <c r="E6520" s="7" t="s">
        <v>5633</v>
      </c>
    </row>
    <row r="6521" spans="1:5" ht="12.75">
      <c r="A6521" s="3" t="s">
        <v>5</v>
      </c>
      <c r="B6521" s="11" t="s">
        <v>2415</v>
      </c>
      <c r="C6521" s="5" t="s">
        <v>1134</v>
      </c>
      <c r="D6521" s="6" t="s">
        <v>5632</v>
      </c>
      <c r="E6521" s="7" t="s">
        <v>5634</v>
      </c>
    </row>
    <row r="6522" spans="1:5" ht="12.75">
      <c r="A6522" s="3" t="s">
        <v>5</v>
      </c>
      <c r="B6522" s="11" t="s">
        <v>2415</v>
      </c>
      <c r="C6522" s="5" t="s">
        <v>1134</v>
      </c>
      <c r="D6522" s="6" t="s">
        <v>5635</v>
      </c>
      <c r="E6522" s="7" t="s">
        <v>5636</v>
      </c>
    </row>
    <row r="6523" spans="1:5" ht="12.75">
      <c r="A6523" s="3" t="s">
        <v>5</v>
      </c>
      <c r="B6523" s="11" t="s">
        <v>2415</v>
      </c>
      <c r="C6523" s="5" t="s">
        <v>1134</v>
      </c>
      <c r="D6523" s="6" t="s">
        <v>5635</v>
      </c>
      <c r="E6523" s="7" t="s">
        <v>5637</v>
      </c>
    </row>
    <row r="6524" spans="1:5" ht="12.75">
      <c r="A6524" s="3" t="s">
        <v>5</v>
      </c>
      <c r="B6524" s="11" t="s">
        <v>2415</v>
      </c>
      <c r="C6524" s="5" t="s">
        <v>1134</v>
      </c>
      <c r="D6524" s="6" t="s">
        <v>5638</v>
      </c>
      <c r="E6524" s="7" t="s">
        <v>5639</v>
      </c>
    </row>
    <row r="6525" spans="1:5" ht="12.75">
      <c r="A6525" s="3" t="s">
        <v>5</v>
      </c>
      <c r="B6525" s="11" t="s">
        <v>2415</v>
      </c>
      <c r="C6525" s="5" t="s">
        <v>1134</v>
      </c>
      <c r="D6525" s="6" t="s">
        <v>5640</v>
      </c>
      <c r="E6525" s="7" t="s">
        <v>5641</v>
      </c>
    </row>
    <row r="6526" spans="1:5" ht="12.75">
      <c r="A6526" s="3" t="s">
        <v>5</v>
      </c>
      <c r="B6526" s="11" t="s">
        <v>2415</v>
      </c>
      <c r="C6526" s="5" t="s">
        <v>1134</v>
      </c>
      <c r="D6526" s="6" t="s">
        <v>5640</v>
      </c>
      <c r="E6526" s="7" t="s">
        <v>5642</v>
      </c>
    </row>
    <row r="6527" spans="1:5" ht="12.75">
      <c r="A6527" s="3" t="s">
        <v>5</v>
      </c>
      <c r="B6527" s="11" t="s">
        <v>2415</v>
      </c>
      <c r="C6527" s="5" t="s">
        <v>1134</v>
      </c>
      <c r="D6527" s="6" t="s">
        <v>5643</v>
      </c>
      <c r="E6527" s="7" t="s">
        <v>5644</v>
      </c>
    </row>
    <row r="6528" spans="1:5" ht="12.75">
      <c r="A6528" s="3" t="s">
        <v>5</v>
      </c>
      <c r="B6528" s="11" t="s">
        <v>2415</v>
      </c>
      <c r="C6528" s="5" t="s">
        <v>1134</v>
      </c>
      <c r="D6528" s="6" t="s">
        <v>5643</v>
      </c>
      <c r="E6528" s="7" t="s">
        <v>5645</v>
      </c>
    </row>
    <row r="6529" spans="1:25" ht="12.75">
      <c r="A6529" s="3" t="s">
        <v>5</v>
      </c>
      <c r="B6529" s="11" t="s">
        <v>2415</v>
      </c>
      <c r="C6529" s="5" t="s">
        <v>1134</v>
      </c>
      <c r="D6529" s="6" t="s">
        <v>5646</v>
      </c>
      <c r="E6529" s="7" t="s">
        <v>5647</v>
      </c>
    </row>
    <row r="6530" spans="1:25" ht="12.75">
      <c r="A6530" s="3" t="s">
        <v>5</v>
      </c>
      <c r="B6530" s="11" t="s">
        <v>2415</v>
      </c>
      <c r="C6530" s="5" t="s">
        <v>1134</v>
      </c>
      <c r="D6530" s="6" t="s">
        <v>5646</v>
      </c>
      <c r="E6530" s="7" t="s">
        <v>5648</v>
      </c>
    </row>
    <row r="6531" spans="1:25" ht="12.75">
      <c r="A6531" s="3" t="s">
        <v>5</v>
      </c>
      <c r="B6531" s="11" t="s">
        <v>2415</v>
      </c>
      <c r="C6531" s="5" t="s">
        <v>1134</v>
      </c>
      <c r="D6531" s="6" t="s">
        <v>5649</v>
      </c>
      <c r="E6531" s="7" t="s">
        <v>5650</v>
      </c>
    </row>
    <row r="6532" spans="1:25" ht="12.75">
      <c r="A6532" s="3" t="s">
        <v>5</v>
      </c>
      <c r="B6532" s="11" t="s">
        <v>2415</v>
      </c>
      <c r="C6532" s="5" t="s">
        <v>1134</v>
      </c>
      <c r="D6532" s="6" t="s">
        <v>5649</v>
      </c>
      <c r="E6532" s="7" t="s">
        <v>5651</v>
      </c>
    </row>
    <row r="6533" spans="1:25" ht="12.75">
      <c r="A6533" s="14" t="s">
        <v>5</v>
      </c>
      <c r="B6533" s="17" t="s">
        <v>35</v>
      </c>
      <c r="C6533" s="22" t="s">
        <v>5069</v>
      </c>
      <c r="D6533" s="24" t="s">
        <v>5666</v>
      </c>
      <c r="E6533" s="23" t="s">
        <v>5667</v>
      </c>
      <c r="F6533" s="16"/>
      <c r="G6533" s="16"/>
      <c r="H6533" s="16"/>
      <c r="I6533" s="16"/>
      <c r="J6533" s="16"/>
      <c r="K6533" s="16"/>
      <c r="L6533" s="16"/>
      <c r="M6533" s="16"/>
      <c r="N6533" s="16"/>
      <c r="O6533" s="16"/>
      <c r="P6533" s="16"/>
      <c r="Q6533" s="16"/>
      <c r="R6533" s="16"/>
      <c r="S6533" s="16"/>
      <c r="T6533" s="16"/>
      <c r="U6533" s="16"/>
      <c r="V6533" s="16"/>
      <c r="W6533" s="16"/>
      <c r="X6533" s="16"/>
      <c r="Y6533" s="16"/>
    </row>
    <row r="6534" spans="1:25" ht="12.75">
      <c r="A6534" s="14" t="s">
        <v>5</v>
      </c>
      <c r="B6534" s="17" t="s">
        <v>35</v>
      </c>
      <c r="C6534" s="22" t="s">
        <v>5069</v>
      </c>
      <c r="D6534" s="24" t="s">
        <v>5666</v>
      </c>
      <c r="E6534" s="23" t="s">
        <v>5668</v>
      </c>
      <c r="F6534" s="16"/>
      <c r="G6534" s="16"/>
      <c r="H6534" s="16"/>
      <c r="I6534" s="16"/>
      <c r="J6534" s="16"/>
      <c r="K6534" s="16"/>
      <c r="L6534" s="16"/>
      <c r="M6534" s="16"/>
      <c r="N6534" s="16"/>
      <c r="O6534" s="16"/>
      <c r="P6534" s="16"/>
      <c r="Q6534" s="16"/>
      <c r="R6534" s="16"/>
      <c r="S6534" s="16"/>
      <c r="T6534" s="16"/>
      <c r="U6534" s="16"/>
      <c r="V6534" s="16"/>
      <c r="W6534" s="16"/>
      <c r="X6534" s="16"/>
      <c r="Y6534" s="16"/>
    </row>
    <row r="6535" spans="1:25" ht="12.75">
      <c r="A6535" s="14" t="s">
        <v>5</v>
      </c>
      <c r="B6535" s="17" t="s">
        <v>35</v>
      </c>
      <c r="C6535" s="22" t="s">
        <v>5069</v>
      </c>
      <c r="D6535" s="24" t="s">
        <v>5666</v>
      </c>
      <c r="E6535" s="23" t="s">
        <v>5669</v>
      </c>
      <c r="F6535" s="16"/>
      <c r="G6535" s="16"/>
      <c r="H6535" s="16"/>
      <c r="I6535" s="16"/>
      <c r="J6535" s="16"/>
      <c r="K6535" s="16"/>
      <c r="L6535" s="16"/>
      <c r="M6535" s="16"/>
      <c r="N6535" s="16"/>
      <c r="O6535" s="16"/>
      <c r="P6535" s="16"/>
      <c r="Q6535" s="16"/>
      <c r="R6535" s="16"/>
      <c r="S6535" s="16"/>
      <c r="T6535" s="16"/>
      <c r="U6535" s="16"/>
      <c r="V6535" s="16"/>
      <c r="W6535" s="16"/>
      <c r="X6535" s="16"/>
      <c r="Y6535" s="16"/>
    </row>
    <row r="6536" spans="1:25" ht="12.75">
      <c r="A6536" s="14" t="s">
        <v>5</v>
      </c>
      <c r="B6536" s="17" t="s">
        <v>35</v>
      </c>
      <c r="C6536" s="22" t="s">
        <v>5069</v>
      </c>
      <c r="D6536" s="25" t="s">
        <v>5670</v>
      </c>
      <c r="E6536" s="26" t="s">
        <v>5671</v>
      </c>
      <c r="F6536" s="16"/>
      <c r="G6536" s="16"/>
      <c r="H6536" s="16"/>
      <c r="I6536" s="16"/>
      <c r="J6536" s="16"/>
      <c r="K6536" s="16"/>
      <c r="L6536" s="16"/>
      <c r="M6536" s="16"/>
      <c r="N6536" s="16"/>
      <c r="O6536" s="16"/>
      <c r="P6536" s="16"/>
      <c r="Q6536" s="16"/>
      <c r="R6536" s="16"/>
      <c r="S6536" s="16"/>
      <c r="T6536" s="16"/>
      <c r="U6536" s="16"/>
      <c r="V6536" s="16"/>
      <c r="W6536" s="16"/>
      <c r="X6536" s="16"/>
      <c r="Y6536" s="16"/>
    </row>
    <row r="6537" spans="1:25" ht="12.75">
      <c r="A6537" s="14" t="s">
        <v>5</v>
      </c>
      <c r="B6537" s="17" t="s">
        <v>35</v>
      </c>
      <c r="C6537" s="22" t="s">
        <v>5069</v>
      </c>
      <c r="D6537" s="24" t="s">
        <v>5672</v>
      </c>
      <c r="E6537" s="23" t="s">
        <v>5673</v>
      </c>
      <c r="F6537" s="16"/>
      <c r="G6537" s="16"/>
      <c r="H6537" s="16"/>
      <c r="I6537" s="16"/>
      <c r="J6537" s="16"/>
      <c r="K6537" s="16"/>
      <c r="L6537" s="16"/>
      <c r="M6537" s="16"/>
      <c r="N6537" s="16"/>
      <c r="O6537" s="16"/>
      <c r="P6537" s="16"/>
      <c r="Q6537" s="16"/>
      <c r="R6537" s="16"/>
      <c r="S6537" s="16"/>
      <c r="T6537" s="16"/>
      <c r="U6537" s="16"/>
      <c r="V6537" s="16"/>
      <c r="W6537" s="16"/>
      <c r="X6537" s="16"/>
      <c r="Y6537" s="16"/>
    </row>
    <row r="6538" spans="1:25" ht="12.75">
      <c r="A6538" s="14" t="s">
        <v>5</v>
      </c>
      <c r="B6538" s="17" t="s">
        <v>35</v>
      </c>
      <c r="C6538" s="22" t="s">
        <v>5069</v>
      </c>
      <c r="D6538" s="24" t="s">
        <v>5672</v>
      </c>
      <c r="E6538" s="23" t="s">
        <v>5674</v>
      </c>
      <c r="F6538" s="16"/>
      <c r="G6538" s="16"/>
      <c r="H6538" s="16"/>
      <c r="I6538" s="16"/>
      <c r="J6538" s="16"/>
      <c r="K6538" s="16"/>
      <c r="L6538" s="16"/>
      <c r="M6538" s="16"/>
      <c r="N6538" s="16"/>
      <c r="O6538" s="16"/>
      <c r="P6538" s="16"/>
      <c r="Q6538" s="16"/>
      <c r="R6538" s="16"/>
      <c r="S6538" s="16"/>
      <c r="T6538" s="16"/>
      <c r="U6538" s="16"/>
      <c r="V6538" s="16"/>
      <c r="W6538" s="16"/>
      <c r="X6538" s="16"/>
      <c r="Y6538" s="16"/>
    </row>
    <row r="6539" spans="1:25" ht="12.75">
      <c r="A6539" s="14" t="s">
        <v>5</v>
      </c>
      <c r="B6539" s="17" t="s">
        <v>35</v>
      </c>
      <c r="C6539" s="22" t="s">
        <v>5069</v>
      </c>
      <c r="D6539" s="25" t="s">
        <v>5675</v>
      </c>
      <c r="E6539" s="26" t="s">
        <v>5676</v>
      </c>
      <c r="F6539" s="16"/>
      <c r="G6539" s="16"/>
      <c r="H6539" s="16"/>
      <c r="I6539" s="16"/>
      <c r="J6539" s="16"/>
      <c r="K6539" s="16"/>
      <c r="L6539" s="16"/>
      <c r="M6539" s="16"/>
      <c r="N6539" s="16"/>
      <c r="O6539" s="16"/>
      <c r="P6539" s="16"/>
      <c r="Q6539" s="16"/>
      <c r="R6539" s="16"/>
      <c r="S6539" s="16"/>
      <c r="T6539" s="16"/>
      <c r="U6539" s="16"/>
      <c r="V6539" s="16"/>
      <c r="W6539" s="16"/>
      <c r="X6539" s="16"/>
      <c r="Y6539" s="16"/>
    </row>
    <row r="6540" spans="1:25" ht="12.75">
      <c r="A6540" s="14" t="s">
        <v>5</v>
      </c>
      <c r="B6540" s="17" t="s">
        <v>35</v>
      </c>
      <c r="C6540" s="22" t="s">
        <v>5069</v>
      </c>
      <c r="D6540" s="25" t="s">
        <v>5675</v>
      </c>
      <c r="E6540" s="26" t="s">
        <v>5677</v>
      </c>
      <c r="F6540" s="16"/>
      <c r="G6540" s="16"/>
      <c r="H6540" s="16"/>
      <c r="I6540" s="16"/>
      <c r="J6540" s="16"/>
      <c r="K6540" s="16"/>
      <c r="L6540" s="16"/>
      <c r="M6540" s="16"/>
      <c r="N6540" s="16"/>
      <c r="O6540" s="16"/>
      <c r="P6540" s="16"/>
      <c r="Q6540" s="16"/>
      <c r="R6540" s="16"/>
      <c r="S6540" s="16"/>
      <c r="T6540" s="16"/>
      <c r="U6540" s="16"/>
      <c r="V6540" s="16"/>
      <c r="W6540" s="16"/>
      <c r="X6540" s="16"/>
      <c r="Y6540" s="16"/>
    </row>
    <row r="6541" spans="1:25" ht="12.75">
      <c r="A6541" s="14" t="s">
        <v>5</v>
      </c>
      <c r="B6541" s="17" t="s">
        <v>35</v>
      </c>
      <c r="C6541" s="22" t="s">
        <v>5069</v>
      </c>
      <c r="D6541" s="24" t="s">
        <v>5678</v>
      </c>
      <c r="E6541" s="23" t="s">
        <v>5679</v>
      </c>
      <c r="F6541" s="16"/>
      <c r="G6541" s="16"/>
      <c r="H6541" s="16"/>
      <c r="I6541" s="16"/>
      <c r="J6541" s="16"/>
      <c r="K6541" s="16"/>
      <c r="L6541" s="16"/>
      <c r="M6541" s="16"/>
      <c r="N6541" s="16"/>
      <c r="O6541" s="16"/>
      <c r="P6541" s="16"/>
      <c r="Q6541" s="16"/>
      <c r="R6541" s="16"/>
      <c r="S6541" s="16"/>
      <c r="T6541" s="16"/>
      <c r="U6541" s="16"/>
      <c r="V6541" s="16"/>
      <c r="W6541" s="16"/>
      <c r="X6541" s="16"/>
      <c r="Y6541" s="16"/>
    </row>
    <row r="6542" spans="1:25" ht="12.75">
      <c r="A6542" s="14" t="s">
        <v>5</v>
      </c>
      <c r="B6542" s="17" t="s">
        <v>35</v>
      </c>
      <c r="C6542" s="22" t="s">
        <v>5069</v>
      </c>
      <c r="D6542" s="24" t="s">
        <v>5678</v>
      </c>
      <c r="E6542" s="23" t="s">
        <v>5680</v>
      </c>
      <c r="F6542" s="16"/>
      <c r="G6542" s="16"/>
      <c r="H6542" s="16"/>
      <c r="I6542" s="16"/>
      <c r="J6542" s="16"/>
      <c r="K6542" s="16"/>
      <c r="L6542" s="16"/>
      <c r="M6542" s="16"/>
      <c r="N6542" s="16"/>
      <c r="O6542" s="16"/>
      <c r="P6542" s="16"/>
      <c r="Q6542" s="16"/>
      <c r="R6542" s="16"/>
      <c r="S6542" s="16"/>
      <c r="T6542" s="16"/>
      <c r="U6542" s="16"/>
      <c r="V6542" s="16"/>
      <c r="W6542" s="16"/>
      <c r="X6542" s="16"/>
      <c r="Y6542" s="16"/>
    </row>
    <row r="6543" spans="1:25" ht="12.75">
      <c r="A6543" s="14" t="s">
        <v>5</v>
      </c>
      <c r="B6543" s="17" t="s">
        <v>35</v>
      </c>
      <c r="C6543" s="22" t="s">
        <v>5069</v>
      </c>
      <c r="D6543" s="24" t="s">
        <v>5681</v>
      </c>
      <c r="E6543" s="23" t="s">
        <v>5682</v>
      </c>
      <c r="F6543" s="16"/>
      <c r="G6543" s="16"/>
      <c r="H6543" s="16"/>
      <c r="I6543" s="16"/>
      <c r="J6543" s="16"/>
      <c r="K6543" s="16"/>
      <c r="L6543" s="16"/>
      <c r="M6543" s="16"/>
      <c r="N6543" s="16"/>
      <c r="O6543" s="16"/>
      <c r="P6543" s="16"/>
      <c r="Q6543" s="16"/>
      <c r="R6543" s="16"/>
      <c r="S6543" s="16"/>
      <c r="T6543" s="16"/>
      <c r="U6543" s="16"/>
      <c r="V6543" s="16"/>
      <c r="W6543" s="16"/>
      <c r="X6543" s="16"/>
      <c r="Y6543" s="16"/>
    </row>
    <row r="6544" spans="1:25" ht="12.75">
      <c r="A6544" s="14" t="s">
        <v>5</v>
      </c>
      <c r="B6544" s="17" t="s">
        <v>35</v>
      </c>
      <c r="C6544" s="22" t="s">
        <v>5069</v>
      </c>
      <c r="D6544" s="24" t="s">
        <v>5683</v>
      </c>
      <c r="E6544" s="23" t="s">
        <v>5684</v>
      </c>
      <c r="F6544" s="16"/>
      <c r="G6544" s="16"/>
      <c r="H6544" s="16"/>
      <c r="I6544" s="16"/>
      <c r="J6544" s="16"/>
      <c r="K6544" s="16"/>
      <c r="L6544" s="16"/>
      <c r="M6544" s="16"/>
      <c r="N6544" s="16"/>
      <c r="O6544" s="16"/>
      <c r="P6544" s="16"/>
      <c r="Q6544" s="16"/>
      <c r="R6544" s="16"/>
      <c r="S6544" s="16"/>
      <c r="T6544" s="16"/>
      <c r="U6544" s="16"/>
      <c r="V6544" s="16"/>
      <c r="W6544" s="16"/>
      <c r="X6544" s="16"/>
      <c r="Y6544" s="16"/>
    </row>
    <row r="6545" spans="1:25" ht="12.75">
      <c r="A6545" s="14" t="s">
        <v>5</v>
      </c>
      <c r="B6545" s="17" t="s">
        <v>35</v>
      </c>
      <c r="C6545" s="22" t="s">
        <v>5069</v>
      </c>
      <c r="D6545" s="24" t="s">
        <v>5685</v>
      </c>
      <c r="E6545" s="26" t="s">
        <v>5686</v>
      </c>
      <c r="F6545" s="16"/>
      <c r="G6545" s="16"/>
      <c r="H6545" s="16"/>
      <c r="I6545" s="16"/>
      <c r="J6545" s="16"/>
      <c r="K6545" s="16"/>
      <c r="L6545" s="16"/>
      <c r="M6545" s="16"/>
      <c r="N6545" s="16"/>
      <c r="O6545" s="16"/>
      <c r="P6545" s="16"/>
      <c r="Q6545" s="16"/>
      <c r="R6545" s="16"/>
      <c r="S6545" s="16"/>
      <c r="T6545" s="16"/>
      <c r="U6545" s="16"/>
      <c r="V6545" s="16"/>
      <c r="W6545" s="16"/>
      <c r="X6545" s="16"/>
      <c r="Y6545" s="16"/>
    </row>
    <row r="6546" spans="1:25" ht="12.75">
      <c r="A6546" s="14" t="s">
        <v>5</v>
      </c>
      <c r="B6546" s="17" t="s">
        <v>35</v>
      </c>
      <c r="C6546" s="22" t="s">
        <v>5069</v>
      </c>
      <c r="D6546" s="24" t="s">
        <v>5685</v>
      </c>
      <c r="E6546" s="26" t="s">
        <v>5687</v>
      </c>
      <c r="F6546" s="16"/>
      <c r="G6546" s="16"/>
      <c r="H6546" s="16"/>
      <c r="I6546" s="16"/>
      <c r="J6546" s="16"/>
      <c r="K6546" s="16"/>
      <c r="L6546" s="16"/>
      <c r="M6546" s="16"/>
      <c r="N6546" s="16"/>
      <c r="O6546" s="16"/>
      <c r="P6546" s="16"/>
      <c r="Q6546" s="16"/>
      <c r="R6546" s="16"/>
      <c r="S6546" s="16"/>
      <c r="T6546" s="16"/>
      <c r="U6546" s="16"/>
      <c r="V6546" s="16"/>
      <c r="W6546" s="16"/>
      <c r="X6546" s="16"/>
      <c r="Y6546" s="16"/>
    </row>
    <row r="6547" spans="1:25" ht="12.75">
      <c r="A6547" s="14" t="s">
        <v>5</v>
      </c>
      <c r="B6547" s="17" t="s">
        <v>35</v>
      </c>
      <c r="C6547" s="21" t="s">
        <v>5069</v>
      </c>
      <c r="D6547" s="22" t="s">
        <v>5688</v>
      </c>
      <c r="E6547" s="23" t="s">
        <v>5689</v>
      </c>
      <c r="F6547" s="16"/>
      <c r="G6547" s="16"/>
      <c r="H6547" s="16"/>
      <c r="I6547" s="16"/>
      <c r="J6547" s="16"/>
      <c r="K6547" s="16"/>
      <c r="L6547" s="16"/>
      <c r="M6547" s="16"/>
      <c r="N6547" s="16"/>
      <c r="O6547" s="16"/>
      <c r="P6547" s="16"/>
      <c r="Q6547" s="16"/>
      <c r="R6547" s="16"/>
      <c r="S6547" s="16"/>
      <c r="T6547" s="16"/>
      <c r="U6547" s="16"/>
      <c r="V6547" s="16"/>
      <c r="W6547" s="16"/>
      <c r="X6547" s="16"/>
      <c r="Y6547" s="16"/>
    </row>
    <row r="6548" spans="1:25" ht="12.75">
      <c r="A6548" s="14" t="s">
        <v>5</v>
      </c>
      <c r="B6548" s="17" t="s">
        <v>35</v>
      </c>
      <c r="C6548" s="21" t="s">
        <v>5069</v>
      </c>
      <c r="D6548" s="22" t="s">
        <v>5688</v>
      </c>
      <c r="E6548" s="23" t="s">
        <v>5690</v>
      </c>
      <c r="F6548" s="16"/>
      <c r="G6548" s="16"/>
      <c r="H6548" s="16"/>
      <c r="I6548" s="16"/>
      <c r="J6548" s="16"/>
      <c r="K6548" s="16"/>
      <c r="L6548" s="16"/>
      <c r="M6548" s="16"/>
      <c r="N6548" s="16"/>
      <c r="O6548" s="16"/>
      <c r="P6548" s="16"/>
      <c r="Q6548" s="16"/>
      <c r="R6548" s="16"/>
      <c r="S6548" s="16"/>
      <c r="T6548" s="16"/>
      <c r="U6548" s="16"/>
      <c r="V6548" s="16"/>
      <c r="W6548" s="16"/>
      <c r="X6548" s="16"/>
      <c r="Y6548" s="16"/>
    </row>
    <row r="6549" spans="1:25" ht="12.75">
      <c r="A6549" s="14" t="s">
        <v>5</v>
      </c>
      <c r="B6549" s="17" t="s">
        <v>35</v>
      </c>
      <c r="C6549" s="22" t="s">
        <v>5069</v>
      </c>
      <c r="D6549" s="24" t="s">
        <v>5691</v>
      </c>
      <c r="E6549" s="23" t="s">
        <v>5692</v>
      </c>
      <c r="F6549" s="16"/>
      <c r="G6549" s="16"/>
      <c r="H6549" s="16"/>
      <c r="I6549" s="16"/>
      <c r="J6549" s="16"/>
      <c r="K6549" s="16"/>
      <c r="L6549" s="16"/>
      <c r="M6549" s="16"/>
      <c r="N6549" s="16"/>
      <c r="O6549" s="16"/>
      <c r="P6549" s="16"/>
      <c r="Q6549" s="16"/>
      <c r="R6549" s="16"/>
      <c r="S6549" s="16"/>
      <c r="T6549" s="16"/>
      <c r="U6549" s="16"/>
      <c r="V6549" s="16"/>
      <c r="W6549" s="16"/>
      <c r="X6549" s="16"/>
      <c r="Y6549" s="16"/>
    </row>
    <row r="6550" spans="1:25" ht="12.75">
      <c r="A6550" s="14" t="s">
        <v>5</v>
      </c>
      <c r="B6550" s="17" t="s">
        <v>35</v>
      </c>
      <c r="C6550" s="22" t="s">
        <v>5069</v>
      </c>
      <c r="D6550" s="24" t="s">
        <v>5693</v>
      </c>
      <c r="E6550" s="23" t="s">
        <v>5694</v>
      </c>
      <c r="F6550" s="16"/>
      <c r="G6550" s="16"/>
      <c r="H6550" s="16"/>
      <c r="I6550" s="16"/>
      <c r="J6550" s="16"/>
      <c r="K6550" s="16"/>
      <c r="L6550" s="16"/>
      <c r="M6550" s="16"/>
      <c r="N6550" s="16"/>
      <c r="O6550" s="16"/>
      <c r="P6550" s="16"/>
      <c r="Q6550" s="16"/>
      <c r="R6550" s="16"/>
      <c r="S6550" s="16"/>
      <c r="T6550" s="16"/>
      <c r="U6550" s="16"/>
      <c r="V6550" s="16"/>
      <c r="W6550" s="16"/>
      <c r="X6550" s="16"/>
      <c r="Y6550" s="16"/>
    </row>
    <row r="6551" spans="1:25" ht="12.75">
      <c r="A6551" s="14" t="s">
        <v>5</v>
      </c>
      <c r="B6551" s="17" t="s">
        <v>35</v>
      </c>
      <c r="C6551" s="22" t="s">
        <v>5069</v>
      </c>
      <c r="D6551" s="24" t="s">
        <v>5693</v>
      </c>
      <c r="E6551" s="23" t="s">
        <v>5695</v>
      </c>
      <c r="F6551" s="16"/>
      <c r="G6551" s="16"/>
      <c r="H6551" s="16"/>
      <c r="I6551" s="16"/>
      <c r="J6551" s="16"/>
      <c r="K6551" s="16"/>
      <c r="L6551" s="16"/>
      <c r="M6551" s="16"/>
      <c r="N6551" s="16"/>
      <c r="O6551" s="16"/>
      <c r="P6551" s="16"/>
      <c r="Q6551" s="16"/>
      <c r="R6551" s="16"/>
      <c r="S6551" s="16"/>
      <c r="T6551" s="16"/>
      <c r="U6551" s="16"/>
      <c r="V6551" s="16"/>
      <c r="W6551" s="16"/>
      <c r="X6551" s="16"/>
      <c r="Y6551" s="16"/>
    </row>
    <row r="6552" spans="1:25" ht="12.75">
      <c r="A6552" s="14" t="s">
        <v>5</v>
      </c>
      <c r="B6552" s="17" t="s">
        <v>35</v>
      </c>
      <c r="C6552" s="22" t="s">
        <v>5069</v>
      </c>
      <c r="D6552" s="24" t="s">
        <v>5696</v>
      </c>
      <c r="E6552" s="23" t="s">
        <v>5697</v>
      </c>
      <c r="F6552" s="16"/>
      <c r="G6552" s="16"/>
      <c r="H6552" s="16"/>
      <c r="I6552" s="16"/>
      <c r="J6552" s="16"/>
      <c r="K6552" s="16"/>
      <c r="L6552" s="16"/>
      <c r="M6552" s="16"/>
      <c r="N6552" s="16"/>
      <c r="O6552" s="16"/>
      <c r="P6552" s="16"/>
      <c r="Q6552" s="16"/>
      <c r="R6552" s="16"/>
      <c r="S6552" s="16"/>
      <c r="T6552" s="16"/>
      <c r="U6552" s="16"/>
      <c r="V6552" s="16"/>
      <c r="W6552" s="16"/>
      <c r="X6552" s="16"/>
      <c r="Y6552" s="16"/>
    </row>
    <row r="6553" spans="1:25" ht="12.75">
      <c r="A6553" s="14" t="s">
        <v>5</v>
      </c>
      <c r="B6553" s="17" t="s">
        <v>35</v>
      </c>
      <c r="C6553" s="22" t="s">
        <v>5069</v>
      </c>
      <c r="D6553" s="24" t="s">
        <v>5698</v>
      </c>
      <c r="E6553" s="23" t="s">
        <v>5699</v>
      </c>
      <c r="F6553" s="16"/>
      <c r="G6553" s="16"/>
      <c r="H6553" s="16"/>
      <c r="I6553" s="16"/>
      <c r="J6553" s="16"/>
      <c r="K6553" s="16"/>
      <c r="L6553" s="16"/>
      <c r="M6553" s="16"/>
      <c r="N6553" s="16"/>
      <c r="O6553" s="16"/>
      <c r="P6553" s="16"/>
      <c r="Q6553" s="16"/>
      <c r="R6553" s="16"/>
      <c r="S6553" s="16"/>
      <c r="T6553" s="16"/>
      <c r="U6553" s="16"/>
      <c r="V6553" s="16"/>
      <c r="W6553" s="16"/>
      <c r="X6553" s="16"/>
      <c r="Y6553" s="16"/>
    </row>
    <row r="6554" spans="1:25" ht="12.75">
      <c r="A6554" s="14" t="s">
        <v>5</v>
      </c>
      <c r="B6554" s="11" t="s">
        <v>358</v>
      </c>
      <c r="C6554" s="5" t="s">
        <v>5069</v>
      </c>
      <c r="D6554" s="6" t="s">
        <v>5666</v>
      </c>
      <c r="E6554" s="7" t="s">
        <v>5667</v>
      </c>
      <c r="F6554" s="16"/>
      <c r="G6554" s="16"/>
      <c r="H6554" s="16"/>
      <c r="I6554" s="16"/>
      <c r="J6554" s="16"/>
      <c r="K6554" s="16"/>
      <c r="L6554" s="16"/>
      <c r="M6554" s="16"/>
      <c r="N6554" s="16"/>
      <c r="O6554" s="16"/>
      <c r="P6554" s="16"/>
      <c r="Q6554" s="16"/>
      <c r="R6554" s="16"/>
      <c r="S6554" s="16"/>
      <c r="T6554" s="16"/>
      <c r="U6554" s="16"/>
      <c r="V6554" s="16"/>
      <c r="W6554" s="16"/>
      <c r="X6554" s="16"/>
      <c r="Y6554" s="16"/>
    </row>
    <row r="6555" spans="1:25" ht="12.75">
      <c r="A6555" s="14" t="s">
        <v>5</v>
      </c>
      <c r="B6555" s="11" t="s">
        <v>358</v>
      </c>
      <c r="C6555" s="5" t="s">
        <v>5069</v>
      </c>
      <c r="D6555" s="6" t="s">
        <v>5666</v>
      </c>
      <c r="E6555" s="7" t="s">
        <v>5668</v>
      </c>
      <c r="F6555" s="16"/>
      <c r="G6555" s="16"/>
      <c r="H6555" s="16"/>
      <c r="I6555" s="16"/>
      <c r="J6555" s="16"/>
      <c r="K6555" s="16"/>
      <c r="L6555" s="16"/>
      <c r="M6555" s="16"/>
      <c r="N6555" s="16"/>
      <c r="O6555" s="16"/>
      <c r="P6555" s="16"/>
      <c r="Q6555" s="16"/>
      <c r="R6555" s="16"/>
      <c r="S6555" s="16"/>
      <c r="T6555" s="16"/>
      <c r="U6555" s="16"/>
      <c r="V6555" s="16"/>
      <c r="W6555" s="16"/>
      <c r="X6555" s="16"/>
      <c r="Y6555" s="16"/>
    </row>
    <row r="6556" spans="1:25" ht="12.75">
      <c r="A6556" s="14" t="s">
        <v>5</v>
      </c>
      <c r="B6556" s="11" t="s">
        <v>358</v>
      </c>
      <c r="C6556" s="5" t="s">
        <v>5069</v>
      </c>
      <c r="D6556" s="6" t="s">
        <v>5666</v>
      </c>
      <c r="E6556" s="7" t="s">
        <v>5669</v>
      </c>
      <c r="F6556" s="16"/>
      <c r="G6556" s="16"/>
      <c r="H6556" s="16"/>
      <c r="I6556" s="16"/>
      <c r="J6556" s="16"/>
      <c r="K6556" s="16"/>
      <c r="L6556" s="16"/>
      <c r="M6556" s="16"/>
      <c r="N6556" s="16"/>
      <c r="O6556" s="16"/>
      <c r="P6556" s="16"/>
      <c r="Q6556" s="16"/>
      <c r="R6556" s="16"/>
      <c r="S6556" s="16"/>
      <c r="T6556" s="16"/>
      <c r="U6556" s="16"/>
      <c r="V6556" s="16"/>
      <c r="W6556" s="16"/>
      <c r="X6556" s="16"/>
      <c r="Y6556" s="16"/>
    </row>
    <row r="6557" spans="1:25" ht="12.75">
      <c r="A6557" s="14" t="s">
        <v>5</v>
      </c>
      <c r="B6557" s="11" t="s">
        <v>358</v>
      </c>
      <c r="C6557" s="5" t="s">
        <v>5069</v>
      </c>
      <c r="D6557" s="9" t="s">
        <v>5670</v>
      </c>
      <c r="E6557" s="10" t="s">
        <v>5671</v>
      </c>
      <c r="F6557" s="16"/>
      <c r="G6557" s="16"/>
      <c r="H6557" s="16"/>
      <c r="I6557" s="16"/>
      <c r="J6557" s="16"/>
      <c r="K6557" s="16"/>
      <c r="L6557" s="16"/>
      <c r="M6557" s="16"/>
      <c r="N6557" s="16"/>
      <c r="O6557" s="16"/>
      <c r="P6557" s="16"/>
      <c r="Q6557" s="16"/>
      <c r="R6557" s="16"/>
      <c r="S6557" s="16"/>
      <c r="T6557" s="16"/>
      <c r="U6557" s="16"/>
      <c r="V6557" s="16"/>
      <c r="W6557" s="16"/>
      <c r="X6557" s="16"/>
      <c r="Y6557" s="16"/>
    </row>
    <row r="6558" spans="1:25" ht="12.75">
      <c r="A6558" s="14" t="s">
        <v>5</v>
      </c>
      <c r="B6558" s="11" t="s">
        <v>358</v>
      </c>
      <c r="C6558" s="5" t="s">
        <v>5069</v>
      </c>
      <c r="D6558" s="6" t="s">
        <v>5672</v>
      </c>
      <c r="E6558" s="7" t="s">
        <v>5673</v>
      </c>
      <c r="F6558" s="16"/>
      <c r="G6558" s="16"/>
      <c r="H6558" s="16"/>
      <c r="I6558" s="16"/>
      <c r="J6558" s="16"/>
      <c r="K6558" s="16"/>
      <c r="L6558" s="16"/>
      <c r="M6558" s="16"/>
      <c r="N6558" s="16"/>
      <c r="O6558" s="16"/>
      <c r="P6558" s="16"/>
      <c r="Q6558" s="16"/>
      <c r="R6558" s="16"/>
      <c r="S6558" s="16"/>
      <c r="T6558" s="16"/>
      <c r="U6558" s="16"/>
      <c r="V6558" s="16"/>
      <c r="W6558" s="16"/>
      <c r="X6558" s="16"/>
      <c r="Y6558" s="16"/>
    </row>
    <row r="6559" spans="1:25" ht="12.75">
      <c r="A6559" s="14" t="s">
        <v>5</v>
      </c>
      <c r="B6559" s="11" t="s">
        <v>358</v>
      </c>
      <c r="C6559" s="5" t="s">
        <v>5069</v>
      </c>
      <c r="D6559" s="6" t="s">
        <v>5672</v>
      </c>
      <c r="E6559" s="7" t="s">
        <v>5674</v>
      </c>
      <c r="F6559" s="16"/>
      <c r="G6559" s="16"/>
      <c r="H6559" s="16"/>
      <c r="I6559" s="16"/>
      <c r="J6559" s="16"/>
      <c r="K6559" s="16"/>
      <c r="L6559" s="16"/>
      <c r="M6559" s="16"/>
      <c r="N6559" s="16"/>
      <c r="O6559" s="16"/>
      <c r="P6559" s="16"/>
      <c r="Q6559" s="16"/>
      <c r="R6559" s="16"/>
      <c r="S6559" s="16"/>
      <c r="T6559" s="16"/>
      <c r="U6559" s="16"/>
      <c r="V6559" s="16"/>
      <c r="W6559" s="16"/>
      <c r="X6559" s="16"/>
      <c r="Y6559" s="16"/>
    </row>
    <row r="6560" spans="1:25" ht="12.75">
      <c r="A6560" s="14" t="s">
        <v>5</v>
      </c>
      <c r="B6560" s="11" t="s">
        <v>358</v>
      </c>
      <c r="C6560" s="5" t="s">
        <v>5069</v>
      </c>
      <c r="D6560" s="9" t="s">
        <v>5675</v>
      </c>
      <c r="E6560" s="10" t="s">
        <v>5676</v>
      </c>
      <c r="F6560" s="16"/>
      <c r="G6560" s="16"/>
      <c r="H6560" s="16"/>
      <c r="I6560" s="16"/>
      <c r="J6560" s="16"/>
      <c r="K6560" s="16"/>
      <c r="L6560" s="16"/>
      <c r="M6560" s="16"/>
      <c r="N6560" s="16"/>
      <c r="O6560" s="16"/>
      <c r="P6560" s="16"/>
      <c r="Q6560" s="16"/>
      <c r="R6560" s="16"/>
      <c r="S6560" s="16"/>
      <c r="T6560" s="16"/>
      <c r="U6560" s="16"/>
      <c r="V6560" s="16"/>
      <c r="W6560" s="16"/>
      <c r="X6560" s="16"/>
      <c r="Y6560" s="16"/>
    </row>
    <row r="6561" spans="1:25" ht="12.75">
      <c r="A6561" s="14" t="s">
        <v>5</v>
      </c>
      <c r="B6561" s="11" t="s">
        <v>358</v>
      </c>
      <c r="C6561" s="5" t="s">
        <v>5069</v>
      </c>
      <c r="D6561" s="9" t="s">
        <v>5675</v>
      </c>
      <c r="E6561" s="10" t="s">
        <v>5677</v>
      </c>
      <c r="F6561" s="16"/>
      <c r="G6561" s="16"/>
      <c r="H6561" s="16"/>
      <c r="I6561" s="16"/>
      <c r="J6561" s="16"/>
      <c r="K6561" s="16"/>
      <c r="L6561" s="16"/>
      <c r="M6561" s="16"/>
      <c r="N6561" s="16"/>
      <c r="O6561" s="16"/>
      <c r="P6561" s="16"/>
      <c r="Q6561" s="16"/>
      <c r="R6561" s="16"/>
      <c r="S6561" s="16"/>
      <c r="T6561" s="16"/>
      <c r="U6561" s="16"/>
      <c r="V6561" s="16"/>
      <c r="W6561" s="16"/>
      <c r="X6561" s="16"/>
      <c r="Y6561" s="16"/>
    </row>
    <row r="6562" spans="1:25" ht="12.75">
      <c r="A6562" s="14" t="s">
        <v>5</v>
      </c>
      <c r="B6562" s="11" t="s">
        <v>358</v>
      </c>
      <c r="C6562" s="5" t="s">
        <v>5069</v>
      </c>
      <c r="D6562" s="6" t="s">
        <v>5678</v>
      </c>
      <c r="E6562" s="7" t="s">
        <v>5679</v>
      </c>
      <c r="F6562" s="16"/>
      <c r="G6562" s="16"/>
      <c r="H6562" s="16"/>
      <c r="I6562" s="16"/>
      <c r="J6562" s="16"/>
      <c r="K6562" s="16"/>
      <c r="L6562" s="16"/>
      <c r="M6562" s="16"/>
      <c r="N6562" s="16"/>
      <c r="O6562" s="16"/>
      <c r="P6562" s="16"/>
      <c r="Q6562" s="16"/>
      <c r="R6562" s="16"/>
      <c r="S6562" s="16"/>
      <c r="T6562" s="16"/>
      <c r="U6562" s="16"/>
      <c r="V6562" s="16"/>
      <c r="W6562" s="16"/>
      <c r="X6562" s="16"/>
      <c r="Y6562" s="16"/>
    </row>
    <row r="6563" spans="1:25" ht="12.75">
      <c r="A6563" s="14" t="s">
        <v>5</v>
      </c>
      <c r="B6563" s="11" t="s">
        <v>358</v>
      </c>
      <c r="C6563" s="5" t="s">
        <v>5069</v>
      </c>
      <c r="D6563" s="6" t="s">
        <v>5678</v>
      </c>
      <c r="E6563" s="7" t="s">
        <v>5680</v>
      </c>
      <c r="F6563" s="16"/>
      <c r="G6563" s="16"/>
      <c r="H6563" s="16"/>
      <c r="I6563" s="16"/>
      <c r="J6563" s="16"/>
      <c r="K6563" s="16"/>
      <c r="L6563" s="16"/>
      <c r="M6563" s="16"/>
      <c r="N6563" s="16"/>
      <c r="O6563" s="16"/>
      <c r="P6563" s="16"/>
      <c r="Q6563" s="16"/>
      <c r="R6563" s="16"/>
      <c r="S6563" s="16"/>
      <c r="T6563" s="16"/>
      <c r="U6563" s="16"/>
      <c r="V6563" s="16"/>
      <c r="W6563" s="16"/>
      <c r="X6563" s="16"/>
      <c r="Y6563" s="16"/>
    </row>
    <row r="6564" spans="1:25" ht="12.75">
      <c r="A6564" s="14" t="s">
        <v>5</v>
      </c>
      <c r="B6564" s="11" t="s">
        <v>358</v>
      </c>
      <c r="C6564" s="5" t="s">
        <v>5069</v>
      </c>
      <c r="D6564" s="6" t="s">
        <v>5681</v>
      </c>
      <c r="E6564" s="7" t="s">
        <v>5682</v>
      </c>
      <c r="F6564" s="16"/>
      <c r="G6564" s="16"/>
      <c r="H6564" s="16"/>
      <c r="I6564" s="16"/>
      <c r="J6564" s="16"/>
      <c r="K6564" s="16"/>
      <c r="L6564" s="16"/>
      <c r="M6564" s="16"/>
      <c r="N6564" s="16"/>
      <c r="O6564" s="16"/>
      <c r="P6564" s="16"/>
      <c r="Q6564" s="16"/>
      <c r="R6564" s="16"/>
      <c r="S6564" s="16"/>
      <c r="T6564" s="16"/>
      <c r="U6564" s="16"/>
      <c r="V6564" s="16"/>
      <c r="W6564" s="16"/>
      <c r="X6564" s="16"/>
      <c r="Y6564" s="16"/>
    </row>
    <row r="6565" spans="1:25" ht="12.75">
      <c r="A6565" s="14" t="s">
        <v>5</v>
      </c>
      <c r="B6565" s="11" t="s">
        <v>358</v>
      </c>
      <c r="C6565" s="5" t="s">
        <v>5069</v>
      </c>
      <c r="D6565" s="6" t="s">
        <v>5683</v>
      </c>
      <c r="E6565" s="7" t="s">
        <v>5684</v>
      </c>
      <c r="F6565" s="16"/>
      <c r="G6565" s="16"/>
      <c r="H6565" s="16"/>
      <c r="I6565" s="16"/>
      <c r="J6565" s="16"/>
      <c r="K6565" s="16"/>
      <c r="L6565" s="16"/>
      <c r="M6565" s="16"/>
      <c r="N6565" s="16"/>
      <c r="O6565" s="16"/>
      <c r="P6565" s="16"/>
      <c r="Q6565" s="16"/>
      <c r="R6565" s="16"/>
      <c r="S6565" s="16"/>
      <c r="T6565" s="16"/>
      <c r="U6565" s="16"/>
      <c r="V6565" s="16"/>
      <c r="W6565" s="16"/>
      <c r="X6565" s="16"/>
      <c r="Y6565" s="16"/>
    </row>
    <row r="6566" spans="1:25" ht="12.75">
      <c r="A6566" s="14" t="s">
        <v>5</v>
      </c>
      <c r="B6566" s="11" t="s">
        <v>358</v>
      </c>
      <c r="C6566" s="5" t="s">
        <v>5069</v>
      </c>
      <c r="D6566" s="6" t="s">
        <v>5685</v>
      </c>
      <c r="E6566" s="10" t="s">
        <v>5686</v>
      </c>
      <c r="F6566" s="16"/>
      <c r="G6566" s="16"/>
      <c r="H6566" s="16"/>
      <c r="I6566" s="16"/>
      <c r="J6566" s="16"/>
      <c r="K6566" s="16"/>
      <c r="L6566" s="16"/>
      <c r="M6566" s="16"/>
      <c r="N6566" s="16"/>
      <c r="O6566" s="16"/>
      <c r="P6566" s="16"/>
      <c r="Q6566" s="16"/>
      <c r="R6566" s="16"/>
      <c r="S6566" s="16"/>
      <c r="T6566" s="16"/>
      <c r="U6566" s="16"/>
      <c r="V6566" s="16"/>
      <c r="W6566" s="16"/>
      <c r="X6566" s="16"/>
      <c r="Y6566" s="16"/>
    </row>
    <row r="6567" spans="1:25" ht="12.75">
      <c r="A6567" s="14" t="s">
        <v>5</v>
      </c>
      <c r="B6567" s="11" t="s">
        <v>358</v>
      </c>
      <c r="C6567" s="5" t="s">
        <v>5069</v>
      </c>
      <c r="D6567" s="6" t="s">
        <v>5685</v>
      </c>
      <c r="E6567" s="10" t="s">
        <v>5687</v>
      </c>
      <c r="F6567" s="16"/>
      <c r="G6567" s="16"/>
      <c r="H6567" s="16"/>
      <c r="I6567" s="16"/>
      <c r="J6567" s="16"/>
      <c r="K6567" s="16"/>
      <c r="L6567" s="16"/>
      <c r="M6567" s="16"/>
      <c r="N6567" s="16"/>
      <c r="O6567" s="16"/>
      <c r="P6567" s="16"/>
      <c r="Q6567" s="16"/>
      <c r="R6567" s="16"/>
      <c r="S6567" s="16"/>
      <c r="T6567" s="16"/>
      <c r="U6567" s="16"/>
      <c r="V6567" s="16"/>
      <c r="W6567" s="16"/>
      <c r="X6567" s="16"/>
      <c r="Y6567" s="16"/>
    </row>
    <row r="6568" spans="1:25" ht="12.75">
      <c r="A6568" s="14" t="s">
        <v>5</v>
      </c>
      <c r="B6568" s="11" t="s">
        <v>358</v>
      </c>
      <c r="C6568" s="8" t="s">
        <v>5069</v>
      </c>
      <c r="D6568" s="5" t="s">
        <v>5688</v>
      </c>
      <c r="E6568" s="7" t="s">
        <v>5689</v>
      </c>
      <c r="F6568" s="16"/>
      <c r="G6568" s="16"/>
      <c r="H6568" s="16"/>
      <c r="I6568" s="16"/>
      <c r="J6568" s="16"/>
      <c r="K6568" s="16"/>
      <c r="L6568" s="16"/>
      <c r="M6568" s="16"/>
      <c r="N6568" s="16"/>
      <c r="O6568" s="16"/>
      <c r="P6568" s="16"/>
      <c r="Q6568" s="16"/>
      <c r="R6568" s="16"/>
      <c r="S6568" s="16"/>
      <c r="T6568" s="16"/>
      <c r="U6568" s="16"/>
      <c r="V6568" s="16"/>
      <c r="W6568" s="16"/>
      <c r="X6568" s="16"/>
      <c r="Y6568" s="16"/>
    </row>
    <row r="6569" spans="1:25" ht="12.75">
      <c r="A6569" s="14" t="s">
        <v>5</v>
      </c>
      <c r="B6569" s="11" t="s">
        <v>358</v>
      </c>
      <c r="C6569" s="8" t="s">
        <v>5069</v>
      </c>
      <c r="D6569" s="5" t="s">
        <v>5688</v>
      </c>
      <c r="E6569" s="7" t="s">
        <v>5690</v>
      </c>
      <c r="F6569" s="16"/>
      <c r="G6569" s="16"/>
      <c r="H6569" s="16"/>
      <c r="I6569" s="16"/>
      <c r="J6569" s="16"/>
      <c r="K6569" s="16"/>
      <c r="L6569" s="16"/>
      <c r="M6569" s="16"/>
      <c r="N6569" s="16"/>
      <c r="O6569" s="16"/>
      <c r="P6569" s="16"/>
      <c r="Q6569" s="16"/>
      <c r="R6569" s="16"/>
      <c r="S6569" s="16"/>
      <c r="T6569" s="16"/>
      <c r="U6569" s="16"/>
      <c r="V6569" s="16"/>
      <c r="W6569" s="16"/>
      <c r="X6569" s="16"/>
      <c r="Y6569" s="16"/>
    </row>
    <row r="6570" spans="1:25" ht="12.75">
      <c r="A6570" s="14" t="s">
        <v>5</v>
      </c>
      <c r="B6570" s="11" t="s">
        <v>358</v>
      </c>
      <c r="C6570" s="5" t="s">
        <v>5069</v>
      </c>
      <c r="D6570" s="6" t="s">
        <v>5691</v>
      </c>
      <c r="E6570" s="7" t="s">
        <v>5692</v>
      </c>
      <c r="F6570" s="16"/>
      <c r="G6570" s="16"/>
      <c r="H6570" s="16"/>
      <c r="I6570" s="16"/>
      <c r="J6570" s="16"/>
      <c r="K6570" s="16"/>
      <c r="L6570" s="16"/>
      <c r="M6570" s="16"/>
      <c r="N6570" s="16"/>
      <c r="O6570" s="16"/>
      <c r="P6570" s="16"/>
      <c r="Q6570" s="16"/>
      <c r="R6570" s="16"/>
      <c r="S6570" s="16"/>
      <c r="T6570" s="16"/>
      <c r="U6570" s="16"/>
      <c r="V6570" s="16"/>
      <c r="W6570" s="16"/>
      <c r="X6570" s="16"/>
      <c r="Y6570" s="16"/>
    </row>
    <row r="6571" spans="1:25" ht="12.75">
      <c r="A6571" s="14" t="s">
        <v>5</v>
      </c>
      <c r="B6571" s="11" t="s">
        <v>358</v>
      </c>
      <c r="C6571" s="5" t="s">
        <v>5069</v>
      </c>
      <c r="D6571" s="6" t="s">
        <v>5693</v>
      </c>
      <c r="E6571" s="7" t="s">
        <v>5694</v>
      </c>
      <c r="F6571" s="16"/>
      <c r="G6571" s="16"/>
      <c r="H6571" s="16"/>
      <c r="I6571" s="16"/>
      <c r="J6571" s="16"/>
      <c r="K6571" s="16"/>
      <c r="L6571" s="16"/>
      <c r="M6571" s="16"/>
      <c r="N6571" s="16"/>
      <c r="O6571" s="16"/>
      <c r="P6571" s="16"/>
      <c r="Q6571" s="16"/>
      <c r="R6571" s="16"/>
      <c r="S6571" s="16"/>
      <c r="T6571" s="16"/>
      <c r="U6571" s="16"/>
      <c r="V6571" s="16"/>
      <c r="W6571" s="16"/>
      <c r="X6571" s="16"/>
      <c r="Y6571" s="16"/>
    </row>
    <row r="6572" spans="1:25" ht="12.75">
      <c r="A6572" s="14" t="s">
        <v>5</v>
      </c>
      <c r="B6572" s="11" t="s">
        <v>358</v>
      </c>
      <c r="C6572" s="5" t="s">
        <v>5069</v>
      </c>
      <c r="D6572" s="6" t="s">
        <v>5693</v>
      </c>
      <c r="E6572" s="7" t="s">
        <v>5695</v>
      </c>
      <c r="F6572" s="16"/>
      <c r="G6572" s="16"/>
      <c r="H6572" s="16"/>
      <c r="I6572" s="16"/>
      <c r="J6572" s="16"/>
      <c r="K6572" s="16"/>
      <c r="L6572" s="16"/>
      <c r="M6572" s="16"/>
      <c r="N6572" s="16"/>
      <c r="O6572" s="16"/>
      <c r="P6572" s="16"/>
      <c r="Q6572" s="16"/>
      <c r="R6572" s="16"/>
      <c r="S6572" s="16"/>
      <c r="T6572" s="16"/>
      <c r="U6572" s="16"/>
      <c r="V6572" s="16"/>
      <c r="W6572" s="16"/>
      <c r="X6572" s="16"/>
      <c r="Y6572" s="16"/>
    </row>
    <row r="6573" spans="1:25" ht="12.75">
      <c r="A6573" s="14" t="s">
        <v>5</v>
      </c>
      <c r="B6573" s="11" t="s">
        <v>358</v>
      </c>
      <c r="C6573" s="5" t="s">
        <v>5069</v>
      </c>
      <c r="D6573" s="6" t="s">
        <v>5696</v>
      </c>
      <c r="E6573" s="7" t="s">
        <v>5697</v>
      </c>
      <c r="F6573" s="16"/>
      <c r="G6573" s="16"/>
      <c r="H6573" s="16"/>
      <c r="I6573" s="16"/>
      <c r="J6573" s="16"/>
      <c r="K6573" s="16"/>
      <c r="L6573" s="16"/>
      <c r="M6573" s="16"/>
      <c r="N6573" s="16"/>
      <c r="O6573" s="16"/>
      <c r="P6573" s="16"/>
      <c r="Q6573" s="16"/>
      <c r="R6573" s="16"/>
      <c r="S6573" s="16"/>
      <c r="T6573" s="16"/>
      <c r="U6573" s="16"/>
      <c r="V6573" s="16"/>
      <c r="W6573" s="16"/>
      <c r="X6573" s="16"/>
      <c r="Y6573" s="16"/>
    </row>
    <row r="6574" spans="1:25" ht="12.75">
      <c r="A6574" s="14" t="s">
        <v>5</v>
      </c>
      <c r="B6574" s="11" t="s">
        <v>358</v>
      </c>
      <c r="C6574" s="5" t="s">
        <v>5069</v>
      </c>
      <c r="D6574" s="6" t="s">
        <v>5698</v>
      </c>
      <c r="E6574" s="7" t="s">
        <v>5699</v>
      </c>
      <c r="F6574" s="16"/>
      <c r="G6574" s="16"/>
      <c r="H6574" s="16"/>
      <c r="I6574" s="16"/>
      <c r="J6574" s="16"/>
      <c r="K6574" s="16"/>
      <c r="L6574" s="16"/>
      <c r="M6574" s="16"/>
      <c r="N6574" s="16"/>
      <c r="O6574" s="16"/>
      <c r="P6574" s="16"/>
      <c r="Q6574" s="16"/>
      <c r="R6574" s="16"/>
      <c r="S6574" s="16"/>
      <c r="T6574" s="16"/>
      <c r="U6574" s="16"/>
      <c r="V6574" s="16"/>
      <c r="W6574" s="16"/>
      <c r="X6574" s="16"/>
      <c r="Y6574" s="16"/>
    </row>
    <row r="6575" spans="1:25" ht="12.75">
      <c r="A6575" s="14" t="s">
        <v>5</v>
      </c>
      <c r="B6575" s="17" t="s">
        <v>6</v>
      </c>
      <c r="C6575" s="22" t="s">
        <v>5069</v>
      </c>
      <c r="D6575" s="24" t="s">
        <v>5666</v>
      </c>
      <c r="E6575" s="23" t="s">
        <v>5667</v>
      </c>
      <c r="F6575" s="16"/>
      <c r="G6575" s="16"/>
      <c r="H6575" s="16"/>
      <c r="I6575" s="16"/>
      <c r="J6575" s="16"/>
      <c r="K6575" s="16"/>
      <c r="L6575" s="16"/>
      <c r="M6575" s="16"/>
      <c r="N6575" s="16"/>
      <c r="O6575" s="16"/>
      <c r="P6575" s="16"/>
      <c r="Q6575" s="16"/>
      <c r="R6575" s="16"/>
      <c r="S6575" s="16"/>
      <c r="T6575" s="16"/>
      <c r="U6575" s="16"/>
      <c r="V6575" s="16"/>
      <c r="W6575" s="16"/>
      <c r="X6575" s="16"/>
      <c r="Y6575" s="16"/>
    </row>
    <row r="6576" spans="1:25" ht="12.75">
      <c r="A6576" s="14" t="s">
        <v>5</v>
      </c>
      <c r="B6576" s="17" t="s">
        <v>6</v>
      </c>
      <c r="C6576" s="22" t="s">
        <v>5069</v>
      </c>
      <c r="D6576" s="24" t="s">
        <v>5666</v>
      </c>
      <c r="E6576" s="23" t="s">
        <v>5668</v>
      </c>
      <c r="F6576" s="16"/>
      <c r="G6576" s="16"/>
      <c r="H6576" s="16"/>
      <c r="I6576" s="16"/>
      <c r="J6576" s="16"/>
      <c r="K6576" s="16"/>
      <c r="L6576" s="16"/>
      <c r="M6576" s="16"/>
      <c r="N6576" s="16"/>
      <c r="O6576" s="16"/>
      <c r="P6576" s="16"/>
      <c r="Q6576" s="16"/>
      <c r="R6576" s="16"/>
      <c r="S6576" s="16"/>
      <c r="T6576" s="16"/>
      <c r="U6576" s="16"/>
      <c r="V6576" s="16"/>
      <c r="W6576" s="16"/>
      <c r="X6576" s="16"/>
      <c r="Y6576" s="16"/>
    </row>
    <row r="6577" spans="1:25" ht="12.75">
      <c r="A6577" s="14" t="s">
        <v>5</v>
      </c>
      <c r="B6577" s="17" t="s">
        <v>6</v>
      </c>
      <c r="C6577" s="22" t="s">
        <v>5069</v>
      </c>
      <c r="D6577" s="24" t="s">
        <v>5666</v>
      </c>
      <c r="E6577" s="23" t="s">
        <v>5669</v>
      </c>
      <c r="F6577" s="16"/>
      <c r="G6577" s="16"/>
      <c r="H6577" s="16"/>
      <c r="I6577" s="16"/>
      <c r="J6577" s="16"/>
      <c r="K6577" s="16"/>
      <c r="L6577" s="16"/>
      <c r="M6577" s="16"/>
      <c r="N6577" s="16"/>
      <c r="O6577" s="16"/>
      <c r="P6577" s="16"/>
      <c r="Q6577" s="16"/>
      <c r="R6577" s="16"/>
      <c r="S6577" s="16"/>
      <c r="T6577" s="16"/>
      <c r="U6577" s="16"/>
      <c r="V6577" s="16"/>
      <c r="W6577" s="16"/>
      <c r="X6577" s="16"/>
      <c r="Y6577" s="16"/>
    </row>
    <row r="6578" spans="1:25" ht="12.75">
      <c r="A6578" s="14" t="s">
        <v>5</v>
      </c>
      <c r="B6578" s="17" t="s">
        <v>6</v>
      </c>
      <c r="C6578" s="22" t="s">
        <v>5069</v>
      </c>
      <c r="D6578" s="25" t="s">
        <v>5670</v>
      </c>
      <c r="E6578" s="26" t="s">
        <v>5671</v>
      </c>
      <c r="F6578" s="16"/>
      <c r="G6578" s="16"/>
      <c r="H6578" s="16"/>
      <c r="I6578" s="16"/>
      <c r="J6578" s="16"/>
      <c r="K6578" s="16"/>
      <c r="L6578" s="16"/>
      <c r="M6578" s="16"/>
      <c r="N6578" s="16"/>
      <c r="O6578" s="16"/>
      <c r="P6578" s="16"/>
      <c r="Q6578" s="16"/>
      <c r="R6578" s="16"/>
      <c r="S6578" s="16"/>
      <c r="T6578" s="16"/>
      <c r="U6578" s="16"/>
      <c r="V6578" s="16"/>
      <c r="W6578" s="16"/>
      <c r="X6578" s="16"/>
      <c r="Y6578" s="16"/>
    </row>
    <row r="6579" spans="1:25" ht="12.75">
      <c r="A6579" s="14" t="s">
        <v>5</v>
      </c>
      <c r="B6579" s="17" t="s">
        <v>6</v>
      </c>
      <c r="C6579" s="22" t="s">
        <v>5069</v>
      </c>
      <c r="D6579" s="24" t="s">
        <v>5672</v>
      </c>
      <c r="E6579" s="23" t="s">
        <v>5673</v>
      </c>
      <c r="F6579" s="16"/>
      <c r="G6579" s="16"/>
      <c r="H6579" s="16"/>
      <c r="I6579" s="16"/>
      <c r="J6579" s="16"/>
      <c r="K6579" s="16"/>
      <c r="L6579" s="16"/>
      <c r="M6579" s="16"/>
      <c r="N6579" s="16"/>
      <c r="O6579" s="16"/>
      <c r="P6579" s="16"/>
      <c r="Q6579" s="16"/>
      <c r="R6579" s="16"/>
      <c r="S6579" s="16"/>
      <c r="T6579" s="16"/>
      <c r="U6579" s="16"/>
      <c r="V6579" s="16"/>
      <c r="W6579" s="16"/>
      <c r="X6579" s="16"/>
      <c r="Y6579" s="16"/>
    </row>
    <row r="6580" spans="1:25" ht="12.75">
      <c r="A6580" s="14" t="s">
        <v>5</v>
      </c>
      <c r="B6580" s="17" t="s">
        <v>6</v>
      </c>
      <c r="C6580" s="22" t="s">
        <v>5069</v>
      </c>
      <c r="D6580" s="24" t="s">
        <v>5672</v>
      </c>
      <c r="E6580" s="23" t="s">
        <v>5674</v>
      </c>
      <c r="F6580" s="16"/>
      <c r="G6580" s="16"/>
      <c r="H6580" s="16"/>
      <c r="I6580" s="16"/>
      <c r="J6580" s="16"/>
      <c r="K6580" s="16"/>
      <c r="L6580" s="16"/>
      <c r="M6580" s="16"/>
      <c r="N6580" s="16"/>
      <c r="O6580" s="16"/>
      <c r="P6580" s="16"/>
      <c r="Q6580" s="16"/>
      <c r="R6580" s="16"/>
      <c r="S6580" s="16"/>
      <c r="T6580" s="16"/>
      <c r="U6580" s="16"/>
      <c r="V6580" s="16"/>
      <c r="W6580" s="16"/>
      <c r="X6580" s="16"/>
      <c r="Y6580" s="16"/>
    </row>
    <row r="6581" spans="1:25" ht="12.75">
      <c r="A6581" s="14" t="s">
        <v>5</v>
      </c>
      <c r="B6581" s="17" t="s">
        <v>6</v>
      </c>
      <c r="C6581" s="22" t="s">
        <v>5069</v>
      </c>
      <c r="D6581" s="25" t="s">
        <v>5675</v>
      </c>
      <c r="E6581" s="26" t="s">
        <v>5676</v>
      </c>
      <c r="F6581" s="16"/>
      <c r="G6581" s="16"/>
      <c r="H6581" s="16"/>
      <c r="I6581" s="16"/>
      <c r="J6581" s="16"/>
      <c r="K6581" s="16"/>
      <c r="L6581" s="16"/>
      <c r="M6581" s="16"/>
      <c r="N6581" s="16"/>
      <c r="O6581" s="16"/>
      <c r="P6581" s="16"/>
      <c r="Q6581" s="16"/>
      <c r="R6581" s="16"/>
      <c r="S6581" s="16"/>
      <c r="T6581" s="16"/>
      <c r="U6581" s="16"/>
      <c r="V6581" s="16"/>
      <c r="W6581" s="16"/>
      <c r="X6581" s="16"/>
      <c r="Y6581" s="16"/>
    </row>
    <row r="6582" spans="1:25" ht="12.75">
      <c r="A6582" s="14" t="s">
        <v>5</v>
      </c>
      <c r="B6582" s="17" t="s">
        <v>6</v>
      </c>
      <c r="C6582" s="22" t="s">
        <v>5069</v>
      </c>
      <c r="D6582" s="25" t="s">
        <v>5675</v>
      </c>
      <c r="E6582" s="26" t="s">
        <v>5677</v>
      </c>
      <c r="F6582" s="16"/>
      <c r="G6582" s="16"/>
      <c r="H6582" s="16"/>
      <c r="I6582" s="16"/>
      <c r="J6582" s="16"/>
      <c r="K6582" s="16"/>
      <c r="L6582" s="16"/>
      <c r="M6582" s="16"/>
      <c r="N6582" s="16"/>
      <c r="O6582" s="16"/>
      <c r="P6582" s="16"/>
      <c r="Q6582" s="16"/>
      <c r="R6582" s="16"/>
      <c r="S6582" s="16"/>
      <c r="T6582" s="16"/>
      <c r="U6582" s="16"/>
      <c r="V6582" s="16"/>
      <c r="W6582" s="16"/>
      <c r="X6582" s="16"/>
      <c r="Y6582" s="16"/>
    </row>
    <row r="6583" spans="1:25" ht="12.75">
      <c r="A6583" s="14" t="s">
        <v>5</v>
      </c>
      <c r="B6583" s="17" t="s">
        <v>6</v>
      </c>
      <c r="C6583" s="22" t="s">
        <v>5069</v>
      </c>
      <c r="D6583" s="24" t="s">
        <v>5678</v>
      </c>
      <c r="E6583" s="23" t="s">
        <v>5679</v>
      </c>
      <c r="F6583" s="16"/>
      <c r="G6583" s="16"/>
      <c r="H6583" s="16"/>
      <c r="I6583" s="16"/>
      <c r="J6583" s="16"/>
      <c r="K6583" s="16"/>
      <c r="L6583" s="16"/>
      <c r="M6583" s="16"/>
      <c r="N6583" s="16"/>
      <c r="O6583" s="16"/>
      <c r="P6583" s="16"/>
      <c r="Q6583" s="16"/>
      <c r="R6583" s="16"/>
      <c r="S6583" s="16"/>
      <c r="T6583" s="16"/>
      <c r="U6583" s="16"/>
      <c r="V6583" s="16"/>
      <c r="W6583" s="16"/>
      <c r="X6583" s="16"/>
      <c r="Y6583" s="16"/>
    </row>
    <row r="6584" spans="1:25" ht="12.75">
      <c r="A6584" s="14" t="s">
        <v>5</v>
      </c>
      <c r="B6584" s="17" t="s">
        <v>6</v>
      </c>
      <c r="C6584" s="22" t="s">
        <v>5069</v>
      </c>
      <c r="D6584" s="24" t="s">
        <v>5678</v>
      </c>
      <c r="E6584" s="23" t="s">
        <v>5680</v>
      </c>
      <c r="F6584" s="16"/>
      <c r="G6584" s="16"/>
      <c r="H6584" s="16"/>
      <c r="I6584" s="16"/>
      <c r="J6584" s="16"/>
      <c r="K6584" s="16"/>
      <c r="L6584" s="16"/>
      <c r="M6584" s="16"/>
      <c r="N6584" s="16"/>
      <c r="O6584" s="16"/>
      <c r="P6584" s="16"/>
      <c r="Q6584" s="16"/>
      <c r="R6584" s="16"/>
      <c r="S6584" s="16"/>
      <c r="T6584" s="16"/>
      <c r="U6584" s="16"/>
      <c r="V6584" s="16"/>
      <c r="W6584" s="16"/>
      <c r="X6584" s="16"/>
      <c r="Y6584" s="16"/>
    </row>
    <row r="6585" spans="1:25" ht="12.75">
      <c r="A6585" s="14" t="s">
        <v>5</v>
      </c>
      <c r="B6585" s="17" t="s">
        <v>6</v>
      </c>
      <c r="C6585" s="22" t="s">
        <v>5069</v>
      </c>
      <c r="D6585" s="24" t="s">
        <v>5681</v>
      </c>
      <c r="E6585" s="23" t="s">
        <v>5682</v>
      </c>
      <c r="F6585" s="16"/>
      <c r="G6585" s="16"/>
      <c r="H6585" s="16"/>
      <c r="I6585" s="16"/>
      <c r="J6585" s="16"/>
      <c r="K6585" s="16"/>
      <c r="L6585" s="16"/>
      <c r="M6585" s="16"/>
      <c r="N6585" s="16"/>
      <c r="O6585" s="16"/>
      <c r="P6585" s="16"/>
      <c r="Q6585" s="16"/>
      <c r="R6585" s="16"/>
      <c r="S6585" s="16"/>
      <c r="T6585" s="16"/>
      <c r="U6585" s="16"/>
      <c r="V6585" s="16"/>
      <c r="W6585" s="16"/>
      <c r="X6585" s="16"/>
      <c r="Y6585" s="16"/>
    </row>
    <row r="6586" spans="1:25" ht="12.75">
      <c r="A6586" s="14" t="s">
        <v>5</v>
      </c>
      <c r="B6586" s="17" t="s">
        <v>6</v>
      </c>
      <c r="C6586" s="22" t="s">
        <v>5069</v>
      </c>
      <c r="D6586" s="24" t="s">
        <v>5683</v>
      </c>
      <c r="E6586" s="23" t="s">
        <v>5684</v>
      </c>
      <c r="F6586" s="16"/>
      <c r="G6586" s="16"/>
      <c r="H6586" s="16"/>
      <c r="I6586" s="16"/>
      <c r="J6586" s="16"/>
      <c r="K6586" s="16"/>
      <c r="L6586" s="16"/>
      <c r="M6586" s="16"/>
      <c r="N6586" s="16"/>
      <c r="O6586" s="16"/>
      <c r="P6586" s="16"/>
      <c r="Q6586" s="16"/>
      <c r="R6586" s="16"/>
      <c r="S6586" s="16"/>
      <c r="T6586" s="16"/>
      <c r="U6586" s="16"/>
      <c r="V6586" s="16"/>
      <c r="W6586" s="16"/>
      <c r="X6586" s="16"/>
      <c r="Y6586" s="16"/>
    </row>
    <row r="6587" spans="1:25" ht="12.75">
      <c r="A6587" s="14" t="s">
        <v>5</v>
      </c>
      <c r="B6587" s="17" t="s">
        <v>6</v>
      </c>
      <c r="C6587" s="22" t="s">
        <v>5069</v>
      </c>
      <c r="D6587" s="24" t="s">
        <v>5685</v>
      </c>
      <c r="E6587" s="26" t="s">
        <v>5686</v>
      </c>
      <c r="F6587" s="16"/>
      <c r="G6587" s="16"/>
      <c r="H6587" s="16"/>
      <c r="I6587" s="16"/>
      <c r="J6587" s="16"/>
      <c r="K6587" s="16"/>
      <c r="L6587" s="16"/>
      <c r="M6587" s="16"/>
      <c r="N6587" s="16"/>
      <c r="O6587" s="16"/>
      <c r="P6587" s="16"/>
      <c r="Q6587" s="16"/>
      <c r="R6587" s="16"/>
      <c r="S6587" s="16"/>
      <c r="T6587" s="16"/>
      <c r="U6587" s="16"/>
      <c r="V6587" s="16"/>
      <c r="W6587" s="16"/>
      <c r="X6587" s="16"/>
      <c r="Y6587" s="16"/>
    </row>
    <row r="6588" spans="1:25" ht="12.75">
      <c r="A6588" s="14" t="s">
        <v>5</v>
      </c>
      <c r="B6588" s="17" t="s">
        <v>6</v>
      </c>
      <c r="C6588" s="22" t="s">
        <v>5069</v>
      </c>
      <c r="D6588" s="24" t="s">
        <v>5685</v>
      </c>
      <c r="E6588" s="26" t="s">
        <v>5687</v>
      </c>
      <c r="F6588" s="16"/>
      <c r="G6588" s="16"/>
      <c r="H6588" s="16"/>
      <c r="I6588" s="16"/>
      <c r="J6588" s="16"/>
      <c r="K6588" s="16"/>
      <c r="L6588" s="16"/>
      <c r="M6588" s="16"/>
      <c r="N6588" s="16"/>
      <c r="O6588" s="16"/>
      <c r="P6588" s="16"/>
      <c r="Q6588" s="16"/>
      <c r="R6588" s="16"/>
      <c r="S6588" s="16"/>
      <c r="T6588" s="16"/>
      <c r="U6588" s="16"/>
      <c r="V6588" s="16"/>
      <c r="W6588" s="16"/>
      <c r="X6588" s="16"/>
      <c r="Y6588" s="16"/>
    </row>
    <row r="6589" spans="1:25" ht="12.75">
      <c r="A6589" s="14" t="s">
        <v>5</v>
      </c>
      <c r="B6589" s="17" t="s">
        <v>6</v>
      </c>
      <c r="C6589" s="21" t="s">
        <v>5069</v>
      </c>
      <c r="D6589" s="22" t="s">
        <v>5688</v>
      </c>
      <c r="E6589" s="23" t="s">
        <v>5689</v>
      </c>
      <c r="F6589" s="16"/>
      <c r="G6589" s="16"/>
      <c r="H6589" s="16"/>
      <c r="I6589" s="16"/>
      <c r="J6589" s="16"/>
      <c r="K6589" s="16"/>
      <c r="L6589" s="16"/>
      <c r="M6589" s="16"/>
      <c r="N6589" s="16"/>
      <c r="O6589" s="16"/>
      <c r="P6589" s="16"/>
      <c r="Q6589" s="16"/>
      <c r="R6589" s="16"/>
      <c r="S6589" s="16"/>
      <c r="T6589" s="16"/>
      <c r="U6589" s="16"/>
      <c r="V6589" s="16"/>
      <c r="W6589" s="16"/>
      <c r="X6589" s="16"/>
      <c r="Y6589" s="16"/>
    </row>
    <row r="6590" spans="1:25" ht="12.75">
      <c r="A6590" s="14" t="s">
        <v>5</v>
      </c>
      <c r="B6590" s="17" t="s">
        <v>6</v>
      </c>
      <c r="C6590" s="21" t="s">
        <v>5069</v>
      </c>
      <c r="D6590" s="22" t="s">
        <v>5688</v>
      </c>
      <c r="E6590" s="23" t="s">
        <v>5690</v>
      </c>
      <c r="F6590" s="16"/>
      <c r="G6590" s="16"/>
      <c r="H6590" s="16"/>
      <c r="I6590" s="16"/>
      <c r="J6590" s="16"/>
      <c r="K6590" s="16"/>
      <c r="L6590" s="16"/>
      <c r="M6590" s="16"/>
      <c r="N6590" s="16"/>
      <c r="O6590" s="16"/>
      <c r="P6590" s="16"/>
      <c r="Q6590" s="16"/>
      <c r="R6590" s="16"/>
      <c r="S6590" s="16"/>
      <c r="T6590" s="16"/>
      <c r="U6590" s="16"/>
      <c r="V6590" s="16"/>
      <c r="W6590" s="16"/>
      <c r="X6590" s="16"/>
      <c r="Y6590" s="16"/>
    </row>
    <row r="6591" spans="1:25" ht="12.75">
      <c r="A6591" s="14" t="s">
        <v>5</v>
      </c>
      <c r="B6591" s="17" t="s">
        <v>6</v>
      </c>
      <c r="C6591" s="22" t="s">
        <v>5069</v>
      </c>
      <c r="D6591" s="24" t="s">
        <v>5691</v>
      </c>
      <c r="E6591" s="23" t="s">
        <v>5692</v>
      </c>
      <c r="F6591" s="16"/>
      <c r="G6591" s="16"/>
      <c r="H6591" s="16"/>
      <c r="I6591" s="16"/>
      <c r="J6591" s="16"/>
      <c r="K6591" s="16"/>
      <c r="L6591" s="16"/>
      <c r="M6591" s="16"/>
      <c r="N6591" s="16"/>
      <c r="O6591" s="16"/>
      <c r="P6591" s="16"/>
      <c r="Q6591" s="16"/>
      <c r="R6591" s="16"/>
      <c r="S6591" s="16"/>
      <c r="T6591" s="16"/>
      <c r="U6591" s="16"/>
      <c r="V6591" s="16"/>
      <c r="W6591" s="16"/>
      <c r="X6591" s="16"/>
      <c r="Y6591" s="16"/>
    </row>
    <row r="6592" spans="1:25" ht="12.75">
      <c r="A6592" s="14" t="s">
        <v>5</v>
      </c>
      <c r="B6592" s="17" t="s">
        <v>6</v>
      </c>
      <c r="C6592" s="22" t="s">
        <v>5069</v>
      </c>
      <c r="D6592" s="24" t="s">
        <v>5693</v>
      </c>
      <c r="E6592" s="23" t="s">
        <v>5694</v>
      </c>
      <c r="F6592" s="16"/>
      <c r="G6592" s="16"/>
      <c r="H6592" s="16"/>
      <c r="I6592" s="16"/>
      <c r="J6592" s="16"/>
      <c r="K6592" s="16"/>
      <c r="L6592" s="16"/>
      <c r="M6592" s="16"/>
      <c r="N6592" s="16"/>
      <c r="O6592" s="16"/>
      <c r="P6592" s="16"/>
      <c r="Q6592" s="16"/>
      <c r="R6592" s="16"/>
      <c r="S6592" s="16"/>
      <c r="T6592" s="16"/>
      <c r="U6592" s="16"/>
      <c r="V6592" s="16"/>
      <c r="W6592" s="16"/>
      <c r="X6592" s="16"/>
      <c r="Y6592" s="16"/>
    </row>
    <row r="6593" spans="1:25" ht="12.75">
      <c r="A6593" s="14" t="s">
        <v>5</v>
      </c>
      <c r="B6593" s="17" t="s">
        <v>6</v>
      </c>
      <c r="C6593" s="22" t="s">
        <v>5069</v>
      </c>
      <c r="D6593" s="24" t="s">
        <v>5693</v>
      </c>
      <c r="E6593" s="23" t="s">
        <v>5695</v>
      </c>
      <c r="F6593" s="16"/>
      <c r="G6593" s="16"/>
      <c r="H6593" s="16"/>
      <c r="I6593" s="16"/>
      <c r="J6593" s="16"/>
      <c r="K6593" s="16"/>
      <c r="L6593" s="16"/>
      <c r="M6593" s="16"/>
      <c r="N6593" s="16"/>
      <c r="O6593" s="16"/>
      <c r="P6593" s="16"/>
      <c r="Q6593" s="16"/>
      <c r="R6593" s="16"/>
      <c r="S6593" s="16"/>
      <c r="T6593" s="16"/>
      <c r="U6593" s="16"/>
      <c r="V6593" s="16"/>
      <c r="W6593" s="16"/>
      <c r="X6593" s="16"/>
      <c r="Y6593" s="16"/>
    </row>
    <row r="6594" spans="1:25" ht="12.75">
      <c r="A6594" s="14" t="s">
        <v>5</v>
      </c>
      <c r="B6594" s="17" t="s">
        <v>6</v>
      </c>
      <c r="C6594" s="22" t="s">
        <v>5069</v>
      </c>
      <c r="D6594" s="24" t="s">
        <v>5696</v>
      </c>
      <c r="E6594" s="23" t="s">
        <v>5697</v>
      </c>
      <c r="F6594" s="16"/>
      <c r="G6594" s="16"/>
      <c r="H6594" s="16"/>
      <c r="I6594" s="16"/>
      <c r="J6594" s="16"/>
      <c r="K6594" s="16"/>
      <c r="L6594" s="16"/>
      <c r="M6594" s="16"/>
      <c r="N6594" s="16"/>
      <c r="O6594" s="16"/>
      <c r="P6594" s="16"/>
      <c r="Q6594" s="16"/>
      <c r="R6594" s="16"/>
      <c r="S6594" s="16"/>
      <c r="T6594" s="16"/>
      <c r="U6594" s="16"/>
      <c r="V6594" s="16"/>
      <c r="W6594" s="16"/>
      <c r="X6594" s="16"/>
      <c r="Y6594" s="16"/>
    </row>
    <row r="6595" spans="1:25" ht="12.75">
      <c r="A6595" s="14" t="s">
        <v>5</v>
      </c>
      <c r="B6595" s="17" t="s">
        <v>6</v>
      </c>
      <c r="C6595" s="22" t="s">
        <v>5069</v>
      </c>
      <c r="D6595" s="24" t="s">
        <v>5698</v>
      </c>
      <c r="E6595" s="23" t="s">
        <v>5699</v>
      </c>
      <c r="F6595" s="16"/>
      <c r="G6595" s="16"/>
      <c r="H6595" s="16"/>
      <c r="I6595" s="16"/>
      <c r="J6595" s="16"/>
      <c r="K6595" s="16"/>
      <c r="L6595" s="16"/>
      <c r="M6595" s="16"/>
      <c r="N6595" s="16"/>
      <c r="O6595" s="16"/>
      <c r="P6595" s="16"/>
      <c r="Q6595" s="16"/>
      <c r="R6595" s="16"/>
      <c r="S6595" s="16"/>
      <c r="T6595" s="16"/>
      <c r="U6595" s="16"/>
      <c r="V6595" s="16"/>
      <c r="W6595" s="16"/>
      <c r="X6595" s="16"/>
      <c r="Y6595" s="16"/>
    </row>
    <row r="6596" spans="1:25" ht="12.75">
      <c r="A6596" s="14" t="s">
        <v>5</v>
      </c>
      <c r="B6596" s="17" t="s">
        <v>387</v>
      </c>
      <c r="C6596" s="21" t="s">
        <v>5771</v>
      </c>
      <c r="D6596" s="22" t="s">
        <v>5772</v>
      </c>
      <c r="E6596" s="23" t="s">
        <v>5773</v>
      </c>
      <c r="F6596" s="16"/>
      <c r="G6596" s="16"/>
      <c r="H6596" s="16"/>
      <c r="I6596" s="16"/>
      <c r="J6596" s="16"/>
      <c r="K6596" s="16"/>
      <c r="L6596" s="16"/>
      <c r="M6596" s="16"/>
      <c r="N6596" s="16"/>
      <c r="O6596" s="16"/>
      <c r="P6596" s="16"/>
      <c r="Q6596" s="16"/>
      <c r="R6596" s="16"/>
      <c r="S6596" s="16"/>
      <c r="T6596" s="16"/>
      <c r="U6596" s="16"/>
      <c r="V6596" s="16"/>
      <c r="W6596" s="16"/>
      <c r="X6596" s="16"/>
      <c r="Y6596" s="16"/>
    </row>
    <row r="6597" spans="1:25" ht="12.75">
      <c r="A6597" s="14" t="s">
        <v>5</v>
      </c>
      <c r="B6597" s="17" t="s">
        <v>387</v>
      </c>
      <c r="C6597" s="22" t="s">
        <v>5771</v>
      </c>
      <c r="D6597" s="24" t="s">
        <v>5774</v>
      </c>
      <c r="E6597" s="23" t="s">
        <v>5775</v>
      </c>
      <c r="F6597" s="16"/>
      <c r="G6597" s="16"/>
      <c r="H6597" s="16"/>
      <c r="I6597" s="16"/>
      <c r="J6597" s="16"/>
      <c r="K6597" s="16"/>
      <c r="L6597" s="16"/>
      <c r="M6597" s="16"/>
      <c r="N6597" s="16"/>
      <c r="O6597" s="16"/>
      <c r="P6597" s="16"/>
      <c r="Q6597" s="16"/>
      <c r="R6597" s="16"/>
      <c r="S6597" s="16"/>
      <c r="T6597" s="16"/>
      <c r="U6597" s="16"/>
      <c r="V6597" s="16"/>
      <c r="W6597" s="16"/>
      <c r="X6597" s="16"/>
      <c r="Y6597" s="16"/>
    </row>
    <row r="6598" spans="1:25" ht="12.75">
      <c r="A6598" s="14" t="s">
        <v>5</v>
      </c>
      <c r="B6598" s="17" t="s">
        <v>387</v>
      </c>
      <c r="C6598" s="22" t="s">
        <v>5771</v>
      </c>
      <c r="D6598" s="25" t="s">
        <v>5776</v>
      </c>
      <c r="E6598" s="26" t="s">
        <v>5777</v>
      </c>
      <c r="F6598" s="16"/>
      <c r="G6598" s="16"/>
      <c r="H6598" s="16"/>
      <c r="I6598" s="16"/>
      <c r="J6598" s="16"/>
      <c r="K6598" s="16"/>
      <c r="L6598" s="16"/>
      <c r="M6598" s="16"/>
      <c r="N6598" s="16"/>
      <c r="O6598" s="16"/>
      <c r="P6598" s="16"/>
      <c r="Q6598" s="16"/>
      <c r="R6598" s="16"/>
      <c r="S6598" s="16"/>
      <c r="T6598" s="16"/>
      <c r="U6598" s="16"/>
      <c r="V6598" s="16"/>
      <c r="W6598" s="16"/>
      <c r="X6598" s="16"/>
      <c r="Y6598" s="16"/>
    </row>
    <row r="6599" spans="1:25" ht="12.75">
      <c r="A6599" s="14" t="s">
        <v>5</v>
      </c>
      <c r="B6599" s="17" t="s">
        <v>387</v>
      </c>
      <c r="C6599" s="22" t="s">
        <v>5771</v>
      </c>
      <c r="D6599" s="24" t="s">
        <v>5778</v>
      </c>
      <c r="E6599" s="23" t="s">
        <v>5779</v>
      </c>
      <c r="F6599" s="16"/>
      <c r="G6599" s="16"/>
      <c r="H6599" s="16"/>
      <c r="I6599" s="16"/>
      <c r="J6599" s="16"/>
      <c r="K6599" s="16"/>
      <c r="L6599" s="16"/>
      <c r="M6599" s="16"/>
      <c r="N6599" s="16"/>
      <c r="O6599" s="16"/>
      <c r="P6599" s="16"/>
      <c r="Q6599" s="16"/>
      <c r="R6599" s="16"/>
      <c r="S6599" s="16"/>
      <c r="T6599" s="16"/>
      <c r="U6599" s="16"/>
      <c r="V6599" s="16"/>
      <c r="W6599" s="16"/>
      <c r="X6599" s="16"/>
      <c r="Y6599" s="16"/>
    </row>
    <row r="6600" spans="1:25" ht="12.75">
      <c r="A6600" s="14" t="s">
        <v>5</v>
      </c>
      <c r="B6600" s="17" t="s">
        <v>387</v>
      </c>
      <c r="C6600" s="22" t="s">
        <v>5771</v>
      </c>
      <c r="D6600" s="24" t="s">
        <v>5778</v>
      </c>
      <c r="E6600" s="23" t="s">
        <v>5780</v>
      </c>
      <c r="F6600" s="16"/>
      <c r="G6600" s="16"/>
      <c r="H6600" s="16"/>
      <c r="I6600" s="16"/>
      <c r="J6600" s="16"/>
      <c r="K6600" s="16"/>
      <c r="L6600" s="16"/>
      <c r="M6600" s="16"/>
      <c r="N6600" s="16"/>
      <c r="O6600" s="16"/>
      <c r="P6600" s="16"/>
      <c r="Q6600" s="16"/>
      <c r="R6600" s="16"/>
      <c r="S6600" s="16"/>
      <c r="T6600" s="16"/>
      <c r="U6600" s="16"/>
      <c r="V6600" s="16"/>
      <c r="W6600" s="16"/>
      <c r="X6600" s="16"/>
      <c r="Y6600" s="16"/>
    </row>
    <row r="6601" spans="1:25" ht="12.75">
      <c r="A6601" s="14" t="s">
        <v>5</v>
      </c>
      <c r="B6601" s="17" t="s">
        <v>387</v>
      </c>
      <c r="C6601" s="22" t="s">
        <v>5771</v>
      </c>
      <c r="D6601" s="24" t="s">
        <v>5781</v>
      </c>
      <c r="E6601" s="23" t="s">
        <v>5782</v>
      </c>
      <c r="F6601" s="16"/>
      <c r="G6601" s="16"/>
      <c r="H6601" s="16"/>
      <c r="I6601" s="16"/>
      <c r="J6601" s="16"/>
      <c r="K6601" s="16"/>
      <c r="L6601" s="16"/>
      <c r="M6601" s="16"/>
      <c r="N6601" s="16"/>
      <c r="O6601" s="16"/>
      <c r="P6601" s="16"/>
      <c r="Q6601" s="16"/>
      <c r="R6601" s="16"/>
      <c r="S6601" s="16"/>
      <c r="T6601" s="16"/>
      <c r="U6601" s="16"/>
      <c r="V6601" s="16"/>
      <c r="W6601" s="16"/>
      <c r="X6601" s="16"/>
      <c r="Y6601" s="16"/>
    </row>
    <row r="6602" spans="1:25" ht="12.75">
      <c r="A6602" s="14" t="s">
        <v>5</v>
      </c>
      <c r="B6602" s="17" t="s">
        <v>387</v>
      </c>
      <c r="C6602" s="22" t="s">
        <v>5771</v>
      </c>
      <c r="D6602" s="24" t="s">
        <v>5783</v>
      </c>
      <c r="E6602" s="23" t="s">
        <v>5784</v>
      </c>
      <c r="F6602" s="16"/>
      <c r="G6602" s="16"/>
      <c r="H6602" s="16"/>
      <c r="I6602" s="16"/>
      <c r="J6602" s="16"/>
      <c r="K6602" s="16"/>
      <c r="L6602" s="16"/>
      <c r="M6602" s="16"/>
      <c r="N6602" s="16"/>
      <c r="O6602" s="16"/>
      <c r="P6602" s="16"/>
      <c r="Q6602" s="16"/>
      <c r="R6602" s="16"/>
      <c r="S6602" s="16"/>
      <c r="T6602" s="16"/>
      <c r="U6602" s="16"/>
      <c r="V6602" s="16"/>
      <c r="W6602" s="16"/>
      <c r="X6602" s="16"/>
      <c r="Y6602" s="16"/>
    </row>
    <row r="6603" spans="1:25" ht="12.75">
      <c r="A6603" s="14" t="s">
        <v>5</v>
      </c>
      <c r="B6603" s="17" t="s">
        <v>387</v>
      </c>
      <c r="C6603" s="22" t="s">
        <v>5771</v>
      </c>
      <c r="D6603" s="24" t="s">
        <v>5783</v>
      </c>
      <c r="E6603" s="23" t="s">
        <v>5785</v>
      </c>
      <c r="F6603" s="16"/>
      <c r="G6603" s="16"/>
      <c r="H6603" s="16"/>
      <c r="I6603" s="16"/>
      <c r="J6603" s="16"/>
      <c r="K6603" s="16"/>
      <c r="L6603" s="16"/>
      <c r="M6603" s="16"/>
      <c r="N6603" s="16"/>
      <c r="O6603" s="16"/>
      <c r="P6603" s="16"/>
      <c r="Q6603" s="16"/>
      <c r="R6603" s="16"/>
      <c r="S6603" s="16"/>
      <c r="T6603" s="16"/>
      <c r="U6603" s="16"/>
      <c r="V6603" s="16"/>
      <c r="W6603" s="16"/>
      <c r="X6603" s="16"/>
      <c r="Y6603" s="16"/>
    </row>
    <row r="6604" spans="1:25" ht="12.75">
      <c r="A6604" s="14" t="s">
        <v>5</v>
      </c>
      <c r="B6604" s="17" t="s">
        <v>387</v>
      </c>
      <c r="C6604" s="21" t="s">
        <v>5771</v>
      </c>
      <c r="D6604" s="22" t="s">
        <v>5786</v>
      </c>
      <c r="E6604" s="23" t="s">
        <v>5787</v>
      </c>
      <c r="F6604" s="16"/>
      <c r="G6604" s="16"/>
      <c r="H6604" s="16"/>
      <c r="I6604" s="16"/>
      <c r="J6604" s="16"/>
      <c r="K6604" s="16"/>
      <c r="L6604" s="16"/>
      <c r="M6604" s="16"/>
      <c r="N6604" s="16"/>
      <c r="O6604" s="16"/>
      <c r="P6604" s="16"/>
      <c r="Q6604" s="16"/>
      <c r="R6604" s="16"/>
      <c r="S6604" s="16"/>
      <c r="T6604" s="16"/>
      <c r="U6604" s="16"/>
      <c r="V6604" s="16"/>
      <c r="W6604" s="16"/>
      <c r="X6604" s="16"/>
      <c r="Y6604" s="16"/>
    </row>
    <row r="6605" spans="1:25" ht="12.75">
      <c r="A6605" s="14" t="s">
        <v>5</v>
      </c>
      <c r="B6605" s="17" t="s">
        <v>387</v>
      </c>
      <c r="C6605" s="22" t="s">
        <v>5771</v>
      </c>
      <c r="D6605" s="24" t="s">
        <v>5788</v>
      </c>
      <c r="E6605" s="23" t="s">
        <v>5789</v>
      </c>
      <c r="F6605" s="16"/>
      <c r="G6605" s="16"/>
      <c r="H6605" s="16"/>
      <c r="I6605" s="16"/>
      <c r="J6605" s="16"/>
      <c r="K6605" s="16"/>
      <c r="L6605" s="16"/>
      <c r="M6605" s="16"/>
      <c r="N6605" s="16"/>
      <c r="O6605" s="16"/>
      <c r="P6605" s="16"/>
      <c r="Q6605" s="16"/>
      <c r="R6605" s="16"/>
      <c r="S6605" s="16"/>
      <c r="T6605" s="16"/>
      <c r="U6605" s="16"/>
      <c r="V6605" s="16"/>
      <c r="W6605" s="16"/>
      <c r="X6605" s="16"/>
      <c r="Y6605" s="16"/>
    </row>
    <row r="6606" spans="1:25" ht="12.75">
      <c r="A6606" s="14" t="s">
        <v>5</v>
      </c>
      <c r="B6606" s="17" t="s">
        <v>387</v>
      </c>
      <c r="C6606" s="22" t="s">
        <v>5771</v>
      </c>
      <c r="D6606" s="25" t="s">
        <v>5790</v>
      </c>
      <c r="E6606" s="26" t="s">
        <v>5791</v>
      </c>
      <c r="F6606" s="16"/>
      <c r="G6606" s="16"/>
      <c r="H6606" s="16"/>
      <c r="I6606" s="16"/>
      <c r="J6606" s="16"/>
      <c r="K6606" s="16"/>
      <c r="L6606" s="16"/>
      <c r="M6606" s="16"/>
      <c r="N6606" s="16"/>
      <c r="O6606" s="16"/>
      <c r="P6606" s="16"/>
      <c r="Q6606" s="16"/>
      <c r="R6606" s="16"/>
      <c r="S6606" s="16"/>
      <c r="T6606" s="16"/>
      <c r="U6606" s="16"/>
      <c r="V6606" s="16"/>
      <c r="W6606" s="16"/>
      <c r="X6606" s="16"/>
      <c r="Y6606" s="16"/>
    </row>
    <row r="6607" spans="1:25" ht="12.75">
      <c r="A6607" s="14" t="s">
        <v>5</v>
      </c>
      <c r="B6607" s="17" t="s">
        <v>387</v>
      </c>
      <c r="C6607" s="21" t="s">
        <v>5771</v>
      </c>
      <c r="D6607" s="22" t="s">
        <v>5792</v>
      </c>
      <c r="E6607" s="23" t="s">
        <v>5793</v>
      </c>
      <c r="F6607" s="16"/>
      <c r="G6607" s="16"/>
      <c r="H6607" s="16"/>
      <c r="I6607" s="16"/>
      <c r="J6607" s="16"/>
      <c r="K6607" s="16"/>
      <c r="L6607" s="16"/>
      <c r="M6607" s="16"/>
      <c r="N6607" s="16"/>
      <c r="O6607" s="16"/>
      <c r="P6607" s="16"/>
      <c r="Q6607" s="16"/>
      <c r="R6607" s="16"/>
      <c r="S6607" s="16"/>
      <c r="T6607" s="16"/>
      <c r="U6607" s="16"/>
      <c r="V6607" s="16"/>
      <c r="W6607" s="16"/>
      <c r="X6607" s="16"/>
      <c r="Y6607" s="16"/>
    </row>
    <row r="6608" spans="1:25" ht="12.75">
      <c r="A6608" s="14" t="s">
        <v>5</v>
      </c>
      <c r="B6608" s="17" t="s">
        <v>387</v>
      </c>
      <c r="C6608" s="21" t="s">
        <v>5771</v>
      </c>
      <c r="D6608" s="22" t="s">
        <v>5794</v>
      </c>
      <c r="E6608" s="23" t="s">
        <v>5795</v>
      </c>
      <c r="F6608" s="16"/>
      <c r="G6608" s="16"/>
      <c r="H6608" s="16"/>
      <c r="I6608" s="16"/>
      <c r="J6608" s="16"/>
      <c r="K6608" s="16"/>
      <c r="L6608" s="16"/>
      <c r="M6608" s="16"/>
      <c r="N6608" s="16"/>
      <c r="O6608" s="16"/>
      <c r="P6608" s="16"/>
      <c r="Q6608" s="16"/>
      <c r="R6608" s="16"/>
      <c r="S6608" s="16"/>
      <c r="T6608" s="16"/>
      <c r="U6608" s="16"/>
      <c r="V6608" s="16"/>
      <c r="W6608" s="16"/>
      <c r="X6608" s="16"/>
      <c r="Y6608" s="16"/>
    </row>
    <row r="6609" spans="1:25" ht="12.75">
      <c r="A6609" s="14" t="s">
        <v>5</v>
      </c>
      <c r="B6609" s="17" t="s">
        <v>387</v>
      </c>
      <c r="C6609" s="21" t="s">
        <v>5771</v>
      </c>
      <c r="D6609" s="22" t="s">
        <v>5794</v>
      </c>
      <c r="E6609" s="23" t="s">
        <v>5796</v>
      </c>
      <c r="F6609" s="16"/>
      <c r="G6609" s="16"/>
      <c r="H6609" s="16"/>
      <c r="I6609" s="16"/>
      <c r="J6609" s="16"/>
      <c r="K6609" s="16"/>
      <c r="L6609" s="16"/>
      <c r="M6609" s="16"/>
      <c r="N6609" s="16"/>
      <c r="O6609" s="16"/>
      <c r="P6609" s="16"/>
      <c r="Q6609" s="16"/>
      <c r="R6609" s="16"/>
      <c r="S6609" s="16"/>
      <c r="T6609" s="16"/>
      <c r="U6609" s="16"/>
      <c r="V6609" s="16"/>
      <c r="W6609" s="16"/>
      <c r="X6609" s="16"/>
      <c r="Y6609" s="16"/>
    </row>
    <row r="6610" spans="1:25" ht="12.75">
      <c r="A6610" s="14" t="s">
        <v>5</v>
      </c>
      <c r="B6610" s="17" t="s">
        <v>387</v>
      </c>
      <c r="C6610" s="22" t="s">
        <v>5771</v>
      </c>
      <c r="D6610" s="25" t="s">
        <v>5797</v>
      </c>
      <c r="E6610" s="26" t="s">
        <v>5798</v>
      </c>
      <c r="F6610" s="16"/>
      <c r="G6610" s="16"/>
      <c r="H6610" s="16"/>
      <c r="I6610" s="16"/>
      <c r="J6610" s="16"/>
      <c r="K6610" s="16"/>
      <c r="L6610" s="16"/>
      <c r="M6610" s="16"/>
      <c r="N6610" s="16"/>
      <c r="O6610" s="16"/>
      <c r="P6610" s="16"/>
      <c r="Q6610" s="16"/>
      <c r="R6610" s="16"/>
      <c r="S6610" s="16"/>
      <c r="T6610" s="16"/>
      <c r="U6610" s="16"/>
      <c r="V6610" s="16"/>
      <c r="W6610" s="16"/>
      <c r="X6610" s="16"/>
      <c r="Y6610" s="16"/>
    </row>
    <row r="6611" spans="1:25" ht="12.75">
      <c r="A6611" s="14" t="s">
        <v>5</v>
      </c>
      <c r="B6611" s="17" t="s">
        <v>387</v>
      </c>
      <c r="C6611" s="21" t="s">
        <v>5771</v>
      </c>
      <c r="D6611" s="22" t="s">
        <v>5799</v>
      </c>
      <c r="E6611" s="23" t="s">
        <v>5800</v>
      </c>
      <c r="F6611" s="16"/>
      <c r="G6611" s="16"/>
      <c r="H6611" s="16"/>
      <c r="I6611" s="16"/>
      <c r="J6611" s="16"/>
      <c r="K6611" s="16"/>
      <c r="L6611" s="16"/>
      <c r="M6611" s="16"/>
      <c r="N6611" s="16"/>
      <c r="O6611" s="16"/>
      <c r="P6611" s="16"/>
      <c r="Q6611" s="16"/>
      <c r="R6611" s="16"/>
      <c r="S6611" s="16"/>
      <c r="T6611" s="16"/>
      <c r="U6611" s="16"/>
      <c r="V6611" s="16"/>
      <c r="W6611" s="16"/>
      <c r="X6611" s="16"/>
      <c r="Y6611" s="16"/>
    </row>
    <row r="6612" spans="1:25" ht="12.75">
      <c r="A6612" s="14" t="s">
        <v>5</v>
      </c>
      <c r="B6612" s="17" t="s">
        <v>387</v>
      </c>
      <c r="C6612" s="21" t="s">
        <v>5771</v>
      </c>
      <c r="D6612" s="22" t="s">
        <v>5799</v>
      </c>
      <c r="E6612" s="23" t="s">
        <v>5801</v>
      </c>
      <c r="F6612" s="16"/>
      <c r="G6612" s="16"/>
      <c r="H6612" s="16"/>
      <c r="I6612" s="16"/>
      <c r="J6612" s="16"/>
      <c r="K6612" s="16"/>
      <c r="L6612" s="16"/>
      <c r="M6612" s="16"/>
      <c r="N6612" s="16"/>
      <c r="O6612" s="16"/>
      <c r="P6612" s="16"/>
      <c r="Q6612" s="16"/>
      <c r="R6612" s="16"/>
      <c r="S6612" s="16"/>
      <c r="T6612" s="16"/>
      <c r="U6612" s="16"/>
      <c r="V6612" s="16"/>
      <c r="W6612" s="16"/>
      <c r="X6612" s="16"/>
      <c r="Y6612" s="16"/>
    </row>
    <row r="6613" spans="1:25" ht="12.75">
      <c r="A6613" s="14" t="s">
        <v>5</v>
      </c>
      <c r="B6613" s="17" t="s">
        <v>2377</v>
      </c>
      <c r="C6613" s="22" t="s">
        <v>185</v>
      </c>
      <c r="D6613" s="24" t="s">
        <v>584</v>
      </c>
      <c r="E6613" s="23" t="s">
        <v>5960</v>
      </c>
      <c r="F6613" s="16"/>
      <c r="G6613" s="16"/>
      <c r="H6613" s="16"/>
      <c r="I6613" s="16"/>
      <c r="J6613" s="16"/>
      <c r="K6613" s="16"/>
      <c r="L6613" s="16"/>
      <c r="M6613" s="16"/>
      <c r="N6613" s="16"/>
      <c r="O6613" s="16"/>
      <c r="P6613" s="16"/>
      <c r="Q6613" s="16"/>
      <c r="R6613" s="16"/>
      <c r="S6613" s="16"/>
      <c r="T6613" s="16"/>
      <c r="U6613" s="16"/>
      <c r="V6613" s="16"/>
      <c r="W6613" s="16"/>
      <c r="X6613" s="16"/>
      <c r="Y6613" s="16"/>
    </row>
    <row r="6614" spans="1:25" ht="12.75">
      <c r="A6614" s="14" t="s">
        <v>5</v>
      </c>
      <c r="B6614" s="17" t="s">
        <v>2377</v>
      </c>
      <c r="C6614" s="22" t="s">
        <v>185</v>
      </c>
      <c r="D6614" s="24" t="s">
        <v>587</v>
      </c>
      <c r="E6614" s="23" t="s">
        <v>5961</v>
      </c>
      <c r="F6614" s="16"/>
      <c r="G6614" s="16"/>
      <c r="H6614" s="16"/>
      <c r="I6614" s="16"/>
      <c r="J6614" s="16"/>
      <c r="K6614" s="16"/>
      <c r="L6614" s="16"/>
      <c r="M6614" s="16"/>
      <c r="N6614" s="16"/>
      <c r="O6614" s="16"/>
      <c r="P6614" s="16"/>
      <c r="Q6614" s="16"/>
      <c r="R6614" s="16"/>
      <c r="S6614" s="16"/>
      <c r="T6614" s="16"/>
      <c r="U6614" s="16"/>
      <c r="V6614" s="16"/>
      <c r="W6614" s="16"/>
      <c r="X6614" s="16"/>
      <c r="Y6614" s="16"/>
    </row>
    <row r="6615" spans="1:25" ht="12.75">
      <c r="A6615" s="14" t="s">
        <v>5</v>
      </c>
      <c r="B6615" s="17" t="s">
        <v>2377</v>
      </c>
      <c r="C6615" s="22" t="s">
        <v>185</v>
      </c>
      <c r="D6615" s="24" t="s">
        <v>596</v>
      </c>
      <c r="E6615" s="23" t="s">
        <v>5962</v>
      </c>
      <c r="F6615" s="16"/>
      <c r="G6615" s="16"/>
      <c r="H6615" s="16"/>
      <c r="I6615" s="16"/>
      <c r="J6615" s="16"/>
      <c r="K6615" s="16"/>
      <c r="L6615" s="16"/>
      <c r="M6615" s="16"/>
      <c r="N6615" s="16"/>
      <c r="O6615" s="16"/>
      <c r="P6615" s="16"/>
      <c r="Q6615" s="16"/>
      <c r="R6615" s="16"/>
      <c r="S6615" s="16"/>
      <c r="T6615" s="16"/>
      <c r="U6615" s="16"/>
      <c r="V6615" s="16"/>
      <c r="W6615" s="16"/>
      <c r="X6615" s="16"/>
      <c r="Y6615" s="16"/>
    </row>
    <row r="6616" spans="1:25" ht="12.75">
      <c r="A6616" s="14" t="s">
        <v>5</v>
      </c>
      <c r="B6616" s="17" t="s">
        <v>2377</v>
      </c>
      <c r="C6616" s="22" t="s">
        <v>185</v>
      </c>
      <c r="D6616" s="24" t="s">
        <v>603</v>
      </c>
      <c r="E6616" s="23" t="s">
        <v>5963</v>
      </c>
      <c r="F6616" s="16"/>
      <c r="G6616" s="16"/>
      <c r="H6616" s="16"/>
      <c r="I6616" s="16"/>
      <c r="J6616" s="16"/>
      <c r="K6616" s="16"/>
      <c r="L6616" s="16"/>
      <c r="M6616" s="16"/>
      <c r="N6616" s="16"/>
      <c r="O6616" s="16"/>
      <c r="P6616" s="16"/>
      <c r="Q6616" s="16"/>
      <c r="R6616" s="16"/>
      <c r="S6616" s="16"/>
      <c r="T6616" s="16"/>
      <c r="U6616" s="16"/>
      <c r="V6616" s="16"/>
      <c r="W6616" s="16"/>
      <c r="X6616" s="16"/>
      <c r="Y6616" s="16"/>
    </row>
    <row r="6617" spans="1:25" ht="12.75">
      <c r="A6617" s="14" t="s">
        <v>5</v>
      </c>
      <c r="B6617" s="17" t="s">
        <v>2377</v>
      </c>
      <c r="C6617" s="22" t="s">
        <v>185</v>
      </c>
      <c r="D6617" s="24" t="s">
        <v>1607</v>
      </c>
      <c r="E6617" s="23" t="s">
        <v>5964</v>
      </c>
      <c r="F6617" s="16"/>
      <c r="G6617" s="16"/>
      <c r="H6617" s="16"/>
      <c r="I6617" s="16"/>
      <c r="J6617" s="16"/>
      <c r="K6617" s="16"/>
      <c r="L6617" s="16"/>
      <c r="M6617" s="16"/>
      <c r="N6617" s="16"/>
      <c r="O6617" s="16"/>
      <c r="P6617" s="16"/>
      <c r="Q6617" s="16"/>
      <c r="R6617" s="16"/>
      <c r="S6617" s="16"/>
      <c r="T6617" s="16"/>
      <c r="U6617" s="16"/>
      <c r="V6617" s="16"/>
      <c r="W6617" s="16"/>
      <c r="X6617" s="16"/>
      <c r="Y6617" s="16"/>
    </row>
    <row r="6618" spans="1:25" ht="12.75">
      <c r="A6618" s="14" t="s">
        <v>5</v>
      </c>
      <c r="B6618" s="17" t="s">
        <v>2377</v>
      </c>
      <c r="C6618" s="22" t="s">
        <v>185</v>
      </c>
      <c r="D6618" s="24" t="s">
        <v>2379</v>
      </c>
      <c r="E6618" s="23" t="s">
        <v>5965</v>
      </c>
      <c r="F6618" s="16"/>
      <c r="G6618" s="16"/>
      <c r="H6618" s="16"/>
      <c r="I6618" s="16"/>
      <c r="J6618" s="16"/>
      <c r="K6618" s="16"/>
      <c r="L6618" s="16"/>
      <c r="M6618" s="16"/>
      <c r="N6618" s="16"/>
      <c r="O6618" s="16"/>
      <c r="P6618" s="16"/>
      <c r="Q6618" s="16"/>
      <c r="R6618" s="16"/>
      <c r="S6618" s="16"/>
      <c r="T6618" s="16"/>
      <c r="U6618" s="16"/>
      <c r="V6618" s="16"/>
      <c r="W6618" s="16"/>
      <c r="X6618" s="16"/>
      <c r="Y6618" s="16"/>
    </row>
    <row r="6619" spans="1:25" ht="12.75">
      <c r="A6619" s="14" t="s">
        <v>5</v>
      </c>
      <c r="B6619" s="17" t="s">
        <v>2377</v>
      </c>
      <c r="C6619" s="21" t="s">
        <v>185</v>
      </c>
      <c r="D6619" s="22" t="s">
        <v>5966</v>
      </c>
      <c r="E6619" s="23" t="s">
        <v>5967</v>
      </c>
      <c r="F6619" s="16"/>
      <c r="G6619" s="16"/>
      <c r="H6619" s="16"/>
      <c r="I6619" s="16"/>
      <c r="J6619" s="16"/>
      <c r="K6619" s="16"/>
      <c r="L6619" s="16"/>
      <c r="M6619" s="16"/>
      <c r="N6619" s="16"/>
      <c r="O6619" s="16"/>
      <c r="P6619" s="16"/>
      <c r="Q6619" s="16"/>
      <c r="R6619" s="16"/>
      <c r="S6619" s="16"/>
      <c r="T6619" s="16"/>
      <c r="U6619" s="16"/>
      <c r="V6619" s="16"/>
      <c r="W6619" s="16"/>
      <c r="X6619" s="16"/>
      <c r="Y6619" s="16"/>
    </row>
    <row r="6620" spans="1:25" ht="12.75">
      <c r="A6620" s="14" t="s">
        <v>5</v>
      </c>
      <c r="B6620" s="17" t="s">
        <v>2377</v>
      </c>
      <c r="C6620" s="22" t="s">
        <v>185</v>
      </c>
      <c r="D6620" s="24" t="s">
        <v>2381</v>
      </c>
      <c r="E6620" s="23" t="s">
        <v>5968</v>
      </c>
      <c r="F6620" s="16"/>
      <c r="G6620" s="16"/>
      <c r="H6620" s="16"/>
      <c r="I6620" s="16"/>
      <c r="J6620" s="16"/>
      <c r="K6620" s="16"/>
      <c r="L6620" s="16"/>
      <c r="M6620" s="16"/>
      <c r="N6620" s="16"/>
      <c r="O6620" s="16"/>
      <c r="P6620" s="16"/>
      <c r="Q6620" s="16"/>
      <c r="R6620" s="16"/>
      <c r="S6620" s="16"/>
      <c r="T6620" s="16"/>
      <c r="U6620" s="16"/>
      <c r="V6620" s="16"/>
      <c r="W6620" s="16"/>
      <c r="X6620" s="16"/>
      <c r="Y6620" s="16"/>
    </row>
    <row r="6621" spans="1:25" ht="12.75">
      <c r="A6621" s="14" t="s">
        <v>5</v>
      </c>
      <c r="B6621" s="17" t="s">
        <v>2377</v>
      </c>
      <c r="C6621" s="22" t="s">
        <v>185</v>
      </c>
      <c r="D6621" s="24" t="s">
        <v>2381</v>
      </c>
      <c r="E6621" s="23" t="s">
        <v>5969</v>
      </c>
      <c r="F6621" s="16"/>
      <c r="G6621" s="16"/>
      <c r="H6621" s="16"/>
      <c r="I6621" s="16"/>
      <c r="J6621" s="16"/>
      <c r="K6621" s="16"/>
      <c r="L6621" s="16"/>
      <c r="M6621" s="16"/>
      <c r="N6621" s="16"/>
      <c r="O6621" s="16"/>
      <c r="P6621" s="16"/>
      <c r="Q6621" s="16"/>
      <c r="R6621" s="16"/>
      <c r="S6621" s="16"/>
      <c r="T6621" s="16"/>
      <c r="U6621" s="16"/>
      <c r="V6621" s="16"/>
      <c r="W6621" s="16"/>
      <c r="X6621" s="16"/>
      <c r="Y6621" s="16"/>
    </row>
    <row r="6622" spans="1:25" ht="12.75">
      <c r="A6622" s="14" t="s">
        <v>5</v>
      </c>
      <c r="B6622" s="17" t="s">
        <v>1393</v>
      </c>
      <c r="C6622" s="22" t="s">
        <v>359</v>
      </c>
      <c r="D6622" s="24" t="s">
        <v>360</v>
      </c>
      <c r="E6622" s="23" t="s">
        <v>361</v>
      </c>
      <c r="F6622" s="16"/>
      <c r="G6622" s="16"/>
      <c r="H6622" s="16"/>
      <c r="I6622" s="16"/>
      <c r="J6622" s="16"/>
      <c r="K6622" s="16"/>
      <c r="L6622" s="16"/>
      <c r="M6622" s="16"/>
      <c r="N6622" s="16"/>
      <c r="O6622" s="16"/>
      <c r="P6622" s="16"/>
      <c r="Q6622" s="16"/>
      <c r="R6622" s="16"/>
      <c r="S6622" s="16"/>
      <c r="T6622" s="16"/>
      <c r="U6622" s="16"/>
      <c r="V6622" s="16"/>
      <c r="W6622" s="16"/>
      <c r="X6622" s="16"/>
      <c r="Y6622" s="16"/>
    </row>
    <row r="6623" spans="1:25" ht="12.75">
      <c r="A6623" s="14" t="s">
        <v>5</v>
      </c>
      <c r="B6623" s="17" t="s">
        <v>1393</v>
      </c>
      <c r="C6623" s="22" t="s">
        <v>359</v>
      </c>
      <c r="D6623" s="24" t="s">
        <v>362</v>
      </c>
      <c r="E6623" s="23" t="s">
        <v>363</v>
      </c>
      <c r="F6623" s="16"/>
      <c r="G6623" s="16"/>
      <c r="H6623" s="16"/>
      <c r="I6623" s="16"/>
      <c r="J6623" s="16"/>
      <c r="K6623" s="16"/>
      <c r="L6623" s="16"/>
      <c r="M6623" s="16"/>
      <c r="N6623" s="16"/>
      <c r="O6623" s="16"/>
      <c r="P6623" s="16"/>
      <c r="Q6623" s="16"/>
      <c r="R6623" s="16"/>
      <c r="S6623" s="16"/>
      <c r="T6623" s="16"/>
      <c r="U6623" s="16"/>
      <c r="V6623" s="16"/>
      <c r="W6623" s="16"/>
      <c r="X6623" s="16"/>
      <c r="Y6623" s="16"/>
    </row>
    <row r="6624" spans="1:25" ht="12.75">
      <c r="A6624" s="14" t="s">
        <v>5</v>
      </c>
      <c r="B6624" s="17" t="s">
        <v>1393</v>
      </c>
      <c r="C6624" s="22" t="s">
        <v>359</v>
      </c>
      <c r="D6624" s="24" t="s">
        <v>362</v>
      </c>
      <c r="E6624" s="23" t="s">
        <v>364</v>
      </c>
      <c r="F6624" s="16"/>
      <c r="G6624" s="16"/>
      <c r="H6624" s="16"/>
      <c r="I6624" s="16"/>
      <c r="J6624" s="16"/>
      <c r="K6624" s="16"/>
      <c r="L6624" s="16"/>
      <c r="M6624" s="16"/>
      <c r="N6624" s="16"/>
      <c r="O6624" s="16"/>
      <c r="P6624" s="16"/>
      <c r="Q6624" s="16"/>
      <c r="R6624" s="16"/>
      <c r="S6624" s="16"/>
      <c r="T6624" s="16"/>
      <c r="U6624" s="16"/>
      <c r="V6624" s="16"/>
      <c r="W6624" s="16"/>
      <c r="X6624" s="16"/>
      <c r="Y6624" s="16"/>
    </row>
    <row r="6625" spans="1:25" ht="12.75">
      <c r="A6625" s="14" t="s">
        <v>5</v>
      </c>
      <c r="B6625" s="17" t="s">
        <v>1393</v>
      </c>
      <c r="C6625" s="22" t="s">
        <v>359</v>
      </c>
      <c r="D6625" s="24" t="s">
        <v>365</v>
      </c>
      <c r="E6625" s="23" t="s">
        <v>366</v>
      </c>
      <c r="F6625" s="16"/>
      <c r="G6625" s="16"/>
      <c r="H6625" s="16"/>
      <c r="I6625" s="16"/>
      <c r="J6625" s="16"/>
      <c r="K6625" s="16"/>
      <c r="L6625" s="16"/>
      <c r="M6625" s="16"/>
      <c r="N6625" s="16"/>
      <c r="O6625" s="16"/>
      <c r="P6625" s="16"/>
      <c r="Q6625" s="16"/>
      <c r="R6625" s="16"/>
      <c r="S6625" s="16"/>
      <c r="T6625" s="16"/>
      <c r="U6625" s="16"/>
      <c r="V6625" s="16"/>
      <c r="W6625" s="16"/>
      <c r="X6625" s="16"/>
      <c r="Y6625" s="16"/>
    </row>
    <row r="6626" spans="1:25" ht="12.75">
      <c r="A6626" s="14" t="s">
        <v>5</v>
      </c>
      <c r="B6626" s="17" t="s">
        <v>1393</v>
      </c>
      <c r="C6626" s="22" t="s">
        <v>359</v>
      </c>
      <c r="D6626" s="24" t="s">
        <v>367</v>
      </c>
      <c r="E6626" s="23" t="s">
        <v>368</v>
      </c>
      <c r="F6626" s="16"/>
      <c r="G6626" s="16"/>
      <c r="H6626" s="16"/>
      <c r="I6626" s="16"/>
      <c r="J6626" s="16"/>
      <c r="K6626" s="16"/>
      <c r="L6626" s="16"/>
      <c r="M6626" s="16"/>
      <c r="N6626" s="16"/>
      <c r="O6626" s="16"/>
      <c r="P6626" s="16"/>
      <c r="Q6626" s="16"/>
      <c r="R6626" s="16"/>
      <c r="S6626" s="16"/>
      <c r="T6626" s="16"/>
      <c r="U6626" s="16"/>
      <c r="V6626" s="16"/>
      <c r="W6626" s="16"/>
      <c r="X6626" s="16"/>
      <c r="Y6626" s="16"/>
    </row>
    <row r="6627" spans="1:25" ht="12.75">
      <c r="A6627" s="14" t="s">
        <v>5</v>
      </c>
      <c r="B6627" s="17" t="s">
        <v>1393</v>
      </c>
      <c r="C6627" s="22" t="s">
        <v>359</v>
      </c>
      <c r="D6627" s="24" t="s">
        <v>367</v>
      </c>
      <c r="E6627" s="23" t="s">
        <v>369</v>
      </c>
      <c r="F6627" s="16"/>
      <c r="G6627" s="16"/>
      <c r="H6627" s="16"/>
      <c r="I6627" s="16"/>
      <c r="J6627" s="16"/>
      <c r="K6627" s="16"/>
      <c r="L6627" s="16"/>
      <c r="M6627" s="16"/>
      <c r="N6627" s="16"/>
      <c r="O6627" s="16"/>
      <c r="P6627" s="16"/>
      <c r="Q6627" s="16"/>
      <c r="R6627" s="16"/>
      <c r="S6627" s="16"/>
      <c r="T6627" s="16"/>
      <c r="U6627" s="16"/>
      <c r="V6627" s="16"/>
      <c r="W6627" s="16"/>
      <c r="X6627" s="16"/>
      <c r="Y6627" s="16"/>
    </row>
    <row r="6628" spans="1:25" ht="12.75">
      <c r="A6628" s="14" t="s">
        <v>5</v>
      </c>
      <c r="B6628" s="17" t="s">
        <v>1393</v>
      </c>
      <c r="C6628" s="22" t="s">
        <v>359</v>
      </c>
      <c r="D6628" s="24" t="s">
        <v>370</v>
      </c>
      <c r="E6628" s="23" t="s">
        <v>371</v>
      </c>
      <c r="F6628" s="16"/>
      <c r="G6628" s="16"/>
      <c r="H6628" s="16"/>
      <c r="I6628" s="16"/>
      <c r="J6628" s="16"/>
      <c r="K6628" s="16"/>
      <c r="L6628" s="16"/>
      <c r="M6628" s="16"/>
      <c r="N6628" s="16"/>
      <c r="O6628" s="16"/>
      <c r="P6628" s="16"/>
      <c r="Q6628" s="16"/>
      <c r="R6628" s="16"/>
      <c r="S6628" s="16"/>
      <c r="T6628" s="16"/>
      <c r="U6628" s="16"/>
      <c r="V6628" s="16"/>
      <c r="W6628" s="16"/>
      <c r="X6628" s="16"/>
      <c r="Y6628" s="16"/>
    </row>
    <row r="6629" spans="1:25" ht="12.75">
      <c r="A6629" s="14" t="s">
        <v>5</v>
      </c>
      <c r="B6629" s="17" t="s">
        <v>1393</v>
      </c>
      <c r="C6629" s="22" t="s">
        <v>359</v>
      </c>
      <c r="D6629" s="24" t="s">
        <v>370</v>
      </c>
      <c r="E6629" s="23" t="s">
        <v>372</v>
      </c>
      <c r="F6629" s="16"/>
      <c r="G6629" s="16"/>
      <c r="H6629" s="16"/>
      <c r="I6629" s="16"/>
      <c r="J6629" s="16"/>
      <c r="K6629" s="16"/>
      <c r="L6629" s="16"/>
      <c r="M6629" s="16"/>
      <c r="N6629" s="16"/>
      <c r="O6629" s="16"/>
      <c r="P6629" s="16"/>
      <c r="Q6629" s="16"/>
      <c r="R6629" s="16"/>
      <c r="S6629" s="16"/>
      <c r="T6629" s="16"/>
      <c r="U6629" s="16"/>
      <c r="V6629" s="16"/>
      <c r="W6629" s="16"/>
      <c r="X6629" s="16"/>
      <c r="Y6629" s="16"/>
    </row>
    <row r="6630" spans="1:25" ht="12.75">
      <c r="A6630" s="14" t="s">
        <v>5</v>
      </c>
      <c r="B6630" s="17" t="s">
        <v>1393</v>
      </c>
      <c r="C6630" s="21" t="s">
        <v>359</v>
      </c>
      <c r="D6630" s="22" t="s">
        <v>373</v>
      </c>
      <c r="E6630" s="23" t="s">
        <v>374</v>
      </c>
      <c r="F6630" s="16"/>
      <c r="G6630" s="16"/>
      <c r="H6630" s="16"/>
      <c r="I6630" s="16"/>
      <c r="J6630" s="16"/>
      <c r="K6630" s="16"/>
      <c r="L6630" s="16"/>
      <c r="M6630" s="16"/>
      <c r="N6630" s="16"/>
      <c r="O6630" s="16"/>
      <c r="P6630" s="16"/>
      <c r="Q6630" s="16"/>
      <c r="R6630" s="16"/>
      <c r="S6630" s="16"/>
      <c r="T6630" s="16"/>
      <c r="U6630" s="16"/>
      <c r="V6630" s="16"/>
      <c r="W6630" s="16"/>
      <c r="X6630" s="16"/>
      <c r="Y6630" s="16"/>
    </row>
    <row r="6631" spans="1:25" ht="12.75">
      <c r="A6631" s="14" t="s">
        <v>5</v>
      </c>
      <c r="B6631" s="17" t="s">
        <v>1393</v>
      </c>
      <c r="C6631" s="22" t="s">
        <v>359</v>
      </c>
      <c r="D6631" s="24" t="s">
        <v>375</v>
      </c>
      <c r="E6631" s="23" t="s">
        <v>376</v>
      </c>
      <c r="F6631" s="16"/>
      <c r="G6631" s="16"/>
      <c r="H6631" s="16"/>
      <c r="I6631" s="16"/>
      <c r="J6631" s="16"/>
      <c r="K6631" s="16"/>
      <c r="L6631" s="16"/>
      <c r="M6631" s="16"/>
      <c r="N6631" s="16"/>
      <c r="O6631" s="16"/>
      <c r="P6631" s="16"/>
      <c r="Q6631" s="16"/>
      <c r="R6631" s="16"/>
      <c r="S6631" s="16"/>
      <c r="T6631" s="16"/>
      <c r="U6631" s="16"/>
      <c r="V6631" s="16"/>
      <c r="W6631" s="16"/>
      <c r="X6631" s="16"/>
      <c r="Y6631" s="16"/>
    </row>
    <row r="6632" spans="1:25" ht="12.75">
      <c r="A6632" s="14" t="s">
        <v>5</v>
      </c>
      <c r="B6632" s="17" t="s">
        <v>1393</v>
      </c>
      <c r="C6632" s="21" t="s">
        <v>359</v>
      </c>
      <c r="D6632" s="22" t="s">
        <v>377</v>
      </c>
      <c r="E6632" s="23" t="s">
        <v>378</v>
      </c>
      <c r="F6632" s="16"/>
      <c r="G6632" s="16"/>
      <c r="H6632" s="16"/>
      <c r="I6632" s="16"/>
      <c r="J6632" s="16"/>
      <c r="K6632" s="16"/>
      <c r="L6632" s="16"/>
      <c r="M6632" s="16"/>
      <c r="N6632" s="16"/>
      <c r="O6632" s="16"/>
      <c r="P6632" s="16"/>
      <c r="Q6632" s="16"/>
      <c r="R6632" s="16"/>
      <c r="S6632" s="16"/>
      <c r="T6632" s="16"/>
      <c r="U6632" s="16"/>
      <c r="V6632" s="16"/>
      <c r="W6632" s="16"/>
      <c r="X6632" s="16"/>
      <c r="Y6632" s="16"/>
    </row>
    <row r="6633" spans="1:25" ht="12.75">
      <c r="A6633" s="14" t="s">
        <v>5</v>
      </c>
      <c r="B6633" s="17" t="s">
        <v>1393</v>
      </c>
      <c r="C6633" s="22" t="s">
        <v>359</v>
      </c>
      <c r="D6633" s="24" t="s">
        <v>379</v>
      </c>
      <c r="E6633" s="23" t="s">
        <v>380</v>
      </c>
      <c r="F6633" s="16"/>
      <c r="G6633" s="16"/>
      <c r="H6633" s="16"/>
      <c r="I6633" s="16"/>
      <c r="J6633" s="16"/>
      <c r="K6633" s="16"/>
      <c r="L6633" s="16"/>
      <c r="M6633" s="16"/>
      <c r="N6633" s="16"/>
      <c r="O6633" s="16"/>
      <c r="P6633" s="16"/>
      <c r="Q6633" s="16"/>
      <c r="R6633" s="16"/>
      <c r="S6633" s="16"/>
      <c r="T6633" s="16"/>
      <c r="U6633" s="16"/>
      <c r="V6633" s="16"/>
      <c r="W6633" s="16"/>
      <c r="X6633" s="16"/>
      <c r="Y6633" s="16"/>
    </row>
    <row r="6634" spans="1:25" ht="12.75">
      <c r="A6634" s="14" t="s">
        <v>5</v>
      </c>
      <c r="B6634" s="17" t="s">
        <v>1393</v>
      </c>
      <c r="C6634" s="21" t="s">
        <v>359</v>
      </c>
      <c r="D6634" s="22" t="s">
        <v>381</v>
      </c>
      <c r="E6634" s="23" t="s">
        <v>382</v>
      </c>
      <c r="F6634" s="16"/>
      <c r="G6634" s="16"/>
      <c r="H6634" s="16"/>
      <c r="I6634" s="16"/>
      <c r="J6634" s="16"/>
      <c r="K6634" s="16"/>
      <c r="L6634" s="16"/>
      <c r="M6634" s="16"/>
      <c r="N6634" s="16"/>
      <c r="O6634" s="16"/>
      <c r="P6634" s="16"/>
      <c r="Q6634" s="16"/>
      <c r="R6634" s="16"/>
      <c r="S6634" s="16"/>
      <c r="T6634" s="16"/>
      <c r="U6634" s="16"/>
      <c r="V6634" s="16"/>
      <c r="W6634" s="16"/>
      <c r="X6634" s="16"/>
      <c r="Y6634" s="16"/>
    </row>
    <row r="6635" spans="1:25" ht="12.75">
      <c r="A6635" s="14" t="s">
        <v>5</v>
      </c>
      <c r="B6635" s="17" t="s">
        <v>1393</v>
      </c>
      <c r="C6635" s="21" t="s">
        <v>359</v>
      </c>
      <c r="D6635" s="22" t="s">
        <v>381</v>
      </c>
      <c r="E6635" s="23" t="s">
        <v>383</v>
      </c>
      <c r="F6635" s="16"/>
      <c r="G6635" s="16"/>
      <c r="H6635" s="16"/>
      <c r="I6635" s="16"/>
      <c r="J6635" s="16"/>
      <c r="K6635" s="16"/>
      <c r="L6635" s="16"/>
      <c r="M6635" s="16"/>
      <c r="N6635" s="16"/>
      <c r="O6635" s="16"/>
      <c r="P6635" s="16"/>
      <c r="Q6635" s="16"/>
      <c r="R6635" s="16"/>
      <c r="S6635" s="16"/>
      <c r="T6635" s="16"/>
      <c r="U6635" s="16"/>
      <c r="V6635" s="16"/>
      <c r="W6635" s="16"/>
      <c r="X6635" s="16"/>
      <c r="Y6635" s="16"/>
    </row>
    <row r="6636" spans="1:25" ht="12.75">
      <c r="A6636" s="14" t="s">
        <v>5</v>
      </c>
      <c r="B6636" s="17" t="s">
        <v>1393</v>
      </c>
      <c r="C6636" s="22" t="s">
        <v>359</v>
      </c>
      <c r="D6636" s="24" t="s">
        <v>384</v>
      </c>
      <c r="E6636" s="23" t="s">
        <v>385</v>
      </c>
      <c r="F6636" s="16"/>
      <c r="G6636" s="16"/>
      <c r="H6636" s="16"/>
      <c r="I6636" s="16"/>
      <c r="J6636" s="16"/>
      <c r="K6636" s="16"/>
      <c r="L6636" s="16"/>
      <c r="M6636" s="16"/>
      <c r="N6636" s="16"/>
      <c r="O6636" s="16"/>
      <c r="P6636" s="16"/>
      <c r="Q6636" s="16"/>
      <c r="R6636" s="16"/>
      <c r="S6636" s="16"/>
      <c r="T6636" s="16"/>
      <c r="U6636" s="16"/>
      <c r="V6636" s="16"/>
      <c r="W6636" s="16"/>
      <c r="X6636" s="16"/>
      <c r="Y6636" s="16"/>
    </row>
    <row r="6637" spans="1:25" ht="12.75">
      <c r="A6637" s="14" t="s">
        <v>5</v>
      </c>
      <c r="B6637" s="17" t="s">
        <v>1393</v>
      </c>
      <c r="C6637" s="22" t="s">
        <v>359</v>
      </c>
      <c r="D6637" s="24" t="s">
        <v>384</v>
      </c>
      <c r="E6637" s="23" t="s">
        <v>386</v>
      </c>
      <c r="F6637" s="16"/>
      <c r="G6637" s="16"/>
      <c r="H6637" s="16"/>
      <c r="I6637" s="16"/>
      <c r="J6637" s="16"/>
      <c r="K6637" s="16"/>
      <c r="L6637" s="16"/>
      <c r="M6637" s="16"/>
      <c r="N6637" s="16"/>
      <c r="O6637" s="16"/>
      <c r="P6637" s="16"/>
      <c r="Q6637" s="16"/>
      <c r="R6637" s="16"/>
      <c r="S6637" s="16"/>
      <c r="T6637" s="16"/>
      <c r="U6637" s="16"/>
      <c r="V6637" s="16"/>
      <c r="W6637" s="16"/>
      <c r="X6637" s="16"/>
      <c r="Y6637" s="16"/>
    </row>
    <row r="6638" spans="1:25" ht="12.75">
      <c r="A6638" s="14" t="s">
        <v>5</v>
      </c>
      <c r="B6638" s="17" t="s">
        <v>1393</v>
      </c>
      <c r="C6638" s="21" t="s">
        <v>359</v>
      </c>
      <c r="D6638" s="22" t="s">
        <v>381</v>
      </c>
      <c r="E6638" s="23" t="s">
        <v>434</v>
      </c>
      <c r="F6638" s="16"/>
      <c r="G6638" s="16"/>
      <c r="H6638" s="16"/>
      <c r="I6638" s="16"/>
      <c r="J6638" s="16"/>
      <c r="K6638" s="16"/>
      <c r="L6638" s="16"/>
      <c r="M6638" s="16"/>
      <c r="N6638" s="16"/>
      <c r="O6638" s="16"/>
      <c r="P6638" s="16"/>
      <c r="Q6638" s="16"/>
      <c r="R6638" s="16"/>
      <c r="S6638" s="16"/>
      <c r="T6638" s="16"/>
      <c r="U6638" s="16"/>
      <c r="V6638" s="16"/>
      <c r="W6638" s="16"/>
      <c r="X6638" s="16"/>
      <c r="Y6638" s="16"/>
    </row>
    <row r="6639" spans="1:25" ht="12.75">
      <c r="A6639" s="3" t="s">
        <v>5</v>
      </c>
      <c r="B6639" s="11" t="s">
        <v>387</v>
      </c>
      <c r="C6639" s="5" t="s">
        <v>359</v>
      </c>
      <c r="D6639" s="6" t="s">
        <v>360</v>
      </c>
      <c r="E6639" s="7" t="s">
        <v>361</v>
      </c>
    </row>
    <row r="6640" spans="1:25" ht="12.75">
      <c r="A6640" s="3" t="s">
        <v>5</v>
      </c>
      <c r="B6640" s="11" t="s">
        <v>387</v>
      </c>
      <c r="C6640" s="5" t="s">
        <v>359</v>
      </c>
      <c r="D6640" s="6" t="s">
        <v>362</v>
      </c>
      <c r="E6640" s="7" t="s">
        <v>363</v>
      </c>
    </row>
    <row r="6641" spans="1:25" ht="12.75">
      <c r="A6641" s="3" t="s">
        <v>5</v>
      </c>
      <c r="B6641" s="11" t="s">
        <v>387</v>
      </c>
      <c r="C6641" s="5" t="s">
        <v>359</v>
      </c>
      <c r="D6641" s="6" t="s">
        <v>362</v>
      </c>
      <c r="E6641" s="7" t="s">
        <v>364</v>
      </c>
    </row>
    <row r="6642" spans="1:25" ht="12.75">
      <c r="A6642" s="3" t="s">
        <v>5</v>
      </c>
      <c r="B6642" s="11" t="s">
        <v>387</v>
      </c>
      <c r="C6642" s="5" t="s">
        <v>359</v>
      </c>
      <c r="D6642" s="6" t="s">
        <v>365</v>
      </c>
      <c r="E6642" s="7" t="s">
        <v>366</v>
      </c>
    </row>
    <row r="6643" spans="1:25" ht="12.75">
      <c r="A6643" s="3" t="s">
        <v>5</v>
      </c>
      <c r="B6643" s="11" t="s">
        <v>387</v>
      </c>
      <c r="C6643" s="5" t="s">
        <v>359</v>
      </c>
      <c r="D6643" s="6" t="s">
        <v>367</v>
      </c>
      <c r="E6643" s="7" t="s">
        <v>368</v>
      </c>
    </row>
    <row r="6644" spans="1:25" ht="12.75">
      <c r="A6644" s="3" t="s">
        <v>5</v>
      </c>
      <c r="B6644" s="11" t="s">
        <v>387</v>
      </c>
      <c r="C6644" s="5" t="s">
        <v>359</v>
      </c>
      <c r="D6644" s="6" t="s">
        <v>367</v>
      </c>
      <c r="E6644" s="7" t="s">
        <v>369</v>
      </c>
    </row>
    <row r="6645" spans="1:25" ht="12.75">
      <c r="A6645" s="3" t="s">
        <v>5</v>
      </c>
      <c r="B6645" s="11" t="s">
        <v>387</v>
      </c>
      <c r="C6645" s="5" t="s">
        <v>359</v>
      </c>
      <c r="D6645" s="6" t="s">
        <v>370</v>
      </c>
      <c r="E6645" s="7" t="s">
        <v>371</v>
      </c>
    </row>
    <row r="6646" spans="1:25" ht="12.75">
      <c r="A6646" s="3" t="s">
        <v>5</v>
      </c>
      <c r="B6646" s="11" t="s">
        <v>387</v>
      </c>
      <c r="C6646" s="5" t="s">
        <v>359</v>
      </c>
      <c r="D6646" s="6" t="s">
        <v>370</v>
      </c>
      <c r="E6646" s="7" t="s">
        <v>372</v>
      </c>
    </row>
    <row r="6647" spans="1:25" ht="12.75">
      <c r="A6647" s="3" t="s">
        <v>5</v>
      </c>
      <c r="B6647" s="11" t="s">
        <v>387</v>
      </c>
      <c r="C6647" s="8" t="s">
        <v>359</v>
      </c>
      <c r="D6647" s="5" t="s">
        <v>373</v>
      </c>
      <c r="E6647" s="7" t="s">
        <v>374</v>
      </c>
    </row>
    <row r="6648" spans="1:25" ht="12.75">
      <c r="A6648" s="3" t="s">
        <v>5</v>
      </c>
      <c r="B6648" s="11" t="s">
        <v>387</v>
      </c>
      <c r="C6648" s="5" t="s">
        <v>359</v>
      </c>
      <c r="D6648" s="6" t="s">
        <v>375</v>
      </c>
      <c r="E6648" s="7" t="s">
        <v>376</v>
      </c>
    </row>
    <row r="6649" spans="1:25" ht="12.75">
      <c r="A6649" s="3" t="s">
        <v>5</v>
      </c>
      <c r="B6649" s="11" t="s">
        <v>387</v>
      </c>
      <c r="C6649" s="8" t="s">
        <v>359</v>
      </c>
      <c r="D6649" s="5" t="s">
        <v>377</v>
      </c>
      <c r="E6649" s="7" t="s">
        <v>378</v>
      </c>
    </row>
    <row r="6650" spans="1:25" ht="12.75">
      <c r="A6650" s="3" t="s">
        <v>5</v>
      </c>
      <c r="B6650" s="11" t="s">
        <v>387</v>
      </c>
      <c r="C6650" s="5" t="s">
        <v>359</v>
      </c>
      <c r="D6650" s="6" t="s">
        <v>379</v>
      </c>
      <c r="E6650" s="7" t="s">
        <v>380</v>
      </c>
    </row>
    <row r="6651" spans="1:25" ht="12.75">
      <c r="A6651" s="3" t="s">
        <v>5</v>
      </c>
      <c r="B6651" s="11" t="s">
        <v>387</v>
      </c>
      <c r="C6651" s="8" t="s">
        <v>359</v>
      </c>
      <c r="D6651" s="5" t="s">
        <v>381</v>
      </c>
      <c r="E6651" s="7" t="s">
        <v>382</v>
      </c>
    </row>
    <row r="6652" spans="1:25" ht="12.75">
      <c r="A6652" s="3" t="s">
        <v>5</v>
      </c>
      <c r="B6652" s="11" t="s">
        <v>387</v>
      </c>
      <c r="C6652" s="8" t="s">
        <v>359</v>
      </c>
      <c r="D6652" s="5" t="s">
        <v>381</v>
      </c>
      <c r="E6652" s="7" t="s">
        <v>383</v>
      </c>
    </row>
    <row r="6653" spans="1:25" ht="12.75">
      <c r="A6653" s="3" t="s">
        <v>5</v>
      </c>
      <c r="B6653" s="11" t="s">
        <v>387</v>
      </c>
      <c r="C6653" s="5" t="s">
        <v>359</v>
      </c>
      <c r="D6653" s="6" t="s">
        <v>384</v>
      </c>
      <c r="E6653" s="7" t="s">
        <v>385</v>
      </c>
    </row>
    <row r="6654" spans="1:25" ht="12.75">
      <c r="A6654" s="3" t="s">
        <v>5</v>
      </c>
      <c r="B6654" s="11" t="s">
        <v>387</v>
      </c>
      <c r="C6654" s="5" t="s">
        <v>359</v>
      </c>
      <c r="D6654" s="6" t="s">
        <v>384</v>
      </c>
      <c r="E6654" s="7" t="s">
        <v>386</v>
      </c>
    </row>
    <row r="6655" spans="1:25" ht="12.75">
      <c r="A6655" s="3" t="s">
        <v>5</v>
      </c>
      <c r="B6655" s="11" t="s">
        <v>387</v>
      </c>
      <c r="C6655" s="8" t="s">
        <v>359</v>
      </c>
      <c r="D6655" s="5" t="s">
        <v>381</v>
      </c>
      <c r="E6655" s="7" t="s">
        <v>434</v>
      </c>
    </row>
    <row r="6656" spans="1:25" ht="12.75">
      <c r="A6656" s="14" t="s">
        <v>5</v>
      </c>
      <c r="B6656" s="15" t="s">
        <v>358</v>
      </c>
      <c r="C6656" s="5" t="s">
        <v>3911</v>
      </c>
      <c r="D6656" s="6" t="s">
        <v>3912</v>
      </c>
      <c r="E6656" s="7" t="s">
        <v>3913</v>
      </c>
      <c r="F6656" s="16"/>
      <c r="G6656" s="16"/>
      <c r="H6656" s="16"/>
      <c r="I6656" s="16"/>
      <c r="J6656" s="16"/>
      <c r="K6656" s="16"/>
      <c r="L6656" s="16"/>
      <c r="M6656" s="16"/>
      <c r="N6656" s="16"/>
      <c r="O6656" s="16"/>
      <c r="P6656" s="16"/>
      <c r="Q6656" s="16"/>
      <c r="R6656" s="16"/>
      <c r="S6656" s="16"/>
      <c r="T6656" s="16"/>
      <c r="U6656" s="16"/>
      <c r="V6656" s="16"/>
      <c r="W6656" s="16"/>
      <c r="X6656" s="16"/>
      <c r="Y6656" s="16"/>
    </row>
    <row r="6657" spans="1:25" ht="12.75">
      <c r="A6657" s="14" t="s">
        <v>5</v>
      </c>
      <c r="B6657" s="15" t="s">
        <v>358</v>
      </c>
      <c r="C6657" s="5" t="s">
        <v>3911</v>
      </c>
      <c r="D6657" s="6" t="s">
        <v>3912</v>
      </c>
      <c r="E6657" s="7" t="s">
        <v>3914</v>
      </c>
      <c r="F6657" s="16"/>
      <c r="G6657" s="16"/>
      <c r="H6657" s="16"/>
      <c r="I6657" s="16"/>
      <c r="J6657" s="16"/>
      <c r="K6657" s="16"/>
      <c r="L6657" s="16"/>
      <c r="M6657" s="16"/>
      <c r="N6657" s="16"/>
      <c r="O6657" s="16"/>
      <c r="P6657" s="16"/>
      <c r="Q6657" s="16"/>
      <c r="R6657" s="16"/>
      <c r="S6657" s="16"/>
      <c r="T6657" s="16"/>
      <c r="U6657" s="16"/>
      <c r="V6657" s="16"/>
      <c r="W6657" s="16"/>
      <c r="X6657" s="16"/>
      <c r="Y6657" s="16"/>
    </row>
    <row r="6658" spans="1:25" ht="12.75">
      <c r="A6658" s="14" t="s">
        <v>5</v>
      </c>
      <c r="B6658" s="15" t="s">
        <v>358</v>
      </c>
      <c r="C6658" s="5" t="s">
        <v>3911</v>
      </c>
      <c r="D6658" s="6" t="s">
        <v>3915</v>
      </c>
      <c r="E6658" s="10" t="s">
        <v>3916</v>
      </c>
      <c r="F6658" s="16"/>
      <c r="G6658" s="16"/>
      <c r="H6658" s="16"/>
      <c r="I6658" s="16"/>
      <c r="J6658" s="16"/>
      <c r="K6658" s="16"/>
      <c r="L6658" s="16"/>
      <c r="M6658" s="16"/>
      <c r="N6658" s="16"/>
      <c r="O6658" s="16"/>
      <c r="P6658" s="16"/>
      <c r="Q6658" s="16"/>
      <c r="R6658" s="16"/>
      <c r="S6658" s="16"/>
      <c r="T6658" s="16"/>
      <c r="U6658" s="16"/>
      <c r="V6658" s="16"/>
      <c r="W6658" s="16"/>
      <c r="X6658" s="16"/>
      <c r="Y6658" s="16"/>
    </row>
    <row r="6659" spans="1:25" ht="12.75">
      <c r="A6659" s="14" t="s">
        <v>5</v>
      </c>
      <c r="B6659" s="15" t="s">
        <v>358</v>
      </c>
      <c r="C6659" s="5" t="s">
        <v>3911</v>
      </c>
      <c r="D6659" s="6" t="s">
        <v>3917</v>
      </c>
      <c r="E6659" s="10" t="s">
        <v>3918</v>
      </c>
      <c r="F6659" s="16"/>
      <c r="G6659" s="16"/>
      <c r="H6659" s="16"/>
      <c r="I6659" s="16"/>
      <c r="J6659" s="16"/>
      <c r="K6659" s="16"/>
      <c r="L6659" s="16"/>
      <c r="M6659" s="16"/>
      <c r="N6659" s="16"/>
      <c r="O6659" s="16"/>
      <c r="P6659" s="16"/>
      <c r="Q6659" s="16"/>
      <c r="R6659" s="16"/>
      <c r="S6659" s="16"/>
      <c r="T6659" s="16"/>
      <c r="U6659" s="16"/>
      <c r="V6659" s="16"/>
      <c r="W6659" s="16"/>
      <c r="X6659" s="16"/>
      <c r="Y6659" s="16"/>
    </row>
    <row r="6660" spans="1:25" ht="12.75">
      <c r="A6660" s="14" t="s">
        <v>5</v>
      </c>
      <c r="B6660" s="15" t="s">
        <v>358</v>
      </c>
      <c r="C6660" s="5" t="s">
        <v>3911</v>
      </c>
      <c r="D6660" s="6" t="s">
        <v>3917</v>
      </c>
      <c r="E6660" s="10" t="s">
        <v>3919</v>
      </c>
      <c r="F6660" s="16"/>
      <c r="G6660" s="16"/>
      <c r="H6660" s="16"/>
      <c r="I6660" s="16"/>
      <c r="J6660" s="16"/>
      <c r="K6660" s="16"/>
      <c r="L6660" s="16"/>
      <c r="M6660" s="16"/>
      <c r="N6660" s="16"/>
      <c r="O6660" s="16"/>
      <c r="P6660" s="16"/>
      <c r="Q6660" s="16"/>
      <c r="R6660" s="16"/>
      <c r="S6660" s="16"/>
      <c r="T6660" s="16"/>
      <c r="U6660" s="16"/>
      <c r="V6660" s="16"/>
      <c r="W6660" s="16"/>
      <c r="X6660" s="16"/>
      <c r="Y6660" s="16"/>
    </row>
    <row r="6661" spans="1:25" ht="12.75">
      <c r="A6661" s="14" t="s">
        <v>5</v>
      </c>
      <c r="B6661" s="15" t="s">
        <v>358</v>
      </c>
      <c r="C6661" s="5" t="s">
        <v>3911</v>
      </c>
      <c r="D6661" s="6" t="s">
        <v>3920</v>
      </c>
      <c r="E6661" s="10" t="s">
        <v>3921</v>
      </c>
      <c r="F6661" s="16"/>
      <c r="G6661" s="16"/>
      <c r="H6661" s="16"/>
      <c r="I6661" s="16"/>
      <c r="J6661" s="16"/>
      <c r="K6661" s="16"/>
      <c r="L6661" s="16"/>
      <c r="M6661" s="16"/>
      <c r="N6661" s="16"/>
      <c r="O6661" s="16"/>
      <c r="P6661" s="16"/>
      <c r="Q6661" s="16"/>
      <c r="R6661" s="16"/>
      <c r="S6661" s="16"/>
      <c r="T6661" s="16"/>
      <c r="U6661" s="16"/>
      <c r="V6661" s="16"/>
      <c r="W6661" s="16"/>
      <c r="X6661" s="16"/>
      <c r="Y6661" s="16"/>
    </row>
    <row r="6662" spans="1:25" ht="12.75">
      <c r="A6662" s="14" t="s">
        <v>5</v>
      </c>
      <c r="B6662" s="15" t="s">
        <v>358</v>
      </c>
      <c r="C6662" s="5" t="s">
        <v>3911</v>
      </c>
      <c r="D6662" s="6" t="s">
        <v>3920</v>
      </c>
      <c r="E6662" s="10" t="s">
        <v>3922</v>
      </c>
      <c r="F6662" s="16"/>
      <c r="G6662" s="16"/>
      <c r="H6662" s="16"/>
      <c r="I6662" s="16"/>
      <c r="J6662" s="16"/>
      <c r="K6662" s="16"/>
      <c r="L6662" s="16"/>
      <c r="M6662" s="16"/>
      <c r="N6662" s="16"/>
      <c r="O6662" s="16"/>
      <c r="P6662" s="16"/>
      <c r="Q6662" s="16"/>
      <c r="R6662" s="16"/>
      <c r="S6662" s="16"/>
      <c r="T6662" s="16"/>
      <c r="U6662" s="16"/>
      <c r="V6662" s="16"/>
      <c r="W6662" s="16"/>
      <c r="X6662" s="16"/>
      <c r="Y6662" s="16"/>
    </row>
    <row r="6663" spans="1:25" ht="12.75">
      <c r="A6663" s="14" t="s">
        <v>5</v>
      </c>
      <c r="B6663" s="15" t="s">
        <v>358</v>
      </c>
      <c r="C6663" s="5" t="s">
        <v>3911</v>
      </c>
      <c r="D6663" s="6" t="s">
        <v>3923</v>
      </c>
      <c r="E6663" s="10" t="s">
        <v>3924</v>
      </c>
      <c r="F6663" s="16"/>
      <c r="G6663" s="16"/>
      <c r="H6663" s="16"/>
      <c r="I6663" s="16"/>
      <c r="J6663" s="16"/>
      <c r="K6663" s="16"/>
      <c r="L6663" s="16"/>
      <c r="M6663" s="16"/>
      <c r="N6663" s="16"/>
      <c r="O6663" s="16"/>
      <c r="P6663" s="16"/>
      <c r="Q6663" s="16"/>
      <c r="R6663" s="16"/>
      <c r="S6663" s="16"/>
      <c r="T6663" s="16"/>
      <c r="U6663" s="16"/>
      <c r="V6663" s="16"/>
      <c r="W6663" s="16"/>
      <c r="X6663" s="16"/>
      <c r="Y6663" s="16"/>
    </row>
    <row r="6664" spans="1:25" ht="12.75">
      <c r="A6664" s="14" t="s">
        <v>5</v>
      </c>
      <c r="B6664" s="15" t="s">
        <v>358</v>
      </c>
      <c r="C6664" s="5" t="s">
        <v>3911</v>
      </c>
      <c r="D6664" s="6" t="s">
        <v>3923</v>
      </c>
      <c r="E6664" s="10" t="s">
        <v>3925</v>
      </c>
      <c r="F6664" s="16"/>
      <c r="G6664" s="16"/>
      <c r="H6664" s="16"/>
      <c r="I6664" s="16"/>
      <c r="J6664" s="16"/>
      <c r="K6664" s="16"/>
      <c r="L6664" s="16"/>
      <c r="M6664" s="16"/>
      <c r="N6664" s="16"/>
      <c r="O6664" s="16"/>
      <c r="P6664" s="16"/>
      <c r="Q6664" s="16"/>
      <c r="R6664" s="16"/>
      <c r="S6664" s="16"/>
      <c r="T6664" s="16"/>
      <c r="U6664" s="16"/>
      <c r="V6664" s="16"/>
      <c r="W6664" s="16"/>
      <c r="X6664" s="16"/>
      <c r="Y6664" s="16"/>
    </row>
    <row r="6665" spans="1:25" ht="12.75">
      <c r="A6665" s="14" t="s">
        <v>5</v>
      </c>
      <c r="B6665" s="15" t="s">
        <v>358</v>
      </c>
      <c r="C6665" s="5" t="s">
        <v>3911</v>
      </c>
      <c r="D6665" s="6" t="s">
        <v>3923</v>
      </c>
      <c r="E6665" s="10" t="s">
        <v>3926</v>
      </c>
      <c r="F6665" s="16"/>
      <c r="G6665" s="16"/>
      <c r="H6665" s="16"/>
      <c r="I6665" s="16"/>
      <c r="J6665" s="16"/>
      <c r="K6665" s="16"/>
      <c r="L6665" s="16"/>
      <c r="M6665" s="16"/>
      <c r="N6665" s="16"/>
      <c r="O6665" s="16"/>
      <c r="P6665" s="16"/>
      <c r="Q6665" s="16"/>
      <c r="R6665" s="16"/>
      <c r="S6665" s="16"/>
      <c r="T6665" s="16"/>
      <c r="U6665" s="16"/>
      <c r="V6665" s="16"/>
      <c r="W6665" s="16"/>
      <c r="X6665" s="16"/>
      <c r="Y6665" s="16"/>
    </row>
    <row r="6666" spans="1:25" ht="12.75">
      <c r="A6666" s="14" t="s">
        <v>5</v>
      </c>
      <c r="B6666" s="15" t="s">
        <v>358</v>
      </c>
      <c r="C6666" s="5" t="s">
        <v>3911</v>
      </c>
      <c r="D6666" s="6" t="s">
        <v>3927</v>
      </c>
      <c r="E6666" s="7" t="s">
        <v>3928</v>
      </c>
      <c r="F6666" s="16"/>
      <c r="G6666" s="16"/>
      <c r="H6666" s="16"/>
      <c r="I6666" s="16"/>
      <c r="J6666" s="16"/>
      <c r="K6666" s="16"/>
      <c r="L6666" s="16"/>
      <c r="M6666" s="16"/>
      <c r="N6666" s="16"/>
      <c r="O6666" s="16"/>
      <c r="P6666" s="16"/>
      <c r="Q6666" s="16"/>
      <c r="R6666" s="16"/>
      <c r="S6666" s="16"/>
      <c r="T6666" s="16"/>
      <c r="U6666" s="16"/>
      <c r="V6666" s="16"/>
      <c r="W6666" s="16"/>
      <c r="X6666" s="16"/>
      <c r="Y6666" s="16"/>
    </row>
    <row r="6667" spans="1:25" ht="12.75">
      <c r="A6667" s="14" t="s">
        <v>5</v>
      </c>
      <c r="B6667" s="15" t="s">
        <v>358</v>
      </c>
      <c r="C6667" s="5" t="s">
        <v>3911</v>
      </c>
      <c r="D6667" s="6" t="s">
        <v>3927</v>
      </c>
      <c r="E6667" s="10" t="s">
        <v>3929</v>
      </c>
      <c r="F6667" s="16"/>
      <c r="G6667" s="16"/>
      <c r="H6667" s="16"/>
      <c r="I6667" s="16"/>
      <c r="J6667" s="16"/>
      <c r="K6667" s="16"/>
      <c r="L6667" s="16"/>
      <c r="M6667" s="16"/>
      <c r="N6667" s="16"/>
      <c r="O6667" s="16"/>
      <c r="P6667" s="16"/>
      <c r="Q6667" s="16"/>
      <c r="R6667" s="16"/>
      <c r="S6667" s="16"/>
      <c r="T6667" s="16"/>
      <c r="U6667" s="16"/>
      <c r="V6667" s="16"/>
      <c r="W6667" s="16"/>
      <c r="X6667" s="16"/>
      <c r="Y6667" s="16"/>
    </row>
    <row r="6668" spans="1:25" ht="12.75">
      <c r="A6668" s="14" t="s">
        <v>5</v>
      </c>
      <c r="B6668" s="15" t="s">
        <v>358</v>
      </c>
      <c r="C6668" s="5" t="s">
        <v>3911</v>
      </c>
      <c r="D6668" s="6" t="s">
        <v>3927</v>
      </c>
      <c r="E6668" s="7" t="s">
        <v>3930</v>
      </c>
      <c r="F6668" s="16"/>
      <c r="G6668" s="16"/>
      <c r="H6668" s="16"/>
      <c r="I6668" s="16"/>
      <c r="J6668" s="16"/>
      <c r="K6668" s="16"/>
      <c r="L6668" s="16"/>
      <c r="M6668" s="16"/>
      <c r="N6668" s="16"/>
      <c r="O6668" s="16"/>
      <c r="P6668" s="16"/>
      <c r="Q6668" s="16"/>
      <c r="R6668" s="16"/>
      <c r="S6668" s="16"/>
      <c r="T6668" s="16"/>
      <c r="U6668" s="16"/>
      <c r="V6668" s="16"/>
      <c r="W6668" s="16"/>
      <c r="X6668" s="16"/>
      <c r="Y6668" s="16"/>
    </row>
    <row r="6669" spans="1:25" ht="12.75">
      <c r="A6669" s="14" t="s">
        <v>5</v>
      </c>
      <c r="B6669" s="15" t="s">
        <v>358</v>
      </c>
      <c r="C6669" s="5" t="s">
        <v>3911</v>
      </c>
      <c r="D6669" s="6" t="s">
        <v>3931</v>
      </c>
      <c r="E6669" s="10" t="s">
        <v>3932</v>
      </c>
      <c r="F6669" s="16"/>
      <c r="G6669" s="16"/>
      <c r="H6669" s="16"/>
      <c r="I6669" s="16"/>
      <c r="J6669" s="16"/>
      <c r="K6669" s="16"/>
      <c r="L6669" s="16"/>
      <c r="M6669" s="16"/>
      <c r="N6669" s="16"/>
      <c r="O6669" s="16"/>
      <c r="P6669" s="16"/>
      <c r="Q6669" s="16"/>
      <c r="R6669" s="16"/>
      <c r="S6669" s="16"/>
      <c r="T6669" s="16"/>
      <c r="U6669" s="16"/>
      <c r="V6669" s="16"/>
      <c r="W6669" s="16"/>
      <c r="X6669" s="16"/>
      <c r="Y6669" s="16"/>
    </row>
    <row r="6670" spans="1:25" ht="12.75">
      <c r="A6670" s="14" t="s">
        <v>5</v>
      </c>
      <c r="B6670" s="15" t="s">
        <v>358</v>
      </c>
      <c r="C6670" s="8" t="s">
        <v>3911</v>
      </c>
      <c r="D6670" s="5" t="s">
        <v>3933</v>
      </c>
      <c r="E6670" s="10" t="s">
        <v>3934</v>
      </c>
      <c r="F6670" s="16"/>
      <c r="G6670" s="16"/>
      <c r="H6670" s="16"/>
      <c r="I6670" s="16"/>
      <c r="J6670" s="16"/>
      <c r="K6670" s="16"/>
      <c r="L6670" s="16"/>
      <c r="M6670" s="16"/>
      <c r="N6670" s="16"/>
      <c r="O6670" s="16"/>
      <c r="P6670" s="16"/>
      <c r="Q6670" s="16"/>
      <c r="R6670" s="16"/>
      <c r="S6670" s="16"/>
      <c r="T6670" s="16"/>
      <c r="U6670" s="16"/>
      <c r="V6670" s="16"/>
      <c r="W6670" s="16"/>
      <c r="X6670" s="16"/>
      <c r="Y6670" s="16"/>
    </row>
    <row r="6671" spans="1:25" ht="12.75">
      <c r="A6671" s="14" t="s">
        <v>5</v>
      </c>
      <c r="B6671" s="15" t="s">
        <v>358</v>
      </c>
      <c r="C6671" s="8" t="s">
        <v>3911</v>
      </c>
      <c r="D6671" s="5" t="s">
        <v>3935</v>
      </c>
      <c r="E6671" s="10" t="s">
        <v>3936</v>
      </c>
      <c r="F6671" s="16"/>
      <c r="G6671" s="16"/>
      <c r="H6671" s="16"/>
      <c r="I6671" s="16"/>
      <c r="J6671" s="16"/>
      <c r="K6671" s="16"/>
      <c r="L6671" s="16"/>
      <c r="M6671" s="16"/>
      <c r="N6671" s="16"/>
      <c r="O6671" s="16"/>
      <c r="P6671" s="16"/>
      <c r="Q6671" s="16"/>
      <c r="R6671" s="16"/>
      <c r="S6671" s="16"/>
      <c r="T6671" s="16"/>
      <c r="U6671" s="16"/>
      <c r="V6671" s="16"/>
      <c r="W6671" s="16"/>
      <c r="X6671" s="16"/>
      <c r="Y6671" s="16"/>
    </row>
    <row r="6672" spans="1:25" ht="12.75">
      <c r="A6672" s="14" t="s">
        <v>5</v>
      </c>
      <c r="B6672" s="15" t="s">
        <v>358</v>
      </c>
      <c r="C6672" s="8" t="s">
        <v>3911</v>
      </c>
      <c r="D6672" s="5" t="s">
        <v>3935</v>
      </c>
      <c r="E6672" s="10" t="s">
        <v>3937</v>
      </c>
      <c r="F6672" s="16"/>
      <c r="G6672" s="16"/>
      <c r="H6672" s="16"/>
      <c r="I6672" s="16"/>
      <c r="J6672" s="16"/>
      <c r="K6672" s="16"/>
      <c r="L6672" s="16"/>
      <c r="M6672" s="16"/>
      <c r="N6672" s="16"/>
      <c r="O6672" s="16"/>
      <c r="P6672" s="16"/>
      <c r="Q6672" s="16"/>
      <c r="R6672" s="16"/>
      <c r="S6672" s="16"/>
      <c r="T6672" s="16"/>
      <c r="U6672" s="16"/>
      <c r="V6672" s="16"/>
      <c r="W6672" s="16"/>
      <c r="X6672" s="16"/>
      <c r="Y6672" s="16"/>
    </row>
    <row r="6673" spans="1:25" ht="12.75">
      <c r="A6673" s="14" t="s">
        <v>5</v>
      </c>
      <c r="B6673" s="15" t="s">
        <v>358</v>
      </c>
      <c r="C6673" s="5" t="s">
        <v>3911</v>
      </c>
      <c r="D6673" s="6" t="s">
        <v>3938</v>
      </c>
      <c r="E6673" s="10" t="s">
        <v>3939</v>
      </c>
      <c r="F6673" s="16"/>
      <c r="G6673" s="16"/>
      <c r="H6673" s="16"/>
      <c r="I6673" s="16"/>
      <c r="J6673" s="16"/>
      <c r="K6673" s="16"/>
      <c r="L6673" s="16"/>
      <c r="M6673" s="16"/>
      <c r="N6673" s="16"/>
      <c r="O6673" s="16"/>
      <c r="P6673" s="16"/>
      <c r="Q6673" s="16"/>
      <c r="R6673" s="16"/>
      <c r="S6673" s="16"/>
      <c r="T6673" s="16"/>
      <c r="U6673" s="16"/>
      <c r="V6673" s="16"/>
      <c r="W6673" s="16"/>
      <c r="X6673" s="16"/>
      <c r="Y6673" s="16"/>
    </row>
    <row r="6674" spans="1:25" ht="12.75">
      <c r="A6674" s="14" t="s">
        <v>5</v>
      </c>
      <c r="B6674" s="15" t="s">
        <v>358</v>
      </c>
      <c r="C6674" s="5" t="s">
        <v>3911</v>
      </c>
      <c r="D6674" s="6" t="s">
        <v>3938</v>
      </c>
      <c r="E6674" s="7" t="s">
        <v>3940</v>
      </c>
      <c r="F6674" s="16"/>
      <c r="G6674" s="16"/>
      <c r="H6674" s="16"/>
      <c r="I6674" s="16"/>
      <c r="J6674" s="16"/>
      <c r="K6674" s="16"/>
      <c r="L6674" s="16"/>
      <c r="M6674" s="16"/>
      <c r="N6674" s="16"/>
      <c r="O6674" s="16"/>
      <c r="P6674" s="16"/>
      <c r="Q6674" s="16"/>
      <c r="R6674" s="16"/>
      <c r="S6674" s="16"/>
      <c r="T6674" s="16"/>
      <c r="U6674" s="16"/>
      <c r="V6674" s="16"/>
      <c r="W6674" s="16"/>
      <c r="X6674" s="16"/>
      <c r="Y6674" s="16"/>
    </row>
    <row r="6675" spans="1:25" ht="12.75">
      <c r="A6675" s="14" t="s">
        <v>5</v>
      </c>
      <c r="B6675" s="15" t="s">
        <v>358</v>
      </c>
      <c r="C6675" s="8" t="s">
        <v>3941</v>
      </c>
      <c r="D6675" s="5" t="s">
        <v>3942</v>
      </c>
      <c r="E6675" s="10" t="s">
        <v>3943</v>
      </c>
      <c r="F6675" s="16"/>
      <c r="G6675" s="16"/>
      <c r="H6675" s="16"/>
      <c r="I6675" s="16"/>
      <c r="J6675" s="16"/>
      <c r="K6675" s="16"/>
      <c r="L6675" s="16"/>
      <c r="M6675" s="16"/>
      <c r="N6675" s="16"/>
      <c r="O6675" s="16"/>
      <c r="P6675" s="16"/>
      <c r="Q6675" s="16"/>
      <c r="R6675" s="16"/>
      <c r="S6675" s="16"/>
      <c r="T6675" s="16"/>
      <c r="U6675" s="16"/>
      <c r="V6675" s="16"/>
      <c r="W6675" s="16"/>
      <c r="X6675" s="16"/>
      <c r="Y6675" s="16"/>
    </row>
    <row r="6676" spans="1:25" ht="12.75">
      <c r="A6676" s="14" t="s">
        <v>5</v>
      </c>
      <c r="B6676" s="15" t="s">
        <v>358</v>
      </c>
      <c r="C6676" s="5" t="s">
        <v>3941</v>
      </c>
      <c r="D6676" s="9" t="s">
        <v>3944</v>
      </c>
      <c r="E6676" s="10" t="s">
        <v>3945</v>
      </c>
      <c r="F6676" s="16"/>
      <c r="G6676" s="16"/>
      <c r="H6676" s="16"/>
      <c r="I6676" s="16"/>
      <c r="J6676" s="16"/>
      <c r="K6676" s="16"/>
      <c r="L6676" s="16"/>
      <c r="M6676" s="16"/>
      <c r="N6676" s="16"/>
      <c r="O6676" s="16"/>
      <c r="P6676" s="16"/>
      <c r="Q6676" s="16"/>
      <c r="R6676" s="16"/>
      <c r="S6676" s="16"/>
      <c r="T6676" s="16"/>
      <c r="U6676" s="16"/>
      <c r="V6676" s="16"/>
      <c r="W6676" s="16"/>
      <c r="X6676" s="16"/>
      <c r="Y6676" s="16"/>
    </row>
    <row r="6677" spans="1:25" ht="12.75">
      <c r="A6677" s="14" t="s">
        <v>5</v>
      </c>
      <c r="B6677" s="15" t="s">
        <v>358</v>
      </c>
      <c r="C6677" s="5" t="s">
        <v>3941</v>
      </c>
      <c r="D6677" s="9" t="s">
        <v>3944</v>
      </c>
      <c r="E6677" s="10" t="s">
        <v>3946</v>
      </c>
      <c r="F6677" s="16"/>
      <c r="G6677" s="16"/>
      <c r="H6677" s="16"/>
      <c r="I6677" s="16"/>
      <c r="J6677" s="16"/>
      <c r="K6677" s="16"/>
      <c r="L6677" s="16"/>
      <c r="M6677" s="16"/>
      <c r="N6677" s="16"/>
      <c r="O6677" s="16"/>
      <c r="P6677" s="16"/>
      <c r="Q6677" s="16"/>
      <c r="R6677" s="16"/>
      <c r="S6677" s="16"/>
      <c r="T6677" s="16"/>
      <c r="U6677" s="16"/>
      <c r="V6677" s="16"/>
      <c r="W6677" s="16"/>
      <c r="X6677" s="16"/>
      <c r="Y6677" s="16"/>
    </row>
    <row r="6678" spans="1:25" ht="12.75">
      <c r="A6678" s="14" t="s">
        <v>5</v>
      </c>
      <c r="B6678" s="15" t="s">
        <v>358</v>
      </c>
      <c r="C6678" s="5" t="s">
        <v>3941</v>
      </c>
      <c r="D6678" s="6" t="s">
        <v>3947</v>
      </c>
      <c r="E6678" s="10" t="s">
        <v>3948</v>
      </c>
      <c r="F6678" s="16"/>
      <c r="G6678" s="16"/>
      <c r="H6678" s="16"/>
      <c r="I6678" s="16"/>
      <c r="J6678" s="16"/>
      <c r="K6678" s="16"/>
      <c r="L6678" s="16"/>
      <c r="M6678" s="16"/>
      <c r="N6678" s="16"/>
      <c r="O6678" s="16"/>
      <c r="P6678" s="16"/>
      <c r="Q6678" s="16"/>
      <c r="R6678" s="16"/>
      <c r="S6678" s="16"/>
      <c r="T6678" s="16"/>
      <c r="U6678" s="16"/>
      <c r="V6678" s="16"/>
      <c r="W6678" s="16"/>
      <c r="X6678" s="16"/>
      <c r="Y6678" s="16"/>
    </row>
    <row r="6679" spans="1:25" ht="12.75">
      <c r="A6679" s="14" t="s">
        <v>5</v>
      </c>
      <c r="B6679" s="15" t="s">
        <v>358</v>
      </c>
      <c r="C6679" s="5" t="s">
        <v>3941</v>
      </c>
      <c r="D6679" s="9" t="s">
        <v>3949</v>
      </c>
      <c r="E6679" s="10" t="s">
        <v>3950</v>
      </c>
      <c r="F6679" s="16"/>
      <c r="G6679" s="16"/>
      <c r="H6679" s="16"/>
      <c r="I6679" s="16"/>
      <c r="J6679" s="16"/>
      <c r="K6679" s="16"/>
      <c r="L6679" s="16"/>
      <c r="M6679" s="16"/>
      <c r="N6679" s="16"/>
      <c r="O6679" s="16"/>
      <c r="P6679" s="16"/>
      <c r="Q6679" s="16"/>
      <c r="R6679" s="16"/>
      <c r="S6679" s="16"/>
      <c r="T6679" s="16"/>
      <c r="U6679" s="16"/>
      <c r="V6679" s="16"/>
      <c r="W6679" s="16"/>
      <c r="X6679" s="16"/>
      <c r="Y6679" s="16"/>
    </row>
    <row r="6680" spans="1:25" ht="12.75">
      <c r="A6680" s="14" t="s">
        <v>5</v>
      </c>
      <c r="B6680" s="15" t="s">
        <v>358</v>
      </c>
      <c r="C6680" s="5" t="s">
        <v>3941</v>
      </c>
      <c r="D6680" s="6" t="s">
        <v>3951</v>
      </c>
      <c r="E6680" s="10" t="s">
        <v>3952</v>
      </c>
      <c r="F6680" s="16"/>
      <c r="G6680" s="16"/>
      <c r="H6680" s="16"/>
      <c r="I6680" s="16"/>
      <c r="J6680" s="16"/>
      <c r="K6680" s="16"/>
      <c r="L6680" s="16"/>
      <c r="M6680" s="16"/>
      <c r="N6680" s="16"/>
      <c r="O6680" s="16"/>
      <c r="P6680" s="16"/>
      <c r="Q6680" s="16"/>
      <c r="R6680" s="16"/>
      <c r="S6680" s="16"/>
      <c r="T6680" s="16"/>
      <c r="U6680" s="16"/>
      <c r="V6680" s="16"/>
      <c r="W6680" s="16"/>
      <c r="X6680" s="16"/>
      <c r="Y6680" s="16"/>
    </row>
    <row r="6681" spans="1:25" ht="12.75">
      <c r="A6681" s="3" t="s">
        <v>5</v>
      </c>
      <c r="B6681" s="13" t="s">
        <v>2760</v>
      </c>
      <c r="C6681" s="5" t="s">
        <v>3911</v>
      </c>
      <c r="D6681" s="6" t="s">
        <v>3912</v>
      </c>
      <c r="E6681" s="7" t="s">
        <v>3913</v>
      </c>
    </row>
    <row r="6682" spans="1:25" ht="12.75">
      <c r="A6682" s="3" t="s">
        <v>5</v>
      </c>
      <c r="B6682" s="13" t="s">
        <v>2760</v>
      </c>
      <c r="C6682" s="5" t="s">
        <v>3911</v>
      </c>
      <c r="D6682" s="6" t="s">
        <v>3912</v>
      </c>
      <c r="E6682" s="7" t="s">
        <v>3914</v>
      </c>
    </row>
    <row r="6683" spans="1:25" ht="12.75">
      <c r="A6683" s="3" t="s">
        <v>5</v>
      </c>
      <c r="B6683" s="13" t="s">
        <v>2760</v>
      </c>
      <c r="C6683" s="5" t="s">
        <v>3911</v>
      </c>
      <c r="D6683" s="6" t="s">
        <v>3915</v>
      </c>
      <c r="E6683" s="10" t="s">
        <v>3916</v>
      </c>
    </row>
    <row r="6684" spans="1:25" ht="12.75">
      <c r="A6684" s="3" t="s">
        <v>5</v>
      </c>
      <c r="B6684" s="13" t="s">
        <v>2760</v>
      </c>
      <c r="C6684" s="5" t="s">
        <v>3911</v>
      </c>
      <c r="D6684" s="6" t="s">
        <v>3917</v>
      </c>
      <c r="E6684" s="10" t="s">
        <v>3918</v>
      </c>
    </row>
    <row r="6685" spans="1:25" ht="12.75">
      <c r="A6685" s="3" t="s">
        <v>5</v>
      </c>
      <c r="B6685" s="13" t="s">
        <v>2760</v>
      </c>
      <c r="C6685" s="5" t="s">
        <v>3911</v>
      </c>
      <c r="D6685" s="6" t="s">
        <v>3917</v>
      </c>
      <c r="E6685" s="10" t="s">
        <v>3919</v>
      </c>
    </row>
    <row r="6686" spans="1:25" ht="12.75">
      <c r="A6686" s="3" t="s">
        <v>5</v>
      </c>
      <c r="B6686" s="13" t="s">
        <v>2760</v>
      </c>
      <c r="C6686" s="5" t="s">
        <v>3911</v>
      </c>
      <c r="D6686" s="6" t="s">
        <v>3920</v>
      </c>
      <c r="E6686" s="10" t="s">
        <v>3921</v>
      </c>
    </row>
    <row r="6687" spans="1:25" ht="12.75">
      <c r="A6687" s="3" t="s">
        <v>5</v>
      </c>
      <c r="B6687" s="13" t="s">
        <v>2760</v>
      </c>
      <c r="C6687" s="5" t="s">
        <v>3911</v>
      </c>
      <c r="D6687" s="6" t="s">
        <v>3920</v>
      </c>
      <c r="E6687" s="10" t="s">
        <v>3922</v>
      </c>
    </row>
    <row r="6688" spans="1:25" ht="12.75">
      <c r="A6688" s="3" t="s">
        <v>5</v>
      </c>
      <c r="B6688" s="13" t="s">
        <v>2760</v>
      </c>
      <c r="C6688" s="5" t="s">
        <v>3911</v>
      </c>
      <c r="D6688" s="6" t="s">
        <v>3923</v>
      </c>
      <c r="E6688" s="10" t="s">
        <v>3924</v>
      </c>
    </row>
    <row r="6689" spans="1:5" ht="12.75">
      <c r="A6689" s="3" t="s">
        <v>5</v>
      </c>
      <c r="B6689" s="13" t="s">
        <v>2760</v>
      </c>
      <c r="C6689" s="5" t="s">
        <v>3911</v>
      </c>
      <c r="D6689" s="6" t="s">
        <v>3923</v>
      </c>
      <c r="E6689" s="10" t="s">
        <v>3925</v>
      </c>
    </row>
    <row r="6690" spans="1:5" ht="12.75">
      <c r="A6690" s="3" t="s">
        <v>5</v>
      </c>
      <c r="B6690" s="13" t="s">
        <v>2760</v>
      </c>
      <c r="C6690" s="5" t="s">
        <v>3911</v>
      </c>
      <c r="D6690" s="6" t="s">
        <v>3923</v>
      </c>
      <c r="E6690" s="10" t="s">
        <v>3926</v>
      </c>
    </row>
    <row r="6691" spans="1:5" ht="12.75">
      <c r="A6691" s="3" t="s">
        <v>5</v>
      </c>
      <c r="B6691" s="13" t="s">
        <v>2760</v>
      </c>
      <c r="C6691" s="5" t="s">
        <v>3911</v>
      </c>
      <c r="D6691" s="6" t="s">
        <v>3927</v>
      </c>
      <c r="E6691" s="7" t="s">
        <v>3928</v>
      </c>
    </row>
    <row r="6692" spans="1:5" ht="12.75">
      <c r="A6692" s="3" t="s">
        <v>5</v>
      </c>
      <c r="B6692" s="13" t="s">
        <v>2760</v>
      </c>
      <c r="C6692" s="5" t="s">
        <v>3911</v>
      </c>
      <c r="D6692" s="6" t="s">
        <v>3927</v>
      </c>
      <c r="E6692" s="10" t="s">
        <v>3929</v>
      </c>
    </row>
    <row r="6693" spans="1:5" ht="12.75">
      <c r="A6693" s="3" t="s">
        <v>5</v>
      </c>
      <c r="B6693" s="13" t="s">
        <v>2760</v>
      </c>
      <c r="C6693" s="5" t="s">
        <v>3911</v>
      </c>
      <c r="D6693" s="6" t="s">
        <v>3927</v>
      </c>
      <c r="E6693" s="7" t="s">
        <v>3930</v>
      </c>
    </row>
    <row r="6694" spans="1:5" ht="12.75">
      <c r="A6694" s="3" t="s">
        <v>5</v>
      </c>
      <c r="B6694" s="13" t="s">
        <v>2760</v>
      </c>
      <c r="C6694" s="5" t="s">
        <v>3911</v>
      </c>
      <c r="D6694" s="6" t="s">
        <v>3931</v>
      </c>
      <c r="E6694" s="10" t="s">
        <v>3932</v>
      </c>
    </row>
    <row r="6695" spans="1:5" ht="12.75">
      <c r="A6695" s="3" t="s">
        <v>5</v>
      </c>
      <c r="B6695" s="13" t="s">
        <v>2760</v>
      </c>
      <c r="C6695" s="8" t="s">
        <v>3911</v>
      </c>
      <c r="D6695" s="5" t="s">
        <v>3933</v>
      </c>
      <c r="E6695" s="10" t="s">
        <v>3934</v>
      </c>
    </row>
    <row r="6696" spans="1:5" ht="12.75">
      <c r="A6696" s="3" t="s">
        <v>5</v>
      </c>
      <c r="B6696" s="13" t="s">
        <v>2760</v>
      </c>
      <c r="C6696" s="8" t="s">
        <v>3911</v>
      </c>
      <c r="D6696" s="5" t="s">
        <v>3935</v>
      </c>
      <c r="E6696" s="10" t="s">
        <v>3936</v>
      </c>
    </row>
    <row r="6697" spans="1:5" ht="12.75">
      <c r="A6697" s="3" t="s">
        <v>5</v>
      </c>
      <c r="B6697" s="13" t="s">
        <v>2760</v>
      </c>
      <c r="C6697" s="8" t="s">
        <v>3911</v>
      </c>
      <c r="D6697" s="5" t="s">
        <v>3935</v>
      </c>
      <c r="E6697" s="10" t="s">
        <v>3937</v>
      </c>
    </row>
    <row r="6698" spans="1:5" ht="12.75">
      <c r="A6698" s="3" t="s">
        <v>5</v>
      </c>
      <c r="B6698" s="13" t="s">
        <v>2760</v>
      </c>
      <c r="C6698" s="5" t="s">
        <v>3911</v>
      </c>
      <c r="D6698" s="6" t="s">
        <v>3938</v>
      </c>
      <c r="E6698" s="10" t="s">
        <v>3939</v>
      </c>
    </row>
    <row r="6699" spans="1:5" ht="12.75">
      <c r="A6699" s="3" t="s">
        <v>5</v>
      </c>
      <c r="B6699" s="13" t="s">
        <v>2760</v>
      </c>
      <c r="C6699" s="5" t="s">
        <v>3911</v>
      </c>
      <c r="D6699" s="6" t="s">
        <v>3938</v>
      </c>
      <c r="E6699" s="7" t="s">
        <v>3940</v>
      </c>
    </row>
    <row r="6700" spans="1:5" ht="12.75">
      <c r="A6700" s="3" t="s">
        <v>5</v>
      </c>
      <c r="B6700" s="13" t="s">
        <v>2760</v>
      </c>
      <c r="C6700" s="8" t="s">
        <v>3941</v>
      </c>
      <c r="D6700" s="5" t="s">
        <v>3942</v>
      </c>
      <c r="E6700" s="10" t="s">
        <v>3943</v>
      </c>
    </row>
    <row r="6701" spans="1:5" ht="12.75">
      <c r="A6701" s="3" t="s">
        <v>5</v>
      </c>
      <c r="B6701" s="13" t="s">
        <v>2760</v>
      </c>
      <c r="C6701" s="5" t="s">
        <v>3941</v>
      </c>
      <c r="D6701" s="9" t="s">
        <v>3944</v>
      </c>
      <c r="E6701" s="10" t="s">
        <v>3945</v>
      </c>
    </row>
    <row r="6702" spans="1:5" ht="12.75">
      <c r="A6702" s="3" t="s">
        <v>5</v>
      </c>
      <c r="B6702" s="13" t="s">
        <v>2760</v>
      </c>
      <c r="C6702" s="5" t="s">
        <v>3941</v>
      </c>
      <c r="D6702" s="9" t="s">
        <v>3944</v>
      </c>
      <c r="E6702" s="10" t="s">
        <v>3946</v>
      </c>
    </row>
    <row r="6703" spans="1:5" ht="12.75">
      <c r="A6703" s="3" t="s">
        <v>5</v>
      </c>
      <c r="B6703" s="13" t="s">
        <v>2760</v>
      </c>
      <c r="C6703" s="5" t="s">
        <v>3941</v>
      </c>
      <c r="D6703" s="6" t="s">
        <v>3947</v>
      </c>
      <c r="E6703" s="10" t="s">
        <v>3948</v>
      </c>
    </row>
    <row r="6704" spans="1:5" ht="12.75">
      <c r="A6704" s="3" t="s">
        <v>5</v>
      </c>
      <c r="B6704" s="13" t="s">
        <v>2760</v>
      </c>
      <c r="C6704" s="5" t="s">
        <v>3941</v>
      </c>
      <c r="D6704" s="9" t="s">
        <v>3949</v>
      </c>
      <c r="E6704" s="10" t="s">
        <v>3950</v>
      </c>
    </row>
    <row r="6705" spans="1:25" ht="12.75">
      <c r="A6705" s="3" t="s">
        <v>5</v>
      </c>
      <c r="B6705" s="13" t="s">
        <v>2760</v>
      </c>
      <c r="C6705" s="5" t="s">
        <v>3941</v>
      </c>
      <c r="D6705" s="6" t="s">
        <v>3951</v>
      </c>
      <c r="E6705" s="10" t="s">
        <v>3952</v>
      </c>
    </row>
    <row r="6706" spans="1:25" ht="12.75">
      <c r="A6706" s="14" t="s">
        <v>5</v>
      </c>
      <c r="B6706" s="15" t="s">
        <v>6</v>
      </c>
      <c r="C6706" s="5" t="s">
        <v>3911</v>
      </c>
      <c r="D6706" s="6" t="s">
        <v>3912</v>
      </c>
      <c r="E6706" s="7" t="s">
        <v>3913</v>
      </c>
      <c r="F6706" s="16"/>
      <c r="G6706" s="16"/>
      <c r="H6706" s="16"/>
      <c r="I6706" s="16"/>
      <c r="J6706" s="16"/>
      <c r="K6706" s="16"/>
      <c r="L6706" s="16"/>
      <c r="M6706" s="16"/>
      <c r="N6706" s="16"/>
      <c r="O6706" s="16"/>
      <c r="P6706" s="16"/>
      <c r="Q6706" s="16"/>
      <c r="R6706" s="16"/>
      <c r="S6706" s="16"/>
      <c r="T6706" s="16"/>
      <c r="U6706" s="16"/>
      <c r="V6706" s="16"/>
      <c r="W6706" s="16"/>
      <c r="X6706" s="16"/>
      <c r="Y6706" s="16"/>
    </row>
    <row r="6707" spans="1:25" ht="12.75">
      <c r="A6707" s="14" t="s">
        <v>5</v>
      </c>
      <c r="B6707" s="15" t="s">
        <v>6</v>
      </c>
      <c r="C6707" s="5" t="s">
        <v>3911</v>
      </c>
      <c r="D6707" s="6" t="s">
        <v>3912</v>
      </c>
      <c r="E6707" s="7" t="s">
        <v>3914</v>
      </c>
      <c r="F6707" s="16"/>
      <c r="G6707" s="16"/>
      <c r="H6707" s="16"/>
      <c r="I6707" s="16"/>
      <c r="J6707" s="16"/>
      <c r="K6707" s="16"/>
      <c r="L6707" s="16"/>
      <c r="M6707" s="16"/>
      <c r="N6707" s="16"/>
      <c r="O6707" s="16"/>
      <c r="P6707" s="16"/>
      <c r="Q6707" s="16"/>
      <c r="R6707" s="16"/>
      <c r="S6707" s="16"/>
      <c r="T6707" s="16"/>
      <c r="U6707" s="16"/>
      <c r="V6707" s="16"/>
      <c r="W6707" s="16"/>
      <c r="X6707" s="16"/>
      <c r="Y6707" s="16"/>
    </row>
    <row r="6708" spans="1:25" ht="12.75">
      <c r="A6708" s="14" t="s">
        <v>5</v>
      </c>
      <c r="B6708" s="15" t="s">
        <v>6</v>
      </c>
      <c r="C6708" s="5" t="s">
        <v>3911</v>
      </c>
      <c r="D6708" s="6" t="s">
        <v>3915</v>
      </c>
      <c r="E6708" s="10" t="s">
        <v>3916</v>
      </c>
      <c r="F6708" s="16"/>
      <c r="G6708" s="16"/>
      <c r="H6708" s="16"/>
      <c r="I6708" s="16"/>
      <c r="J6708" s="16"/>
      <c r="K6708" s="16"/>
      <c r="L6708" s="16"/>
      <c r="M6708" s="16"/>
      <c r="N6708" s="16"/>
      <c r="O6708" s="16"/>
      <c r="P6708" s="16"/>
      <c r="Q6708" s="16"/>
      <c r="R6708" s="16"/>
      <c r="S6708" s="16"/>
      <c r="T6708" s="16"/>
      <c r="U6708" s="16"/>
      <c r="V6708" s="16"/>
      <c r="W6708" s="16"/>
      <c r="X6708" s="16"/>
      <c r="Y6708" s="16"/>
    </row>
    <row r="6709" spans="1:25" ht="12.75">
      <c r="A6709" s="14" t="s">
        <v>5</v>
      </c>
      <c r="B6709" s="15" t="s">
        <v>6</v>
      </c>
      <c r="C6709" s="5" t="s">
        <v>3911</v>
      </c>
      <c r="D6709" s="6" t="s">
        <v>3917</v>
      </c>
      <c r="E6709" s="10" t="s">
        <v>3918</v>
      </c>
      <c r="F6709" s="16"/>
      <c r="G6709" s="16"/>
      <c r="H6709" s="16"/>
      <c r="I6709" s="16"/>
      <c r="J6709" s="16"/>
      <c r="K6709" s="16"/>
      <c r="L6709" s="16"/>
      <c r="M6709" s="16"/>
      <c r="N6709" s="16"/>
      <c r="O6709" s="16"/>
      <c r="P6709" s="16"/>
      <c r="Q6709" s="16"/>
      <c r="R6709" s="16"/>
      <c r="S6709" s="16"/>
      <c r="T6709" s="16"/>
      <c r="U6709" s="16"/>
      <c r="V6709" s="16"/>
      <c r="W6709" s="16"/>
      <c r="X6709" s="16"/>
      <c r="Y6709" s="16"/>
    </row>
    <row r="6710" spans="1:25" ht="12.75">
      <c r="A6710" s="14" t="s">
        <v>5</v>
      </c>
      <c r="B6710" s="15" t="s">
        <v>6</v>
      </c>
      <c r="C6710" s="5" t="s">
        <v>3911</v>
      </c>
      <c r="D6710" s="6" t="s">
        <v>3917</v>
      </c>
      <c r="E6710" s="10" t="s">
        <v>3919</v>
      </c>
      <c r="F6710" s="16"/>
      <c r="G6710" s="16"/>
      <c r="H6710" s="16"/>
      <c r="I6710" s="16"/>
      <c r="J6710" s="16"/>
      <c r="K6710" s="16"/>
      <c r="L6710" s="16"/>
      <c r="M6710" s="16"/>
      <c r="N6710" s="16"/>
      <c r="O6710" s="16"/>
      <c r="P6710" s="16"/>
      <c r="Q6710" s="16"/>
      <c r="R6710" s="16"/>
      <c r="S6710" s="16"/>
      <c r="T6710" s="16"/>
      <c r="U6710" s="16"/>
      <c r="V6710" s="16"/>
      <c r="W6710" s="16"/>
      <c r="X6710" s="16"/>
      <c r="Y6710" s="16"/>
    </row>
    <row r="6711" spans="1:25" ht="12.75">
      <c r="A6711" s="14" t="s">
        <v>5</v>
      </c>
      <c r="B6711" s="15" t="s">
        <v>6</v>
      </c>
      <c r="C6711" s="5" t="s">
        <v>3911</v>
      </c>
      <c r="D6711" s="6" t="s">
        <v>3920</v>
      </c>
      <c r="E6711" s="10" t="s">
        <v>3921</v>
      </c>
      <c r="F6711" s="16"/>
      <c r="G6711" s="16"/>
      <c r="H6711" s="16"/>
      <c r="I6711" s="16"/>
      <c r="J6711" s="16"/>
      <c r="K6711" s="16"/>
      <c r="L6711" s="16"/>
      <c r="M6711" s="16"/>
      <c r="N6711" s="16"/>
      <c r="O6711" s="16"/>
      <c r="P6711" s="16"/>
      <c r="Q6711" s="16"/>
      <c r="R6711" s="16"/>
      <c r="S6711" s="16"/>
      <c r="T6711" s="16"/>
      <c r="U6711" s="16"/>
      <c r="V6711" s="16"/>
      <c r="W6711" s="16"/>
      <c r="X6711" s="16"/>
      <c r="Y6711" s="16"/>
    </row>
    <row r="6712" spans="1:25" ht="12.75">
      <c r="A6712" s="14" t="s">
        <v>5</v>
      </c>
      <c r="B6712" s="15" t="s">
        <v>6</v>
      </c>
      <c r="C6712" s="5" t="s">
        <v>3911</v>
      </c>
      <c r="D6712" s="6" t="s">
        <v>3920</v>
      </c>
      <c r="E6712" s="10" t="s">
        <v>3922</v>
      </c>
      <c r="F6712" s="16"/>
      <c r="G6712" s="16"/>
      <c r="H6712" s="16"/>
      <c r="I6712" s="16"/>
      <c r="J6712" s="16"/>
      <c r="K6712" s="16"/>
      <c r="L6712" s="16"/>
      <c r="M6712" s="16"/>
      <c r="N6712" s="16"/>
      <c r="O6712" s="16"/>
      <c r="P6712" s="16"/>
      <c r="Q6712" s="16"/>
      <c r="R6712" s="16"/>
      <c r="S6712" s="16"/>
      <c r="T6712" s="16"/>
      <c r="U6712" s="16"/>
      <c r="V6712" s="16"/>
      <c r="W6712" s="16"/>
      <c r="X6712" s="16"/>
      <c r="Y6712" s="16"/>
    </row>
    <row r="6713" spans="1:25" ht="12.75">
      <c r="A6713" s="14" t="s">
        <v>5</v>
      </c>
      <c r="B6713" s="15" t="s">
        <v>6</v>
      </c>
      <c r="C6713" s="5" t="s">
        <v>3911</v>
      </c>
      <c r="D6713" s="6" t="s">
        <v>3923</v>
      </c>
      <c r="E6713" s="10" t="s">
        <v>3924</v>
      </c>
      <c r="F6713" s="16"/>
      <c r="G6713" s="16"/>
      <c r="H6713" s="16"/>
      <c r="I6713" s="16"/>
      <c r="J6713" s="16"/>
      <c r="K6713" s="16"/>
      <c r="L6713" s="16"/>
      <c r="M6713" s="16"/>
      <c r="N6713" s="16"/>
      <c r="O6713" s="16"/>
      <c r="P6713" s="16"/>
      <c r="Q6713" s="16"/>
      <c r="R6713" s="16"/>
      <c r="S6713" s="16"/>
      <c r="T6713" s="16"/>
      <c r="U6713" s="16"/>
      <c r="V6713" s="16"/>
      <c r="W6713" s="16"/>
      <c r="X6713" s="16"/>
      <c r="Y6713" s="16"/>
    </row>
    <row r="6714" spans="1:25" ht="12.75">
      <c r="A6714" s="14" t="s">
        <v>5</v>
      </c>
      <c r="B6714" s="15" t="s">
        <v>6</v>
      </c>
      <c r="C6714" s="5" t="s">
        <v>3911</v>
      </c>
      <c r="D6714" s="6" t="s">
        <v>3923</v>
      </c>
      <c r="E6714" s="10" t="s">
        <v>3925</v>
      </c>
      <c r="F6714" s="16"/>
      <c r="G6714" s="16"/>
      <c r="H6714" s="16"/>
      <c r="I6714" s="16"/>
      <c r="J6714" s="16"/>
      <c r="K6714" s="16"/>
      <c r="L6714" s="16"/>
      <c r="M6714" s="16"/>
      <c r="N6714" s="16"/>
      <c r="O6714" s="16"/>
      <c r="P6714" s="16"/>
      <c r="Q6714" s="16"/>
      <c r="R6714" s="16"/>
      <c r="S6714" s="16"/>
      <c r="T6714" s="16"/>
      <c r="U6714" s="16"/>
      <c r="V6714" s="16"/>
      <c r="W6714" s="16"/>
      <c r="X6714" s="16"/>
      <c r="Y6714" s="16"/>
    </row>
    <row r="6715" spans="1:25" ht="12.75">
      <c r="A6715" s="14" t="s">
        <v>5</v>
      </c>
      <c r="B6715" s="15" t="s">
        <v>6</v>
      </c>
      <c r="C6715" s="5" t="s">
        <v>3911</v>
      </c>
      <c r="D6715" s="6" t="s">
        <v>3923</v>
      </c>
      <c r="E6715" s="10" t="s">
        <v>3926</v>
      </c>
      <c r="F6715" s="16"/>
      <c r="G6715" s="16"/>
      <c r="H6715" s="16"/>
      <c r="I6715" s="16"/>
      <c r="J6715" s="16"/>
      <c r="K6715" s="16"/>
      <c r="L6715" s="16"/>
      <c r="M6715" s="16"/>
      <c r="N6715" s="16"/>
      <c r="O6715" s="16"/>
      <c r="P6715" s="16"/>
      <c r="Q6715" s="16"/>
      <c r="R6715" s="16"/>
      <c r="S6715" s="16"/>
      <c r="T6715" s="16"/>
      <c r="U6715" s="16"/>
      <c r="V6715" s="16"/>
      <c r="W6715" s="16"/>
      <c r="X6715" s="16"/>
      <c r="Y6715" s="16"/>
    </row>
    <row r="6716" spans="1:25" ht="12.75">
      <c r="A6716" s="14" t="s">
        <v>5</v>
      </c>
      <c r="B6716" s="15" t="s">
        <v>6</v>
      </c>
      <c r="C6716" s="5" t="s">
        <v>3911</v>
      </c>
      <c r="D6716" s="6" t="s">
        <v>3927</v>
      </c>
      <c r="E6716" s="7" t="s">
        <v>3928</v>
      </c>
      <c r="F6716" s="16"/>
      <c r="G6716" s="16"/>
      <c r="H6716" s="16"/>
      <c r="I6716" s="16"/>
      <c r="J6716" s="16"/>
      <c r="K6716" s="16"/>
      <c r="L6716" s="16"/>
      <c r="M6716" s="16"/>
      <c r="N6716" s="16"/>
      <c r="O6716" s="16"/>
      <c r="P6716" s="16"/>
      <c r="Q6716" s="16"/>
      <c r="R6716" s="16"/>
      <c r="S6716" s="16"/>
      <c r="T6716" s="16"/>
      <c r="U6716" s="16"/>
      <c r="V6716" s="16"/>
      <c r="W6716" s="16"/>
      <c r="X6716" s="16"/>
      <c r="Y6716" s="16"/>
    </row>
    <row r="6717" spans="1:25" ht="12.75">
      <c r="A6717" s="14" t="s">
        <v>5</v>
      </c>
      <c r="B6717" s="15" t="s">
        <v>6</v>
      </c>
      <c r="C6717" s="5" t="s">
        <v>3911</v>
      </c>
      <c r="D6717" s="6" t="s">
        <v>3927</v>
      </c>
      <c r="E6717" s="10" t="s">
        <v>3929</v>
      </c>
      <c r="F6717" s="16"/>
      <c r="G6717" s="16"/>
      <c r="H6717" s="16"/>
      <c r="I6717" s="16"/>
      <c r="J6717" s="16"/>
      <c r="K6717" s="16"/>
      <c r="L6717" s="16"/>
      <c r="M6717" s="16"/>
      <c r="N6717" s="16"/>
      <c r="O6717" s="16"/>
      <c r="P6717" s="16"/>
      <c r="Q6717" s="16"/>
      <c r="R6717" s="16"/>
      <c r="S6717" s="16"/>
      <c r="T6717" s="16"/>
      <c r="U6717" s="16"/>
      <c r="V6717" s="16"/>
      <c r="W6717" s="16"/>
      <c r="X6717" s="16"/>
      <c r="Y6717" s="16"/>
    </row>
    <row r="6718" spans="1:25" ht="12.75">
      <c r="A6718" s="14" t="s">
        <v>5</v>
      </c>
      <c r="B6718" s="15" t="s">
        <v>6</v>
      </c>
      <c r="C6718" s="5" t="s">
        <v>3911</v>
      </c>
      <c r="D6718" s="6" t="s">
        <v>3927</v>
      </c>
      <c r="E6718" s="7" t="s">
        <v>3930</v>
      </c>
      <c r="F6718" s="16"/>
      <c r="G6718" s="16"/>
      <c r="H6718" s="16"/>
      <c r="I6718" s="16"/>
      <c r="J6718" s="16"/>
      <c r="K6718" s="16"/>
      <c r="L6718" s="16"/>
      <c r="M6718" s="16"/>
      <c r="N6718" s="16"/>
      <c r="O6718" s="16"/>
      <c r="P6718" s="16"/>
      <c r="Q6718" s="16"/>
      <c r="R6718" s="16"/>
      <c r="S6718" s="16"/>
      <c r="T6718" s="16"/>
      <c r="U6718" s="16"/>
      <c r="V6718" s="16"/>
      <c r="W6718" s="16"/>
      <c r="X6718" s="16"/>
      <c r="Y6718" s="16"/>
    </row>
    <row r="6719" spans="1:25" ht="12.75">
      <c r="A6719" s="14" t="s">
        <v>5</v>
      </c>
      <c r="B6719" s="15" t="s">
        <v>6</v>
      </c>
      <c r="C6719" s="5" t="s">
        <v>3911</v>
      </c>
      <c r="D6719" s="6" t="s">
        <v>3931</v>
      </c>
      <c r="E6719" s="10" t="s">
        <v>3932</v>
      </c>
      <c r="F6719" s="16"/>
      <c r="G6719" s="16"/>
      <c r="H6719" s="16"/>
      <c r="I6719" s="16"/>
      <c r="J6719" s="16"/>
      <c r="K6719" s="16"/>
      <c r="L6719" s="16"/>
      <c r="M6719" s="16"/>
      <c r="N6719" s="16"/>
      <c r="O6719" s="16"/>
      <c r="P6719" s="16"/>
      <c r="Q6719" s="16"/>
      <c r="R6719" s="16"/>
      <c r="S6719" s="16"/>
      <c r="T6719" s="16"/>
      <c r="U6719" s="16"/>
      <c r="V6719" s="16"/>
      <c r="W6719" s="16"/>
      <c r="X6719" s="16"/>
      <c r="Y6719" s="16"/>
    </row>
    <row r="6720" spans="1:25" ht="12.75">
      <c r="A6720" s="14" t="s">
        <v>5</v>
      </c>
      <c r="B6720" s="15" t="s">
        <v>6</v>
      </c>
      <c r="C6720" s="8" t="s">
        <v>3911</v>
      </c>
      <c r="D6720" s="5" t="s">
        <v>3933</v>
      </c>
      <c r="E6720" s="10" t="s">
        <v>3934</v>
      </c>
      <c r="F6720" s="16"/>
      <c r="G6720" s="16"/>
      <c r="H6720" s="16"/>
      <c r="I6720" s="16"/>
      <c r="J6720" s="16"/>
      <c r="K6720" s="16"/>
      <c r="L6720" s="16"/>
      <c r="M6720" s="16"/>
      <c r="N6720" s="16"/>
      <c r="O6720" s="16"/>
      <c r="P6720" s="16"/>
      <c r="Q6720" s="16"/>
      <c r="R6720" s="16"/>
      <c r="S6720" s="16"/>
      <c r="T6720" s="16"/>
      <c r="U6720" s="16"/>
      <c r="V6720" s="16"/>
      <c r="W6720" s="16"/>
      <c r="X6720" s="16"/>
      <c r="Y6720" s="16"/>
    </row>
    <row r="6721" spans="1:25" ht="12.75">
      <c r="A6721" s="14" t="s">
        <v>5</v>
      </c>
      <c r="B6721" s="15" t="s">
        <v>6</v>
      </c>
      <c r="C6721" s="8" t="s">
        <v>3911</v>
      </c>
      <c r="D6721" s="5" t="s">
        <v>3935</v>
      </c>
      <c r="E6721" s="10" t="s">
        <v>3936</v>
      </c>
      <c r="F6721" s="16"/>
      <c r="G6721" s="16"/>
      <c r="H6721" s="16"/>
      <c r="I6721" s="16"/>
      <c r="J6721" s="16"/>
      <c r="K6721" s="16"/>
      <c r="L6721" s="16"/>
      <c r="M6721" s="16"/>
      <c r="N6721" s="16"/>
      <c r="O6721" s="16"/>
      <c r="P6721" s="16"/>
      <c r="Q6721" s="16"/>
      <c r="R6721" s="16"/>
      <c r="S6721" s="16"/>
      <c r="T6721" s="16"/>
      <c r="U6721" s="16"/>
      <c r="V6721" s="16"/>
      <c r="W6721" s="16"/>
      <c r="X6721" s="16"/>
      <c r="Y6721" s="16"/>
    </row>
    <row r="6722" spans="1:25" ht="12.75">
      <c r="A6722" s="14" t="s">
        <v>5</v>
      </c>
      <c r="B6722" s="15" t="s">
        <v>6</v>
      </c>
      <c r="C6722" s="8" t="s">
        <v>3911</v>
      </c>
      <c r="D6722" s="5" t="s">
        <v>3935</v>
      </c>
      <c r="E6722" s="10" t="s">
        <v>3937</v>
      </c>
      <c r="F6722" s="16"/>
      <c r="G6722" s="16"/>
      <c r="H6722" s="16"/>
      <c r="I6722" s="16"/>
      <c r="J6722" s="16"/>
      <c r="K6722" s="16"/>
      <c r="L6722" s="16"/>
      <c r="M6722" s="16"/>
      <c r="N6722" s="16"/>
      <c r="O6722" s="16"/>
      <c r="P6722" s="16"/>
      <c r="Q6722" s="16"/>
      <c r="R6722" s="16"/>
      <c r="S6722" s="16"/>
      <c r="T6722" s="16"/>
      <c r="U6722" s="16"/>
      <c r="V6722" s="16"/>
      <c r="W6722" s="16"/>
      <c r="X6722" s="16"/>
      <c r="Y6722" s="16"/>
    </row>
    <row r="6723" spans="1:25" ht="12.75">
      <c r="A6723" s="14" t="s">
        <v>5</v>
      </c>
      <c r="B6723" s="15" t="s">
        <v>6</v>
      </c>
      <c r="C6723" s="5" t="s">
        <v>3911</v>
      </c>
      <c r="D6723" s="6" t="s">
        <v>3938</v>
      </c>
      <c r="E6723" s="10" t="s">
        <v>3939</v>
      </c>
      <c r="F6723" s="16"/>
      <c r="G6723" s="16"/>
      <c r="H6723" s="16"/>
      <c r="I6723" s="16"/>
      <c r="J6723" s="16"/>
      <c r="K6723" s="16"/>
      <c r="L6723" s="16"/>
      <c r="M6723" s="16"/>
      <c r="N6723" s="16"/>
      <c r="O6723" s="16"/>
      <c r="P6723" s="16"/>
      <c r="Q6723" s="16"/>
      <c r="R6723" s="16"/>
      <c r="S6723" s="16"/>
      <c r="T6723" s="16"/>
      <c r="U6723" s="16"/>
      <c r="V6723" s="16"/>
      <c r="W6723" s="16"/>
      <c r="X6723" s="16"/>
      <c r="Y6723" s="16"/>
    </row>
    <row r="6724" spans="1:25" ht="12.75">
      <c r="A6724" s="14" t="s">
        <v>5</v>
      </c>
      <c r="B6724" s="15" t="s">
        <v>6</v>
      </c>
      <c r="C6724" s="5" t="s">
        <v>3911</v>
      </c>
      <c r="D6724" s="6" t="s">
        <v>3938</v>
      </c>
      <c r="E6724" s="7" t="s">
        <v>3940</v>
      </c>
      <c r="F6724" s="16"/>
      <c r="G6724" s="16"/>
      <c r="H6724" s="16"/>
      <c r="I6724" s="16"/>
      <c r="J6724" s="16"/>
      <c r="K6724" s="16"/>
      <c r="L6724" s="16"/>
      <c r="M6724" s="16"/>
      <c r="N6724" s="16"/>
      <c r="O6724" s="16"/>
      <c r="P6724" s="16"/>
      <c r="Q6724" s="16"/>
      <c r="R6724" s="16"/>
      <c r="S6724" s="16"/>
      <c r="T6724" s="16"/>
      <c r="U6724" s="16"/>
      <c r="V6724" s="16"/>
      <c r="W6724" s="16"/>
      <c r="X6724" s="16"/>
      <c r="Y6724" s="16"/>
    </row>
    <row r="6725" spans="1:25" ht="12.75">
      <c r="A6725" s="14" t="s">
        <v>5</v>
      </c>
      <c r="B6725" s="15" t="s">
        <v>6</v>
      </c>
      <c r="C6725" s="8" t="s">
        <v>3941</v>
      </c>
      <c r="D6725" s="5" t="s">
        <v>3942</v>
      </c>
      <c r="E6725" s="10" t="s">
        <v>3943</v>
      </c>
      <c r="F6725" s="16"/>
      <c r="G6725" s="16"/>
      <c r="H6725" s="16"/>
      <c r="I6725" s="16"/>
      <c r="J6725" s="16"/>
      <c r="K6725" s="16"/>
      <c r="L6725" s="16"/>
      <c r="M6725" s="16"/>
      <c r="N6725" s="16"/>
      <c r="O6725" s="16"/>
      <c r="P6725" s="16"/>
      <c r="Q6725" s="16"/>
      <c r="R6725" s="16"/>
      <c r="S6725" s="16"/>
      <c r="T6725" s="16"/>
      <c r="U6725" s="16"/>
      <c r="V6725" s="16"/>
      <c r="W6725" s="16"/>
      <c r="X6725" s="16"/>
      <c r="Y6725" s="16"/>
    </row>
    <row r="6726" spans="1:25" ht="12.75">
      <c r="A6726" s="14" t="s">
        <v>5</v>
      </c>
      <c r="B6726" s="15" t="s">
        <v>6</v>
      </c>
      <c r="C6726" s="5" t="s">
        <v>3941</v>
      </c>
      <c r="D6726" s="9" t="s">
        <v>3944</v>
      </c>
      <c r="E6726" s="10" t="s">
        <v>3945</v>
      </c>
      <c r="F6726" s="16"/>
      <c r="G6726" s="16"/>
      <c r="H6726" s="16"/>
      <c r="I6726" s="16"/>
      <c r="J6726" s="16"/>
      <c r="K6726" s="16"/>
      <c r="L6726" s="16"/>
      <c r="M6726" s="16"/>
      <c r="N6726" s="16"/>
      <c r="O6726" s="16"/>
      <c r="P6726" s="16"/>
      <c r="Q6726" s="16"/>
      <c r="R6726" s="16"/>
      <c r="S6726" s="16"/>
      <c r="T6726" s="16"/>
      <c r="U6726" s="16"/>
      <c r="V6726" s="16"/>
      <c r="W6726" s="16"/>
      <c r="X6726" s="16"/>
      <c r="Y6726" s="16"/>
    </row>
    <row r="6727" spans="1:25" ht="12.75">
      <c r="A6727" s="14" t="s">
        <v>5</v>
      </c>
      <c r="B6727" s="15" t="s">
        <v>6</v>
      </c>
      <c r="C6727" s="5" t="s">
        <v>3941</v>
      </c>
      <c r="D6727" s="9" t="s">
        <v>3944</v>
      </c>
      <c r="E6727" s="10" t="s">
        <v>3946</v>
      </c>
      <c r="F6727" s="16"/>
      <c r="G6727" s="16"/>
      <c r="H6727" s="16"/>
      <c r="I6727" s="16"/>
      <c r="J6727" s="16"/>
      <c r="K6727" s="16"/>
      <c r="L6727" s="16"/>
      <c r="M6727" s="16"/>
      <c r="N6727" s="16"/>
      <c r="O6727" s="16"/>
      <c r="P6727" s="16"/>
      <c r="Q6727" s="16"/>
      <c r="R6727" s="16"/>
      <c r="S6727" s="16"/>
      <c r="T6727" s="16"/>
      <c r="U6727" s="16"/>
      <c r="V6727" s="16"/>
      <c r="W6727" s="16"/>
      <c r="X6727" s="16"/>
      <c r="Y6727" s="16"/>
    </row>
    <row r="6728" spans="1:25" ht="12.75">
      <c r="A6728" s="14" t="s">
        <v>5</v>
      </c>
      <c r="B6728" s="15" t="s">
        <v>6</v>
      </c>
      <c r="C6728" s="5" t="s">
        <v>3941</v>
      </c>
      <c r="D6728" s="6" t="s">
        <v>3947</v>
      </c>
      <c r="E6728" s="10" t="s">
        <v>3948</v>
      </c>
      <c r="F6728" s="16"/>
      <c r="G6728" s="16"/>
      <c r="H6728" s="16"/>
      <c r="I6728" s="16"/>
      <c r="J6728" s="16"/>
      <c r="K6728" s="16"/>
      <c r="L6728" s="16"/>
      <c r="M6728" s="16"/>
      <c r="N6728" s="16"/>
      <c r="O6728" s="16"/>
      <c r="P6728" s="16"/>
      <c r="Q6728" s="16"/>
      <c r="R6728" s="16"/>
      <c r="S6728" s="16"/>
      <c r="T6728" s="16"/>
      <c r="U6728" s="16"/>
      <c r="V6728" s="16"/>
      <c r="W6728" s="16"/>
      <c r="X6728" s="16"/>
      <c r="Y6728" s="16"/>
    </row>
    <row r="6729" spans="1:25" ht="12.75">
      <c r="A6729" s="14" t="s">
        <v>5</v>
      </c>
      <c r="B6729" s="15" t="s">
        <v>6</v>
      </c>
      <c r="C6729" s="5" t="s">
        <v>3941</v>
      </c>
      <c r="D6729" s="9" t="s">
        <v>3949</v>
      </c>
      <c r="E6729" s="10" t="s">
        <v>3950</v>
      </c>
      <c r="F6729" s="16"/>
      <c r="G6729" s="16"/>
      <c r="H6729" s="16"/>
      <c r="I6729" s="16"/>
      <c r="J6729" s="16"/>
      <c r="K6729" s="16"/>
      <c r="L6729" s="16"/>
      <c r="M6729" s="16"/>
      <c r="N6729" s="16"/>
      <c r="O6729" s="16"/>
      <c r="P6729" s="16"/>
      <c r="Q6729" s="16"/>
      <c r="R6729" s="16"/>
      <c r="S6729" s="16"/>
      <c r="T6729" s="16"/>
      <c r="U6729" s="16"/>
      <c r="V6729" s="16"/>
      <c r="W6729" s="16"/>
      <c r="X6729" s="16"/>
      <c r="Y6729" s="16"/>
    </row>
    <row r="6730" spans="1:25" ht="12.75">
      <c r="A6730" s="14" t="s">
        <v>5</v>
      </c>
      <c r="B6730" s="15" t="s">
        <v>6</v>
      </c>
      <c r="C6730" s="5" t="s">
        <v>3941</v>
      </c>
      <c r="D6730" s="6" t="s">
        <v>3951</v>
      </c>
      <c r="E6730" s="10" t="s">
        <v>3952</v>
      </c>
      <c r="F6730" s="16"/>
      <c r="G6730" s="16"/>
      <c r="H6730" s="16"/>
      <c r="I6730" s="16"/>
      <c r="J6730" s="16"/>
      <c r="K6730" s="16"/>
      <c r="L6730" s="16"/>
      <c r="M6730" s="16"/>
      <c r="N6730" s="16"/>
      <c r="O6730" s="16"/>
      <c r="P6730" s="16"/>
      <c r="Q6730" s="16"/>
      <c r="R6730" s="16"/>
      <c r="S6730" s="16"/>
      <c r="T6730" s="16"/>
      <c r="U6730" s="16"/>
      <c r="V6730" s="16"/>
      <c r="W6730" s="16"/>
      <c r="X6730" s="16"/>
      <c r="Y6730" s="16"/>
    </row>
    <row r="6731" spans="1:25" ht="12.75">
      <c r="A6731" s="14" t="s">
        <v>5</v>
      </c>
      <c r="B6731" s="11" t="s">
        <v>358</v>
      </c>
      <c r="C6731" s="5" t="s">
        <v>3953</v>
      </c>
      <c r="D6731" s="6" t="s">
        <v>3954</v>
      </c>
      <c r="E6731" s="10" t="s">
        <v>3955</v>
      </c>
      <c r="F6731" s="16"/>
      <c r="G6731" s="16"/>
      <c r="H6731" s="16"/>
      <c r="I6731" s="16"/>
      <c r="J6731" s="16"/>
      <c r="K6731" s="16"/>
      <c r="L6731" s="16"/>
      <c r="M6731" s="16"/>
      <c r="N6731" s="16"/>
      <c r="O6731" s="16"/>
      <c r="P6731" s="16"/>
      <c r="Q6731" s="16"/>
      <c r="R6731" s="16"/>
      <c r="S6731" s="16"/>
      <c r="T6731" s="16"/>
      <c r="U6731" s="16"/>
      <c r="V6731" s="16"/>
      <c r="W6731" s="16"/>
      <c r="X6731" s="16"/>
      <c r="Y6731" s="16"/>
    </row>
    <row r="6732" spans="1:25" ht="12.75">
      <c r="A6732" s="14" t="s">
        <v>5</v>
      </c>
      <c r="B6732" s="11" t="s">
        <v>358</v>
      </c>
      <c r="C6732" s="5" t="s">
        <v>3953</v>
      </c>
      <c r="D6732" s="6" t="s">
        <v>3954</v>
      </c>
      <c r="E6732" s="7" t="s">
        <v>3956</v>
      </c>
      <c r="F6732" s="16"/>
      <c r="G6732" s="16"/>
      <c r="H6732" s="16"/>
      <c r="I6732" s="16"/>
      <c r="J6732" s="16"/>
      <c r="K6732" s="16"/>
      <c r="L6732" s="16"/>
      <c r="M6732" s="16"/>
      <c r="N6732" s="16"/>
      <c r="O6732" s="16"/>
      <c r="P6732" s="16"/>
      <c r="Q6732" s="16"/>
      <c r="R6732" s="16"/>
      <c r="S6732" s="16"/>
      <c r="T6732" s="16"/>
      <c r="U6732" s="16"/>
      <c r="V6732" s="16"/>
      <c r="W6732" s="16"/>
      <c r="X6732" s="16"/>
      <c r="Y6732" s="16"/>
    </row>
    <row r="6733" spans="1:25" ht="12.75">
      <c r="A6733" s="14" t="s">
        <v>5</v>
      </c>
      <c r="B6733" s="11" t="s">
        <v>358</v>
      </c>
      <c r="C6733" s="5" t="s">
        <v>3953</v>
      </c>
      <c r="D6733" s="6" t="s">
        <v>3957</v>
      </c>
      <c r="E6733" s="7" t="s">
        <v>3958</v>
      </c>
      <c r="F6733" s="16"/>
      <c r="G6733" s="16"/>
      <c r="H6733" s="16"/>
      <c r="I6733" s="16"/>
      <c r="J6733" s="16"/>
      <c r="K6733" s="16"/>
      <c r="L6733" s="16"/>
      <c r="M6733" s="16"/>
      <c r="N6733" s="16"/>
      <c r="O6733" s="16"/>
      <c r="P6733" s="16"/>
      <c r="Q6733" s="16"/>
      <c r="R6733" s="16"/>
      <c r="S6733" s="16"/>
      <c r="T6733" s="16"/>
      <c r="U6733" s="16"/>
      <c r="V6733" s="16"/>
      <c r="W6733" s="16"/>
      <c r="X6733" s="16"/>
      <c r="Y6733" s="16"/>
    </row>
    <row r="6734" spans="1:25" ht="12.75">
      <c r="A6734" s="14" t="s">
        <v>5</v>
      </c>
      <c r="B6734" s="11" t="s">
        <v>358</v>
      </c>
      <c r="C6734" s="5" t="s">
        <v>3953</v>
      </c>
      <c r="D6734" s="6" t="s">
        <v>3959</v>
      </c>
      <c r="E6734" s="7" t="s">
        <v>3960</v>
      </c>
      <c r="F6734" s="16"/>
      <c r="G6734" s="16"/>
      <c r="H6734" s="16"/>
      <c r="I6734" s="16"/>
      <c r="J6734" s="16"/>
      <c r="K6734" s="16"/>
      <c r="L6734" s="16"/>
      <c r="M6734" s="16"/>
      <c r="N6734" s="16"/>
      <c r="O6734" s="16"/>
      <c r="P6734" s="16"/>
      <c r="Q6734" s="16"/>
      <c r="R6734" s="16"/>
      <c r="S6734" s="16"/>
      <c r="T6734" s="16"/>
      <c r="U6734" s="16"/>
      <c r="V6734" s="16"/>
      <c r="W6734" s="16"/>
      <c r="X6734" s="16"/>
      <c r="Y6734" s="16"/>
    </row>
    <row r="6735" spans="1:25" ht="12.75">
      <c r="A6735" s="14" t="s">
        <v>5</v>
      </c>
      <c r="B6735" s="11" t="s">
        <v>358</v>
      </c>
      <c r="C6735" s="5" t="s">
        <v>3953</v>
      </c>
      <c r="D6735" s="6" t="s">
        <v>3959</v>
      </c>
      <c r="E6735" s="7" t="s">
        <v>3961</v>
      </c>
      <c r="F6735" s="16"/>
      <c r="G6735" s="16"/>
      <c r="H6735" s="16"/>
      <c r="I6735" s="16"/>
      <c r="J6735" s="16"/>
      <c r="K6735" s="16"/>
      <c r="L6735" s="16"/>
      <c r="M6735" s="16"/>
      <c r="N6735" s="16"/>
      <c r="O6735" s="16"/>
      <c r="P6735" s="16"/>
      <c r="Q6735" s="16"/>
      <c r="R6735" s="16"/>
      <c r="S6735" s="16"/>
      <c r="T6735" s="16"/>
      <c r="U6735" s="16"/>
      <c r="V6735" s="16"/>
      <c r="W6735" s="16"/>
      <c r="X6735" s="16"/>
      <c r="Y6735" s="16"/>
    </row>
    <row r="6736" spans="1:25" ht="12.75">
      <c r="A6736" s="14" t="s">
        <v>5</v>
      </c>
      <c r="B6736" s="11" t="s">
        <v>358</v>
      </c>
      <c r="C6736" s="8" t="s">
        <v>3953</v>
      </c>
      <c r="D6736" s="5" t="s">
        <v>3962</v>
      </c>
      <c r="E6736" s="7" t="s">
        <v>3963</v>
      </c>
      <c r="F6736" s="16"/>
      <c r="G6736" s="16"/>
      <c r="H6736" s="16"/>
      <c r="I6736" s="16"/>
      <c r="J6736" s="16"/>
      <c r="K6736" s="16"/>
      <c r="L6736" s="16"/>
      <c r="M6736" s="16"/>
      <c r="N6736" s="16"/>
      <c r="O6736" s="16"/>
      <c r="P6736" s="16"/>
      <c r="Q6736" s="16"/>
      <c r="R6736" s="16"/>
      <c r="S6736" s="16"/>
      <c r="T6736" s="16"/>
      <c r="U6736" s="16"/>
      <c r="V6736" s="16"/>
      <c r="W6736" s="16"/>
      <c r="X6736" s="16"/>
      <c r="Y6736" s="16"/>
    </row>
    <row r="6737" spans="1:25" ht="12.75">
      <c r="A6737" s="14" t="s">
        <v>5</v>
      </c>
      <c r="B6737" s="11" t="s">
        <v>358</v>
      </c>
      <c r="C6737" s="5" t="s">
        <v>3953</v>
      </c>
      <c r="D6737" s="6" t="s">
        <v>3964</v>
      </c>
      <c r="E6737" s="7" t="s">
        <v>3965</v>
      </c>
      <c r="F6737" s="16"/>
      <c r="G6737" s="16"/>
      <c r="H6737" s="16"/>
      <c r="I6737" s="16"/>
      <c r="J6737" s="16"/>
      <c r="K6737" s="16"/>
      <c r="L6737" s="16"/>
      <c r="M6737" s="16"/>
      <c r="N6737" s="16"/>
      <c r="O6737" s="16"/>
      <c r="P6737" s="16"/>
      <c r="Q6737" s="16"/>
      <c r="R6737" s="16"/>
      <c r="S6737" s="16"/>
      <c r="T6737" s="16"/>
      <c r="U6737" s="16"/>
      <c r="V6737" s="16"/>
      <c r="W6737" s="16"/>
      <c r="X6737" s="16"/>
      <c r="Y6737" s="16"/>
    </row>
    <row r="6738" spans="1:25" ht="12.75">
      <c r="A6738" s="14" t="s">
        <v>5</v>
      </c>
      <c r="B6738" s="11" t="s">
        <v>358</v>
      </c>
      <c r="C6738" s="5" t="s">
        <v>3953</v>
      </c>
      <c r="D6738" s="6" t="s">
        <v>3964</v>
      </c>
      <c r="E6738" s="7" t="s">
        <v>3966</v>
      </c>
      <c r="F6738" s="16"/>
      <c r="G6738" s="16"/>
      <c r="H6738" s="16"/>
      <c r="I6738" s="16"/>
      <c r="J6738" s="16"/>
      <c r="K6738" s="16"/>
      <c r="L6738" s="16"/>
      <c r="M6738" s="16"/>
      <c r="N6738" s="16"/>
      <c r="O6738" s="16"/>
      <c r="P6738" s="16"/>
      <c r="Q6738" s="16"/>
      <c r="R6738" s="16"/>
      <c r="S6738" s="16"/>
      <c r="T6738" s="16"/>
      <c r="U6738" s="16"/>
      <c r="V6738" s="16"/>
      <c r="W6738" s="16"/>
      <c r="X6738" s="16"/>
      <c r="Y6738" s="16"/>
    </row>
    <row r="6739" spans="1:25" ht="12.75">
      <c r="A6739" s="14" t="s">
        <v>5</v>
      </c>
      <c r="B6739" s="11" t="s">
        <v>358</v>
      </c>
      <c r="C6739" s="8" t="s">
        <v>3953</v>
      </c>
      <c r="D6739" s="5" t="s">
        <v>3967</v>
      </c>
      <c r="E6739" s="7" t="s">
        <v>3968</v>
      </c>
      <c r="F6739" s="16"/>
      <c r="G6739" s="16"/>
      <c r="H6739" s="16"/>
      <c r="I6739" s="16"/>
      <c r="J6739" s="16"/>
      <c r="K6739" s="16"/>
      <c r="L6739" s="16"/>
      <c r="M6739" s="16"/>
      <c r="N6739" s="16"/>
      <c r="O6739" s="16"/>
      <c r="P6739" s="16"/>
      <c r="Q6739" s="16"/>
      <c r="R6739" s="16"/>
      <c r="S6739" s="16"/>
      <c r="T6739" s="16"/>
      <c r="U6739" s="16"/>
      <c r="V6739" s="16"/>
      <c r="W6739" s="16"/>
      <c r="X6739" s="16"/>
      <c r="Y6739" s="16"/>
    </row>
    <row r="6740" spans="1:25" ht="12.75">
      <c r="A6740" s="14" t="s">
        <v>5</v>
      </c>
      <c r="B6740" s="11" t="s">
        <v>358</v>
      </c>
      <c r="C6740" s="8" t="s">
        <v>3953</v>
      </c>
      <c r="D6740" s="5" t="s">
        <v>3967</v>
      </c>
      <c r="E6740" s="7" t="s">
        <v>3969</v>
      </c>
      <c r="F6740" s="16"/>
      <c r="G6740" s="16"/>
      <c r="H6740" s="16"/>
      <c r="I6740" s="16"/>
      <c r="J6740" s="16"/>
      <c r="K6740" s="16"/>
      <c r="L6740" s="16"/>
      <c r="M6740" s="16"/>
      <c r="N6740" s="16"/>
      <c r="O6740" s="16"/>
      <c r="P6740" s="16"/>
      <c r="Q6740" s="16"/>
      <c r="R6740" s="16"/>
      <c r="S6740" s="16"/>
      <c r="T6740" s="16"/>
      <c r="U6740" s="16"/>
      <c r="V6740" s="16"/>
      <c r="W6740" s="16"/>
      <c r="X6740" s="16"/>
      <c r="Y6740" s="16"/>
    </row>
    <row r="6741" spans="1:25" ht="12.75">
      <c r="A6741" s="14" t="s">
        <v>5</v>
      </c>
      <c r="B6741" s="11" t="s">
        <v>358</v>
      </c>
      <c r="C6741" s="8" t="s">
        <v>3953</v>
      </c>
      <c r="D6741" s="5" t="s">
        <v>3967</v>
      </c>
      <c r="E6741" s="7" t="s">
        <v>3970</v>
      </c>
      <c r="F6741" s="16"/>
      <c r="G6741" s="16"/>
      <c r="H6741" s="16"/>
      <c r="I6741" s="16"/>
      <c r="J6741" s="16"/>
      <c r="K6741" s="16"/>
      <c r="L6741" s="16"/>
      <c r="M6741" s="16"/>
      <c r="N6741" s="16"/>
      <c r="O6741" s="16"/>
      <c r="P6741" s="16"/>
      <c r="Q6741" s="16"/>
      <c r="R6741" s="16"/>
      <c r="S6741" s="16"/>
      <c r="T6741" s="16"/>
      <c r="U6741" s="16"/>
      <c r="V6741" s="16"/>
      <c r="W6741" s="16"/>
      <c r="X6741" s="16"/>
      <c r="Y6741" s="16"/>
    </row>
    <row r="6742" spans="1:25" ht="12.75">
      <c r="A6742" s="14" t="s">
        <v>5</v>
      </c>
      <c r="B6742" s="11" t="s">
        <v>358</v>
      </c>
      <c r="C6742" s="8" t="s">
        <v>3953</v>
      </c>
      <c r="D6742" s="5" t="s">
        <v>3967</v>
      </c>
      <c r="E6742" s="7" t="s">
        <v>3971</v>
      </c>
      <c r="F6742" s="16"/>
      <c r="G6742" s="16"/>
      <c r="H6742" s="16"/>
      <c r="I6742" s="16"/>
      <c r="J6742" s="16"/>
      <c r="K6742" s="16"/>
      <c r="L6742" s="16"/>
      <c r="M6742" s="16"/>
      <c r="N6742" s="16"/>
      <c r="O6742" s="16"/>
      <c r="P6742" s="16"/>
      <c r="Q6742" s="16"/>
      <c r="R6742" s="16"/>
      <c r="S6742" s="16"/>
      <c r="T6742" s="16"/>
      <c r="U6742" s="16"/>
      <c r="V6742" s="16"/>
      <c r="W6742" s="16"/>
      <c r="X6742" s="16"/>
      <c r="Y6742" s="16"/>
    </row>
    <row r="6743" spans="1:25" ht="12.75">
      <c r="A6743" s="14" t="s">
        <v>5</v>
      </c>
      <c r="B6743" s="11" t="s">
        <v>358</v>
      </c>
      <c r="C6743" s="5" t="s">
        <v>3953</v>
      </c>
      <c r="D6743" s="6" t="s">
        <v>3972</v>
      </c>
      <c r="E6743" s="10" t="s">
        <v>3973</v>
      </c>
      <c r="F6743" s="16"/>
      <c r="G6743" s="16"/>
      <c r="H6743" s="16"/>
      <c r="I6743" s="16"/>
      <c r="J6743" s="16"/>
      <c r="K6743" s="16"/>
      <c r="L6743" s="16"/>
      <c r="M6743" s="16"/>
      <c r="N6743" s="16"/>
      <c r="O6743" s="16"/>
      <c r="P6743" s="16"/>
      <c r="Q6743" s="16"/>
      <c r="R6743" s="16"/>
      <c r="S6743" s="16"/>
      <c r="T6743" s="16"/>
      <c r="U6743" s="16"/>
      <c r="V6743" s="16"/>
      <c r="W6743" s="16"/>
      <c r="X6743" s="16"/>
      <c r="Y6743" s="16"/>
    </row>
    <row r="6744" spans="1:25" ht="12.75">
      <c r="A6744" s="14" t="s">
        <v>5</v>
      </c>
      <c r="B6744" s="11" t="s">
        <v>358</v>
      </c>
      <c r="C6744" s="5" t="s">
        <v>3953</v>
      </c>
      <c r="D6744" s="6" t="s">
        <v>3972</v>
      </c>
      <c r="E6744" s="7" t="s">
        <v>3974</v>
      </c>
      <c r="F6744" s="16"/>
      <c r="G6744" s="16"/>
      <c r="H6744" s="16"/>
      <c r="I6744" s="16"/>
      <c r="J6744" s="16"/>
      <c r="K6744" s="16"/>
      <c r="L6744" s="16"/>
      <c r="M6744" s="16"/>
      <c r="N6744" s="16"/>
      <c r="O6744" s="16"/>
      <c r="P6744" s="16"/>
      <c r="Q6744" s="16"/>
      <c r="R6744" s="16"/>
      <c r="S6744" s="16"/>
      <c r="T6744" s="16"/>
      <c r="U6744" s="16"/>
      <c r="V6744" s="16"/>
      <c r="W6744" s="16"/>
      <c r="X6744" s="16"/>
      <c r="Y6744" s="16"/>
    </row>
    <row r="6745" spans="1:25" ht="12.75">
      <c r="A6745" s="14" t="s">
        <v>5</v>
      </c>
      <c r="B6745" s="11" t="s">
        <v>358</v>
      </c>
      <c r="C6745" s="5" t="s">
        <v>3953</v>
      </c>
      <c r="D6745" s="6" t="s">
        <v>3975</v>
      </c>
      <c r="E6745" s="7" t="s">
        <v>3976</v>
      </c>
      <c r="F6745" s="16"/>
      <c r="G6745" s="16"/>
      <c r="H6745" s="16"/>
      <c r="I6745" s="16"/>
      <c r="J6745" s="16"/>
      <c r="K6745" s="16"/>
      <c r="L6745" s="16"/>
      <c r="M6745" s="16"/>
      <c r="N6745" s="16"/>
      <c r="O6745" s="16"/>
      <c r="P6745" s="16"/>
      <c r="Q6745" s="16"/>
      <c r="R6745" s="16"/>
      <c r="S6745" s="16"/>
      <c r="T6745" s="16"/>
      <c r="U6745" s="16"/>
      <c r="V6745" s="16"/>
      <c r="W6745" s="16"/>
      <c r="X6745" s="16"/>
      <c r="Y6745" s="16"/>
    </row>
    <row r="6746" spans="1:25" ht="12.75">
      <c r="A6746" s="14" t="s">
        <v>5</v>
      </c>
      <c r="B6746" s="11" t="s">
        <v>358</v>
      </c>
      <c r="C6746" s="5" t="s">
        <v>3953</v>
      </c>
      <c r="D6746" s="6" t="s">
        <v>3975</v>
      </c>
      <c r="E6746" s="7" t="s">
        <v>3977</v>
      </c>
      <c r="F6746" s="16"/>
      <c r="G6746" s="16"/>
      <c r="H6746" s="16"/>
      <c r="I6746" s="16"/>
      <c r="J6746" s="16"/>
      <c r="K6746" s="16"/>
      <c r="L6746" s="16"/>
      <c r="M6746" s="16"/>
      <c r="N6746" s="16"/>
      <c r="O6746" s="16"/>
      <c r="P6746" s="16"/>
      <c r="Q6746" s="16"/>
      <c r="R6746" s="16"/>
      <c r="S6746" s="16"/>
      <c r="T6746" s="16"/>
      <c r="U6746" s="16"/>
      <c r="V6746" s="16"/>
      <c r="W6746" s="16"/>
      <c r="X6746" s="16"/>
      <c r="Y6746" s="16"/>
    </row>
    <row r="6747" spans="1:25" ht="12.75">
      <c r="A6747" s="14" t="s">
        <v>5</v>
      </c>
      <c r="B6747" s="11" t="s">
        <v>358</v>
      </c>
      <c r="C6747" s="5" t="s">
        <v>3953</v>
      </c>
      <c r="D6747" s="6" t="s">
        <v>3978</v>
      </c>
      <c r="E6747" s="7" t="s">
        <v>3979</v>
      </c>
      <c r="F6747" s="16"/>
      <c r="G6747" s="16"/>
      <c r="H6747" s="16"/>
      <c r="I6747" s="16"/>
      <c r="J6747" s="16"/>
      <c r="K6747" s="16"/>
      <c r="L6747" s="16"/>
      <c r="M6747" s="16"/>
      <c r="N6747" s="16"/>
      <c r="O6747" s="16"/>
      <c r="P6747" s="16"/>
      <c r="Q6747" s="16"/>
      <c r="R6747" s="16"/>
      <c r="S6747" s="16"/>
      <c r="T6747" s="16"/>
      <c r="U6747" s="16"/>
      <c r="V6747" s="16"/>
      <c r="W6747" s="16"/>
      <c r="X6747" s="16"/>
      <c r="Y6747" s="16"/>
    </row>
    <row r="6748" spans="1:25" ht="12.75">
      <c r="A6748" s="14" t="s">
        <v>5</v>
      </c>
      <c r="B6748" s="11" t="s">
        <v>358</v>
      </c>
      <c r="C6748" s="5" t="s">
        <v>3953</v>
      </c>
      <c r="D6748" s="6" t="s">
        <v>3980</v>
      </c>
      <c r="E6748" s="7" t="s">
        <v>3981</v>
      </c>
      <c r="F6748" s="16"/>
      <c r="G6748" s="16"/>
      <c r="H6748" s="16"/>
      <c r="I6748" s="16"/>
      <c r="J6748" s="16"/>
      <c r="K6748" s="16"/>
      <c r="L6748" s="16"/>
      <c r="M6748" s="16"/>
      <c r="N6748" s="16"/>
      <c r="O6748" s="16"/>
      <c r="P6748" s="16"/>
      <c r="Q6748" s="16"/>
      <c r="R6748" s="16"/>
      <c r="S6748" s="16"/>
      <c r="T6748" s="16"/>
      <c r="U6748" s="16"/>
      <c r="V6748" s="16"/>
      <c r="W6748" s="16"/>
      <c r="X6748" s="16"/>
      <c r="Y6748" s="16"/>
    </row>
    <row r="6749" spans="1:25" ht="12.75">
      <c r="A6749" s="14" t="s">
        <v>5</v>
      </c>
      <c r="B6749" s="11" t="s">
        <v>358</v>
      </c>
      <c r="C6749" s="5" t="s">
        <v>3953</v>
      </c>
      <c r="D6749" s="6" t="s">
        <v>3980</v>
      </c>
      <c r="E6749" s="7" t="s">
        <v>3982</v>
      </c>
      <c r="F6749" s="16"/>
      <c r="G6749" s="16"/>
      <c r="H6749" s="16"/>
      <c r="I6749" s="16"/>
      <c r="J6749" s="16"/>
      <c r="K6749" s="16"/>
      <c r="L6749" s="16"/>
      <c r="M6749" s="16"/>
      <c r="N6749" s="16"/>
      <c r="O6749" s="16"/>
      <c r="P6749" s="16"/>
      <c r="Q6749" s="16"/>
      <c r="R6749" s="16"/>
      <c r="S6749" s="16"/>
      <c r="T6749" s="16"/>
      <c r="U6749" s="16"/>
      <c r="V6749" s="16"/>
      <c r="W6749" s="16"/>
      <c r="X6749" s="16"/>
      <c r="Y6749" s="16"/>
    </row>
    <row r="6750" spans="1:25" ht="12.75">
      <c r="A6750" s="14" t="s">
        <v>5</v>
      </c>
      <c r="B6750" s="11" t="s">
        <v>358</v>
      </c>
      <c r="C6750" s="5" t="s">
        <v>3953</v>
      </c>
      <c r="D6750" s="6" t="s">
        <v>3983</v>
      </c>
      <c r="E6750" s="7" t="s">
        <v>3984</v>
      </c>
      <c r="F6750" s="16"/>
      <c r="G6750" s="16"/>
      <c r="H6750" s="16"/>
      <c r="I6750" s="16"/>
      <c r="J6750" s="16"/>
      <c r="K6750" s="16"/>
      <c r="L6750" s="16"/>
      <c r="M6750" s="16"/>
      <c r="N6750" s="16"/>
      <c r="O6750" s="16"/>
      <c r="P6750" s="16"/>
      <c r="Q6750" s="16"/>
      <c r="R6750" s="16"/>
      <c r="S6750" s="16"/>
      <c r="T6750" s="16"/>
      <c r="U6750" s="16"/>
      <c r="V6750" s="16"/>
      <c r="W6750" s="16"/>
      <c r="X6750" s="16"/>
      <c r="Y6750" s="16"/>
    </row>
    <row r="6751" spans="1:25" ht="12.75">
      <c r="A6751" s="14" t="s">
        <v>5</v>
      </c>
      <c r="B6751" s="11" t="s">
        <v>358</v>
      </c>
      <c r="C6751" s="5" t="s">
        <v>3953</v>
      </c>
      <c r="D6751" s="6" t="s">
        <v>3983</v>
      </c>
      <c r="E6751" s="7" t="s">
        <v>3985</v>
      </c>
      <c r="F6751" s="16"/>
      <c r="G6751" s="16"/>
      <c r="H6751" s="16"/>
      <c r="I6751" s="16"/>
      <c r="J6751" s="16"/>
      <c r="K6751" s="16"/>
      <c r="L6751" s="16"/>
      <c r="M6751" s="16"/>
      <c r="N6751" s="16"/>
      <c r="O6751" s="16"/>
      <c r="P6751" s="16"/>
      <c r="Q6751" s="16"/>
      <c r="R6751" s="16"/>
      <c r="S6751" s="16"/>
      <c r="T6751" s="16"/>
      <c r="U6751" s="16"/>
      <c r="V6751" s="16"/>
      <c r="W6751" s="16"/>
      <c r="X6751" s="16"/>
      <c r="Y6751" s="16"/>
    </row>
    <row r="6752" spans="1:25" ht="12.75">
      <c r="A6752" s="14" t="s">
        <v>5</v>
      </c>
      <c r="B6752" s="11" t="s">
        <v>358</v>
      </c>
      <c r="C6752" s="5" t="s">
        <v>3986</v>
      </c>
      <c r="D6752" s="6" t="s">
        <v>3987</v>
      </c>
      <c r="E6752" s="7" t="s">
        <v>3988</v>
      </c>
      <c r="F6752" s="16"/>
      <c r="G6752" s="16"/>
      <c r="H6752" s="16"/>
      <c r="I6752" s="16"/>
      <c r="J6752" s="16"/>
      <c r="K6752" s="16"/>
      <c r="L6752" s="16"/>
      <c r="M6752" s="16"/>
      <c r="N6752" s="16"/>
      <c r="O6752" s="16"/>
      <c r="P6752" s="16"/>
      <c r="Q6752" s="16"/>
      <c r="R6752" s="16"/>
      <c r="S6752" s="16"/>
      <c r="T6752" s="16"/>
      <c r="U6752" s="16"/>
      <c r="V6752" s="16"/>
      <c r="W6752" s="16"/>
      <c r="X6752" s="16"/>
      <c r="Y6752" s="16"/>
    </row>
    <row r="6753" spans="1:25" ht="12.75">
      <c r="A6753" s="14" t="s">
        <v>5</v>
      </c>
      <c r="B6753" s="11" t="s">
        <v>358</v>
      </c>
      <c r="C6753" s="5" t="s">
        <v>3986</v>
      </c>
      <c r="D6753" s="6" t="s">
        <v>3987</v>
      </c>
      <c r="E6753" s="7" t="s">
        <v>3989</v>
      </c>
      <c r="F6753" s="16"/>
      <c r="G6753" s="16"/>
      <c r="H6753" s="16"/>
      <c r="I6753" s="16"/>
      <c r="J6753" s="16"/>
      <c r="K6753" s="16"/>
      <c r="L6753" s="16"/>
      <c r="M6753" s="16"/>
      <c r="N6753" s="16"/>
      <c r="O6753" s="16"/>
      <c r="P6753" s="16"/>
      <c r="Q6753" s="16"/>
      <c r="R6753" s="16"/>
      <c r="S6753" s="16"/>
      <c r="T6753" s="16"/>
      <c r="U6753" s="16"/>
      <c r="V6753" s="16"/>
      <c r="W6753" s="16"/>
      <c r="X6753" s="16"/>
      <c r="Y6753" s="16"/>
    </row>
    <row r="6754" spans="1:25" ht="12.75">
      <c r="A6754" s="14" t="s">
        <v>5</v>
      </c>
      <c r="B6754" s="11" t="s">
        <v>358</v>
      </c>
      <c r="C6754" s="8" t="s">
        <v>3986</v>
      </c>
      <c r="D6754" s="5" t="s">
        <v>2842</v>
      </c>
      <c r="E6754" s="7" t="s">
        <v>3990</v>
      </c>
      <c r="F6754" s="16"/>
      <c r="G6754" s="16"/>
      <c r="H6754" s="16"/>
      <c r="I6754" s="16"/>
      <c r="J6754" s="16"/>
      <c r="K6754" s="16"/>
      <c r="L6754" s="16"/>
      <c r="M6754" s="16"/>
      <c r="N6754" s="16"/>
      <c r="O6754" s="16"/>
      <c r="P6754" s="16"/>
      <c r="Q6754" s="16"/>
      <c r="R6754" s="16"/>
      <c r="S6754" s="16"/>
      <c r="T6754" s="16"/>
      <c r="U6754" s="16"/>
      <c r="V6754" s="16"/>
      <c r="W6754" s="16"/>
      <c r="X6754" s="16"/>
      <c r="Y6754" s="16"/>
    </row>
    <row r="6755" spans="1:25" ht="12.75">
      <c r="A6755" s="14" t="s">
        <v>5</v>
      </c>
      <c r="B6755" s="11" t="s">
        <v>358</v>
      </c>
      <c r="C6755" s="8" t="s">
        <v>3986</v>
      </c>
      <c r="D6755" s="5" t="s">
        <v>2842</v>
      </c>
      <c r="E6755" s="7" t="s">
        <v>3991</v>
      </c>
      <c r="F6755" s="16"/>
      <c r="G6755" s="16"/>
      <c r="H6755" s="16"/>
      <c r="I6755" s="16"/>
      <c r="J6755" s="16"/>
      <c r="K6755" s="16"/>
      <c r="L6755" s="16"/>
      <c r="M6755" s="16"/>
      <c r="N6755" s="16"/>
      <c r="O6755" s="16"/>
      <c r="P6755" s="16"/>
      <c r="Q6755" s="16"/>
      <c r="R6755" s="16"/>
      <c r="S6755" s="16"/>
      <c r="T6755" s="16"/>
      <c r="U6755" s="16"/>
      <c r="V6755" s="16"/>
      <c r="W6755" s="16"/>
      <c r="X6755" s="16"/>
      <c r="Y6755" s="16"/>
    </row>
    <row r="6756" spans="1:25" ht="12.75">
      <c r="A6756" s="14" t="s">
        <v>5</v>
      </c>
      <c r="B6756" s="11" t="s">
        <v>358</v>
      </c>
      <c r="C6756" s="8" t="s">
        <v>3986</v>
      </c>
      <c r="D6756" s="5" t="s">
        <v>2842</v>
      </c>
      <c r="E6756" s="7" t="s">
        <v>3992</v>
      </c>
      <c r="F6756" s="16"/>
      <c r="G6756" s="16"/>
      <c r="H6756" s="16"/>
      <c r="I6756" s="16"/>
      <c r="J6756" s="16"/>
      <c r="K6756" s="16"/>
      <c r="L6756" s="16"/>
      <c r="M6756" s="16"/>
      <c r="N6756" s="16"/>
      <c r="O6756" s="16"/>
      <c r="P6756" s="16"/>
      <c r="Q6756" s="16"/>
      <c r="R6756" s="16"/>
      <c r="S6756" s="16"/>
      <c r="T6756" s="16"/>
      <c r="U6756" s="16"/>
      <c r="V6756" s="16"/>
      <c r="W6756" s="16"/>
      <c r="X6756" s="16"/>
      <c r="Y6756" s="16"/>
    </row>
    <row r="6757" spans="1:25" ht="12.75">
      <c r="A6757" s="14" t="s">
        <v>5</v>
      </c>
      <c r="B6757" s="11" t="s">
        <v>358</v>
      </c>
      <c r="C6757" s="5" t="s">
        <v>3986</v>
      </c>
      <c r="D6757" s="9" t="s">
        <v>3993</v>
      </c>
      <c r="E6757" s="10" t="s">
        <v>3994</v>
      </c>
      <c r="F6757" s="16"/>
      <c r="G6757" s="16"/>
      <c r="H6757" s="16"/>
      <c r="I6757" s="16"/>
      <c r="J6757" s="16"/>
      <c r="K6757" s="16"/>
      <c r="L6757" s="16"/>
      <c r="M6757" s="16"/>
      <c r="N6757" s="16"/>
      <c r="O6757" s="16"/>
      <c r="P6757" s="16"/>
      <c r="Q6757" s="16"/>
      <c r="R6757" s="16"/>
      <c r="S6757" s="16"/>
      <c r="T6757" s="16"/>
      <c r="U6757" s="16"/>
      <c r="V6757" s="16"/>
      <c r="W6757" s="16"/>
      <c r="X6757" s="16"/>
      <c r="Y6757" s="16"/>
    </row>
    <row r="6758" spans="1:25" ht="12.75">
      <c r="A6758" s="14" t="s">
        <v>5</v>
      </c>
      <c r="B6758" s="11" t="s">
        <v>358</v>
      </c>
      <c r="C6758" s="5" t="s">
        <v>3986</v>
      </c>
      <c r="D6758" s="6" t="s">
        <v>3995</v>
      </c>
      <c r="E6758" s="7" t="s">
        <v>3996</v>
      </c>
      <c r="F6758" s="16"/>
      <c r="G6758" s="16"/>
      <c r="H6758" s="16"/>
      <c r="I6758" s="16"/>
      <c r="J6758" s="16"/>
      <c r="K6758" s="16"/>
      <c r="L6758" s="16"/>
      <c r="M6758" s="16"/>
      <c r="N6758" s="16"/>
      <c r="O6758" s="16"/>
      <c r="P6758" s="16"/>
      <c r="Q6758" s="16"/>
      <c r="R6758" s="16"/>
      <c r="S6758" s="16"/>
      <c r="T6758" s="16"/>
      <c r="U6758" s="16"/>
      <c r="V6758" s="16"/>
      <c r="W6758" s="16"/>
      <c r="X6758" s="16"/>
      <c r="Y6758" s="16"/>
    </row>
    <row r="6759" spans="1:25" ht="12.75">
      <c r="A6759" s="14" t="s">
        <v>5</v>
      </c>
      <c r="B6759" s="11" t="s">
        <v>358</v>
      </c>
      <c r="C6759" s="5" t="s">
        <v>3986</v>
      </c>
      <c r="D6759" s="6" t="s">
        <v>3997</v>
      </c>
      <c r="E6759" s="7" t="s">
        <v>3998</v>
      </c>
      <c r="F6759" s="16"/>
      <c r="G6759" s="16"/>
      <c r="H6759" s="16"/>
      <c r="I6759" s="16"/>
      <c r="J6759" s="16"/>
      <c r="K6759" s="16"/>
      <c r="L6759" s="16"/>
      <c r="M6759" s="16"/>
      <c r="N6759" s="16"/>
      <c r="O6759" s="16"/>
      <c r="P6759" s="16"/>
      <c r="Q6759" s="16"/>
      <c r="R6759" s="16"/>
      <c r="S6759" s="16"/>
      <c r="T6759" s="16"/>
      <c r="U6759" s="16"/>
      <c r="V6759" s="16"/>
      <c r="W6759" s="16"/>
      <c r="X6759" s="16"/>
      <c r="Y6759" s="16"/>
    </row>
    <row r="6760" spans="1:25" ht="12.75">
      <c r="A6760" s="14" t="s">
        <v>5</v>
      </c>
      <c r="B6760" s="11" t="s">
        <v>358</v>
      </c>
      <c r="C6760" s="5" t="s">
        <v>3986</v>
      </c>
      <c r="D6760" s="6" t="s">
        <v>3997</v>
      </c>
      <c r="E6760" s="7" t="s">
        <v>3999</v>
      </c>
      <c r="F6760" s="16"/>
      <c r="G6760" s="16"/>
      <c r="H6760" s="16"/>
      <c r="I6760" s="16"/>
      <c r="J6760" s="16"/>
      <c r="K6760" s="16"/>
      <c r="L6760" s="16"/>
      <c r="M6760" s="16"/>
      <c r="N6760" s="16"/>
      <c r="O6760" s="16"/>
      <c r="P6760" s="16"/>
      <c r="Q6760" s="16"/>
      <c r="R6760" s="16"/>
      <c r="S6760" s="16"/>
      <c r="T6760" s="16"/>
      <c r="U6760" s="16"/>
      <c r="V6760" s="16"/>
      <c r="W6760" s="16"/>
      <c r="X6760" s="16"/>
      <c r="Y6760" s="16"/>
    </row>
    <row r="6761" spans="1:25" ht="12.75">
      <c r="A6761" s="14" t="s">
        <v>5</v>
      </c>
      <c r="B6761" s="11" t="s">
        <v>358</v>
      </c>
      <c r="C6761" s="5" t="s">
        <v>3986</v>
      </c>
      <c r="D6761" s="6" t="s">
        <v>4000</v>
      </c>
      <c r="E6761" s="10" t="s">
        <v>4001</v>
      </c>
      <c r="F6761" s="16"/>
      <c r="G6761" s="16"/>
      <c r="H6761" s="16"/>
      <c r="I6761" s="16"/>
      <c r="J6761" s="16"/>
      <c r="K6761" s="16"/>
      <c r="L6761" s="16"/>
      <c r="M6761" s="16"/>
      <c r="N6761" s="16"/>
      <c r="O6761" s="16"/>
      <c r="P6761" s="16"/>
      <c r="Q6761" s="16"/>
      <c r="R6761" s="16"/>
      <c r="S6761" s="16"/>
      <c r="T6761" s="16"/>
      <c r="U6761" s="16"/>
      <c r="V6761" s="16"/>
      <c r="W6761" s="16"/>
      <c r="X6761" s="16"/>
      <c r="Y6761" s="16"/>
    </row>
    <row r="6762" spans="1:25" ht="12.75">
      <c r="A6762" s="14" t="s">
        <v>5</v>
      </c>
      <c r="B6762" s="11" t="s">
        <v>358</v>
      </c>
      <c r="C6762" s="5" t="s">
        <v>3986</v>
      </c>
      <c r="D6762" s="6" t="s">
        <v>4000</v>
      </c>
      <c r="E6762" s="7" t="s">
        <v>4002</v>
      </c>
      <c r="F6762" s="16"/>
      <c r="G6762" s="16"/>
      <c r="H6762" s="16"/>
      <c r="I6762" s="16"/>
      <c r="J6762" s="16"/>
      <c r="K6762" s="16"/>
      <c r="L6762" s="16"/>
      <c r="M6762" s="16"/>
      <c r="N6762" s="16"/>
      <c r="O6762" s="16"/>
      <c r="P6762" s="16"/>
      <c r="Q6762" s="16"/>
      <c r="R6762" s="16"/>
      <c r="S6762" s="16"/>
      <c r="T6762" s="16"/>
      <c r="U6762" s="16"/>
      <c r="V6762" s="16"/>
      <c r="W6762" s="16"/>
      <c r="X6762" s="16"/>
      <c r="Y6762" s="16"/>
    </row>
    <row r="6763" spans="1:25" ht="12.75">
      <c r="A6763" s="14" t="s">
        <v>5</v>
      </c>
      <c r="B6763" s="11" t="s">
        <v>358</v>
      </c>
      <c r="C6763" s="5" t="s">
        <v>3986</v>
      </c>
      <c r="D6763" s="6" t="s">
        <v>4000</v>
      </c>
      <c r="E6763" s="7" t="s">
        <v>4003</v>
      </c>
      <c r="F6763" s="16"/>
      <c r="G6763" s="16"/>
      <c r="H6763" s="16"/>
      <c r="I6763" s="16"/>
      <c r="J6763" s="16"/>
      <c r="K6763" s="16"/>
      <c r="L6763" s="16"/>
      <c r="M6763" s="16"/>
      <c r="N6763" s="16"/>
      <c r="O6763" s="16"/>
      <c r="P6763" s="16"/>
      <c r="Q6763" s="16"/>
      <c r="R6763" s="16"/>
      <c r="S6763" s="16"/>
      <c r="T6763" s="16"/>
      <c r="U6763" s="16"/>
      <c r="V6763" s="16"/>
      <c r="W6763" s="16"/>
      <c r="X6763" s="16"/>
      <c r="Y6763" s="16"/>
    </row>
    <row r="6764" spans="1:25" ht="12.75">
      <c r="A6764" s="14" t="s">
        <v>5</v>
      </c>
      <c r="B6764" s="11" t="s">
        <v>358</v>
      </c>
      <c r="C6764" s="5" t="s">
        <v>3986</v>
      </c>
      <c r="D6764" s="9" t="s">
        <v>4004</v>
      </c>
      <c r="E6764" s="10" t="s">
        <v>4005</v>
      </c>
      <c r="F6764" s="16"/>
      <c r="G6764" s="16"/>
      <c r="H6764" s="16"/>
      <c r="I6764" s="16"/>
      <c r="J6764" s="16"/>
      <c r="K6764" s="16"/>
      <c r="L6764" s="16"/>
      <c r="M6764" s="16"/>
      <c r="N6764" s="16"/>
      <c r="O6764" s="16"/>
      <c r="P6764" s="16"/>
      <c r="Q6764" s="16"/>
      <c r="R6764" s="16"/>
      <c r="S6764" s="16"/>
      <c r="T6764" s="16"/>
      <c r="U6764" s="16"/>
      <c r="V6764" s="16"/>
      <c r="W6764" s="16"/>
      <c r="X6764" s="16"/>
      <c r="Y6764" s="16"/>
    </row>
    <row r="6765" spans="1:25" ht="12.75">
      <c r="A6765" s="14" t="s">
        <v>5</v>
      </c>
      <c r="B6765" s="11" t="s">
        <v>358</v>
      </c>
      <c r="C6765" s="5" t="s">
        <v>3986</v>
      </c>
      <c r="D6765" s="9" t="s">
        <v>4004</v>
      </c>
      <c r="E6765" s="10" t="s">
        <v>4006</v>
      </c>
      <c r="F6765" s="16"/>
      <c r="G6765" s="16"/>
      <c r="H6765" s="16"/>
      <c r="I6765" s="16"/>
      <c r="J6765" s="16"/>
      <c r="K6765" s="16"/>
      <c r="L6765" s="16"/>
      <c r="M6765" s="16"/>
      <c r="N6765" s="16"/>
      <c r="O6765" s="16"/>
      <c r="P6765" s="16"/>
      <c r="Q6765" s="16"/>
      <c r="R6765" s="16"/>
      <c r="S6765" s="16"/>
      <c r="T6765" s="16"/>
      <c r="U6765" s="16"/>
      <c r="V6765" s="16"/>
      <c r="W6765" s="16"/>
      <c r="X6765" s="16"/>
      <c r="Y6765" s="16"/>
    </row>
    <row r="6766" spans="1:25" ht="12.75">
      <c r="A6766" s="14" t="s">
        <v>5</v>
      </c>
      <c r="B6766" s="11" t="s">
        <v>358</v>
      </c>
      <c r="C6766" s="5" t="s">
        <v>3986</v>
      </c>
      <c r="D6766" s="9" t="s">
        <v>4004</v>
      </c>
      <c r="E6766" s="10" t="s">
        <v>4007</v>
      </c>
      <c r="F6766" s="16"/>
      <c r="G6766" s="16"/>
      <c r="H6766" s="16"/>
      <c r="I6766" s="16"/>
      <c r="J6766" s="16"/>
      <c r="K6766" s="16"/>
      <c r="L6766" s="16"/>
      <c r="M6766" s="16"/>
      <c r="N6766" s="16"/>
      <c r="O6766" s="16"/>
      <c r="P6766" s="16"/>
      <c r="Q6766" s="16"/>
      <c r="R6766" s="16"/>
      <c r="S6766" s="16"/>
      <c r="T6766" s="16"/>
      <c r="U6766" s="16"/>
      <c r="V6766" s="16"/>
      <c r="W6766" s="16"/>
      <c r="X6766" s="16"/>
      <c r="Y6766" s="16"/>
    </row>
    <row r="6767" spans="1:25" ht="12.75">
      <c r="A6767" s="14" t="s">
        <v>5</v>
      </c>
      <c r="B6767" s="11" t="s">
        <v>358</v>
      </c>
      <c r="C6767" s="5" t="s">
        <v>3986</v>
      </c>
      <c r="D6767" s="9" t="s">
        <v>4004</v>
      </c>
      <c r="E6767" s="10" t="s">
        <v>4008</v>
      </c>
      <c r="F6767" s="16"/>
      <c r="G6767" s="16"/>
      <c r="H6767" s="16"/>
      <c r="I6767" s="16"/>
      <c r="J6767" s="16"/>
      <c r="K6767" s="16"/>
      <c r="L6767" s="16"/>
      <c r="M6767" s="16"/>
      <c r="N6767" s="16"/>
      <c r="O6767" s="16"/>
      <c r="P6767" s="16"/>
      <c r="Q6767" s="16"/>
      <c r="R6767" s="16"/>
      <c r="S6767" s="16"/>
      <c r="T6767" s="16"/>
      <c r="U6767" s="16"/>
      <c r="V6767" s="16"/>
      <c r="W6767" s="16"/>
      <c r="X6767" s="16"/>
      <c r="Y6767" s="16"/>
    </row>
    <row r="6768" spans="1:25" ht="12.75">
      <c r="A6768" s="14" t="s">
        <v>5</v>
      </c>
      <c r="B6768" s="11" t="s">
        <v>358</v>
      </c>
      <c r="C6768" s="5" t="s">
        <v>3986</v>
      </c>
      <c r="D6768" s="9" t="s">
        <v>4004</v>
      </c>
      <c r="E6768" s="10" t="s">
        <v>4009</v>
      </c>
      <c r="F6768" s="16"/>
      <c r="G6768" s="16"/>
      <c r="H6768" s="16"/>
      <c r="I6768" s="16"/>
      <c r="J6768" s="16"/>
      <c r="K6768" s="16"/>
      <c r="L6768" s="16"/>
      <c r="M6768" s="16"/>
      <c r="N6768" s="16"/>
      <c r="O6768" s="16"/>
      <c r="P6768" s="16"/>
      <c r="Q6768" s="16"/>
      <c r="R6768" s="16"/>
      <c r="S6768" s="16"/>
      <c r="T6768" s="16"/>
      <c r="U6768" s="16"/>
      <c r="V6768" s="16"/>
      <c r="W6768" s="16"/>
      <c r="X6768" s="16"/>
      <c r="Y6768" s="16"/>
    </row>
    <row r="6769" spans="1:25" ht="12.75">
      <c r="A6769" s="14" t="s">
        <v>5</v>
      </c>
      <c r="B6769" s="11" t="s">
        <v>358</v>
      </c>
      <c r="C6769" s="5" t="s">
        <v>3986</v>
      </c>
      <c r="D6769" s="6" t="s">
        <v>4010</v>
      </c>
      <c r="E6769" s="7" t="s">
        <v>4011</v>
      </c>
      <c r="F6769" s="16"/>
      <c r="G6769" s="16"/>
      <c r="H6769" s="16"/>
      <c r="I6769" s="16"/>
      <c r="J6769" s="16"/>
      <c r="K6769" s="16"/>
      <c r="L6769" s="16"/>
      <c r="M6769" s="16"/>
      <c r="N6769" s="16"/>
      <c r="O6769" s="16"/>
      <c r="P6769" s="16"/>
      <c r="Q6769" s="16"/>
      <c r="R6769" s="16"/>
      <c r="S6769" s="16"/>
      <c r="T6769" s="16"/>
      <c r="U6769" s="16"/>
      <c r="V6769" s="16"/>
      <c r="W6769" s="16"/>
      <c r="X6769" s="16"/>
      <c r="Y6769" s="16"/>
    </row>
    <row r="6770" spans="1:25" ht="12.75">
      <c r="A6770" s="14" t="s">
        <v>5</v>
      </c>
      <c r="B6770" s="11" t="s">
        <v>358</v>
      </c>
      <c r="C6770" s="5" t="s">
        <v>3986</v>
      </c>
      <c r="D6770" s="6" t="s">
        <v>4010</v>
      </c>
      <c r="E6770" s="7" t="s">
        <v>4012</v>
      </c>
      <c r="F6770" s="16"/>
      <c r="G6770" s="16"/>
      <c r="H6770" s="16"/>
      <c r="I6770" s="16"/>
      <c r="J6770" s="16"/>
      <c r="K6770" s="16"/>
      <c r="L6770" s="16"/>
      <c r="M6770" s="16"/>
      <c r="N6770" s="16"/>
      <c r="O6770" s="16"/>
      <c r="P6770" s="16"/>
      <c r="Q6770" s="16"/>
      <c r="R6770" s="16"/>
      <c r="S6770" s="16"/>
      <c r="T6770" s="16"/>
      <c r="U6770" s="16"/>
      <c r="V6770" s="16"/>
      <c r="W6770" s="16"/>
      <c r="X6770" s="16"/>
      <c r="Y6770" s="16"/>
    </row>
    <row r="6771" spans="1:25" ht="12.75">
      <c r="A6771" s="14" t="s">
        <v>5</v>
      </c>
      <c r="B6771" s="17" t="s">
        <v>5999</v>
      </c>
      <c r="C6771" s="22" t="s">
        <v>3953</v>
      </c>
      <c r="D6771" s="24" t="s">
        <v>3954</v>
      </c>
      <c r="E6771" s="26" t="s">
        <v>3955</v>
      </c>
      <c r="F6771" s="16"/>
      <c r="G6771" s="16"/>
      <c r="H6771" s="16"/>
      <c r="I6771" s="16"/>
      <c r="J6771" s="16"/>
      <c r="K6771" s="16"/>
      <c r="L6771" s="16"/>
      <c r="M6771" s="16"/>
      <c r="N6771" s="16"/>
      <c r="O6771" s="16"/>
      <c r="P6771" s="16"/>
      <c r="Q6771" s="16"/>
      <c r="R6771" s="16"/>
      <c r="S6771" s="16"/>
      <c r="T6771" s="16"/>
      <c r="U6771" s="16"/>
      <c r="V6771" s="16"/>
      <c r="W6771" s="16"/>
      <c r="X6771" s="16"/>
      <c r="Y6771" s="16"/>
    </row>
    <row r="6772" spans="1:25" ht="12.75">
      <c r="A6772" s="14" t="s">
        <v>5</v>
      </c>
      <c r="B6772" s="17" t="s">
        <v>5999</v>
      </c>
      <c r="C6772" s="22" t="s">
        <v>3953</v>
      </c>
      <c r="D6772" s="24" t="s">
        <v>3954</v>
      </c>
      <c r="E6772" s="23" t="s">
        <v>3956</v>
      </c>
      <c r="F6772" s="16"/>
      <c r="G6772" s="16"/>
      <c r="H6772" s="16"/>
      <c r="I6772" s="16"/>
      <c r="J6772" s="16"/>
      <c r="K6772" s="16"/>
      <c r="L6772" s="16"/>
      <c r="M6772" s="16"/>
      <c r="N6772" s="16"/>
      <c r="O6772" s="16"/>
      <c r="P6772" s="16"/>
      <c r="Q6772" s="16"/>
      <c r="R6772" s="16"/>
      <c r="S6772" s="16"/>
      <c r="T6772" s="16"/>
      <c r="U6772" s="16"/>
      <c r="V6772" s="16"/>
      <c r="W6772" s="16"/>
      <c r="X6772" s="16"/>
      <c r="Y6772" s="16"/>
    </row>
    <row r="6773" spans="1:25" ht="12.75">
      <c r="A6773" s="14" t="s">
        <v>5</v>
      </c>
      <c r="B6773" s="17" t="s">
        <v>5999</v>
      </c>
      <c r="C6773" s="22" t="s">
        <v>3953</v>
      </c>
      <c r="D6773" s="24" t="s">
        <v>3957</v>
      </c>
      <c r="E6773" s="23" t="s">
        <v>3958</v>
      </c>
      <c r="F6773" s="16"/>
      <c r="G6773" s="16"/>
      <c r="H6773" s="16"/>
      <c r="I6773" s="16"/>
      <c r="J6773" s="16"/>
      <c r="K6773" s="16"/>
      <c r="L6773" s="16"/>
      <c r="M6773" s="16"/>
      <c r="N6773" s="16"/>
      <c r="O6773" s="16"/>
      <c r="P6773" s="16"/>
      <c r="Q6773" s="16"/>
      <c r="R6773" s="16"/>
      <c r="S6773" s="16"/>
      <c r="T6773" s="16"/>
      <c r="U6773" s="16"/>
      <c r="V6773" s="16"/>
      <c r="W6773" s="16"/>
      <c r="X6773" s="16"/>
      <c r="Y6773" s="16"/>
    </row>
    <row r="6774" spans="1:25" ht="12.75">
      <c r="A6774" s="14" t="s">
        <v>5</v>
      </c>
      <c r="B6774" s="17" t="s">
        <v>5999</v>
      </c>
      <c r="C6774" s="22" t="s">
        <v>3953</v>
      </c>
      <c r="D6774" s="24" t="s">
        <v>3959</v>
      </c>
      <c r="E6774" s="23" t="s">
        <v>3960</v>
      </c>
      <c r="F6774" s="16"/>
      <c r="G6774" s="16"/>
      <c r="H6774" s="16"/>
      <c r="I6774" s="16"/>
      <c r="J6774" s="16"/>
      <c r="K6774" s="16"/>
      <c r="L6774" s="16"/>
      <c r="M6774" s="16"/>
      <c r="N6774" s="16"/>
      <c r="O6774" s="16"/>
      <c r="P6774" s="16"/>
      <c r="Q6774" s="16"/>
      <c r="R6774" s="16"/>
      <c r="S6774" s="16"/>
      <c r="T6774" s="16"/>
      <c r="U6774" s="16"/>
      <c r="V6774" s="16"/>
      <c r="W6774" s="16"/>
      <c r="X6774" s="16"/>
      <c r="Y6774" s="16"/>
    </row>
    <row r="6775" spans="1:25" ht="12.75">
      <c r="A6775" s="14" t="s">
        <v>5</v>
      </c>
      <c r="B6775" s="17" t="s">
        <v>5999</v>
      </c>
      <c r="C6775" s="22" t="s">
        <v>3953</v>
      </c>
      <c r="D6775" s="24" t="s">
        <v>3959</v>
      </c>
      <c r="E6775" s="23" t="s">
        <v>3961</v>
      </c>
      <c r="F6775" s="16"/>
      <c r="G6775" s="16"/>
      <c r="H6775" s="16"/>
      <c r="I6775" s="16"/>
      <c r="J6775" s="16"/>
      <c r="K6775" s="16"/>
      <c r="L6775" s="16"/>
      <c r="M6775" s="16"/>
      <c r="N6775" s="16"/>
      <c r="O6775" s="16"/>
      <c r="P6775" s="16"/>
      <c r="Q6775" s="16"/>
      <c r="R6775" s="16"/>
      <c r="S6775" s="16"/>
      <c r="T6775" s="16"/>
      <c r="U6775" s="16"/>
      <c r="V6775" s="16"/>
      <c r="W6775" s="16"/>
      <c r="X6775" s="16"/>
      <c r="Y6775" s="16"/>
    </row>
    <row r="6776" spans="1:25" ht="12.75">
      <c r="A6776" s="14" t="s">
        <v>5</v>
      </c>
      <c r="B6776" s="17" t="s">
        <v>5999</v>
      </c>
      <c r="C6776" s="21" t="s">
        <v>3953</v>
      </c>
      <c r="D6776" s="22" t="s">
        <v>3962</v>
      </c>
      <c r="E6776" s="23" t="s">
        <v>3963</v>
      </c>
      <c r="F6776" s="16"/>
      <c r="G6776" s="16"/>
      <c r="H6776" s="16"/>
      <c r="I6776" s="16"/>
      <c r="J6776" s="16"/>
      <c r="K6776" s="16"/>
      <c r="L6776" s="16"/>
      <c r="M6776" s="16"/>
      <c r="N6776" s="16"/>
      <c r="O6776" s="16"/>
      <c r="P6776" s="16"/>
      <c r="Q6776" s="16"/>
      <c r="R6776" s="16"/>
      <c r="S6776" s="16"/>
      <c r="T6776" s="16"/>
      <c r="U6776" s="16"/>
      <c r="V6776" s="16"/>
      <c r="W6776" s="16"/>
      <c r="X6776" s="16"/>
      <c r="Y6776" s="16"/>
    </row>
    <row r="6777" spans="1:25" ht="12.75">
      <c r="A6777" s="14" t="s">
        <v>5</v>
      </c>
      <c r="B6777" s="17" t="s">
        <v>5999</v>
      </c>
      <c r="C6777" s="22" t="s">
        <v>3953</v>
      </c>
      <c r="D6777" s="24" t="s">
        <v>3964</v>
      </c>
      <c r="E6777" s="23" t="s">
        <v>3965</v>
      </c>
      <c r="F6777" s="16"/>
      <c r="G6777" s="16"/>
      <c r="H6777" s="16"/>
      <c r="I6777" s="16"/>
      <c r="J6777" s="16"/>
      <c r="K6777" s="16"/>
      <c r="L6777" s="16"/>
      <c r="M6777" s="16"/>
      <c r="N6777" s="16"/>
      <c r="O6777" s="16"/>
      <c r="P6777" s="16"/>
      <c r="Q6777" s="16"/>
      <c r="R6777" s="16"/>
      <c r="S6777" s="16"/>
      <c r="T6777" s="16"/>
      <c r="U6777" s="16"/>
      <c r="V6777" s="16"/>
      <c r="W6777" s="16"/>
      <c r="X6777" s="16"/>
      <c r="Y6777" s="16"/>
    </row>
    <row r="6778" spans="1:25" ht="12.75">
      <c r="A6778" s="14" t="s">
        <v>5</v>
      </c>
      <c r="B6778" s="17" t="s">
        <v>5999</v>
      </c>
      <c r="C6778" s="22" t="s">
        <v>3953</v>
      </c>
      <c r="D6778" s="24" t="s">
        <v>3964</v>
      </c>
      <c r="E6778" s="23" t="s">
        <v>3966</v>
      </c>
      <c r="F6778" s="16"/>
      <c r="G6778" s="16"/>
      <c r="H6778" s="16"/>
      <c r="I6778" s="16"/>
      <c r="J6778" s="16"/>
      <c r="K6778" s="16"/>
      <c r="L6778" s="16"/>
      <c r="M6778" s="16"/>
      <c r="N6778" s="16"/>
      <c r="O6778" s="16"/>
      <c r="P6778" s="16"/>
      <c r="Q6778" s="16"/>
      <c r="R6778" s="16"/>
      <c r="S6778" s="16"/>
      <c r="T6778" s="16"/>
      <c r="U6778" s="16"/>
      <c r="V6778" s="16"/>
      <c r="W6778" s="16"/>
      <c r="X6778" s="16"/>
      <c r="Y6778" s="16"/>
    </row>
    <row r="6779" spans="1:25" ht="12.75">
      <c r="A6779" s="14" t="s">
        <v>5</v>
      </c>
      <c r="B6779" s="17" t="s">
        <v>5999</v>
      </c>
      <c r="C6779" s="21" t="s">
        <v>3953</v>
      </c>
      <c r="D6779" s="22" t="s">
        <v>3967</v>
      </c>
      <c r="E6779" s="23" t="s">
        <v>3968</v>
      </c>
      <c r="F6779" s="16"/>
      <c r="G6779" s="16"/>
      <c r="H6779" s="16"/>
      <c r="I6779" s="16"/>
      <c r="J6779" s="16"/>
      <c r="K6779" s="16"/>
      <c r="L6779" s="16"/>
      <c r="M6779" s="16"/>
      <c r="N6779" s="16"/>
      <c r="O6779" s="16"/>
      <c r="P6779" s="16"/>
      <c r="Q6779" s="16"/>
      <c r="R6779" s="16"/>
      <c r="S6779" s="16"/>
      <c r="T6779" s="16"/>
      <c r="U6779" s="16"/>
      <c r="V6779" s="16"/>
      <c r="W6779" s="16"/>
      <c r="X6779" s="16"/>
      <c r="Y6779" s="16"/>
    </row>
    <row r="6780" spans="1:25" ht="12.75">
      <c r="A6780" s="14" t="s">
        <v>5</v>
      </c>
      <c r="B6780" s="17" t="s">
        <v>5999</v>
      </c>
      <c r="C6780" s="21" t="s">
        <v>3953</v>
      </c>
      <c r="D6780" s="22" t="s">
        <v>3967</v>
      </c>
      <c r="E6780" s="23" t="s">
        <v>3969</v>
      </c>
      <c r="F6780" s="16"/>
      <c r="G6780" s="16"/>
      <c r="H6780" s="16"/>
      <c r="I6780" s="16"/>
      <c r="J6780" s="16"/>
      <c r="K6780" s="16"/>
      <c r="L6780" s="16"/>
      <c r="M6780" s="16"/>
      <c r="N6780" s="16"/>
      <c r="O6780" s="16"/>
      <c r="P6780" s="16"/>
      <c r="Q6780" s="16"/>
      <c r="R6780" s="16"/>
      <c r="S6780" s="16"/>
      <c r="T6780" s="16"/>
      <c r="U6780" s="16"/>
      <c r="V6780" s="16"/>
      <c r="W6780" s="16"/>
      <c r="X6780" s="16"/>
      <c r="Y6780" s="16"/>
    </row>
    <row r="6781" spans="1:25" ht="12.75">
      <c r="A6781" s="14" t="s">
        <v>5</v>
      </c>
      <c r="B6781" s="17" t="s">
        <v>5999</v>
      </c>
      <c r="C6781" s="21" t="s">
        <v>3953</v>
      </c>
      <c r="D6781" s="22" t="s">
        <v>3967</v>
      </c>
      <c r="E6781" s="23" t="s">
        <v>3970</v>
      </c>
      <c r="F6781" s="16"/>
      <c r="G6781" s="16"/>
      <c r="H6781" s="16"/>
      <c r="I6781" s="16"/>
      <c r="J6781" s="16"/>
      <c r="K6781" s="16"/>
      <c r="L6781" s="16"/>
      <c r="M6781" s="16"/>
      <c r="N6781" s="16"/>
      <c r="O6781" s="16"/>
      <c r="P6781" s="16"/>
      <c r="Q6781" s="16"/>
      <c r="R6781" s="16"/>
      <c r="S6781" s="16"/>
      <c r="T6781" s="16"/>
      <c r="U6781" s="16"/>
      <c r="V6781" s="16"/>
      <c r="W6781" s="16"/>
      <c r="X6781" s="16"/>
      <c r="Y6781" s="16"/>
    </row>
    <row r="6782" spans="1:25" ht="12.75">
      <c r="A6782" s="14" t="s">
        <v>5</v>
      </c>
      <c r="B6782" s="17" t="s">
        <v>5999</v>
      </c>
      <c r="C6782" s="21" t="s">
        <v>3953</v>
      </c>
      <c r="D6782" s="22" t="s">
        <v>3967</v>
      </c>
      <c r="E6782" s="23" t="s">
        <v>3971</v>
      </c>
      <c r="F6782" s="16"/>
      <c r="G6782" s="16"/>
      <c r="H6782" s="16"/>
      <c r="I6782" s="16"/>
      <c r="J6782" s="16"/>
      <c r="K6782" s="16"/>
      <c r="L6782" s="16"/>
      <c r="M6782" s="16"/>
      <c r="N6782" s="16"/>
      <c r="O6782" s="16"/>
      <c r="P6782" s="16"/>
      <c r="Q6782" s="16"/>
      <c r="R6782" s="16"/>
      <c r="S6782" s="16"/>
      <c r="T6782" s="16"/>
      <c r="U6782" s="16"/>
      <c r="V6782" s="16"/>
      <c r="W6782" s="16"/>
      <c r="X6782" s="16"/>
      <c r="Y6782" s="16"/>
    </row>
    <row r="6783" spans="1:25" ht="12.75">
      <c r="A6783" s="14" t="s">
        <v>5</v>
      </c>
      <c r="B6783" s="17" t="s">
        <v>5999</v>
      </c>
      <c r="C6783" s="22" t="s">
        <v>3953</v>
      </c>
      <c r="D6783" s="24" t="s">
        <v>3972</v>
      </c>
      <c r="E6783" s="26" t="s">
        <v>3973</v>
      </c>
      <c r="F6783" s="16"/>
      <c r="G6783" s="16"/>
      <c r="H6783" s="16"/>
      <c r="I6783" s="16"/>
      <c r="J6783" s="16"/>
      <c r="K6783" s="16"/>
      <c r="L6783" s="16"/>
      <c r="M6783" s="16"/>
      <c r="N6783" s="16"/>
      <c r="O6783" s="16"/>
      <c r="P6783" s="16"/>
      <c r="Q6783" s="16"/>
      <c r="R6783" s="16"/>
      <c r="S6783" s="16"/>
      <c r="T6783" s="16"/>
      <c r="U6783" s="16"/>
      <c r="V6783" s="16"/>
      <c r="W6783" s="16"/>
      <c r="X6783" s="16"/>
      <c r="Y6783" s="16"/>
    </row>
    <row r="6784" spans="1:25" ht="12.75">
      <c r="A6784" s="14" t="s">
        <v>5</v>
      </c>
      <c r="B6784" s="17" t="s">
        <v>5999</v>
      </c>
      <c r="C6784" s="22" t="s">
        <v>3953</v>
      </c>
      <c r="D6784" s="24" t="s">
        <v>3972</v>
      </c>
      <c r="E6784" s="23" t="s">
        <v>3974</v>
      </c>
      <c r="F6784" s="16"/>
      <c r="G6784" s="16"/>
      <c r="H6784" s="16"/>
      <c r="I6784" s="16"/>
      <c r="J6784" s="16"/>
      <c r="K6784" s="16"/>
      <c r="L6784" s="16"/>
      <c r="M6784" s="16"/>
      <c r="N6784" s="16"/>
      <c r="O6784" s="16"/>
      <c r="P6784" s="16"/>
      <c r="Q6784" s="16"/>
      <c r="R6784" s="16"/>
      <c r="S6784" s="16"/>
      <c r="T6784" s="16"/>
      <c r="U6784" s="16"/>
      <c r="V6784" s="16"/>
      <c r="W6784" s="16"/>
      <c r="X6784" s="16"/>
      <c r="Y6784" s="16"/>
    </row>
    <row r="6785" spans="1:25" ht="12.75">
      <c r="A6785" s="14" t="s">
        <v>5</v>
      </c>
      <c r="B6785" s="17" t="s">
        <v>5999</v>
      </c>
      <c r="C6785" s="22" t="s">
        <v>3953</v>
      </c>
      <c r="D6785" s="24" t="s">
        <v>3975</v>
      </c>
      <c r="E6785" s="23" t="s">
        <v>3976</v>
      </c>
      <c r="F6785" s="16"/>
      <c r="G6785" s="16"/>
      <c r="H6785" s="16"/>
      <c r="I6785" s="16"/>
      <c r="J6785" s="16"/>
      <c r="K6785" s="16"/>
      <c r="L6785" s="16"/>
      <c r="M6785" s="16"/>
      <c r="N6785" s="16"/>
      <c r="O6785" s="16"/>
      <c r="P6785" s="16"/>
      <c r="Q6785" s="16"/>
      <c r="R6785" s="16"/>
      <c r="S6785" s="16"/>
      <c r="T6785" s="16"/>
      <c r="U6785" s="16"/>
      <c r="V6785" s="16"/>
      <c r="W6785" s="16"/>
      <c r="X6785" s="16"/>
      <c r="Y6785" s="16"/>
    </row>
    <row r="6786" spans="1:25" ht="12.75">
      <c r="A6786" s="14" t="s">
        <v>5</v>
      </c>
      <c r="B6786" s="17" t="s">
        <v>5999</v>
      </c>
      <c r="C6786" s="22" t="s">
        <v>3953</v>
      </c>
      <c r="D6786" s="24" t="s">
        <v>3975</v>
      </c>
      <c r="E6786" s="23" t="s">
        <v>3977</v>
      </c>
      <c r="F6786" s="16"/>
      <c r="G6786" s="16"/>
      <c r="H6786" s="16"/>
      <c r="I6786" s="16"/>
      <c r="J6786" s="16"/>
      <c r="K6786" s="16"/>
      <c r="L6786" s="16"/>
      <c r="M6786" s="16"/>
      <c r="N6786" s="16"/>
      <c r="O6786" s="16"/>
      <c r="P6786" s="16"/>
      <c r="Q6786" s="16"/>
      <c r="R6786" s="16"/>
      <c r="S6786" s="16"/>
      <c r="T6786" s="16"/>
      <c r="U6786" s="16"/>
      <c r="V6786" s="16"/>
      <c r="W6786" s="16"/>
      <c r="X6786" s="16"/>
      <c r="Y6786" s="16"/>
    </row>
    <row r="6787" spans="1:25" ht="12.75">
      <c r="A6787" s="14" t="s">
        <v>5</v>
      </c>
      <c r="B6787" s="17" t="s">
        <v>5999</v>
      </c>
      <c r="C6787" s="22" t="s">
        <v>3953</v>
      </c>
      <c r="D6787" s="24" t="s">
        <v>3978</v>
      </c>
      <c r="E6787" s="23" t="s">
        <v>3979</v>
      </c>
      <c r="F6787" s="16"/>
      <c r="G6787" s="16"/>
      <c r="H6787" s="16"/>
      <c r="I6787" s="16"/>
      <c r="J6787" s="16"/>
      <c r="K6787" s="16"/>
      <c r="L6787" s="16"/>
      <c r="M6787" s="16"/>
      <c r="N6787" s="16"/>
      <c r="O6787" s="16"/>
      <c r="P6787" s="16"/>
      <c r="Q6787" s="16"/>
      <c r="R6787" s="16"/>
      <c r="S6787" s="16"/>
      <c r="T6787" s="16"/>
      <c r="U6787" s="16"/>
      <c r="V6787" s="16"/>
      <c r="W6787" s="16"/>
      <c r="X6787" s="16"/>
      <c r="Y6787" s="16"/>
    </row>
    <row r="6788" spans="1:25" ht="12.75">
      <c r="A6788" s="14" t="s">
        <v>5</v>
      </c>
      <c r="B6788" s="17" t="s">
        <v>5999</v>
      </c>
      <c r="C6788" s="22" t="s">
        <v>3953</v>
      </c>
      <c r="D6788" s="24" t="s">
        <v>3980</v>
      </c>
      <c r="E6788" s="23" t="s">
        <v>3981</v>
      </c>
      <c r="F6788" s="16"/>
      <c r="G6788" s="16"/>
      <c r="H6788" s="16"/>
      <c r="I6788" s="16"/>
      <c r="J6788" s="16"/>
      <c r="K6788" s="16"/>
      <c r="L6788" s="16"/>
      <c r="M6788" s="16"/>
      <c r="N6788" s="16"/>
      <c r="O6788" s="16"/>
      <c r="P6788" s="16"/>
      <c r="Q6788" s="16"/>
      <c r="R6788" s="16"/>
      <c r="S6788" s="16"/>
      <c r="T6788" s="16"/>
      <c r="U6788" s="16"/>
      <c r="V6788" s="16"/>
      <c r="W6788" s="16"/>
      <c r="X6788" s="16"/>
      <c r="Y6788" s="16"/>
    </row>
    <row r="6789" spans="1:25" ht="12.75">
      <c r="A6789" s="14" t="s">
        <v>5</v>
      </c>
      <c r="B6789" s="17" t="s">
        <v>5999</v>
      </c>
      <c r="C6789" s="22" t="s">
        <v>3953</v>
      </c>
      <c r="D6789" s="24" t="s">
        <v>3980</v>
      </c>
      <c r="E6789" s="23" t="s">
        <v>3982</v>
      </c>
      <c r="F6789" s="16"/>
      <c r="G6789" s="16"/>
      <c r="H6789" s="16"/>
      <c r="I6789" s="16"/>
      <c r="J6789" s="16"/>
      <c r="K6789" s="16"/>
      <c r="L6789" s="16"/>
      <c r="M6789" s="16"/>
      <c r="N6789" s="16"/>
      <c r="O6789" s="16"/>
      <c r="P6789" s="16"/>
      <c r="Q6789" s="16"/>
      <c r="R6789" s="16"/>
      <c r="S6789" s="16"/>
      <c r="T6789" s="16"/>
      <c r="U6789" s="16"/>
      <c r="V6789" s="16"/>
      <c r="W6789" s="16"/>
      <c r="X6789" s="16"/>
      <c r="Y6789" s="16"/>
    </row>
    <row r="6790" spans="1:25" ht="12.75">
      <c r="A6790" s="14" t="s">
        <v>5</v>
      </c>
      <c r="B6790" s="17" t="s">
        <v>5999</v>
      </c>
      <c r="C6790" s="22" t="s">
        <v>3953</v>
      </c>
      <c r="D6790" s="24" t="s">
        <v>3983</v>
      </c>
      <c r="E6790" s="23" t="s">
        <v>3984</v>
      </c>
      <c r="F6790" s="16"/>
      <c r="G6790" s="16"/>
      <c r="H6790" s="16"/>
      <c r="I6790" s="16"/>
      <c r="J6790" s="16"/>
      <c r="K6790" s="16"/>
      <c r="L6790" s="16"/>
      <c r="M6790" s="16"/>
      <c r="N6790" s="16"/>
      <c r="O6790" s="16"/>
      <c r="P6790" s="16"/>
      <c r="Q6790" s="16"/>
      <c r="R6790" s="16"/>
      <c r="S6790" s="16"/>
      <c r="T6790" s="16"/>
      <c r="U6790" s="16"/>
      <c r="V6790" s="16"/>
      <c r="W6790" s="16"/>
      <c r="X6790" s="16"/>
      <c r="Y6790" s="16"/>
    </row>
    <row r="6791" spans="1:25" ht="12.75">
      <c r="A6791" s="14" t="s">
        <v>5</v>
      </c>
      <c r="B6791" s="17" t="s">
        <v>5999</v>
      </c>
      <c r="C6791" s="22" t="s">
        <v>3953</v>
      </c>
      <c r="D6791" s="24" t="s">
        <v>3983</v>
      </c>
      <c r="E6791" s="23" t="s">
        <v>3985</v>
      </c>
      <c r="F6791" s="16"/>
      <c r="G6791" s="16"/>
      <c r="H6791" s="16"/>
      <c r="I6791" s="16"/>
      <c r="J6791" s="16"/>
      <c r="K6791" s="16"/>
      <c r="L6791" s="16"/>
      <c r="M6791" s="16"/>
      <c r="N6791" s="16"/>
      <c r="O6791" s="16"/>
      <c r="P6791" s="16"/>
      <c r="Q6791" s="16"/>
      <c r="R6791" s="16"/>
      <c r="S6791" s="16"/>
      <c r="T6791" s="16"/>
      <c r="U6791" s="16"/>
      <c r="V6791" s="16"/>
      <c r="W6791" s="16"/>
      <c r="X6791" s="16"/>
      <c r="Y6791" s="16"/>
    </row>
    <row r="6792" spans="1:25" ht="12.75">
      <c r="A6792" s="14" t="s">
        <v>5</v>
      </c>
      <c r="B6792" s="17" t="s">
        <v>5999</v>
      </c>
      <c r="C6792" s="22" t="s">
        <v>3986</v>
      </c>
      <c r="D6792" s="24" t="s">
        <v>3987</v>
      </c>
      <c r="E6792" s="23" t="s">
        <v>3988</v>
      </c>
      <c r="F6792" s="16"/>
      <c r="G6792" s="16"/>
      <c r="H6792" s="16"/>
      <c r="I6792" s="16"/>
      <c r="J6792" s="16"/>
      <c r="K6792" s="16"/>
      <c r="L6792" s="16"/>
      <c r="M6792" s="16"/>
      <c r="N6792" s="16"/>
      <c r="O6792" s="16"/>
      <c r="P6792" s="16"/>
      <c r="Q6792" s="16"/>
      <c r="R6792" s="16"/>
      <c r="S6792" s="16"/>
      <c r="T6792" s="16"/>
      <c r="U6792" s="16"/>
      <c r="V6792" s="16"/>
      <c r="W6792" s="16"/>
      <c r="X6792" s="16"/>
      <c r="Y6792" s="16"/>
    </row>
    <row r="6793" spans="1:25" ht="12.75">
      <c r="A6793" s="14" t="s">
        <v>5</v>
      </c>
      <c r="B6793" s="17" t="s">
        <v>5999</v>
      </c>
      <c r="C6793" s="22" t="s">
        <v>3986</v>
      </c>
      <c r="D6793" s="24" t="s">
        <v>3987</v>
      </c>
      <c r="E6793" s="23" t="s">
        <v>3989</v>
      </c>
      <c r="F6793" s="16"/>
      <c r="G6793" s="16"/>
      <c r="H6793" s="16"/>
      <c r="I6793" s="16"/>
      <c r="J6793" s="16"/>
      <c r="K6793" s="16"/>
      <c r="L6793" s="16"/>
      <c r="M6793" s="16"/>
      <c r="N6793" s="16"/>
      <c r="O6793" s="16"/>
      <c r="P6793" s="16"/>
      <c r="Q6793" s="16"/>
      <c r="R6793" s="16"/>
      <c r="S6793" s="16"/>
      <c r="T6793" s="16"/>
      <c r="U6793" s="16"/>
      <c r="V6793" s="16"/>
      <c r="W6793" s="16"/>
      <c r="X6793" s="16"/>
      <c r="Y6793" s="16"/>
    </row>
    <row r="6794" spans="1:25" ht="12.75">
      <c r="A6794" s="14" t="s">
        <v>5</v>
      </c>
      <c r="B6794" s="17" t="s">
        <v>5999</v>
      </c>
      <c r="C6794" s="21" t="s">
        <v>3986</v>
      </c>
      <c r="D6794" s="22" t="s">
        <v>2842</v>
      </c>
      <c r="E6794" s="23" t="s">
        <v>3990</v>
      </c>
      <c r="F6794" s="16"/>
      <c r="G6794" s="16"/>
      <c r="H6794" s="16"/>
      <c r="I6794" s="16"/>
      <c r="J6794" s="16"/>
      <c r="K6794" s="16"/>
      <c r="L6794" s="16"/>
      <c r="M6794" s="16"/>
      <c r="N6794" s="16"/>
      <c r="O6794" s="16"/>
      <c r="P6794" s="16"/>
      <c r="Q6794" s="16"/>
      <c r="R6794" s="16"/>
      <c r="S6794" s="16"/>
      <c r="T6794" s="16"/>
      <c r="U6794" s="16"/>
      <c r="V6794" s="16"/>
      <c r="W6794" s="16"/>
      <c r="X6794" s="16"/>
      <c r="Y6794" s="16"/>
    </row>
    <row r="6795" spans="1:25" ht="12.75">
      <c r="A6795" s="14" t="s">
        <v>5</v>
      </c>
      <c r="B6795" s="17" t="s">
        <v>5999</v>
      </c>
      <c r="C6795" s="21" t="s">
        <v>3986</v>
      </c>
      <c r="D6795" s="22" t="s">
        <v>2842</v>
      </c>
      <c r="E6795" s="23" t="s">
        <v>3991</v>
      </c>
      <c r="F6795" s="16"/>
      <c r="G6795" s="16"/>
      <c r="H6795" s="16"/>
      <c r="I6795" s="16"/>
      <c r="J6795" s="16"/>
      <c r="K6795" s="16"/>
      <c r="L6795" s="16"/>
      <c r="M6795" s="16"/>
      <c r="N6795" s="16"/>
      <c r="O6795" s="16"/>
      <c r="P6795" s="16"/>
      <c r="Q6795" s="16"/>
      <c r="R6795" s="16"/>
      <c r="S6795" s="16"/>
      <c r="T6795" s="16"/>
      <c r="U6795" s="16"/>
      <c r="V6795" s="16"/>
      <c r="W6795" s="16"/>
      <c r="X6795" s="16"/>
      <c r="Y6795" s="16"/>
    </row>
    <row r="6796" spans="1:25" ht="12.75">
      <c r="A6796" s="14" t="s">
        <v>5</v>
      </c>
      <c r="B6796" s="17" t="s">
        <v>5999</v>
      </c>
      <c r="C6796" s="21" t="s">
        <v>3986</v>
      </c>
      <c r="D6796" s="22" t="s">
        <v>2842</v>
      </c>
      <c r="E6796" s="23" t="s">
        <v>3992</v>
      </c>
      <c r="F6796" s="16"/>
      <c r="G6796" s="16"/>
      <c r="H6796" s="16"/>
      <c r="I6796" s="16"/>
      <c r="J6796" s="16"/>
      <c r="K6796" s="16"/>
      <c r="L6796" s="16"/>
      <c r="M6796" s="16"/>
      <c r="N6796" s="16"/>
      <c r="O6796" s="16"/>
      <c r="P6796" s="16"/>
      <c r="Q6796" s="16"/>
      <c r="R6796" s="16"/>
      <c r="S6796" s="16"/>
      <c r="T6796" s="16"/>
      <c r="U6796" s="16"/>
      <c r="V6796" s="16"/>
      <c r="W6796" s="16"/>
      <c r="X6796" s="16"/>
      <c r="Y6796" s="16"/>
    </row>
    <row r="6797" spans="1:25" ht="12.75">
      <c r="A6797" s="14" t="s">
        <v>5</v>
      </c>
      <c r="B6797" s="17" t="s">
        <v>5999</v>
      </c>
      <c r="C6797" s="22" t="s">
        <v>3986</v>
      </c>
      <c r="D6797" s="25" t="s">
        <v>3993</v>
      </c>
      <c r="E6797" s="26" t="s">
        <v>3994</v>
      </c>
      <c r="F6797" s="16"/>
      <c r="G6797" s="16"/>
      <c r="H6797" s="16"/>
      <c r="I6797" s="16"/>
      <c r="J6797" s="16"/>
      <c r="K6797" s="16"/>
      <c r="L6797" s="16"/>
      <c r="M6797" s="16"/>
      <c r="N6797" s="16"/>
      <c r="O6797" s="16"/>
      <c r="P6797" s="16"/>
      <c r="Q6797" s="16"/>
      <c r="R6797" s="16"/>
      <c r="S6797" s="16"/>
      <c r="T6797" s="16"/>
      <c r="U6797" s="16"/>
      <c r="V6797" s="16"/>
      <c r="W6797" s="16"/>
      <c r="X6797" s="16"/>
      <c r="Y6797" s="16"/>
    </row>
    <row r="6798" spans="1:25" ht="12.75">
      <c r="A6798" s="14" t="s">
        <v>5</v>
      </c>
      <c r="B6798" s="17" t="s">
        <v>5999</v>
      </c>
      <c r="C6798" s="22" t="s">
        <v>3986</v>
      </c>
      <c r="D6798" s="24" t="s">
        <v>3995</v>
      </c>
      <c r="E6798" s="23" t="s">
        <v>3996</v>
      </c>
      <c r="F6798" s="16"/>
      <c r="G6798" s="16"/>
      <c r="H6798" s="16"/>
      <c r="I6798" s="16"/>
      <c r="J6798" s="16"/>
      <c r="K6798" s="16"/>
      <c r="L6798" s="16"/>
      <c r="M6798" s="16"/>
      <c r="N6798" s="16"/>
      <c r="O6798" s="16"/>
      <c r="P6798" s="16"/>
      <c r="Q6798" s="16"/>
      <c r="R6798" s="16"/>
      <c r="S6798" s="16"/>
      <c r="T6798" s="16"/>
      <c r="U6798" s="16"/>
      <c r="V6798" s="16"/>
      <c r="W6798" s="16"/>
      <c r="X6798" s="16"/>
      <c r="Y6798" s="16"/>
    </row>
    <row r="6799" spans="1:25" ht="12.75">
      <c r="A6799" s="14" t="s">
        <v>5</v>
      </c>
      <c r="B6799" s="17" t="s">
        <v>5999</v>
      </c>
      <c r="C6799" s="22" t="s">
        <v>3986</v>
      </c>
      <c r="D6799" s="24" t="s">
        <v>3997</v>
      </c>
      <c r="E6799" s="23" t="s">
        <v>3998</v>
      </c>
      <c r="F6799" s="16"/>
      <c r="G6799" s="16"/>
      <c r="H6799" s="16"/>
      <c r="I6799" s="16"/>
      <c r="J6799" s="16"/>
      <c r="K6799" s="16"/>
      <c r="L6799" s="16"/>
      <c r="M6799" s="16"/>
      <c r="N6799" s="16"/>
      <c r="O6799" s="16"/>
      <c r="P6799" s="16"/>
      <c r="Q6799" s="16"/>
      <c r="R6799" s="16"/>
      <c r="S6799" s="16"/>
      <c r="T6799" s="16"/>
      <c r="U6799" s="16"/>
      <c r="V6799" s="16"/>
      <c r="W6799" s="16"/>
      <c r="X6799" s="16"/>
      <c r="Y6799" s="16"/>
    </row>
    <row r="6800" spans="1:25" ht="12.75">
      <c r="A6800" s="14" t="s">
        <v>5</v>
      </c>
      <c r="B6800" s="17" t="s">
        <v>5999</v>
      </c>
      <c r="C6800" s="22" t="s">
        <v>3986</v>
      </c>
      <c r="D6800" s="24" t="s">
        <v>3997</v>
      </c>
      <c r="E6800" s="23" t="s">
        <v>3999</v>
      </c>
      <c r="F6800" s="16"/>
      <c r="G6800" s="16"/>
      <c r="H6800" s="16"/>
      <c r="I6800" s="16"/>
      <c r="J6800" s="16"/>
      <c r="K6800" s="16"/>
      <c r="L6800" s="16"/>
      <c r="M6800" s="16"/>
      <c r="N6800" s="16"/>
      <c r="O6800" s="16"/>
      <c r="P6800" s="16"/>
      <c r="Q6800" s="16"/>
      <c r="R6800" s="16"/>
      <c r="S6800" s="16"/>
      <c r="T6800" s="16"/>
      <c r="U6800" s="16"/>
      <c r="V6800" s="16"/>
      <c r="W6800" s="16"/>
      <c r="X6800" s="16"/>
      <c r="Y6800" s="16"/>
    </row>
    <row r="6801" spans="1:25" ht="12.75">
      <c r="A6801" s="14" t="s">
        <v>5</v>
      </c>
      <c r="B6801" s="17" t="s">
        <v>5999</v>
      </c>
      <c r="C6801" s="22" t="s">
        <v>3986</v>
      </c>
      <c r="D6801" s="24" t="s">
        <v>4000</v>
      </c>
      <c r="E6801" s="26" t="s">
        <v>4001</v>
      </c>
      <c r="F6801" s="16"/>
      <c r="G6801" s="16"/>
      <c r="H6801" s="16"/>
      <c r="I6801" s="16"/>
      <c r="J6801" s="16"/>
      <c r="K6801" s="16"/>
      <c r="L6801" s="16"/>
      <c r="M6801" s="16"/>
      <c r="N6801" s="16"/>
      <c r="O6801" s="16"/>
      <c r="P6801" s="16"/>
      <c r="Q6801" s="16"/>
      <c r="R6801" s="16"/>
      <c r="S6801" s="16"/>
      <c r="T6801" s="16"/>
      <c r="U6801" s="16"/>
      <c r="V6801" s="16"/>
      <c r="W6801" s="16"/>
      <c r="X6801" s="16"/>
      <c r="Y6801" s="16"/>
    </row>
    <row r="6802" spans="1:25" ht="12.75">
      <c r="A6802" s="14" t="s">
        <v>5</v>
      </c>
      <c r="B6802" s="17" t="s">
        <v>5999</v>
      </c>
      <c r="C6802" s="22" t="s">
        <v>3986</v>
      </c>
      <c r="D6802" s="24" t="s">
        <v>4000</v>
      </c>
      <c r="E6802" s="23" t="s">
        <v>4002</v>
      </c>
      <c r="F6802" s="16"/>
      <c r="G6802" s="16"/>
      <c r="H6802" s="16"/>
      <c r="I6802" s="16"/>
      <c r="J6802" s="16"/>
      <c r="K6802" s="16"/>
      <c r="L6802" s="16"/>
      <c r="M6802" s="16"/>
      <c r="N6802" s="16"/>
      <c r="O6802" s="16"/>
      <c r="P6802" s="16"/>
      <c r="Q6802" s="16"/>
      <c r="R6802" s="16"/>
      <c r="S6802" s="16"/>
      <c r="T6802" s="16"/>
      <c r="U6802" s="16"/>
      <c r="V6802" s="16"/>
      <c r="W6802" s="16"/>
      <c r="X6802" s="16"/>
      <c r="Y6802" s="16"/>
    </row>
    <row r="6803" spans="1:25" ht="12.75">
      <c r="A6803" s="14" t="s">
        <v>5</v>
      </c>
      <c r="B6803" s="17" t="s">
        <v>5999</v>
      </c>
      <c r="C6803" s="22" t="s">
        <v>3986</v>
      </c>
      <c r="D6803" s="24" t="s">
        <v>4000</v>
      </c>
      <c r="E6803" s="23" t="s">
        <v>4003</v>
      </c>
      <c r="F6803" s="16"/>
      <c r="G6803" s="16"/>
      <c r="H6803" s="16"/>
      <c r="I6803" s="16"/>
      <c r="J6803" s="16"/>
      <c r="K6803" s="16"/>
      <c r="L6803" s="16"/>
      <c r="M6803" s="16"/>
      <c r="N6803" s="16"/>
      <c r="O6803" s="16"/>
      <c r="P6803" s="16"/>
      <c r="Q6803" s="16"/>
      <c r="R6803" s="16"/>
      <c r="S6803" s="16"/>
      <c r="T6803" s="16"/>
      <c r="U6803" s="16"/>
      <c r="V6803" s="16"/>
      <c r="W6803" s="16"/>
      <c r="X6803" s="16"/>
      <c r="Y6803" s="16"/>
    </row>
    <row r="6804" spans="1:25" ht="12.75">
      <c r="A6804" s="14" t="s">
        <v>5</v>
      </c>
      <c r="B6804" s="17" t="s">
        <v>5999</v>
      </c>
      <c r="C6804" s="22" t="s">
        <v>3986</v>
      </c>
      <c r="D6804" s="25" t="s">
        <v>4004</v>
      </c>
      <c r="E6804" s="26" t="s">
        <v>4005</v>
      </c>
      <c r="F6804" s="16"/>
      <c r="G6804" s="16"/>
      <c r="H6804" s="16"/>
      <c r="I6804" s="16"/>
      <c r="J6804" s="16"/>
      <c r="K6804" s="16"/>
      <c r="L6804" s="16"/>
      <c r="M6804" s="16"/>
      <c r="N6804" s="16"/>
      <c r="O6804" s="16"/>
      <c r="P6804" s="16"/>
      <c r="Q6804" s="16"/>
      <c r="R6804" s="16"/>
      <c r="S6804" s="16"/>
      <c r="T6804" s="16"/>
      <c r="U6804" s="16"/>
      <c r="V6804" s="16"/>
      <c r="W6804" s="16"/>
      <c r="X6804" s="16"/>
      <c r="Y6804" s="16"/>
    </row>
    <row r="6805" spans="1:25" ht="12.75">
      <c r="A6805" s="14" t="s">
        <v>5</v>
      </c>
      <c r="B6805" s="17" t="s">
        <v>5999</v>
      </c>
      <c r="C6805" s="22" t="s">
        <v>3986</v>
      </c>
      <c r="D6805" s="25" t="s">
        <v>4004</v>
      </c>
      <c r="E6805" s="26" t="s">
        <v>4006</v>
      </c>
      <c r="F6805" s="16"/>
      <c r="G6805" s="16"/>
      <c r="H6805" s="16"/>
      <c r="I6805" s="16"/>
      <c r="J6805" s="16"/>
      <c r="K6805" s="16"/>
      <c r="L6805" s="16"/>
      <c r="M6805" s="16"/>
      <c r="N6805" s="16"/>
      <c r="O6805" s="16"/>
      <c r="P6805" s="16"/>
      <c r="Q6805" s="16"/>
      <c r="R6805" s="16"/>
      <c r="S6805" s="16"/>
      <c r="T6805" s="16"/>
      <c r="U6805" s="16"/>
      <c r="V6805" s="16"/>
      <c r="W6805" s="16"/>
      <c r="X6805" s="16"/>
      <c r="Y6805" s="16"/>
    </row>
    <row r="6806" spans="1:25" ht="12.75">
      <c r="A6806" s="14" t="s">
        <v>5</v>
      </c>
      <c r="B6806" s="17" t="s">
        <v>5999</v>
      </c>
      <c r="C6806" s="22" t="s">
        <v>3986</v>
      </c>
      <c r="D6806" s="25" t="s">
        <v>4004</v>
      </c>
      <c r="E6806" s="26" t="s">
        <v>4007</v>
      </c>
      <c r="F6806" s="16"/>
      <c r="G6806" s="16"/>
      <c r="H6806" s="16"/>
      <c r="I6806" s="16"/>
      <c r="J6806" s="16"/>
      <c r="K6806" s="16"/>
      <c r="L6806" s="16"/>
      <c r="M6806" s="16"/>
      <c r="N6806" s="16"/>
      <c r="O6806" s="16"/>
      <c r="P6806" s="16"/>
      <c r="Q6806" s="16"/>
      <c r="R6806" s="16"/>
      <c r="S6806" s="16"/>
      <c r="T6806" s="16"/>
      <c r="U6806" s="16"/>
      <c r="V6806" s="16"/>
      <c r="W6806" s="16"/>
      <c r="X6806" s="16"/>
      <c r="Y6806" s="16"/>
    </row>
    <row r="6807" spans="1:25" ht="12.75">
      <c r="A6807" s="14" t="s">
        <v>5</v>
      </c>
      <c r="B6807" s="17" t="s">
        <v>5999</v>
      </c>
      <c r="C6807" s="22" t="s">
        <v>3986</v>
      </c>
      <c r="D6807" s="25" t="s">
        <v>4004</v>
      </c>
      <c r="E6807" s="26" t="s">
        <v>4008</v>
      </c>
      <c r="F6807" s="16"/>
      <c r="G6807" s="16"/>
      <c r="H6807" s="16"/>
      <c r="I6807" s="16"/>
      <c r="J6807" s="16"/>
      <c r="K6807" s="16"/>
      <c r="L6807" s="16"/>
      <c r="M6807" s="16"/>
      <c r="N6807" s="16"/>
      <c r="O6807" s="16"/>
      <c r="P6807" s="16"/>
      <c r="Q6807" s="16"/>
      <c r="R6807" s="16"/>
      <c r="S6807" s="16"/>
      <c r="T6807" s="16"/>
      <c r="U6807" s="16"/>
      <c r="V6807" s="16"/>
      <c r="W6807" s="16"/>
      <c r="X6807" s="16"/>
      <c r="Y6807" s="16"/>
    </row>
    <row r="6808" spans="1:25" ht="12.75">
      <c r="A6808" s="14" t="s">
        <v>5</v>
      </c>
      <c r="B6808" s="17" t="s">
        <v>5999</v>
      </c>
      <c r="C6808" s="22" t="s">
        <v>3986</v>
      </c>
      <c r="D6808" s="25" t="s">
        <v>4004</v>
      </c>
      <c r="E6808" s="26" t="s">
        <v>4009</v>
      </c>
      <c r="F6808" s="16"/>
      <c r="G6808" s="16"/>
      <c r="H6808" s="16"/>
      <c r="I6808" s="16"/>
      <c r="J6808" s="16"/>
      <c r="K6808" s="16"/>
      <c r="L6808" s="16"/>
      <c r="M6808" s="16"/>
      <c r="N6808" s="16"/>
      <c r="O6808" s="16"/>
      <c r="P6808" s="16"/>
      <c r="Q6808" s="16"/>
      <c r="R6808" s="16"/>
      <c r="S6808" s="16"/>
      <c r="T6808" s="16"/>
      <c r="U6808" s="16"/>
      <c r="V6808" s="16"/>
      <c r="W6808" s="16"/>
      <c r="X6808" s="16"/>
      <c r="Y6808" s="16"/>
    </row>
    <row r="6809" spans="1:25" ht="12.75">
      <c r="A6809" s="14" t="s">
        <v>5</v>
      </c>
      <c r="B6809" s="17" t="s">
        <v>5999</v>
      </c>
      <c r="C6809" s="22" t="s">
        <v>3986</v>
      </c>
      <c r="D6809" s="24" t="s">
        <v>4010</v>
      </c>
      <c r="E6809" s="23" t="s">
        <v>4011</v>
      </c>
      <c r="F6809" s="16"/>
      <c r="G6809" s="16"/>
      <c r="H6809" s="16"/>
      <c r="I6809" s="16"/>
      <c r="J6809" s="16"/>
      <c r="K6809" s="16"/>
      <c r="L6809" s="16"/>
      <c r="M6809" s="16"/>
      <c r="N6809" s="16"/>
      <c r="O6809" s="16"/>
      <c r="P6809" s="16"/>
      <c r="Q6809" s="16"/>
      <c r="R6809" s="16"/>
      <c r="S6809" s="16"/>
      <c r="T6809" s="16"/>
      <c r="U6809" s="16"/>
      <c r="V6809" s="16"/>
      <c r="W6809" s="16"/>
      <c r="X6809" s="16"/>
      <c r="Y6809" s="16"/>
    </row>
    <row r="6810" spans="1:25" ht="12.75">
      <c r="A6810" s="14" t="s">
        <v>5</v>
      </c>
      <c r="B6810" s="17" t="s">
        <v>5999</v>
      </c>
      <c r="C6810" s="22" t="s">
        <v>3986</v>
      </c>
      <c r="D6810" s="24" t="s">
        <v>4010</v>
      </c>
      <c r="E6810" s="23" t="s">
        <v>4012</v>
      </c>
      <c r="F6810" s="16"/>
      <c r="G6810" s="16"/>
      <c r="H6810" s="16"/>
      <c r="I6810" s="16"/>
      <c r="J6810" s="16"/>
      <c r="K6810" s="16"/>
      <c r="L6810" s="16"/>
      <c r="M6810" s="16"/>
      <c r="N6810" s="16"/>
      <c r="O6810" s="16"/>
      <c r="P6810" s="16"/>
      <c r="Q6810" s="16"/>
      <c r="R6810" s="16"/>
      <c r="S6810" s="16"/>
      <c r="T6810" s="16"/>
      <c r="U6810" s="16"/>
      <c r="V6810" s="16"/>
      <c r="W6810" s="16"/>
      <c r="X6810" s="16"/>
      <c r="Y6810" s="16"/>
    </row>
    <row r="6811" spans="1:25" ht="12.75">
      <c r="A6811" s="3" t="s">
        <v>897</v>
      </c>
      <c r="B6811" s="11" t="s">
        <v>898</v>
      </c>
      <c r="C6811" s="5" t="s">
        <v>359</v>
      </c>
      <c r="D6811" s="6" t="s">
        <v>360</v>
      </c>
      <c r="E6811" s="7" t="s">
        <v>361</v>
      </c>
    </row>
    <row r="6812" spans="1:25" ht="12.75">
      <c r="A6812" s="3" t="s">
        <v>897</v>
      </c>
      <c r="B6812" s="11" t="s">
        <v>898</v>
      </c>
      <c r="C6812" s="5" t="s">
        <v>359</v>
      </c>
      <c r="D6812" s="6" t="s">
        <v>362</v>
      </c>
      <c r="E6812" s="7" t="s">
        <v>363</v>
      </c>
    </row>
    <row r="6813" spans="1:25" ht="12.75">
      <c r="A6813" s="3" t="s">
        <v>897</v>
      </c>
      <c r="B6813" s="11" t="s">
        <v>898</v>
      </c>
      <c r="C6813" s="5" t="s">
        <v>359</v>
      </c>
      <c r="D6813" s="6" t="s">
        <v>362</v>
      </c>
      <c r="E6813" s="7" t="s">
        <v>364</v>
      </c>
    </row>
    <row r="6814" spans="1:25" ht="12.75">
      <c r="A6814" s="3" t="s">
        <v>897</v>
      </c>
      <c r="B6814" s="11" t="s">
        <v>898</v>
      </c>
      <c r="C6814" s="5" t="s">
        <v>359</v>
      </c>
      <c r="D6814" s="6" t="s">
        <v>365</v>
      </c>
      <c r="E6814" s="7" t="s">
        <v>366</v>
      </c>
    </row>
    <row r="6815" spans="1:25" ht="12.75">
      <c r="A6815" s="3" t="s">
        <v>897</v>
      </c>
      <c r="B6815" s="11" t="s">
        <v>898</v>
      </c>
      <c r="C6815" s="5" t="s">
        <v>359</v>
      </c>
      <c r="D6815" s="6" t="s">
        <v>367</v>
      </c>
      <c r="E6815" s="7" t="s">
        <v>368</v>
      </c>
    </row>
    <row r="6816" spans="1:25" ht="12.75">
      <c r="A6816" s="3" t="s">
        <v>897</v>
      </c>
      <c r="B6816" s="11" t="s">
        <v>898</v>
      </c>
      <c r="C6816" s="5" t="s">
        <v>359</v>
      </c>
      <c r="D6816" s="6" t="s">
        <v>367</v>
      </c>
      <c r="E6816" s="7" t="s">
        <v>369</v>
      </c>
    </row>
    <row r="6817" spans="1:25" ht="12.75">
      <c r="A6817" s="3" t="s">
        <v>897</v>
      </c>
      <c r="B6817" s="11" t="s">
        <v>898</v>
      </c>
      <c r="C6817" s="5" t="s">
        <v>359</v>
      </c>
      <c r="D6817" s="6" t="s">
        <v>370</v>
      </c>
      <c r="E6817" s="7" t="s">
        <v>371</v>
      </c>
    </row>
    <row r="6818" spans="1:25" ht="12.75">
      <c r="A6818" s="3" t="s">
        <v>897</v>
      </c>
      <c r="B6818" s="11" t="s">
        <v>898</v>
      </c>
      <c r="C6818" s="5" t="s">
        <v>359</v>
      </c>
      <c r="D6818" s="6" t="s">
        <v>370</v>
      </c>
      <c r="E6818" s="7" t="s">
        <v>372</v>
      </c>
    </row>
    <row r="6819" spans="1:25" ht="12.75">
      <c r="A6819" s="3" t="s">
        <v>897</v>
      </c>
      <c r="B6819" s="11" t="s">
        <v>898</v>
      </c>
      <c r="C6819" s="8" t="s">
        <v>359</v>
      </c>
      <c r="D6819" s="5" t="s">
        <v>373</v>
      </c>
      <c r="E6819" s="7" t="s">
        <v>374</v>
      </c>
    </row>
    <row r="6820" spans="1:25" ht="12.75">
      <c r="A6820" s="3" t="s">
        <v>897</v>
      </c>
      <c r="B6820" s="11" t="s">
        <v>898</v>
      </c>
      <c r="C6820" s="5" t="s">
        <v>359</v>
      </c>
      <c r="D6820" s="6" t="s">
        <v>375</v>
      </c>
      <c r="E6820" s="7" t="s">
        <v>376</v>
      </c>
    </row>
    <row r="6821" spans="1:25" ht="12.75">
      <c r="A6821" s="3" t="s">
        <v>897</v>
      </c>
      <c r="B6821" s="11" t="s">
        <v>898</v>
      </c>
      <c r="C6821" s="8" t="s">
        <v>359</v>
      </c>
      <c r="D6821" s="5" t="s">
        <v>377</v>
      </c>
      <c r="E6821" s="7" t="s">
        <v>378</v>
      </c>
    </row>
    <row r="6822" spans="1:25" ht="12.75">
      <c r="A6822" s="3" t="s">
        <v>897</v>
      </c>
      <c r="B6822" s="11" t="s">
        <v>898</v>
      </c>
      <c r="C6822" s="5" t="s">
        <v>359</v>
      </c>
      <c r="D6822" s="6" t="s">
        <v>379</v>
      </c>
      <c r="E6822" s="7" t="s">
        <v>380</v>
      </c>
    </row>
    <row r="6823" spans="1:25" ht="12.75">
      <c r="A6823" s="3" t="s">
        <v>897</v>
      </c>
      <c r="B6823" s="11" t="s">
        <v>898</v>
      </c>
      <c r="C6823" s="8" t="s">
        <v>359</v>
      </c>
      <c r="D6823" s="5" t="s">
        <v>381</v>
      </c>
      <c r="E6823" s="7" t="s">
        <v>382</v>
      </c>
    </row>
    <row r="6824" spans="1:25" ht="12.75">
      <c r="A6824" s="3" t="s">
        <v>897</v>
      </c>
      <c r="B6824" s="11" t="s">
        <v>898</v>
      </c>
      <c r="C6824" s="8" t="s">
        <v>359</v>
      </c>
      <c r="D6824" s="5" t="s">
        <v>381</v>
      </c>
      <c r="E6824" s="7" t="s">
        <v>383</v>
      </c>
    </row>
    <row r="6825" spans="1:25" ht="12.75">
      <c r="A6825" s="3" t="s">
        <v>897</v>
      </c>
      <c r="B6825" s="11" t="s">
        <v>898</v>
      </c>
      <c r="C6825" s="5" t="s">
        <v>359</v>
      </c>
      <c r="D6825" s="6" t="s">
        <v>384</v>
      </c>
      <c r="E6825" s="7" t="s">
        <v>385</v>
      </c>
    </row>
    <row r="6826" spans="1:25" ht="12.75">
      <c r="A6826" s="3" t="s">
        <v>897</v>
      </c>
      <c r="B6826" s="11" t="s">
        <v>898</v>
      </c>
      <c r="C6826" s="5" t="s">
        <v>359</v>
      </c>
      <c r="D6826" s="6" t="s">
        <v>384</v>
      </c>
      <c r="E6826" s="7" t="s">
        <v>386</v>
      </c>
    </row>
    <row r="6827" spans="1:25" ht="12.75">
      <c r="A6827" s="3" t="s">
        <v>897</v>
      </c>
      <c r="B6827" s="11" t="s">
        <v>898</v>
      </c>
      <c r="C6827" s="8" t="s">
        <v>359</v>
      </c>
      <c r="D6827" s="5" t="s">
        <v>381</v>
      </c>
      <c r="E6827" s="7" t="s">
        <v>434</v>
      </c>
    </row>
    <row r="6828" spans="1:25" ht="12.75">
      <c r="A6828" s="14" t="s">
        <v>5</v>
      </c>
      <c r="B6828" s="17" t="s">
        <v>358</v>
      </c>
      <c r="C6828" s="22" t="s">
        <v>483</v>
      </c>
      <c r="D6828" s="24" t="s">
        <v>484</v>
      </c>
      <c r="E6828" s="23" t="s">
        <v>485</v>
      </c>
      <c r="F6828" s="16"/>
      <c r="G6828" s="16"/>
      <c r="H6828" s="16"/>
      <c r="I6828" s="16"/>
      <c r="J6828" s="16"/>
      <c r="K6828" s="16"/>
      <c r="L6828" s="16"/>
      <c r="M6828" s="16"/>
      <c r="N6828" s="16"/>
      <c r="O6828" s="16"/>
      <c r="P6828" s="16"/>
      <c r="Q6828" s="16"/>
      <c r="R6828" s="16"/>
      <c r="S6828" s="16"/>
      <c r="T6828" s="16"/>
      <c r="U6828" s="16"/>
      <c r="V6828" s="16"/>
      <c r="W6828" s="16"/>
      <c r="X6828" s="16"/>
      <c r="Y6828" s="16"/>
    </row>
    <row r="6829" spans="1:25" ht="12.75">
      <c r="A6829" s="14" t="s">
        <v>5</v>
      </c>
      <c r="B6829" s="17" t="s">
        <v>358</v>
      </c>
      <c r="C6829" s="22" t="s">
        <v>483</v>
      </c>
      <c r="D6829" s="24" t="s">
        <v>484</v>
      </c>
      <c r="E6829" s="26" t="s">
        <v>486</v>
      </c>
      <c r="F6829" s="16"/>
      <c r="G6829" s="16"/>
      <c r="H6829" s="16"/>
      <c r="I6829" s="16"/>
      <c r="J6829" s="16"/>
      <c r="K6829" s="16"/>
      <c r="L6829" s="16"/>
      <c r="M6829" s="16"/>
      <c r="N6829" s="16"/>
      <c r="O6829" s="16"/>
      <c r="P6829" s="16"/>
      <c r="Q6829" s="16"/>
      <c r="R6829" s="16"/>
      <c r="S6829" s="16"/>
      <c r="T6829" s="16"/>
      <c r="U6829" s="16"/>
      <c r="V6829" s="16"/>
      <c r="W6829" s="16"/>
      <c r="X6829" s="16"/>
      <c r="Y6829" s="16"/>
    </row>
    <row r="6830" spans="1:25" ht="12.75">
      <c r="A6830" s="14" t="s">
        <v>5</v>
      </c>
      <c r="B6830" s="17" t="s">
        <v>358</v>
      </c>
      <c r="C6830" s="22" t="s">
        <v>483</v>
      </c>
      <c r="D6830" s="25" t="s">
        <v>487</v>
      </c>
      <c r="E6830" s="26" t="s">
        <v>488</v>
      </c>
      <c r="F6830" s="16"/>
      <c r="G6830" s="16"/>
      <c r="H6830" s="16"/>
      <c r="I6830" s="16"/>
      <c r="J6830" s="16"/>
      <c r="K6830" s="16"/>
      <c r="L6830" s="16"/>
      <c r="M6830" s="16"/>
      <c r="N6830" s="16"/>
      <c r="O6830" s="16"/>
      <c r="P6830" s="16"/>
      <c r="Q6830" s="16"/>
      <c r="R6830" s="16"/>
      <c r="S6830" s="16"/>
      <c r="T6830" s="16"/>
      <c r="U6830" s="16"/>
      <c r="V6830" s="16"/>
      <c r="W6830" s="16"/>
      <c r="X6830" s="16"/>
      <c r="Y6830" s="16"/>
    </row>
    <row r="6831" spans="1:25" ht="12.75">
      <c r="A6831" s="14" t="s">
        <v>5</v>
      </c>
      <c r="B6831" s="17" t="s">
        <v>358</v>
      </c>
      <c r="C6831" s="22" t="s">
        <v>483</v>
      </c>
      <c r="D6831" s="24" t="s">
        <v>489</v>
      </c>
      <c r="E6831" s="23" t="s">
        <v>490</v>
      </c>
      <c r="F6831" s="16"/>
      <c r="G6831" s="16"/>
      <c r="H6831" s="16"/>
      <c r="I6831" s="16"/>
      <c r="J6831" s="16"/>
      <c r="K6831" s="16"/>
      <c r="L6831" s="16"/>
      <c r="M6831" s="16"/>
      <c r="N6831" s="16"/>
      <c r="O6831" s="16"/>
      <c r="P6831" s="16"/>
      <c r="Q6831" s="16"/>
      <c r="R6831" s="16"/>
      <c r="S6831" s="16"/>
      <c r="T6831" s="16"/>
      <c r="U6831" s="16"/>
      <c r="V6831" s="16"/>
      <c r="W6831" s="16"/>
      <c r="X6831" s="16"/>
      <c r="Y6831" s="16"/>
    </row>
    <row r="6832" spans="1:25" ht="12.75">
      <c r="A6832" s="14" t="s">
        <v>5</v>
      </c>
      <c r="B6832" s="17" t="s">
        <v>358</v>
      </c>
      <c r="C6832" s="22" t="s">
        <v>483</v>
      </c>
      <c r="D6832" s="24" t="s">
        <v>491</v>
      </c>
      <c r="E6832" s="23" t="s">
        <v>492</v>
      </c>
      <c r="F6832" s="16"/>
      <c r="G6832" s="16"/>
      <c r="H6832" s="16"/>
      <c r="I6832" s="16"/>
      <c r="J6832" s="16"/>
      <c r="K6832" s="16"/>
      <c r="L6832" s="16"/>
      <c r="M6832" s="16"/>
      <c r="N6832" s="16"/>
      <c r="O6832" s="16"/>
      <c r="P6832" s="16"/>
      <c r="Q6832" s="16"/>
      <c r="R6832" s="16"/>
      <c r="S6832" s="16"/>
      <c r="T6832" s="16"/>
      <c r="U6832" s="16"/>
      <c r="V6832" s="16"/>
      <c r="W6832" s="16"/>
      <c r="X6832" s="16"/>
      <c r="Y6832" s="16"/>
    </row>
    <row r="6833" spans="1:25" ht="12.75">
      <c r="A6833" s="14" t="s">
        <v>5</v>
      </c>
      <c r="B6833" s="17" t="s">
        <v>358</v>
      </c>
      <c r="C6833" s="22" t="s">
        <v>483</v>
      </c>
      <c r="D6833" s="24" t="s">
        <v>493</v>
      </c>
      <c r="E6833" s="23" t="s">
        <v>494</v>
      </c>
      <c r="F6833" s="16"/>
      <c r="G6833" s="16"/>
      <c r="H6833" s="16"/>
      <c r="I6833" s="16"/>
      <c r="J6833" s="16"/>
      <c r="K6833" s="16"/>
      <c r="L6833" s="16"/>
      <c r="M6833" s="16"/>
      <c r="N6833" s="16"/>
      <c r="O6833" s="16"/>
      <c r="P6833" s="16"/>
      <c r="Q6833" s="16"/>
      <c r="R6833" s="16"/>
      <c r="S6833" s="16"/>
      <c r="T6833" s="16"/>
      <c r="U6833" s="16"/>
      <c r="V6833" s="16"/>
      <c r="W6833" s="16"/>
      <c r="X6833" s="16"/>
      <c r="Y6833" s="16"/>
    </row>
    <row r="6834" spans="1:25" ht="12.75">
      <c r="A6834" s="14" t="s">
        <v>5</v>
      </c>
      <c r="B6834" s="17" t="s">
        <v>358</v>
      </c>
      <c r="C6834" s="22" t="s">
        <v>483</v>
      </c>
      <c r="D6834" s="24" t="s">
        <v>495</v>
      </c>
      <c r="E6834" s="23" t="s">
        <v>496</v>
      </c>
      <c r="F6834" s="16"/>
      <c r="G6834" s="16"/>
      <c r="H6834" s="16"/>
      <c r="I6834" s="16"/>
      <c r="J6834" s="16"/>
      <c r="K6834" s="16"/>
      <c r="L6834" s="16"/>
      <c r="M6834" s="16"/>
      <c r="N6834" s="16"/>
      <c r="O6834" s="16"/>
      <c r="P6834" s="16"/>
      <c r="Q6834" s="16"/>
      <c r="R6834" s="16"/>
      <c r="S6834" s="16"/>
      <c r="T6834" s="16"/>
      <c r="U6834" s="16"/>
      <c r="V6834" s="16"/>
      <c r="W6834" s="16"/>
      <c r="X6834" s="16"/>
      <c r="Y6834" s="16"/>
    </row>
    <row r="6835" spans="1:25" ht="12.75">
      <c r="A6835" s="14" t="s">
        <v>5</v>
      </c>
      <c r="B6835" s="17" t="s">
        <v>358</v>
      </c>
      <c r="C6835" s="22" t="s">
        <v>483</v>
      </c>
      <c r="D6835" s="24" t="s">
        <v>495</v>
      </c>
      <c r="E6835" s="23" t="s">
        <v>497</v>
      </c>
      <c r="F6835" s="16"/>
      <c r="G6835" s="16"/>
      <c r="H6835" s="16"/>
      <c r="I6835" s="16"/>
      <c r="J6835" s="16"/>
      <c r="K6835" s="16"/>
      <c r="L6835" s="16"/>
      <c r="M6835" s="16"/>
      <c r="N6835" s="16"/>
      <c r="O6835" s="16"/>
      <c r="P6835" s="16"/>
      <c r="Q6835" s="16"/>
      <c r="R6835" s="16"/>
      <c r="S6835" s="16"/>
      <c r="T6835" s="16"/>
      <c r="U6835" s="16"/>
      <c r="V6835" s="16"/>
      <c r="W6835" s="16"/>
      <c r="X6835" s="16"/>
      <c r="Y6835" s="16"/>
    </row>
    <row r="6836" spans="1:25" ht="12.75">
      <c r="A6836" s="14" t="s">
        <v>5</v>
      </c>
      <c r="B6836" s="17" t="s">
        <v>358</v>
      </c>
      <c r="C6836" s="21" t="s">
        <v>483</v>
      </c>
      <c r="D6836" s="22" t="s">
        <v>498</v>
      </c>
      <c r="E6836" s="23" t="s">
        <v>499</v>
      </c>
      <c r="F6836" s="16"/>
      <c r="G6836" s="16"/>
      <c r="H6836" s="16"/>
      <c r="I6836" s="16"/>
      <c r="J6836" s="16"/>
      <c r="K6836" s="16"/>
      <c r="L6836" s="16"/>
      <c r="M6836" s="16"/>
      <c r="N6836" s="16"/>
      <c r="O6836" s="16"/>
      <c r="P6836" s="16"/>
      <c r="Q6836" s="16"/>
      <c r="R6836" s="16"/>
      <c r="S6836" s="16"/>
      <c r="T6836" s="16"/>
      <c r="U6836" s="16"/>
      <c r="V6836" s="16"/>
      <c r="W6836" s="16"/>
      <c r="X6836" s="16"/>
      <c r="Y6836" s="16"/>
    </row>
    <row r="6837" spans="1:25" ht="12.75">
      <c r="A6837" s="14" t="s">
        <v>5</v>
      </c>
      <c r="B6837" s="17" t="s">
        <v>358</v>
      </c>
      <c r="C6837" s="22" t="s">
        <v>483</v>
      </c>
      <c r="D6837" s="24" t="s">
        <v>500</v>
      </c>
      <c r="E6837" s="23" t="s">
        <v>501</v>
      </c>
      <c r="F6837" s="16"/>
      <c r="G6837" s="16"/>
      <c r="H6837" s="16"/>
      <c r="I6837" s="16"/>
      <c r="J6837" s="16"/>
      <c r="K6837" s="16"/>
      <c r="L6837" s="16"/>
      <c r="M6837" s="16"/>
      <c r="N6837" s="16"/>
      <c r="O6837" s="16"/>
      <c r="P6837" s="16"/>
      <c r="Q6837" s="16"/>
      <c r="R6837" s="16"/>
      <c r="S6837" s="16"/>
      <c r="T6837" s="16"/>
      <c r="U6837" s="16"/>
      <c r="V6837" s="16"/>
      <c r="W6837" s="16"/>
      <c r="X6837" s="16"/>
      <c r="Y6837" s="16"/>
    </row>
    <row r="6838" spans="1:25" ht="12.75">
      <c r="A6838" s="14" t="s">
        <v>5</v>
      </c>
      <c r="B6838" s="17" t="s">
        <v>358</v>
      </c>
      <c r="C6838" s="22" t="s">
        <v>483</v>
      </c>
      <c r="D6838" s="24" t="s">
        <v>500</v>
      </c>
      <c r="E6838" s="23" t="s">
        <v>502</v>
      </c>
      <c r="F6838" s="16"/>
      <c r="G6838" s="16"/>
      <c r="H6838" s="16"/>
      <c r="I6838" s="16"/>
      <c r="J6838" s="16"/>
      <c r="K6838" s="16"/>
      <c r="L6838" s="16"/>
      <c r="M6838" s="16"/>
      <c r="N6838" s="16"/>
      <c r="O6838" s="16"/>
      <c r="P6838" s="16"/>
      <c r="Q6838" s="16"/>
      <c r="R6838" s="16"/>
      <c r="S6838" s="16"/>
      <c r="T6838" s="16"/>
      <c r="U6838" s="16"/>
      <c r="V6838" s="16"/>
      <c r="W6838" s="16"/>
      <c r="X6838" s="16"/>
      <c r="Y6838" s="16"/>
    </row>
    <row r="6839" spans="1:25" ht="12.75">
      <c r="A6839" s="14" t="s">
        <v>5</v>
      </c>
      <c r="B6839" s="17" t="s">
        <v>358</v>
      </c>
      <c r="C6839" s="22" t="s">
        <v>483</v>
      </c>
      <c r="D6839" s="24" t="s">
        <v>503</v>
      </c>
      <c r="E6839" s="23" t="s">
        <v>504</v>
      </c>
      <c r="F6839" s="16"/>
      <c r="G6839" s="16"/>
      <c r="H6839" s="16"/>
      <c r="I6839" s="16"/>
      <c r="J6839" s="16"/>
      <c r="K6839" s="16"/>
      <c r="L6839" s="16"/>
      <c r="M6839" s="16"/>
      <c r="N6839" s="16"/>
      <c r="O6839" s="16"/>
      <c r="P6839" s="16"/>
      <c r="Q6839" s="16"/>
      <c r="R6839" s="16"/>
      <c r="S6839" s="16"/>
      <c r="T6839" s="16"/>
      <c r="U6839" s="16"/>
      <c r="V6839" s="16"/>
      <c r="W6839" s="16"/>
      <c r="X6839" s="16"/>
      <c r="Y6839" s="16"/>
    </row>
    <row r="6840" spans="1:25" ht="12.75">
      <c r="A6840" s="14" t="s">
        <v>5</v>
      </c>
      <c r="B6840" s="17" t="s">
        <v>358</v>
      </c>
      <c r="C6840" s="22" t="s">
        <v>483</v>
      </c>
      <c r="D6840" s="25" t="s">
        <v>505</v>
      </c>
      <c r="E6840" s="26" t="s">
        <v>506</v>
      </c>
      <c r="F6840" s="16"/>
      <c r="G6840" s="16"/>
      <c r="H6840" s="16"/>
      <c r="I6840" s="16"/>
      <c r="J6840" s="16"/>
      <c r="K6840" s="16"/>
      <c r="L6840" s="16"/>
      <c r="M6840" s="16"/>
      <c r="N6840" s="16"/>
      <c r="O6840" s="16"/>
      <c r="P6840" s="16"/>
      <c r="Q6840" s="16"/>
      <c r="R6840" s="16"/>
      <c r="S6840" s="16"/>
      <c r="T6840" s="16"/>
      <c r="U6840" s="16"/>
      <c r="V6840" s="16"/>
      <c r="W6840" s="16"/>
      <c r="X6840" s="16"/>
      <c r="Y6840" s="16"/>
    </row>
    <row r="6841" spans="1:25" ht="12.75">
      <c r="A6841" s="14" t="s">
        <v>5</v>
      </c>
      <c r="B6841" s="17" t="s">
        <v>358</v>
      </c>
      <c r="C6841" s="22" t="s">
        <v>483</v>
      </c>
      <c r="D6841" s="24" t="s">
        <v>507</v>
      </c>
      <c r="E6841" s="23" t="s">
        <v>508</v>
      </c>
      <c r="F6841" s="16"/>
      <c r="G6841" s="16"/>
      <c r="H6841" s="16"/>
      <c r="I6841" s="16"/>
      <c r="J6841" s="16"/>
      <c r="K6841" s="16"/>
      <c r="L6841" s="16"/>
      <c r="M6841" s="16"/>
      <c r="N6841" s="16"/>
      <c r="O6841" s="16"/>
      <c r="P6841" s="16"/>
      <c r="Q6841" s="16"/>
      <c r="R6841" s="16"/>
      <c r="S6841" s="16"/>
      <c r="T6841" s="16"/>
      <c r="U6841" s="16"/>
      <c r="V6841" s="16"/>
      <c r="W6841" s="16"/>
      <c r="X6841" s="16"/>
      <c r="Y6841" s="16"/>
    </row>
    <row r="6842" spans="1:25" ht="12.75">
      <c r="A6842" s="14" t="s">
        <v>5</v>
      </c>
      <c r="B6842" s="17" t="s">
        <v>358</v>
      </c>
      <c r="C6842" s="21" t="s">
        <v>483</v>
      </c>
      <c r="D6842" s="28" t="s">
        <v>509</v>
      </c>
      <c r="E6842" s="26" t="s">
        <v>510</v>
      </c>
      <c r="F6842" s="16"/>
      <c r="G6842" s="16"/>
      <c r="H6842" s="16"/>
      <c r="I6842" s="16"/>
      <c r="J6842" s="16"/>
      <c r="K6842" s="16"/>
      <c r="L6842" s="16"/>
      <c r="M6842" s="16"/>
      <c r="N6842" s="16"/>
      <c r="O6842" s="16"/>
      <c r="P6842" s="16"/>
      <c r="Q6842" s="16"/>
      <c r="R6842" s="16"/>
      <c r="S6842" s="16"/>
      <c r="T6842" s="16"/>
      <c r="U6842" s="16"/>
      <c r="V6842" s="16"/>
      <c r="W6842" s="16"/>
      <c r="X6842" s="16"/>
      <c r="Y6842" s="16"/>
    </row>
    <row r="6843" spans="1:25" ht="12.75">
      <c r="A6843" s="14" t="s">
        <v>5</v>
      </c>
      <c r="B6843" s="17" t="s">
        <v>358</v>
      </c>
      <c r="C6843" s="21" t="s">
        <v>483</v>
      </c>
      <c r="D6843" s="28" t="s">
        <v>509</v>
      </c>
      <c r="E6843" s="26" t="s">
        <v>511</v>
      </c>
      <c r="F6843" s="16"/>
      <c r="G6843" s="16"/>
      <c r="H6843" s="16"/>
      <c r="I6843" s="16"/>
      <c r="J6843" s="16"/>
      <c r="K6843" s="16"/>
      <c r="L6843" s="16"/>
      <c r="M6843" s="16"/>
      <c r="N6843" s="16"/>
      <c r="O6843" s="16"/>
      <c r="P6843" s="16"/>
      <c r="Q6843" s="16"/>
      <c r="R6843" s="16"/>
      <c r="S6843" s="16"/>
      <c r="T6843" s="16"/>
      <c r="U6843" s="16"/>
      <c r="V6843" s="16"/>
      <c r="W6843" s="16"/>
      <c r="X6843" s="16"/>
      <c r="Y6843" s="16"/>
    </row>
    <row r="6844" spans="1:25" ht="12.75">
      <c r="A6844" s="14" t="s">
        <v>5</v>
      </c>
      <c r="B6844" s="17" t="s">
        <v>358</v>
      </c>
      <c r="C6844" s="22" t="s">
        <v>483</v>
      </c>
      <c r="D6844" s="24" t="s">
        <v>512</v>
      </c>
      <c r="E6844" s="23" t="s">
        <v>513</v>
      </c>
      <c r="F6844" s="16"/>
      <c r="G6844" s="16"/>
      <c r="H6844" s="16"/>
      <c r="I6844" s="16"/>
      <c r="J6844" s="16"/>
      <c r="K6844" s="16"/>
      <c r="L6844" s="16"/>
      <c r="M6844" s="16"/>
      <c r="N6844" s="16"/>
      <c r="O6844" s="16"/>
      <c r="P6844" s="16"/>
      <c r="Q6844" s="16"/>
      <c r="R6844" s="16"/>
      <c r="S6844" s="16"/>
      <c r="T6844" s="16"/>
      <c r="U6844" s="16"/>
      <c r="V6844" s="16"/>
      <c r="W6844" s="16"/>
      <c r="X6844" s="16"/>
      <c r="Y6844" s="16"/>
    </row>
    <row r="6845" spans="1:25" ht="12.75">
      <c r="A6845" s="14" t="s">
        <v>5</v>
      </c>
      <c r="B6845" s="17" t="s">
        <v>358</v>
      </c>
      <c r="C6845" s="22" t="s">
        <v>483</v>
      </c>
      <c r="D6845" s="24" t="s">
        <v>514</v>
      </c>
      <c r="E6845" s="23" t="s">
        <v>515</v>
      </c>
      <c r="F6845" s="16"/>
      <c r="G6845" s="16"/>
      <c r="H6845" s="16"/>
      <c r="I6845" s="16"/>
      <c r="J6845" s="16"/>
      <c r="K6845" s="16"/>
      <c r="L6845" s="16"/>
      <c r="M6845" s="16"/>
      <c r="N6845" s="16"/>
      <c r="O6845" s="16"/>
      <c r="P6845" s="16"/>
      <c r="Q6845" s="16"/>
      <c r="R6845" s="16"/>
      <c r="S6845" s="16"/>
      <c r="T6845" s="16"/>
      <c r="U6845" s="16"/>
      <c r="V6845" s="16"/>
      <c r="W6845" s="16"/>
      <c r="X6845" s="16"/>
      <c r="Y6845" s="16"/>
    </row>
    <row r="6846" spans="1:25" ht="12.75">
      <c r="A6846" s="14" t="s">
        <v>5</v>
      </c>
      <c r="B6846" s="17" t="s">
        <v>358</v>
      </c>
      <c r="C6846" s="22" t="s">
        <v>483</v>
      </c>
      <c r="D6846" s="25" t="s">
        <v>516</v>
      </c>
      <c r="E6846" s="26" t="s">
        <v>517</v>
      </c>
      <c r="F6846" s="16"/>
      <c r="G6846" s="16"/>
      <c r="H6846" s="16"/>
      <c r="I6846" s="16"/>
      <c r="J6846" s="16"/>
      <c r="K6846" s="16"/>
      <c r="L6846" s="16"/>
      <c r="M6846" s="16"/>
      <c r="N6846" s="16"/>
      <c r="O6846" s="16"/>
      <c r="P6846" s="16"/>
      <c r="Q6846" s="16"/>
      <c r="R6846" s="16"/>
      <c r="S6846" s="16"/>
      <c r="T6846" s="16"/>
      <c r="U6846" s="16"/>
      <c r="V6846" s="16"/>
      <c r="W6846" s="16"/>
      <c r="X6846" s="16"/>
      <c r="Y6846" s="16"/>
    </row>
    <row r="6847" spans="1:25" ht="12.75">
      <c r="A6847" s="14" t="s">
        <v>5</v>
      </c>
      <c r="B6847" s="17" t="s">
        <v>358</v>
      </c>
      <c r="C6847" s="22" t="s">
        <v>483</v>
      </c>
      <c r="D6847" s="25" t="s">
        <v>516</v>
      </c>
      <c r="E6847" s="26" t="s">
        <v>518</v>
      </c>
      <c r="F6847" s="16"/>
      <c r="G6847" s="16"/>
      <c r="H6847" s="16"/>
      <c r="I6847" s="16"/>
      <c r="J6847" s="16"/>
      <c r="K6847" s="16"/>
      <c r="L6847" s="16"/>
      <c r="M6847" s="16"/>
      <c r="N6847" s="16"/>
      <c r="O6847" s="16"/>
      <c r="P6847" s="16"/>
      <c r="Q6847" s="16"/>
      <c r="R6847" s="16"/>
      <c r="S6847" s="16"/>
      <c r="T6847" s="16"/>
      <c r="U6847" s="16"/>
      <c r="V6847" s="16"/>
      <c r="W6847" s="16"/>
      <c r="X6847" s="16"/>
      <c r="Y6847" s="16"/>
    </row>
    <row r="6848" spans="1:25" ht="12.75">
      <c r="A6848" s="14" t="s">
        <v>5</v>
      </c>
      <c r="B6848" s="17" t="s">
        <v>358</v>
      </c>
      <c r="C6848" s="22" t="s">
        <v>483</v>
      </c>
      <c r="D6848" s="24" t="s">
        <v>519</v>
      </c>
      <c r="E6848" s="23" t="s">
        <v>520</v>
      </c>
      <c r="F6848" s="16"/>
      <c r="G6848" s="16"/>
      <c r="H6848" s="16"/>
      <c r="I6848" s="16"/>
      <c r="J6848" s="16"/>
      <c r="K6848" s="16"/>
      <c r="L6848" s="16"/>
      <c r="M6848" s="16"/>
      <c r="N6848" s="16"/>
      <c r="O6848" s="16"/>
      <c r="P6848" s="16"/>
      <c r="Q6848" s="16"/>
      <c r="R6848" s="16"/>
      <c r="S6848" s="16"/>
      <c r="T6848" s="16"/>
      <c r="U6848" s="16"/>
      <c r="V6848" s="16"/>
      <c r="W6848" s="16"/>
      <c r="X6848" s="16"/>
      <c r="Y6848" s="16"/>
    </row>
    <row r="6849" spans="1:25" ht="12.75">
      <c r="A6849" s="14" t="s">
        <v>5</v>
      </c>
      <c r="B6849" s="17" t="s">
        <v>358</v>
      </c>
      <c r="C6849" s="22" t="s">
        <v>483</v>
      </c>
      <c r="D6849" s="24" t="s">
        <v>521</v>
      </c>
      <c r="E6849" s="23" t="s">
        <v>522</v>
      </c>
      <c r="F6849" s="16"/>
      <c r="G6849" s="16"/>
      <c r="H6849" s="16"/>
      <c r="I6849" s="16"/>
      <c r="J6849" s="16"/>
      <c r="K6849" s="16"/>
      <c r="L6849" s="16"/>
      <c r="M6849" s="16"/>
      <c r="N6849" s="16"/>
      <c r="O6849" s="16"/>
      <c r="P6849" s="16"/>
      <c r="Q6849" s="16"/>
      <c r="R6849" s="16"/>
      <c r="S6849" s="16"/>
      <c r="T6849" s="16"/>
      <c r="U6849" s="16"/>
      <c r="V6849" s="16"/>
      <c r="W6849" s="16"/>
      <c r="X6849" s="16"/>
      <c r="Y6849" s="16"/>
    </row>
    <row r="6850" spans="1:25" ht="12.75">
      <c r="A6850" s="14" t="s">
        <v>5</v>
      </c>
      <c r="B6850" s="17" t="s">
        <v>358</v>
      </c>
      <c r="C6850" s="22" t="s">
        <v>483</v>
      </c>
      <c r="D6850" s="24" t="s">
        <v>523</v>
      </c>
      <c r="E6850" s="23" t="s">
        <v>524</v>
      </c>
      <c r="F6850" s="16"/>
      <c r="G6850" s="16"/>
      <c r="H6850" s="16"/>
      <c r="I6850" s="16"/>
      <c r="J6850" s="16"/>
      <c r="K6850" s="16"/>
      <c r="L6850" s="16"/>
      <c r="M6850" s="16"/>
      <c r="N6850" s="16"/>
      <c r="O6850" s="16"/>
      <c r="P6850" s="16"/>
      <c r="Q6850" s="16"/>
      <c r="R6850" s="16"/>
      <c r="S6850" s="16"/>
      <c r="T6850" s="16"/>
      <c r="U6850" s="16"/>
      <c r="V6850" s="16"/>
      <c r="W6850" s="16"/>
      <c r="X6850" s="16"/>
      <c r="Y6850" s="16"/>
    </row>
    <row r="6851" spans="1:25" ht="12.75">
      <c r="A6851" s="14" t="s">
        <v>5</v>
      </c>
      <c r="B6851" s="17" t="s">
        <v>358</v>
      </c>
      <c r="C6851" s="22" t="s">
        <v>483</v>
      </c>
      <c r="D6851" s="24" t="s">
        <v>484</v>
      </c>
      <c r="E6851" s="26" t="s">
        <v>1596</v>
      </c>
      <c r="F6851" s="16"/>
      <c r="G6851" s="16"/>
      <c r="H6851" s="16"/>
      <c r="I6851" s="16"/>
      <c r="J6851" s="16"/>
      <c r="K6851" s="16"/>
      <c r="L6851" s="16"/>
      <c r="M6851" s="16"/>
      <c r="N6851" s="16"/>
      <c r="O6851" s="16"/>
      <c r="P6851" s="16"/>
      <c r="Q6851" s="16"/>
      <c r="R6851" s="16"/>
      <c r="S6851" s="16"/>
      <c r="T6851" s="16"/>
      <c r="U6851" s="16"/>
      <c r="V6851" s="16"/>
      <c r="W6851" s="16"/>
      <c r="X6851" s="16"/>
      <c r="Y6851" s="16"/>
    </row>
    <row r="6852" spans="1:25" ht="12.75">
      <c r="A6852" s="14" t="s">
        <v>5</v>
      </c>
      <c r="B6852" s="17" t="s">
        <v>358</v>
      </c>
      <c r="C6852" s="22" t="s">
        <v>483</v>
      </c>
      <c r="D6852" s="24" t="s">
        <v>495</v>
      </c>
      <c r="E6852" s="23" t="s">
        <v>1597</v>
      </c>
      <c r="F6852" s="16"/>
      <c r="G6852" s="16"/>
      <c r="H6852" s="16"/>
      <c r="I6852" s="16"/>
      <c r="J6852" s="16"/>
      <c r="K6852" s="16"/>
      <c r="L6852" s="16"/>
      <c r="M6852" s="16"/>
      <c r="N6852" s="16"/>
      <c r="O6852" s="16"/>
      <c r="P6852" s="16"/>
      <c r="Q6852" s="16"/>
      <c r="R6852" s="16"/>
      <c r="S6852" s="16"/>
      <c r="T6852" s="16"/>
      <c r="U6852" s="16"/>
      <c r="V6852" s="16"/>
      <c r="W6852" s="16"/>
      <c r="X6852" s="16"/>
      <c r="Y6852" s="16"/>
    </row>
    <row r="6853" spans="1:25" ht="12.75">
      <c r="A6853" s="14" t="s">
        <v>5</v>
      </c>
      <c r="B6853" s="17" t="s">
        <v>358</v>
      </c>
      <c r="C6853" s="22" t="s">
        <v>483</v>
      </c>
      <c r="D6853" s="24" t="s">
        <v>500</v>
      </c>
      <c r="E6853" s="23" t="s">
        <v>1598</v>
      </c>
      <c r="F6853" s="16"/>
      <c r="G6853" s="16"/>
      <c r="H6853" s="16"/>
      <c r="I6853" s="16"/>
      <c r="J6853" s="16"/>
      <c r="K6853" s="16"/>
      <c r="L6853" s="16"/>
      <c r="M6853" s="16"/>
      <c r="N6853" s="16"/>
      <c r="O6853" s="16"/>
      <c r="P6853" s="16"/>
      <c r="Q6853" s="16"/>
      <c r="R6853" s="16"/>
      <c r="S6853" s="16"/>
      <c r="T6853" s="16"/>
      <c r="U6853" s="16"/>
      <c r="V6853" s="16"/>
      <c r="W6853" s="16"/>
      <c r="X6853" s="16"/>
      <c r="Y6853" s="16"/>
    </row>
    <row r="6854" spans="1:25" ht="12.75">
      <c r="A6854" s="14" t="s">
        <v>5</v>
      </c>
      <c r="B6854" s="17" t="s">
        <v>358</v>
      </c>
      <c r="C6854" s="22" t="s">
        <v>3133</v>
      </c>
      <c r="D6854" s="24" t="s">
        <v>3134</v>
      </c>
      <c r="E6854" s="23" t="s">
        <v>3135</v>
      </c>
      <c r="F6854" s="16"/>
      <c r="G6854" s="16"/>
      <c r="H6854" s="16"/>
      <c r="I6854" s="16"/>
      <c r="J6854" s="16"/>
      <c r="K6854" s="16"/>
      <c r="L6854" s="16"/>
      <c r="M6854" s="16"/>
      <c r="N6854" s="16"/>
      <c r="O6854" s="16"/>
      <c r="P6854" s="16"/>
      <c r="Q6854" s="16"/>
      <c r="R6854" s="16"/>
      <c r="S6854" s="16"/>
      <c r="T6854" s="16"/>
      <c r="U6854" s="16"/>
      <c r="V6854" s="16"/>
      <c r="W6854" s="16"/>
      <c r="X6854" s="16"/>
      <c r="Y6854" s="16"/>
    </row>
    <row r="6855" spans="1:25" ht="12.75">
      <c r="A6855" s="14" t="s">
        <v>5</v>
      </c>
      <c r="B6855" s="17" t="s">
        <v>358</v>
      </c>
      <c r="C6855" s="22" t="s">
        <v>3133</v>
      </c>
      <c r="D6855" s="24" t="s">
        <v>3136</v>
      </c>
      <c r="E6855" s="26" t="s">
        <v>3137</v>
      </c>
      <c r="F6855" s="16"/>
      <c r="G6855" s="16"/>
      <c r="H6855" s="16"/>
      <c r="I6855" s="16"/>
      <c r="J6855" s="16"/>
      <c r="K6855" s="16"/>
      <c r="L6855" s="16"/>
      <c r="M6855" s="16"/>
      <c r="N6855" s="16"/>
      <c r="O6855" s="16"/>
      <c r="P6855" s="16"/>
      <c r="Q6855" s="16"/>
      <c r="R6855" s="16"/>
      <c r="S6855" s="16"/>
      <c r="T6855" s="16"/>
      <c r="U6855" s="16"/>
      <c r="V6855" s="16"/>
      <c r="W6855" s="16"/>
      <c r="X6855" s="16"/>
      <c r="Y6855" s="16"/>
    </row>
    <row r="6856" spans="1:25" ht="12.75">
      <c r="A6856" s="14" t="s">
        <v>5</v>
      </c>
      <c r="B6856" s="17" t="s">
        <v>358</v>
      </c>
      <c r="C6856" s="22" t="s">
        <v>3133</v>
      </c>
      <c r="D6856" s="24" t="s">
        <v>3138</v>
      </c>
      <c r="E6856" s="23" t="s">
        <v>3139</v>
      </c>
      <c r="F6856" s="16"/>
      <c r="G6856" s="16"/>
      <c r="H6856" s="16"/>
      <c r="I6856" s="16"/>
      <c r="J6856" s="16"/>
      <c r="K6856" s="16"/>
      <c r="L6856" s="16"/>
      <c r="M6856" s="16"/>
      <c r="N6856" s="16"/>
      <c r="O6856" s="16"/>
      <c r="P6856" s="16"/>
      <c r="Q6856" s="16"/>
      <c r="R6856" s="16"/>
      <c r="S6856" s="16"/>
      <c r="T6856" s="16"/>
      <c r="U6856" s="16"/>
      <c r="V6856" s="16"/>
      <c r="W6856" s="16"/>
      <c r="X6856" s="16"/>
      <c r="Y6856" s="16"/>
    </row>
    <row r="6857" spans="1:25" ht="12.75">
      <c r="A6857" s="14" t="s">
        <v>5</v>
      </c>
      <c r="B6857" s="17" t="s">
        <v>358</v>
      </c>
      <c r="C6857" s="22" t="s">
        <v>3133</v>
      </c>
      <c r="D6857" s="24" t="s">
        <v>3140</v>
      </c>
      <c r="E6857" s="23" t="s">
        <v>3141</v>
      </c>
      <c r="F6857" s="16"/>
      <c r="G6857" s="16"/>
      <c r="H6857" s="16"/>
      <c r="I6857" s="16"/>
      <c r="J6857" s="16"/>
      <c r="K6857" s="16"/>
      <c r="L6857" s="16"/>
      <c r="M6857" s="16"/>
      <c r="N6857" s="16"/>
      <c r="O6857" s="16"/>
      <c r="P6857" s="16"/>
      <c r="Q6857" s="16"/>
      <c r="R6857" s="16"/>
      <c r="S6857" s="16"/>
      <c r="T6857" s="16"/>
      <c r="U6857" s="16"/>
      <c r="V6857" s="16"/>
      <c r="W6857" s="16"/>
      <c r="X6857" s="16"/>
      <c r="Y6857" s="16"/>
    </row>
    <row r="6858" spans="1:25" ht="12.75">
      <c r="A6858" s="14" t="s">
        <v>5</v>
      </c>
      <c r="B6858" s="17" t="s">
        <v>358</v>
      </c>
      <c r="C6858" s="22" t="s">
        <v>3133</v>
      </c>
      <c r="D6858" s="24" t="s">
        <v>3142</v>
      </c>
      <c r="E6858" s="23" t="s">
        <v>3143</v>
      </c>
      <c r="F6858" s="16"/>
      <c r="G6858" s="16"/>
      <c r="H6858" s="16"/>
      <c r="I6858" s="16"/>
      <c r="J6858" s="16"/>
      <c r="K6858" s="16"/>
      <c r="L6858" s="16"/>
      <c r="M6858" s="16"/>
      <c r="N6858" s="16"/>
      <c r="O6858" s="16"/>
      <c r="P6858" s="16"/>
      <c r="Q6858" s="16"/>
      <c r="R6858" s="16"/>
      <c r="S6858" s="16"/>
      <c r="T6858" s="16"/>
      <c r="U6858" s="16"/>
      <c r="V6858" s="16"/>
      <c r="W6858" s="16"/>
      <c r="X6858" s="16"/>
      <c r="Y6858" s="16"/>
    </row>
    <row r="6859" spans="1:25" ht="12.75">
      <c r="A6859" s="14" t="s">
        <v>5</v>
      </c>
      <c r="B6859" s="17" t="s">
        <v>358</v>
      </c>
      <c r="C6859" s="22" t="s">
        <v>3133</v>
      </c>
      <c r="D6859" s="24" t="s">
        <v>3142</v>
      </c>
      <c r="E6859" s="23" t="s">
        <v>3144</v>
      </c>
      <c r="F6859" s="16"/>
      <c r="G6859" s="16"/>
      <c r="H6859" s="16"/>
      <c r="I6859" s="16"/>
      <c r="J6859" s="16"/>
      <c r="K6859" s="16"/>
      <c r="L6859" s="16"/>
      <c r="M6859" s="16"/>
      <c r="N6859" s="16"/>
      <c r="O6859" s="16"/>
      <c r="P6859" s="16"/>
      <c r="Q6859" s="16"/>
      <c r="R6859" s="16"/>
      <c r="S6859" s="16"/>
      <c r="T6859" s="16"/>
      <c r="U6859" s="16"/>
      <c r="V6859" s="16"/>
      <c r="W6859" s="16"/>
      <c r="X6859" s="16"/>
      <c r="Y6859" s="16"/>
    </row>
    <row r="6860" spans="1:25" ht="12.75">
      <c r="A6860" s="14" t="s">
        <v>5</v>
      </c>
      <c r="B6860" s="17" t="s">
        <v>358</v>
      </c>
      <c r="C6860" s="21" t="s">
        <v>3133</v>
      </c>
      <c r="D6860" s="22" t="s">
        <v>3145</v>
      </c>
      <c r="E6860" s="26" t="s">
        <v>3146</v>
      </c>
      <c r="F6860" s="16"/>
      <c r="G6860" s="16"/>
      <c r="H6860" s="16"/>
      <c r="I6860" s="16"/>
      <c r="J6860" s="16"/>
      <c r="K6860" s="16"/>
      <c r="L6860" s="16"/>
      <c r="M6860" s="16"/>
      <c r="N6860" s="16"/>
      <c r="O6860" s="16"/>
      <c r="P6860" s="16"/>
      <c r="Q6860" s="16"/>
      <c r="R6860" s="16"/>
      <c r="S6860" s="16"/>
      <c r="T6860" s="16"/>
      <c r="U6860" s="16"/>
      <c r="V6860" s="16"/>
      <c r="W6860" s="16"/>
      <c r="X6860" s="16"/>
      <c r="Y6860" s="16"/>
    </row>
    <row r="6861" spans="1:25" ht="12.75">
      <c r="A6861" s="14" t="s">
        <v>5</v>
      </c>
      <c r="B6861" s="17" t="s">
        <v>358</v>
      </c>
      <c r="C6861" s="22" t="s">
        <v>3133</v>
      </c>
      <c r="D6861" s="24" t="s">
        <v>3147</v>
      </c>
      <c r="E6861" s="23" t="s">
        <v>3148</v>
      </c>
      <c r="F6861" s="16"/>
      <c r="G6861" s="16"/>
      <c r="H6861" s="16"/>
      <c r="I6861" s="16"/>
      <c r="J6861" s="16"/>
      <c r="K6861" s="16"/>
      <c r="L6861" s="16"/>
      <c r="M6861" s="16"/>
      <c r="N6861" s="16"/>
      <c r="O6861" s="16"/>
      <c r="P6861" s="16"/>
      <c r="Q6861" s="16"/>
      <c r="R6861" s="16"/>
      <c r="S6861" s="16"/>
      <c r="T6861" s="16"/>
      <c r="U6861" s="16"/>
      <c r="V6861" s="16"/>
      <c r="W6861" s="16"/>
      <c r="X6861" s="16"/>
      <c r="Y6861" s="16"/>
    </row>
    <row r="6862" spans="1:25" ht="12.75">
      <c r="A6862" s="14" t="s">
        <v>5</v>
      </c>
      <c r="B6862" s="17" t="s">
        <v>358</v>
      </c>
      <c r="C6862" s="22" t="s">
        <v>3133</v>
      </c>
      <c r="D6862" s="24" t="s">
        <v>3149</v>
      </c>
      <c r="E6862" s="23" t="s">
        <v>3150</v>
      </c>
      <c r="F6862" s="16"/>
      <c r="G6862" s="16"/>
      <c r="H6862" s="16"/>
      <c r="I6862" s="16"/>
      <c r="J6862" s="16"/>
      <c r="K6862" s="16"/>
      <c r="L6862" s="16"/>
      <c r="M6862" s="16"/>
      <c r="N6862" s="16"/>
      <c r="O6862" s="16"/>
      <c r="P6862" s="16"/>
      <c r="Q6862" s="16"/>
      <c r="R6862" s="16"/>
      <c r="S6862" s="16"/>
      <c r="T6862" s="16"/>
      <c r="U6862" s="16"/>
      <c r="V6862" s="16"/>
      <c r="W6862" s="16"/>
      <c r="X6862" s="16"/>
      <c r="Y6862" s="16"/>
    </row>
    <row r="6863" spans="1:25" ht="12.75">
      <c r="A6863" s="14" t="s">
        <v>5</v>
      </c>
      <c r="B6863" s="17" t="s">
        <v>358</v>
      </c>
      <c r="C6863" s="22" t="s">
        <v>5192</v>
      </c>
      <c r="D6863" s="24" t="s">
        <v>5193</v>
      </c>
      <c r="E6863" s="23" t="s">
        <v>5194</v>
      </c>
      <c r="F6863" s="16"/>
      <c r="G6863" s="16"/>
      <c r="H6863" s="16"/>
      <c r="I6863" s="16"/>
      <c r="J6863" s="16"/>
      <c r="K6863" s="16"/>
      <c r="L6863" s="16"/>
      <c r="M6863" s="16"/>
      <c r="N6863" s="16"/>
      <c r="O6863" s="16"/>
      <c r="P6863" s="16"/>
      <c r="Q6863" s="16"/>
      <c r="R6863" s="16"/>
      <c r="S6863" s="16"/>
      <c r="T6863" s="16"/>
      <c r="U6863" s="16"/>
      <c r="V6863" s="16"/>
      <c r="W6863" s="16"/>
      <c r="X6863" s="16"/>
      <c r="Y6863" s="16"/>
    </row>
    <row r="6864" spans="1:25" ht="12.75">
      <c r="A6864" s="14" t="s">
        <v>5</v>
      </c>
      <c r="B6864" s="17" t="s">
        <v>358</v>
      </c>
      <c r="C6864" s="22" t="s">
        <v>5192</v>
      </c>
      <c r="D6864" s="24" t="s">
        <v>5195</v>
      </c>
      <c r="E6864" s="23" t="s">
        <v>5196</v>
      </c>
      <c r="F6864" s="16"/>
      <c r="G6864" s="16"/>
      <c r="H6864" s="16"/>
      <c r="I6864" s="16"/>
      <c r="J6864" s="16"/>
      <c r="K6864" s="16"/>
      <c r="L6864" s="16"/>
      <c r="M6864" s="16"/>
      <c r="N6864" s="16"/>
      <c r="O6864" s="16"/>
      <c r="P6864" s="16"/>
      <c r="Q6864" s="16"/>
      <c r="R6864" s="16"/>
      <c r="S6864" s="16"/>
      <c r="T6864" s="16"/>
      <c r="U6864" s="16"/>
      <c r="V6864" s="16"/>
      <c r="W6864" s="16"/>
      <c r="X6864" s="16"/>
      <c r="Y6864" s="16"/>
    </row>
    <row r="6865" spans="1:25" ht="12.75">
      <c r="A6865" s="14" t="s">
        <v>5</v>
      </c>
      <c r="B6865" s="17" t="s">
        <v>358</v>
      </c>
      <c r="C6865" s="22" t="s">
        <v>5192</v>
      </c>
      <c r="D6865" s="24" t="s">
        <v>5197</v>
      </c>
      <c r="E6865" s="23" t="s">
        <v>5198</v>
      </c>
      <c r="F6865" s="16"/>
      <c r="G6865" s="16"/>
      <c r="H6865" s="16"/>
      <c r="I6865" s="16"/>
      <c r="J6865" s="16"/>
      <c r="K6865" s="16"/>
      <c r="L6865" s="16"/>
      <c r="M6865" s="16"/>
      <c r="N6865" s="16"/>
      <c r="O6865" s="16"/>
      <c r="P6865" s="16"/>
      <c r="Q6865" s="16"/>
      <c r="R6865" s="16"/>
      <c r="S6865" s="16"/>
      <c r="T6865" s="16"/>
      <c r="U6865" s="16"/>
      <c r="V6865" s="16"/>
      <c r="W6865" s="16"/>
      <c r="X6865" s="16"/>
      <c r="Y6865" s="16"/>
    </row>
    <row r="6866" spans="1:25" ht="12.75">
      <c r="A6866" s="14" t="s">
        <v>5</v>
      </c>
      <c r="B6866" s="17" t="s">
        <v>358</v>
      </c>
      <c r="C6866" s="22" t="s">
        <v>5192</v>
      </c>
      <c r="D6866" s="24" t="s">
        <v>5197</v>
      </c>
      <c r="E6866" s="23" t="s">
        <v>5199</v>
      </c>
      <c r="F6866" s="16"/>
      <c r="G6866" s="16"/>
      <c r="H6866" s="16"/>
      <c r="I6866" s="16"/>
      <c r="J6866" s="16"/>
      <c r="K6866" s="16"/>
      <c r="L6866" s="16"/>
      <c r="M6866" s="16"/>
      <c r="N6866" s="16"/>
      <c r="O6866" s="16"/>
      <c r="P6866" s="16"/>
      <c r="Q6866" s="16"/>
      <c r="R6866" s="16"/>
      <c r="S6866" s="16"/>
      <c r="T6866" s="16"/>
      <c r="U6866" s="16"/>
      <c r="V6866" s="16"/>
      <c r="W6866" s="16"/>
      <c r="X6866" s="16"/>
      <c r="Y6866" s="16"/>
    </row>
    <row r="6867" spans="1:25" ht="12.75">
      <c r="A6867" s="14" t="s">
        <v>5</v>
      </c>
      <c r="B6867" s="17" t="s">
        <v>358</v>
      </c>
      <c r="C6867" s="22" t="s">
        <v>5192</v>
      </c>
      <c r="D6867" s="24" t="s">
        <v>5200</v>
      </c>
      <c r="E6867" s="23" t="s">
        <v>5201</v>
      </c>
      <c r="F6867" s="16"/>
      <c r="G6867" s="16"/>
      <c r="H6867" s="16"/>
      <c r="I6867" s="16"/>
      <c r="J6867" s="16"/>
      <c r="K6867" s="16"/>
      <c r="L6867" s="16"/>
      <c r="M6867" s="16"/>
      <c r="N6867" s="16"/>
      <c r="O6867" s="16"/>
      <c r="P6867" s="16"/>
      <c r="Q6867" s="16"/>
      <c r="R6867" s="16"/>
      <c r="S6867" s="16"/>
      <c r="T6867" s="16"/>
      <c r="U6867" s="16"/>
      <c r="V6867" s="16"/>
      <c r="W6867" s="16"/>
      <c r="X6867" s="16"/>
      <c r="Y6867" s="16"/>
    </row>
    <row r="6868" spans="1:25" ht="12.75">
      <c r="A6868" s="14" t="s">
        <v>5</v>
      </c>
      <c r="B6868" s="17" t="s">
        <v>358</v>
      </c>
      <c r="C6868" s="22" t="s">
        <v>5192</v>
      </c>
      <c r="D6868" s="24" t="s">
        <v>5200</v>
      </c>
      <c r="E6868" s="23" t="s">
        <v>5202</v>
      </c>
      <c r="F6868" s="16"/>
      <c r="G6868" s="16"/>
      <c r="H6868" s="16"/>
      <c r="I6868" s="16"/>
      <c r="J6868" s="16"/>
      <c r="K6868" s="16"/>
      <c r="L6868" s="16"/>
      <c r="M6868" s="16"/>
      <c r="N6868" s="16"/>
      <c r="O6868" s="16"/>
      <c r="P6868" s="16"/>
      <c r="Q6868" s="16"/>
      <c r="R6868" s="16"/>
      <c r="S6868" s="16"/>
      <c r="T6868" s="16"/>
      <c r="U6868" s="16"/>
      <c r="V6868" s="16"/>
      <c r="W6868" s="16"/>
      <c r="X6868" s="16"/>
      <c r="Y6868" s="16"/>
    </row>
    <row r="6869" spans="1:25" ht="12.75">
      <c r="A6869" s="14" t="s">
        <v>5</v>
      </c>
      <c r="B6869" s="17" t="s">
        <v>358</v>
      </c>
      <c r="C6869" s="22" t="s">
        <v>5192</v>
      </c>
      <c r="D6869" s="24" t="s">
        <v>5203</v>
      </c>
      <c r="E6869" s="23" t="s">
        <v>5204</v>
      </c>
      <c r="F6869" s="16"/>
      <c r="G6869" s="16"/>
      <c r="H6869" s="16"/>
      <c r="I6869" s="16"/>
      <c r="J6869" s="16"/>
      <c r="K6869" s="16"/>
      <c r="L6869" s="16"/>
      <c r="M6869" s="16"/>
      <c r="N6869" s="16"/>
      <c r="O6869" s="16"/>
      <c r="P6869" s="16"/>
      <c r="Q6869" s="16"/>
      <c r="R6869" s="16"/>
      <c r="S6869" s="16"/>
      <c r="T6869" s="16"/>
      <c r="U6869" s="16"/>
      <c r="V6869" s="16"/>
      <c r="W6869" s="16"/>
      <c r="X6869" s="16"/>
      <c r="Y6869" s="16"/>
    </row>
    <row r="6870" spans="1:25" ht="12.75">
      <c r="A6870" s="14" t="s">
        <v>5</v>
      </c>
      <c r="B6870" s="17" t="s">
        <v>358</v>
      </c>
      <c r="C6870" s="22" t="s">
        <v>5192</v>
      </c>
      <c r="D6870" s="24" t="s">
        <v>5205</v>
      </c>
      <c r="E6870" s="23" t="s">
        <v>5206</v>
      </c>
      <c r="F6870" s="16"/>
      <c r="G6870" s="16"/>
      <c r="H6870" s="16"/>
      <c r="I6870" s="16"/>
      <c r="J6870" s="16"/>
      <c r="K6870" s="16"/>
      <c r="L6870" s="16"/>
      <c r="M6870" s="16"/>
      <c r="N6870" s="16"/>
      <c r="O6870" s="16"/>
      <c r="P6870" s="16"/>
      <c r="Q6870" s="16"/>
      <c r="R6870" s="16"/>
      <c r="S6870" s="16"/>
      <c r="T6870" s="16"/>
      <c r="U6870" s="16"/>
      <c r="V6870" s="16"/>
      <c r="W6870" s="16"/>
      <c r="X6870" s="16"/>
      <c r="Y6870" s="16"/>
    </row>
    <row r="6871" spans="1:25" ht="12.75">
      <c r="A6871" s="14" t="s">
        <v>5</v>
      </c>
      <c r="B6871" s="17" t="s">
        <v>358</v>
      </c>
      <c r="C6871" s="22" t="s">
        <v>5192</v>
      </c>
      <c r="D6871" s="24" t="s">
        <v>5205</v>
      </c>
      <c r="E6871" s="23" t="s">
        <v>5207</v>
      </c>
      <c r="F6871" s="16"/>
      <c r="G6871" s="16"/>
      <c r="H6871" s="16"/>
      <c r="I6871" s="16"/>
      <c r="J6871" s="16"/>
      <c r="K6871" s="16"/>
      <c r="L6871" s="16"/>
      <c r="M6871" s="16"/>
      <c r="N6871" s="16"/>
      <c r="O6871" s="16"/>
      <c r="P6871" s="16"/>
      <c r="Q6871" s="16"/>
      <c r="R6871" s="16"/>
      <c r="S6871" s="16"/>
      <c r="T6871" s="16"/>
      <c r="U6871" s="16"/>
      <c r="V6871" s="16"/>
      <c r="W6871" s="16"/>
      <c r="X6871" s="16"/>
      <c r="Y6871" s="16"/>
    </row>
    <row r="6872" spans="1:25" ht="12.75">
      <c r="A6872" s="14" t="s">
        <v>5</v>
      </c>
      <c r="B6872" s="17" t="s">
        <v>358</v>
      </c>
      <c r="C6872" s="22" t="s">
        <v>5192</v>
      </c>
      <c r="D6872" s="24" t="s">
        <v>5208</v>
      </c>
      <c r="E6872" s="23" t="s">
        <v>5209</v>
      </c>
      <c r="F6872" s="16"/>
      <c r="G6872" s="16"/>
      <c r="H6872" s="16"/>
      <c r="I6872" s="16"/>
      <c r="J6872" s="16"/>
      <c r="K6872" s="16"/>
      <c r="L6872" s="16"/>
      <c r="M6872" s="16"/>
      <c r="N6872" s="16"/>
      <c r="O6872" s="16"/>
      <c r="P6872" s="16"/>
      <c r="Q6872" s="16"/>
      <c r="R6872" s="16"/>
      <c r="S6872" s="16"/>
      <c r="T6872" s="16"/>
      <c r="U6872" s="16"/>
      <c r="V6872" s="16"/>
      <c r="W6872" s="16"/>
      <c r="X6872" s="16"/>
      <c r="Y6872" s="16"/>
    </row>
    <row r="6873" spans="1:25" ht="12.75">
      <c r="A6873" s="14" t="s">
        <v>5</v>
      </c>
      <c r="B6873" s="17" t="s">
        <v>358</v>
      </c>
      <c r="C6873" s="22" t="s">
        <v>5192</v>
      </c>
      <c r="D6873" s="24" t="s">
        <v>5210</v>
      </c>
      <c r="E6873" s="23" t="s">
        <v>5211</v>
      </c>
      <c r="F6873" s="16"/>
      <c r="G6873" s="16"/>
      <c r="H6873" s="16"/>
      <c r="I6873" s="16"/>
      <c r="J6873" s="16"/>
      <c r="K6873" s="16"/>
      <c r="L6873" s="16"/>
      <c r="M6873" s="16"/>
      <c r="N6873" s="16"/>
      <c r="O6873" s="16"/>
      <c r="P6873" s="16"/>
      <c r="Q6873" s="16"/>
      <c r="R6873" s="16"/>
      <c r="S6873" s="16"/>
      <c r="T6873" s="16"/>
      <c r="U6873" s="16"/>
      <c r="V6873" s="16"/>
      <c r="W6873" s="16"/>
      <c r="X6873" s="16"/>
      <c r="Y6873" s="16"/>
    </row>
    <row r="6874" spans="1:25" ht="12.75">
      <c r="A6874" s="14" t="s">
        <v>5</v>
      </c>
      <c r="B6874" s="17" t="s">
        <v>358</v>
      </c>
      <c r="C6874" s="22" t="s">
        <v>5192</v>
      </c>
      <c r="D6874" s="24" t="s">
        <v>5210</v>
      </c>
      <c r="E6874" s="23" t="s">
        <v>5212</v>
      </c>
      <c r="F6874" s="16"/>
      <c r="G6874" s="16"/>
      <c r="H6874" s="16"/>
      <c r="I6874" s="16"/>
      <c r="J6874" s="16"/>
      <c r="K6874" s="16"/>
      <c r="L6874" s="16"/>
      <c r="M6874" s="16"/>
      <c r="N6874" s="16"/>
      <c r="O6874" s="16"/>
      <c r="P6874" s="16"/>
      <c r="Q6874" s="16"/>
      <c r="R6874" s="16"/>
      <c r="S6874" s="16"/>
      <c r="T6874" s="16"/>
      <c r="U6874" s="16"/>
      <c r="V6874" s="16"/>
      <c r="W6874" s="16"/>
      <c r="X6874" s="16"/>
      <c r="Y6874" s="16"/>
    </row>
    <row r="6875" spans="1:25" ht="12.75">
      <c r="A6875" s="32" t="s">
        <v>6002</v>
      </c>
      <c r="B6875" s="13"/>
      <c r="C6875" s="8"/>
      <c r="D6875" s="30"/>
      <c r="E6875" s="31"/>
      <c r="F6875" s="16"/>
      <c r="G6875" s="16"/>
      <c r="H6875" s="16"/>
      <c r="I6875" s="16"/>
      <c r="J6875" s="16"/>
      <c r="K6875" s="16"/>
      <c r="L6875" s="16"/>
      <c r="M6875" s="16"/>
      <c r="N6875" s="16"/>
      <c r="O6875" s="16"/>
      <c r="P6875" s="16"/>
      <c r="Q6875" s="16"/>
      <c r="R6875" s="16"/>
      <c r="S6875" s="16"/>
      <c r="T6875" s="16"/>
      <c r="U6875" s="16"/>
      <c r="V6875" s="16"/>
      <c r="W6875" s="16"/>
      <c r="X6875" s="16"/>
      <c r="Y6875" s="16"/>
    </row>
    <row r="6876" spans="1:25" ht="12.75">
      <c r="A6876" s="14"/>
      <c r="B6876" s="13"/>
      <c r="C6876" s="8"/>
      <c r="D6876" s="30"/>
      <c r="E6876" s="31"/>
      <c r="F6876" s="16"/>
      <c r="G6876" s="16"/>
      <c r="H6876" s="16"/>
      <c r="I6876" s="16"/>
      <c r="J6876" s="16"/>
      <c r="K6876" s="16"/>
      <c r="L6876" s="16"/>
      <c r="M6876" s="16"/>
      <c r="N6876" s="16"/>
      <c r="O6876" s="16"/>
      <c r="P6876" s="16"/>
      <c r="Q6876" s="16"/>
      <c r="R6876" s="16"/>
      <c r="S6876" s="16"/>
      <c r="T6876" s="16"/>
      <c r="U6876" s="16"/>
      <c r="V6876" s="16"/>
      <c r="W6876" s="16"/>
      <c r="X6876" s="16"/>
      <c r="Y6876" s="16"/>
    </row>
    <row r="6877" spans="1:25" ht="12.75">
      <c r="A6877" s="14"/>
      <c r="B6877" s="13"/>
      <c r="C6877" s="8"/>
      <c r="D6877" s="30"/>
      <c r="E6877" s="31"/>
      <c r="F6877" s="16"/>
      <c r="G6877" s="16"/>
      <c r="H6877" s="16"/>
      <c r="I6877" s="16"/>
      <c r="J6877" s="16"/>
      <c r="K6877" s="16"/>
      <c r="L6877" s="16"/>
      <c r="M6877" s="16"/>
      <c r="N6877" s="16"/>
      <c r="O6877" s="16"/>
      <c r="P6877" s="16"/>
      <c r="Q6877" s="16"/>
      <c r="R6877" s="16"/>
      <c r="S6877" s="16"/>
      <c r="T6877" s="16"/>
      <c r="U6877" s="16"/>
      <c r="V6877" s="16"/>
      <c r="W6877" s="16"/>
      <c r="X6877" s="16"/>
      <c r="Y6877" s="16"/>
    </row>
    <row r="6878" spans="1:25" ht="12.75">
      <c r="A6878" s="14"/>
      <c r="B6878" s="13"/>
      <c r="C6878" s="8"/>
      <c r="D6878" s="30"/>
      <c r="E6878" s="31"/>
      <c r="F6878" s="16"/>
      <c r="G6878" s="16"/>
      <c r="H6878" s="16"/>
      <c r="I6878" s="16"/>
      <c r="J6878" s="16"/>
      <c r="K6878" s="16"/>
      <c r="L6878" s="16"/>
      <c r="M6878" s="16"/>
      <c r="N6878" s="16"/>
      <c r="O6878" s="16"/>
      <c r="P6878" s="16"/>
      <c r="Q6878" s="16"/>
      <c r="R6878" s="16"/>
      <c r="S6878" s="16"/>
      <c r="T6878" s="16"/>
      <c r="U6878" s="16"/>
      <c r="V6878" s="16"/>
      <c r="W6878" s="16"/>
      <c r="X6878" s="16"/>
      <c r="Y6878" s="16"/>
    </row>
    <row r="6879" spans="1:25" ht="12.75">
      <c r="A6879" s="14"/>
      <c r="B6879" s="13"/>
      <c r="C6879" s="8"/>
      <c r="D6879" s="30"/>
      <c r="E6879" s="31"/>
      <c r="F6879" s="16"/>
      <c r="G6879" s="16"/>
      <c r="H6879" s="16"/>
      <c r="I6879" s="16"/>
      <c r="J6879" s="16"/>
      <c r="K6879" s="16"/>
      <c r="L6879" s="16"/>
      <c r="M6879" s="16"/>
      <c r="N6879" s="16"/>
      <c r="O6879" s="16"/>
      <c r="P6879" s="16"/>
      <c r="Q6879" s="16"/>
      <c r="R6879" s="16"/>
      <c r="S6879" s="16"/>
      <c r="T6879" s="16"/>
      <c r="U6879" s="16"/>
      <c r="V6879" s="16"/>
      <c r="W6879" s="16"/>
      <c r="X6879" s="16"/>
      <c r="Y6879" s="16"/>
    </row>
    <row r="6880" spans="1:25" ht="12.75">
      <c r="A6880" s="14"/>
      <c r="B6880" s="13"/>
      <c r="C6880" s="8"/>
      <c r="D6880" s="30"/>
      <c r="E6880" s="31"/>
      <c r="F6880" s="16"/>
      <c r="G6880" s="16"/>
      <c r="H6880" s="16"/>
      <c r="I6880" s="16"/>
      <c r="J6880" s="16"/>
      <c r="K6880" s="16"/>
      <c r="L6880" s="16"/>
      <c r="M6880" s="16"/>
      <c r="N6880" s="16"/>
      <c r="O6880" s="16"/>
      <c r="P6880" s="16"/>
      <c r="Q6880" s="16"/>
      <c r="R6880" s="16"/>
      <c r="S6880" s="16"/>
      <c r="T6880" s="16"/>
      <c r="U6880" s="16"/>
      <c r="V6880" s="16"/>
      <c r="W6880" s="16"/>
      <c r="X6880" s="16"/>
      <c r="Y6880" s="16"/>
    </row>
    <row r="6881" spans="1:25" ht="12.75">
      <c r="A6881" s="14"/>
      <c r="B6881" s="13"/>
      <c r="C6881" s="8"/>
      <c r="D6881" s="30"/>
      <c r="E6881" s="31"/>
      <c r="F6881" s="16"/>
      <c r="G6881" s="16"/>
      <c r="H6881" s="16"/>
      <c r="I6881" s="16"/>
      <c r="J6881" s="16"/>
      <c r="K6881" s="16"/>
      <c r="L6881" s="16"/>
      <c r="M6881" s="16"/>
      <c r="N6881" s="16"/>
      <c r="O6881" s="16"/>
      <c r="P6881" s="16"/>
      <c r="Q6881" s="16"/>
      <c r="R6881" s="16"/>
      <c r="S6881" s="16"/>
      <c r="T6881" s="16"/>
      <c r="U6881" s="16"/>
      <c r="V6881" s="16"/>
      <c r="W6881" s="16"/>
      <c r="X6881" s="16"/>
      <c r="Y6881" s="16"/>
    </row>
    <row r="6882" spans="1:25" ht="12.75">
      <c r="A6882" s="14"/>
      <c r="B6882" s="13"/>
      <c r="C6882" s="8"/>
      <c r="D6882" s="30"/>
      <c r="E6882" s="31"/>
      <c r="F6882" s="16"/>
      <c r="G6882" s="16"/>
      <c r="H6882" s="16"/>
      <c r="I6882" s="16"/>
      <c r="J6882" s="16"/>
      <c r="K6882" s="16"/>
      <c r="L6882" s="16"/>
      <c r="M6882" s="16"/>
      <c r="N6882" s="16"/>
      <c r="O6882" s="16"/>
      <c r="P6882" s="16"/>
      <c r="Q6882" s="16"/>
      <c r="R6882" s="16"/>
      <c r="S6882" s="16"/>
      <c r="T6882" s="16"/>
      <c r="U6882" s="16"/>
      <c r="V6882" s="16"/>
      <c r="W6882" s="16"/>
      <c r="X6882" s="16"/>
      <c r="Y6882" s="16"/>
    </row>
    <row r="6883" spans="1:25" ht="12.75">
      <c r="A6883" s="14"/>
      <c r="B6883" s="13"/>
      <c r="C6883" s="8"/>
      <c r="D6883" s="30"/>
      <c r="E6883" s="31"/>
      <c r="F6883" s="16"/>
      <c r="G6883" s="16"/>
      <c r="H6883" s="16"/>
      <c r="I6883" s="16"/>
      <c r="J6883" s="16"/>
      <c r="K6883" s="16"/>
      <c r="L6883" s="16"/>
      <c r="M6883" s="16"/>
      <c r="N6883" s="16"/>
      <c r="O6883" s="16"/>
      <c r="P6883" s="16"/>
      <c r="Q6883" s="16"/>
      <c r="R6883" s="16"/>
      <c r="S6883" s="16"/>
      <c r="T6883" s="16"/>
      <c r="U6883" s="16"/>
      <c r="V6883" s="16"/>
      <c r="W6883" s="16"/>
      <c r="X6883" s="16"/>
      <c r="Y6883" s="16"/>
    </row>
    <row r="6884" spans="1:25" ht="12.75">
      <c r="A6884" s="14"/>
      <c r="B6884" s="13"/>
      <c r="C6884" s="8"/>
      <c r="D6884" s="30"/>
      <c r="E6884" s="31"/>
      <c r="F6884" s="16"/>
      <c r="G6884" s="16"/>
      <c r="H6884" s="16"/>
      <c r="I6884" s="16"/>
      <c r="J6884" s="16"/>
      <c r="K6884" s="16"/>
      <c r="L6884" s="16"/>
      <c r="M6884" s="16"/>
      <c r="N6884" s="16"/>
      <c r="O6884" s="16"/>
      <c r="P6884" s="16"/>
      <c r="Q6884" s="16"/>
      <c r="R6884" s="16"/>
      <c r="S6884" s="16"/>
      <c r="T6884" s="16"/>
      <c r="U6884" s="16"/>
      <c r="V6884" s="16"/>
      <c r="W6884" s="16"/>
      <c r="X6884" s="16"/>
      <c r="Y6884" s="16"/>
    </row>
    <row r="6885" spans="1:25" ht="12.75">
      <c r="A6885" s="14"/>
      <c r="B6885" s="13"/>
      <c r="C6885" s="8"/>
      <c r="D6885" s="30"/>
      <c r="E6885" s="31"/>
      <c r="F6885" s="16"/>
      <c r="G6885" s="16"/>
      <c r="H6885" s="16"/>
      <c r="I6885" s="16"/>
      <c r="J6885" s="16"/>
      <c r="K6885" s="16"/>
      <c r="L6885" s="16"/>
      <c r="M6885" s="16"/>
      <c r="N6885" s="16"/>
      <c r="O6885" s="16"/>
      <c r="P6885" s="16"/>
      <c r="Q6885" s="16"/>
      <c r="R6885" s="16"/>
      <c r="S6885" s="16"/>
      <c r="T6885" s="16"/>
      <c r="U6885" s="16"/>
      <c r="V6885" s="16"/>
      <c r="W6885" s="16"/>
      <c r="X6885" s="16"/>
      <c r="Y6885" s="16"/>
    </row>
    <row r="6886" spans="1:25" ht="12.75">
      <c r="A6886" s="14"/>
      <c r="B6886" s="13"/>
      <c r="C6886" s="8"/>
      <c r="D6886" s="30"/>
      <c r="E6886" s="31"/>
      <c r="F6886" s="16"/>
      <c r="G6886" s="16"/>
      <c r="H6886" s="16"/>
      <c r="I6886" s="16"/>
      <c r="J6886" s="16"/>
      <c r="K6886" s="16"/>
      <c r="L6886" s="16"/>
      <c r="M6886" s="16"/>
      <c r="N6886" s="16"/>
      <c r="O6886" s="16"/>
      <c r="P6886" s="16"/>
      <c r="Q6886" s="16"/>
      <c r="R6886" s="16"/>
      <c r="S6886" s="16"/>
      <c r="T6886" s="16"/>
      <c r="U6886" s="16"/>
      <c r="V6886" s="16"/>
      <c r="W6886" s="16"/>
      <c r="X6886" s="16"/>
      <c r="Y6886" s="16"/>
    </row>
    <row r="6887" spans="1:25" ht="12.75">
      <c r="A6887" s="14"/>
      <c r="B6887" s="13"/>
      <c r="C6887" s="8"/>
      <c r="D6887" s="30"/>
      <c r="E6887" s="31"/>
      <c r="F6887" s="16"/>
      <c r="G6887" s="16"/>
      <c r="H6887" s="16"/>
      <c r="I6887" s="16"/>
      <c r="J6887" s="16"/>
      <c r="K6887" s="16"/>
      <c r="L6887" s="16"/>
      <c r="M6887" s="16"/>
      <c r="N6887" s="16"/>
      <c r="O6887" s="16"/>
      <c r="P6887" s="16"/>
      <c r="Q6887" s="16"/>
      <c r="R6887" s="16"/>
      <c r="S6887" s="16"/>
      <c r="T6887" s="16"/>
      <c r="U6887" s="16"/>
      <c r="V6887" s="16"/>
      <c r="W6887" s="16"/>
      <c r="X6887" s="16"/>
      <c r="Y6887" s="16"/>
    </row>
    <row r="6888" spans="1:25" ht="12.75">
      <c r="A6888" s="14"/>
      <c r="B6888" s="13"/>
      <c r="C6888" s="8"/>
      <c r="D6888" s="30"/>
      <c r="E6888" s="31"/>
      <c r="F6888" s="16"/>
      <c r="G6888" s="16"/>
      <c r="H6888" s="16"/>
      <c r="I6888" s="16"/>
      <c r="J6888" s="16"/>
      <c r="K6888" s="16"/>
      <c r="L6888" s="16"/>
      <c r="M6888" s="16"/>
      <c r="N6888" s="16"/>
      <c r="O6888" s="16"/>
      <c r="P6888" s="16"/>
      <c r="Q6888" s="16"/>
      <c r="R6888" s="16"/>
      <c r="S6888" s="16"/>
      <c r="T6888" s="16"/>
      <c r="U6888" s="16"/>
      <c r="V6888" s="16"/>
      <c r="W6888" s="16"/>
      <c r="X6888" s="16"/>
      <c r="Y6888" s="16"/>
    </row>
    <row r="6889" spans="1:25" ht="12.75">
      <c r="A6889" s="14"/>
      <c r="B6889" s="13"/>
      <c r="C6889" s="8"/>
      <c r="D6889" s="30"/>
      <c r="E6889" s="31"/>
      <c r="F6889" s="16"/>
      <c r="G6889" s="16"/>
      <c r="H6889" s="16"/>
      <c r="I6889" s="16"/>
      <c r="J6889" s="16"/>
      <c r="K6889" s="16"/>
      <c r="L6889" s="16"/>
      <c r="M6889" s="16"/>
      <c r="N6889" s="16"/>
      <c r="O6889" s="16"/>
      <c r="P6889" s="16"/>
      <c r="Q6889" s="16"/>
      <c r="R6889" s="16"/>
      <c r="S6889" s="16"/>
      <c r="T6889" s="16"/>
      <c r="U6889" s="16"/>
      <c r="V6889" s="16"/>
      <c r="W6889" s="16"/>
      <c r="X6889" s="16"/>
      <c r="Y6889" s="16"/>
    </row>
    <row r="6890" spans="1:25" ht="12.75">
      <c r="A6890" s="14"/>
      <c r="B6890" s="13"/>
      <c r="C6890" s="8"/>
      <c r="D6890" s="30"/>
      <c r="E6890" s="31"/>
      <c r="F6890" s="16"/>
      <c r="G6890" s="16"/>
      <c r="H6890" s="16"/>
      <c r="I6890" s="16"/>
      <c r="J6890" s="16"/>
      <c r="K6890" s="16"/>
      <c r="L6890" s="16"/>
      <c r="M6890" s="16"/>
      <c r="N6890" s="16"/>
      <c r="O6890" s="16"/>
      <c r="P6890" s="16"/>
      <c r="Q6890" s="16"/>
      <c r="R6890" s="16"/>
      <c r="S6890" s="16"/>
      <c r="T6890" s="16"/>
      <c r="U6890" s="16"/>
      <c r="V6890" s="16"/>
      <c r="W6890" s="16"/>
      <c r="X6890" s="16"/>
      <c r="Y6890" s="16"/>
    </row>
    <row r="6891" spans="1:25" ht="12.75">
      <c r="A6891" s="14"/>
      <c r="B6891" s="13"/>
      <c r="C6891" s="8"/>
      <c r="D6891" s="30"/>
      <c r="E6891" s="31"/>
      <c r="F6891" s="16"/>
      <c r="G6891" s="16"/>
      <c r="H6891" s="16"/>
      <c r="I6891" s="16"/>
      <c r="J6891" s="16"/>
      <c r="K6891" s="16"/>
      <c r="L6891" s="16"/>
      <c r="M6891" s="16"/>
      <c r="N6891" s="16"/>
      <c r="O6891" s="16"/>
      <c r="P6891" s="16"/>
      <c r="Q6891" s="16"/>
      <c r="R6891" s="16"/>
      <c r="S6891" s="16"/>
      <c r="T6891" s="16"/>
      <c r="U6891" s="16"/>
      <c r="V6891" s="16"/>
      <c r="W6891" s="16"/>
      <c r="X6891" s="16"/>
      <c r="Y6891" s="16"/>
    </row>
    <row r="6892" spans="1:25" ht="12.75">
      <c r="A6892" s="14"/>
      <c r="B6892" s="13"/>
      <c r="C6892" s="8"/>
      <c r="D6892" s="30"/>
      <c r="E6892" s="31"/>
      <c r="F6892" s="16"/>
      <c r="G6892" s="16"/>
      <c r="H6892" s="16"/>
      <c r="I6892" s="16"/>
      <c r="J6892" s="16"/>
      <c r="K6892" s="16"/>
      <c r="L6892" s="16"/>
      <c r="M6892" s="16"/>
      <c r="N6892" s="16"/>
      <c r="O6892" s="16"/>
      <c r="P6892" s="16"/>
      <c r="Q6892" s="16"/>
      <c r="R6892" s="16"/>
      <c r="S6892" s="16"/>
      <c r="T6892" s="16"/>
      <c r="U6892" s="16"/>
      <c r="V6892" s="16"/>
      <c r="W6892" s="16"/>
      <c r="X6892" s="16"/>
      <c r="Y6892" s="16"/>
    </row>
    <row r="6893" spans="1:25" ht="12.75">
      <c r="A6893" s="14"/>
      <c r="B6893" s="13"/>
      <c r="C6893" s="8"/>
      <c r="D6893" s="30"/>
      <c r="E6893" s="31"/>
      <c r="F6893" s="16"/>
      <c r="G6893" s="16"/>
      <c r="H6893" s="16"/>
      <c r="I6893" s="16"/>
      <c r="J6893" s="16"/>
      <c r="K6893" s="16"/>
      <c r="L6893" s="16"/>
      <c r="M6893" s="16"/>
      <c r="N6893" s="16"/>
      <c r="O6893" s="16"/>
      <c r="P6893" s="16"/>
      <c r="Q6893" s="16"/>
      <c r="R6893" s="16"/>
      <c r="S6893" s="16"/>
      <c r="T6893" s="16"/>
      <c r="U6893" s="16"/>
      <c r="V6893" s="16"/>
      <c r="W6893" s="16"/>
      <c r="X6893" s="16"/>
      <c r="Y6893" s="16"/>
    </row>
    <row r="6894" spans="1:25" ht="12.75">
      <c r="A6894" s="14"/>
      <c r="B6894" s="13"/>
      <c r="C6894" s="8"/>
      <c r="D6894" s="30"/>
      <c r="E6894" s="31"/>
      <c r="F6894" s="16"/>
      <c r="G6894" s="16"/>
      <c r="H6894" s="16"/>
      <c r="I6894" s="16"/>
      <c r="J6894" s="16"/>
      <c r="K6894" s="16"/>
      <c r="L6894" s="16"/>
      <c r="M6894" s="16"/>
      <c r="N6894" s="16"/>
      <c r="O6894" s="16"/>
      <c r="P6894" s="16"/>
      <c r="Q6894" s="16"/>
      <c r="R6894" s="16"/>
      <c r="S6894" s="16"/>
      <c r="T6894" s="16"/>
      <c r="U6894" s="16"/>
      <c r="V6894" s="16"/>
      <c r="W6894" s="16"/>
      <c r="X6894" s="16"/>
      <c r="Y6894" s="16"/>
    </row>
    <row r="6895" spans="1:25" ht="12.75">
      <c r="A6895" s="14"/>
      <c r="B6895" s="13"/>
      <c r="C6895" s="8"/>
      <c r="D6895" s="30"/>
      <c r="E6895" s="31"/>
      <c r="F6895" s="16"/>
      <c r="G6895" s="16"/>
      <c r="H6895" s="16"/>
      <c r="I6895" s="16"/>
      <c r="J6895" s="16"/>
      <c r="K6895" s="16"/>
      <c r="L6895" s="16"/>
      <c r="M6895" s="16"/>
      <c r="N6895" s="16"/>
      <c r="O6895" s="16"/>
      <c r="P6895" s="16"/>
      <c r="Q6895" s="16"/>
      <c r="R6895" s="16"/>
      <c r="S6895" s="16"/>
      <c r="T6895" s="16"/>
      <c r="U6895" s="16"/>
      <c r="V6895" s="16"/>
      <c r="W6895" s="16"/>
      <c r="X6895" s="16"/>
      <c r="Y6895" s="16"/>
    </row>
    <row r="6896" spans="1:25" ht="12.75">
      <c r="A6896" s="14"/>
      <c r="B6896" s="13"/>
      <c r="C6896" s="8"/>
      <c r="D6896" s="30"/>
      <c r="E6896" s="31"/>
      <c r="F6896" s="16"/>
      <c r="G6896" s="16"/>
      <c r="H6896" s="16"/>
      <c r="I6896" s="16"/>
      <c r="J6896" s="16"/>
      <c r="K6896" s="16"/>
      <c r="L6896" s="16"/>
      <c r="M6896" s="16"/>
      <c r="N6896" s="16"/>
      <c r="O6896" s="16"/>
      <c r="P6896" s="16"/>
      <c r="Q6896" s="16"/>
      <c r="R6896" s="16"/>
      <c r="S6896" s="16"/>
      <c r="T6896" s="16"/>
      <c r="U6896" s="16"/>
      <c r="V6896" s="16"/>
      <c r="W6896" s="16"/>
      <c r="X6896" s="16"/>
      <c r="Y6896" s="16"/>
    </row>
    <row r="6897" spans="1:25" ht="12.75">
      <c r="A6897" s="14"/>
      <c r="B6897" s="13"/>
      <c r="C6897" s="8"/>
      <c r="D6897" s="30"/>
      <c r="E6897" s="31"/>
      <c r="F6897" s="16"/>
      <c r="G6897" s="16"/>
      <c r="H6897" s="16"/>
      <c r="I6897" s="16"/>
      <c r="J6897" s="16"/>
      <c r="K6897" s="16"/>
      <c r="L6897" s="16"/>
      <c r="M6897" s="16"/>
      <c r="N6897" s="16"/>
      <c r="O6897" s="16"/>
      <c r="P6897" s="16"/>
      <c r="Q6897" s="16"/>
      <c r="R6897" s="16"/>
      <c r="S6897" s="16"/>
      <c r="T6897" s="16"/>
      <c r="U6897" s="16"/>
      <c r="V6897" s="16"/>
      <c r="W6897" s="16"/>
      <c r="X6897" s="16"/>
      <c r="Y6897" s="16"/>
    </row>
    <row r="6898" spans="1:25" ht="12.75">
      <c r="A6898" s="14"/>
      <c r="B6898" s="13"/>
      <c r="C6898" s="8"/>
      <c r="D6898" s="30"/>
      <c r="E6898" s="31"/>
      <c r="F6898" s="16"/>
      <c r="G6898" s="16"/>
      <c r="H6898" s="16"/>
      <c r="I6898" s="16"/>
      <c r="J6898" s="16"/>
      <c r="K6898" s="16"/>
      <c r="L6898" s="16"/>
      <c r="M6898" s="16"/>
      <c r="N6898" s="16"/>
      <c r="O6898" s="16"/>
      <c r="P6898" s="16"/>
      <c r="Q6898" s="16"/>
      <c r="R6898" s="16"/>
      <c r="S6898" s="16"/>
      <c r="T6898" s="16"/>
      <c r="U6898" s="16"/>
      <c r="V6898" s="16"/>
      <c r="W6898" s="16"/>
      <c r="X6898" s="16"/>
      <c r="Y6898" s="16"/>
    </row>
    <row r="6899" spans="1:25" ht="12.75">
      <c r="A6899" s="14"/>
      <c r="B6899" s="13"/>
      <c r="C6899" s="8"/>
      <c r="D6899" s="30"/>
      <c r="E6899" s="31"/>
      <c r="F6899" s="16"/>
      <c r="G6899" s="16"/>
      <c r="H6899" s="16"/>
      <c r="I6899" s="16"/>
      <c r="J6899" s="16"/>
      <c r="K6899" s="16"/>
      <c r="L6899" s="16"/>
      <c r="M6899" s="16"/>
      <c r="N6899" s="16"/>
      <c r="O6899" s="16"/>
      <c r="P6899" s="16"/>
      <c r="Q6899" s="16"/>
      <c r="R6899" s="16"/>
      <c r="S6899" s="16"/>
      <c r="T6899" s="16"/>
      <c r="U6899" s="16"/>
      <c r="V6899" s="16"/>
      <c r="W6899" s="16"/>
      <c r="X6899" s="16"/>
      <c r="Y6899" s="16"/>
    </row>
    <row r="6900" spans="1:25" ht="12.75">
      <c r="A6900" s="14"/>
      <c r="B6900" s="13"/>
      <c r="C6900" s="8"/>
      <c r="D6900" s="30"/>
      <c r="E6900" s="31"/>
      <c r="F6900" s="16"/>
      <c r="G6900" s="16"/>
      <c r="H6900" s="16"/>
      <c r="I6900" s="16"/>
      <c r="J6900" s="16"/>
      <c r="K6900" s="16"/>
      <c r="L6900" s="16"/>
      <c r="M6900" s="16"/>
      <c r="N6900" s="16"/>
      <c r="O6900" s="16"/>
      <c r="P6900" s="16"/>
      <c r="Q6900" s="16"/>
      <c r="R6900" s="16"/>
      <c r="S6900" s="16"/>
      <c r="T6900" s="16"/>
      <c r="U6900" s="16"/>
      <c r="V6900" s="16"/>
      <c r="W6900" s="16"/>
      <c r="X6900" s="16"/>
      <c r="Y6900" s="16"/>
    </row>
    <row r="6901" spans="1:25" ht="12.75">
      <c r="A6901" s="14"/>
      <c r="B6901" s="13"/>
      <c r="C6901" s="8"/>
      <c r="D6901" s="30"/>
      <c r="E6901" s="31"/>
      <c r="F6901" s="16"/>
      <c r="G6901" s="16"/>
      <c r="H6901" s="16"/>
      <c r="I6901" s="16"/>
      <c r="J6901" s="16"/>
      <c r="K6901" s="16"/>
      <c r="L6901" s="16"/>
      <c r="M6901" s="16"/>
      <c r="N6901" s="16"/>
      <c r="O6901" s="16"/>
      <c r="P6901" s="16"/>
      <c r="Q6901" s="16"/>
      <c r="R6901" s="16"/>
      <c r="S6901" s="16"/>
      <c r="T6901" s="16"/>
      <c r="U6901" s="16"/>
      <c r="V6901" s="16"/>
      <c r="W6901" s="16"/>
      <c r="X6901" s="16"/>
      <c r="Y6901" s="16"/>
    </row>
    <row r="6902" spans="1:25" ht="12.75">
      <c r="A6902" s="14"/>
      <c r="B6902" s="13"/>
      <c r="C6902" s="8"/>
      <c r="D6902" s="30"/>
      <c r="E6902" s="31"/>
      <c r="F6902" s="16"/>
      <c r="G6902" s="16"/>
      <c r="H6902" s="16"/>
      <c r="I6902" s="16"/>
      <c r="J6902" s="16"/>
      <c r="K6902" s="16"/>
      <c r="L6902" s="16"/>
      <c r="M6902" s="16"/>
      <c r="N6902" s="16"/>
      <c r="O6902" s="16"/>
      <c r="P6902" s="16"/>
      <c r="Q6902" s="16"/>
      <c r="R6902" s="16"/>
      <c r="S6902" s="16"/>
      <c r="T6902" s="16"/>
      <c r="U6902" s="16"/>
      <c r="V6902" s="16"/>
      <c r="W6902" s="16"/>
      <c r="X6902" s="16"/>
      <c r="Y6902" s="16"/>
    </row>
    <row r="6903" spans="1:25" ht="12.75">
      <c r="A6903" s="14"/>
      <c r="B6903" s="13"/>
      <c r="C6903" s="8"/>
      <c r="D6903" s="30"/>
      <c r="E6903" s="31"/>
      <c r="F6903" s="16"/>
      <c r="G6903" s="16"/>
      <c r="H6903" s="16"/>
      <c r="I6903" s="16"/>
      <c r="J6903" s="16"/>
      <c r="K6903" s="16"/>
      <c r="L6903" s="16"/>
      <c r="M6903" s="16"/>
      <c r="N6903" s="16"/>
      <c r="O6903" s="16"/>
      <c r="P6903" s="16"/>
      <c r="Q6903" s="16"/>
      <c r="R6903" s="16"/>
      <c r="S6903" s="16"/>
      <c r="T6903" s="16"/>
      <c r="U6903" s="16"/>
      <c r="V6903" s="16"/>
      <c r="W6903" s="16"/>
      <c r="X6903" s="16"/>
      <c r="Y6903" s="16"/>
    </row>
    <row r="6904" spans="1:25" ht="12.75">
      <c r="A6904" s="14"/>
      <c r="B6904" s="13"/>
      <c r="C6904" s="8"/>
      <c r="D6904" s="30"/>
      <c r="E6904" s="31"/>
      <c r="F6904" s="16"/>
      <c r="G6904" s="16"/>
      <c r="H6904" s="16"/>
      <c r="I6904" s="16"/>
      <c r="J6904" s="16"/>
      <c r="K6904" s="16"/>
      <c r="L6904" s="16"/>
      <c r="M6904" s="16"/>
      <c r="N6904" s="16"/>
      <c r="O6904" s="16"/>
      <c r="P6904" s="16"/>
      <c r="Q6904" s="16"/>
      <c r="R6904" s="16"/>
      <c r="S6904" s="16"/>
      <c r="T6904" s="16"/>
      <c r="U6904" s="16"/>
      <c r="V6904" s="16"/>
      <c r="W6904" s="16"/>
      <c r="X6904" s="16"/>
      <c r="Y6904" s="16"/>
    </row>
    <row r="6905" spans="1:25" ht="12.75">
      <c r="A6905" s="14"/>
      <c r="B6905" s="13"/>
      <c r="C6905" s="8"/>
      <c r="D6905" s="30"/>
      <c r="E6905" s="31"/>
      <c r="F6905" s="16"/>
      <c r="G6905" s="16"/>
      <c r="H6905" s="16"/>
      <c r="I6905" s="16"/>
      <c r="J6905" s="16"/>
      <c r="K6905" s="16"/>
      <c r="L6905" s="16"/>
      <c r="M6905" s="16"/>
      <c r="N6905" s="16"/>
      <c r="O6905" s="16"/>
      <c r="P6905" s="16"/>
      <c r="Q6905" s="16"/>
      <c r="R6905" s="16"/>
      <c r="S6905" s="16"/>
      <c r="T6905" s="16"/>
      <c r="U6905" s="16"/>
      <c r="V6905" s="16"/>
      <c r="W6905" s="16"/>
      <c r="X6905" s="16"/>
      <c r="Y6905" s="16"/>
    </row>
    <row r="6906" spans="1:25" ht="12.75">
      <c r="A6906" s="14"/>
      <c r="B6906" s="13"/>
      <c r="C6906" s="8"/>
      <c r="D6906" s="30"/>
      <c r="E6906" s="31"/>
      <c r="F6906" s="16"/>
      <c r="G6906" s="16"/>
      <c r="H6906" s="16"/>
      <c r="I6906" s="16"/>
      <c r="J6906" s="16"/>
      <c r="K6906" s="16"/>
      <c r="L6906" s="16"/>
      <c r="M6906" s="16"/>
      <c r="N6906" s="16"/>
      <c r="O6906" s="16"/>
      <c r="P6906" s="16"/>
      <c r="Q6906" s="16"/>
      <c r="R6906" s="16"/>
      <c r="S6906" s="16"/>
      <c r="T6906" s="16"/>
      <c r="U6906" s="16"/>
      <c r="V6906" s="16"/>
      <c r="W6906" s="16"/>
      <c r="X6906" s="16"/>
      <c r="Y6906" s="16"/>
    </row>
    <row r="6907" spans="1:25" ht="12.75">
      <c r="A6907" s="14"/>
      <c r="B6907" s="13"/>
      <c r="C6907" s="8"/>
      <c r="D6907" s="30"/>
      <c r="E6907" s="31"/>
      <c r="F6907" s="16"/>
      <c r="G6907" s="16"/>
      <c r="H6907" s="16"/>
      <c r="I6907" s="16"/>
      <c r="J6907" s="16"/>
      <c r="K6907" s="16"/>
      <c r="L6907" s="16"/>
      <c r="M6907" s="16"/>
      <c r="N6907" s="16"/>
      <c r="O6907" s="16"/>
      <c r="P6907" s="16"/>
      <c r="Q6907" s="16"/>
      <c r="R6907" s="16"/>
      <c r="S6907" s="16"/>
      <c r="T6907" s="16"/>
      <c r="U6907" s="16"/>
      <c r="V6907" s="16"/>
      <c r="W6907" s="16"/>
      <c r="X6907" s="16"/>
      <c r="Y6907" s="16"/>
    </row>
    <row r="6908" spans="1:25" ht="12.75">
      <c r="A6908" s="14"/>
      <c r="B6908" s="13"/>
      <c r="C6908" s="8"/>
      <c r="D6908" s="30"/>
      <c r="E6908" s="31"/>
      <c r="F6908" s="16"/>
      <c r="G6908" s="16"/>
      <c r="H6908" s="16"/>
      <c r="I6908" s="16"/>
      <c r="J6908" s="16"/>
      <c r="K6908" s="16"/>
      <c r="L6908" s="16"/>
      <c r="M6908" s="16"/>
      <c r="N6908" s="16"/>
      <c r="O6908" s="16"/>
      <c r="P6908" s="16"/>
      <c r="Q6908" s="16"/>
      <c r="R6908" s="16"/>
      <c r="S6908" s="16"/>
      <c r="T6908" s="16"/>
      <c r="U6908" s="16"/>
      <c r="V6908" s="16"/>
      <c r="W6908" s="16"/>
      <c r="X6908" s="16"/>
      <c r="Y6908" s="16"/>
    </row>
    <row r="6909" spans="1:25" ht="12.75">
      <c r="A6909" s="14"/>
      <c r="B6909" s="13"/>
      <c r="C6909" s="8"/>
      <c r="D6909" s="30"/>
      <c r="E6909" s="31"/>
      <c r="F6909" s="16"/>
      <c r="G6909" s="16"/>
      <c r="H6909" s="16"/>
      <c r="I6909" s="16"/>
      <c r="J6909" s="16"/>
      <c r="K6909" s="16"/>
      <c r="L6909" s="16"/>
      <c r="M6909" s="16"/>
      <c r="N6909" s="16"/>
      <c r="O6909" s="16"/>
      <c r="P6909" s="16"/>
      <c r="Q6909" s="16"/>
      <c r="R6909" s="16"/>
      <c r="S6909" s="16"/>
      <c r="T6909" s="16"/>
      <c r="U6909" s="16"/>
      <c r="V6909" s="16"/>
      <c r="W6909" s="16"/>
      <c r="X6909" s="16"/>
      <c r="Y6909" s="16"/>
    </row>
    <row r="6910" spans="1:25" ht="12.75">
      <c r="A6910" s="14"/>
      <c r="B6910" s="13"/>
      <c r="C6910" s="8"/>
      <c r="D6910" s="30"/>
      <c r="E6910" s="31"/>
      <c r="F6910" s="16"/>
      <c r="G6910" s="16"/>
      <c r="H6910" s="16"/>
      <c r="I6910" s="16"/>
      <c r="J6910" s="16"/>
      <c r="K6910" s="16"/>
      <c r="L6910" s="16"/>
      <c r="M6910" s="16"/>
      <c r="N6910" s="16"/>
      <c r="O6910" s="16"/>
      <c r="P6910" s="16"/>
      <c r="Q6910" s="16"/>
      <c r="R6910" s="16"/>
      <c r="S6910" s="16"/>
      <c r="T6910" s="16"/>
      <c r="U6910" s="16"/>
      <c r="V6910" s="16"/>
      <c r="W6910" s="16"/>
      <c r="X6910" s="16"/>
      <c r="Y6910" s="16"/>
    </row>
    <row r="6911" spans="1:25" ht="12.75">
      <c r="A6911" s="14"/>
      <c r="B6911" s="13"/>
      <c r="C6911" s="8"/>
      <c r="D6911" s="30"/>
      <c r="E6911" s="31"/>
      <c r="F6911" s="16"/>
      <c r="G6911" s="16"/>
      <c r="H6911" s="16"/>
      <c r="I6911" s="16"/>
      <c r="J6911" s="16"/>
      <c r="K6911" s="16"/>
      <c r="L6911" s="16"/>
      <c r="M6911" s="16"/>
      <c r="N6911" s="16"/>
      <c r="O6911" s="16"/>
      <c r="P6911" s="16"/>
      <c r="Q6911" s="16"/>
      <c r="R6911" s="16"/>
      <c r="S6911" s="16"/>
      <c r="T6911" s="16"/>
      <c r="U6911" s="16"/>
      <c r="V6911" s="16"/>
      <c r="W6911" s="16"/>
      <c r="X6911" s="16"/>
      <c r="Y6911" s="16"/>
    </row>
    <row r="6912" spans="1:25" ht="12.75">
      <c r="A6912" s="14"/>
      <c r="B6912" s="13"/>
      <c r="C6912" s="8"/>
      <c r="D6912" s="30"/>
      <c r="E6912" s="31"/>
      <c r="F6912" s="16"/>
      <c r="G6912" s="16"/>
      <c r="H6912" s="16"/>
      <c r="I6912" s="16"/>
      <c r="J6912" s="16"/>
      <c r="K6912" s="16"/>
      <c r="L6912" s="16"/>
      <c r="M6912" s="16"/>
      <c r="N6912" s="16"/>
      <c r="O6912" s="16"/>
      <c r="P6912" s="16"/>
      <c r="Q6912" s="16"/>
      <c r="R6912" s="16"/>
      <c r="S6912" s="16"/>
      <c r="T6912" s="16"/>
      <c r="U6912" s="16"/>
      <c r="V6912" s="16"/>
      <c r="W6912" s="16"/>
      <c r="X6912" s="16"/>
      <c r="Y6912" s="16"/>
    </row>
    <row r="6913" spans="1:25" ht="12.75">
      <c r="A6913" s="14"/>
      <c r="B6913" s="13"/>
      <c r="C6913" s="8"/>
      <c r="D6913" s="30"/>
      <c r="E6913" s="31"/>
      <c r="F6913" s="16"/>
      <c r="G6913" s="16"/>
      <c r="H6913" s="16"/>
      <c r="I6913" s="16"/>
      <c r="J6913" s="16"/>
      <c r="K6913" s="16"/>
      <c r="L6913" s="16"/>
      <c r="M6913" s="16"/>
      <c r="N6913" s="16"/>
      <c r="O6913" s="16"/>
      <c r="P6913" s="16"/>
      <c r="Q6913" s="16"/>
      <c r="R6913" s="16"/>
      <c r="S6913" s="16"/>
      <c r="T6913" s="16"/>
      <c r="U6913" s="16"/>
      <c r="V6913" s="16"/>
      <c r="W6913" s="16"/>
      <c r="X6913" s="16"/>
      <c r="Y6913" s="16"/>
    </row>
    <row r="6914" spans="1:25" ht="12.75">
      <c r="A6914" s="14"/>
      <c r="B6914" s="13"/>
      <c r="C6914" s="8"/>
      <c r="D6914" s="30"/>
      <c r="E6914" s="31"/>
      <c r="F6914" s="16"/>
      <c r="G6914" s="16"/>
      <c r="H6914" s="16"/>
      <c r="I6914" s="16"/>
      <c r="J6914" s="16"/>
      <c r="K6914" s="16"/>
      <c r="L6914" s="16"/>
      <c r="M6914" s="16"/>
      <c r="N6914" s="16"/>
      <c r="O6914" s="16"/>
      <c r="P6914" s="16"/>
      <c r="Q6914" s="16"/>
      <c r="R6914" s="16"/>
      <c r="S6914" s="16"/>
      <c r="T6914" s="16"/>
      <c r="U6914" s="16"/>
      <c r="V6914" s="16"/>
      <c r="W6914" s="16"/>
      <c r="X6914" s="16"/>
      <c r="Y6914" s="16"/>
    </row>
    <row r="6915" spans="1:25" ht="12.75">
      <c r="A6915" s="14"/>
      <c r="B6915" s="13"/>
      <c r="C6915" s="8"/>
      <c r="D6915" s="30"/>
      <c r="E6915" s="31"/>
      <c r="F6915" s="16"/>
      <c r="G6915" s="16"/>
      <c r="H6915" s="16"/>
      <c r="I6915" s="16"/>
      <c r="J6915" s="16"/>
      <c r="K6915" s="16"/>
      <c r="L6915" s="16"/>
      <c r="M6915" s="16"/>
      <c r="N6915" s="16"/>
      <c r="O6915" s="16"/>
      <c r="P6915" s="16"/>
      <c r="Q6915" s="16"/>
      <c r="R6915" s="16"/>
      <c r="S6915" s="16"/>
      <c r="T6915" s="16"/>
      <c r="U6915" s="16"/>
      <c r="V6915" s="16"/>
      <c r="W6915" s="16"/>
      <c r="X6915" s="16"/>
      <c r="Y6915" s="16"/>
    </row>
    <row r="6916" spans="1:25" ht="12.75">
      <c r="A6916" s="14"/>
      <c r="B6916" s="13"/>
      <c r="C6916" s="8"/>
      <c r="D6916" s="30"/>
      <c r="E6916" s="31"/>
      <c r="F6916" s="16"/>
      <c r="G6916" s="16"/>
      <c r="H6916" s="16"/>
      <c r="I6916" s="16"/>
      <c r="J6916" s="16"/>
      <c r="K6916" s="16"/>
      <c r="L6916" s="16"/>
      <c r="M6916" s="16"/>
      <c r="N6916" s="16"/>
      <c r="O6916" s="16"/>
      <c r="P6916" s="16"/>
      <c r="Q6916" s="16"/>
      <c r="R6916" s="16"/>
      <c r="S6916" s="16"/>
      <c r="T6916" s="16"/>
      <c r="U6916" s="16"/>
      <c r="V6916" s="16"/>
      <c r="W6916" s="16"/>
      <c r="X6916" s="16"/>
      <c r="Y6916" s="16"/>
    </row>
    <row r="6917" spans="1:25" ht="12.75">
      <c r="A6917" s="14"/>
      <c r="B6917" s="13"/>
      <c r="C6917" s="8"/>
      <c r="D6917" s="30"/>
      <c r="E6917" s="31"/>
      <c r="F6917" s="16"/>
      <c r="G6917" s="16"/>
      <c r="H6917" s="16"/>
      <c r="I6917" s="16"/>
      <c r="J6917" s="16"/>
      <c r="K6917" s="16"/>
      <c r="L6917" s="16"/>
      <c r="M6917" s="16"/>
      <c r="N6917" s="16"/>
      <c r="O6917" s="16"/>
      <c r="P6917" s="16"/>
      <c r="Q6917" s="16"/>
      <c r="R6917" s="16"/>
      <c r="S6917" s="16"/>
      <c r="T6917" s="16"/>
      <c r="U6917" s="16"/>
      <c r="V6917" s="16"/>
      <c r="W6917" s="16"/>
      <c r="X6917" s="16"/>
      <c r="Y6917" s="16"/>
    </row>
    <row r="6918" spans="1:25" ht="12.75">
      <c r="A6918" s="14"/>
      <c r="B6918" s="13"/>
      <c r="C6918" s="8"/>
      <c r="D6918" s="30"/>
      <c r="E6918" s="31"/>
      <c r="F6918" s="16"/>
      <c r="G6918" s="16"/>
      <c r="H6918" s="16"/>
      <c r="I6918" s="16"/>
      <c r="J6918" s="16"/>
      <c r="K6918" s="16"/>
      <c r="L6918" s="16"/>
      <c r="M6918" s="16"/>
      <c r="N6918" s="16"/>
      <c r="O6918" s="16"/>
      <c r="P6918" s="16"/>
      <c r="Q6918" s="16"/>
      <c r="R6918" s="16"/>
      <c r="S6918" s="16"/>
      <c r="T6918" s="16"/>
      <c r="U6918" s="16"/>
      <c r="V6918" s="16"/>
      <c r="W6918" s="16"/>
      <c r="X6918" s="16"/>
      <c r="Y6918" s="16"/>
    </row>
    <row r="6919" spans="1:25" ht="12.75">
      <c r="A6919" s="14"/>
      <c r="B6919" s="13"/>
      <c r="C6919" s="8"/>
      <c r="D6919" s="30"/>
      <c r="E6919" s="31"/>
      <c r="F6919" s="16"/>
      <c r="G6919" s="16"/>
      <c r="H6919" s="16"/>
      <c r="I6919" s="16"/>
      <c r="J6919" s="16"/>
      <c r="K6919" s="16"/>
      <c r="L6919" s="16"/>
      <c r="M6919" s="16"/>
      <c r="N6919" s="16"/>
      <c r="O6919" s="16"/>
      <c r="P6919" s="16"/>
      <c r="Q6919" s="16"/>
      <c r="R6919" s="16"/>
      <c r="S6919" s="16"/>
      <c r="T6919" s="16"/>
      <c r="U6919" s="16"/>
      <c r="V6919" s="16"/>
      <c r="W6919" s="16"/>
      <c r="X6919" s="16"/>
      <c r="Y6919" s="16"/>
    </row>
    <row r="6920" spans="1:25" ht="12.75">
      <c r="A6920" s="14"/>
      <c r="B6920" s="13"/>
      <c r="C6920" s="8"/>
      <c r="D6920" s="30"/>
      <c r="E6920" s="31"/>
      <c r="F6920" s="16"/>
      <c r="G6920" s="16"/>
      <c r="H6920" s="16"/>
      <c r="I6920" s="16"/>
      <c r="J6920" s="16"/>
      <c r="K6920" s="16"/>
      <c r="L6920" s="16"/>
      <c r="M6920" s="16"/>
      <c r="N6920" s="16"/>
      <c r="O6920" s="16"/>
      <c r="P6920" s="16"/>
      <c r="Q6920" s="16"/>
      <c r="R6920" s="16"/>
      <c r="S6920" s="16"/>
      <c r="T6920" s="16"/>
      <c r="U6920" s="16"/>
      <c r="V6920" s="16"/>
      <c r="W6920" s="16"/>
      <c r="X6920" s="16"/>
      <c r="Y6920" s="16"/>
    </row>
    <row r="6921" spans="1:25" ht="12.75">
      <c r="A6921" s="14"/>
      <c r="B6921" s="13"/>
      <c r="C6921" s="8"/>
      <c r="D6921" s="30"/>
      <c r="E6921" s="31"/>
      <c r="F6921" s="16"/>
      <c r="G6921" s="16"/>
      <c r="H6921" s="16"/>
      <c r="I6921" s="16"/>
      <c r="J6921" s="16"/>
      <c r="K6921" s="16"/>
      <c r="L6921" s="16"/>
      <c r="M6921" s="16"/>
      <c r="N6921" s="16"/>
      <c r="O6921" s="16"/>
      <c r="P6921" s="16"/>
      <c r="Q6921" s="16"/>
      <c r="R6921" s="16"/>
      <c r="S6921" s="16"/>
      <c r="T6921" s="16"/>
      <c r="U6921" s="16"/>
      <c r="V6921" s="16"/>
      <c r="W6921" s="16"/>
      <c r="X6921" s="16"/>
      <c r="Y6921" s="16"/>
    </row>
    <row r="6922" spans="1:25" ht="12.75">
      <c r="A6922" s="14"/>
      <c r="B6922" s="13"/>
      <c r="C6922" s="8"/>
      <c r="D6922" s="30"/>
      <c r="E6922" s="31"/>
      <c r="F6922" s="16"/>
      <c r="G6922" s="16"/>
      <c r="H6922" s="16"/>
      <c r="I6922" s="16"/>
      <c r="J6922" s="16"/>
      <c r="K6922" s="16"/>
      <c r="L6922" s="16"/>
      <c r="M6922" s="16"/>
      <c r="N6922" s="16"/>
      <c r="O6922" s="16"/>
      <c r="P6922" s="16"/>
      <c r="Q6922" s="16"/>
      <c r="R6922" s="16"/>
      <c r="S6922" s="16"/>
      <c r="T6922" s="16"/>
      <c r="U6922" s="16"/>
      <c r="V6922" s="16"/>
      <c r="W6922" s="16"/>
      <c r="X6922" s="16"/>
      <c r="Y6922" s="16"/>
    </row>
    <row r="6923" spans="1:25" ht="12.75">
      <c r="A6923" s="14"/>
      <c r="B6923" s="13"/>
      <c r="C6923" s="8"/>
      <c r="D6923" s="30"/>
      <c r="E6923" s="31"/>
      <c r="F6923" s="16"/>
      <c r="G6923" s="16"/>
      <c r="H6923" s="16"/>
      <c r="I6923" s="16"/>
      <c r="J6923" s="16"/>
      <c r="K6923" s="16"/>
      <c r="L6923" s="16"/>
      <c r="M6923" s="16"/>
      <c r="N6923" s="16"/>
      <c r="O6923" s="16"/>
      <c r="P6923" s="16"/>
      <c r="Q6923" s="16"/>
      <c r="R6923" s="16"/>
      <c r="S6923" s="16"/>
      <c r="T6923" s="16"/>
      <c r="U6923" s="16"/>
      <c r="V6923" s="16"/>
      <c r="W6923" s="16"/>
      <c r="X6923" s="16"/>
      <c r="Y6923" s="16"/>
    </row>
    <row r="6924" spans="1:25" ht="12.75">
      <c r="A6924" s="14"/>
      <c r="B6924" s="13"/>
      <c r="C6924" s="8"/>
      <c r="D6924" s="30"/>
      <c r="E6924" s="31"/>
      <c r="F6924" s="16"/>
      <c r="G6924" s="16"/>
      <c r="H6924" s="16"/>
      <c r="I6924" s="16"/>
      <c r="J6924" s="16"/>
      <c r="K6924" s="16"/>
      <c r="L6924" s="16"/>
      <c r="M6924" s="16"/>
      <c r="N6924" s="16"/>
      <c r="O6924" s="16"/>
      <c r="P6924" s="16"/>
      <c r="Q6924" s="16"/>
      <c r="R6924" s="16"/>
      <c r="S6924" s="16"/>
      <c r="T6924" s="16"/>
      <c r="U6924" s="16"/>
      <c r="V6924" s="16"/>
      <c r="W6924" s="16"/>
      <c r="X6924" s="16"/>
      <c r="Y6924" s="16"/>
    </row>
    <row r="6925" spans="1:25" ht="12.75">
      <c r="A6925" s="14"/>
      <c r="B6925" s="13"/>
      <c r="C6925" s="8"/>
      <c r="D6925" s="30"/>
      <c r="E6925" s="31"/>
      <c r="F6925" s="16"/>
      <c r="G6925" s="16"/>
      <c r="H6925" s="16"/>
      <c r="I6925" s="16"/>
      <c r="J6925" s="16"/>
      <c r="K6925" s="16"/>
      <c r="L6925" s="16"/>
      <c r="M6925" s="16"/>
      <c r="N6925" s="16"/>
      <c r="O6925" s="16"/>
      <c r="P6925" s="16"/>
      <c r="Q6925" s="16"/>
      <c r="R6925" s="16"/>
      <c r="S6925" s="16"/>
      <c r="T6925" s="16"/>
      <c r="U6925" s="16"/>
      <c r="V6925" s="16"/>
      <c r="W6925" s="16"/>
      <c r="X6925" s="16"/>
      <c r="Y6925" s="16"/>
    </row>
    <row r="6926" spans="1:25" ht="12.75">
      <c r="A6926" s="14"/>
      <c r="B6926" s="13"/>
      <c r="C6926" s="8"/>
      <c r="D6926" s="30"/>
      <c r="E6926" s="31"/>
      <c r="F6926" s="16"/>
      <c r="G6926" s="16"/>
      <c r="H6926" s="16"/>
      <c r="I6926" s="16"/>
      <c r="J6926" s="16"/>
      <c r="K6926" s="16"/>
      <c r="L6926" s="16"/>
      <c r="M6926" s="16"/>
      <c r="N6926" s="16"/>
      <c r="O6926" s="16"/>
      <c r="P6926" s="16"/>
      <c r="Q6926" s="16"/>
      <c r="R6926" s="16"/>
      <c r="S6926" s="16"/>
      <c r="T6926" s="16"/>
      <c r="U6926" s="16"/>
      <c r="V6926" s="16"/>
      <c r="W6926" s="16"/>
      <c r="X6926" s="16"/>
      <c r="Y6926" s="16"/>
    </row>
    <row r="6927" spans="1:25" ht="12.75">
      <c r="A6927" s="14"/>
      <c r="B6927" s="13"/>
      <c r="C6927" s="8"/>
      <c r="D6927" s="30"/>
      <c r="E6927" s="31"/>
      <c r="F6927" s="16"/>
      <c r="G6927" s="16"/>
      <c r="H6927" s="16"/>
      <c r="I6927" s="16"/>
      <c r="J6927" s="16"/>
      <c r="K6927" s="16"/>
      <c r="L6927" s="16"/>
      <c r="M6927" s="16"/>
      <c r="N6927" s="16"/>
      <c r="O6927" s="16"/>
      <c r="P6927" s="16"/>
      <c r="Q6927" s="16"/>
      <c r="R6927" s="16"/>
      <c r="S6927" s="16"/>
      <c r="T6927" s="16"/>
      <c r="U6927" s="16"/>
      <c r="V6927" s="16"/>
      <c r="W6927" s="16"/>
      <c r="X6927" s="16"/>
      <c r="Y6927" s="16"/>
    </row>
    <row r="6928" spans="1:25" ht="12.75">
      <c r="A6928" s="14"/>
      <c r="B6928" s="13"/>
      <c r="C6928" s="8"/>
      <c r="D6928" s="30"/>
      <c r="E6928" s="31"/>
      <c r="F6928" s="16"/>
      <c r="G6928" s="16"/>
      <c r="H6928" s="16"/>
      <c r="I6928" s="16"/>
      <c r="J6928" s="16"/>
      <c r="K6928" s="16"/>
      <c r="L6928" s="16"/>
      <c r="M6928" s="16"/>
      <c r="N6928" s="16"/>
      <c r="O6928" s="16"/>
      <c r="P6928" s="16"/>
      <c r="Q6928" s="16"/>
      <c r="R6928" s="16"/>
      <c r="S6928" s="16"/>
      <c r="T6928" s="16"/>
      <c r="U6928" s="16"/>
      <c r="V6928" s="16"/>
      <c r="W6928" s="16"/>
      <c r="X6928" s="16"/>
      <c r="Y6928" s="16"/>
    </row>
    <row r="6929" spans="1:25" ht="12.75">
      <c r="A6929" s="14"/>
      <c r="B6929" s="13"/>
      <c r="C6929" s="8"/>
      <c r="D6929" s="30"/>
      <c r="E6929" s="31"/>
      <c r="F6929" s="16"/>
      <c r="G6929" s="16"/>
      <c r="H6929" s="16"/>
      <c r="I6929" s="16"/>
      <c r="J6929" s="16"/>
      <c r="K6929" s="16"/>
      <c r="L6929" s="16"/>
      <c r="M6929" s="16"/>
      <c r="N6929" s="16"/>
      <c r="O6929" s="16"/>
      <c r="P6929" s="16"/>
      <c r="Q6929" s="16"/>
      <c r="R6929" s="16"/>
      <c r="S6929" s="16"/>
      <c r="T6929" s="16"/>
      <c r="U6929" s="16"/>
      <c r="V6929" s="16"/>
      <c r="W6929" s="16"/>
      <c r="X6929" s="16"/>
      <c r="Y6929" s="16"/>
    </row>
    <row r="6930" spans="1:25" ht="12.75">
      <c r="A6930" s="14"/>
      <c r="B6930" s="13"/>
      <c r="C6930" s="8"/>
      <c r="D6930" s="30"/>
      <c r="E6930" s="31"/>
      <c r="F6930" s="16"/>
      <c r="G6930" s="16"/>
      <c r="H6930" s="16"/>
      <c r="I6930" s="16"/>
      <c r="J6930" s="16"/>
      <c r="K6930" s="16"/>
      <c r="L6930" s="16"/>
      <c r="M6930" s="16"/>
      <c r="N6930" s="16"/>
      <c r="O6930" s="16"/>
      <c r="P6930" s="16"/>
      <c r="Q6930" s="16"/>
      <c r="R6930" s="16"/>
      <c r="S6930" s="16"/>
      <c r="T6930" s="16"/>
      <c r="U6930" s="16"/>
      <c r="V6930" s="16"/>
      <c r="W6930" s="16"/>
      <c r="X6930" s="16"/>
      <c r="Y6930" s="16"/>
    </row>
    <row r="6931" spans="1:25" ht="12.75">
      <c r="A6931" s="14"/>
      <c r="B6931" s="13"/>
      <c r="C6931" s="8"/>
      <c r="D6931" s="30"/>
      <c r="E6931" s="31"/>
      <c r="F6931" s="16"/>
      <c r="G6931" s="16"/>
      <c r="H6931" s="16"/>
      <c r="I6931" s="16"/>
      <c r="J6931" s="16"/>
      <c r="K6931" s="16"/>
      <c r="L6931" s="16"/>
      <c r="M6931" s="16"/>
      <c r="N6931" s="16"/>
      <c r="O6931" s="16"/>
      <c r="P6931" s="16"/>
      <c r="Q6931" s="16"/>
      <c r="R6931" s="16"/>
      <c r="S6931" s="16"/>
      <c r="T6931" s="16"/>
      <c r="U6931" s="16"/>
      <c r="V6931" s="16"/>
      <c r="W6931" s="16"/>
      <c r="X6931" s="16"/>
      <c r="Y6931" s="16"/>
    </row>
    <row r="6932" spans="1:25" ht="12.75">
      <c r="A6932" s="14"/>
      <c r="B6932" s="13"/>
      <c r="C6932" s="8"/>
      <c r="D6932" s="30"/>
      <c r="E6932" s="31"/>
      <c r="F6932" s="16"/>
      <c r="G6932" s="16"/>
      <c r="H6932" s="16"/>
      <c r="I6932" s="16"/>
      <c r="J6932" s="16"/>
      <c r="K6932" s="16"/>
      <c r="L6932" s="16"/>
      <c r="M6932" s="16"/>
      <c r="N6932" s="16"/>
      <c r="O6932" s="16"/>
      <c r="P6932" s="16"/>
      <c r="Q6932" s="16"/>
      <c r="R6932" s="16"/>
      <c r="S6932" s="16"/>
      <c r="T6932" s="16"/>
      <c r="U6932" s="16"/>
      <c r="V6932" s="16"/>
      <c r="W6932" s="16"/>
      <c r="X6932" s="16"/>
      <c r="Y6932" s="16"/>
    </row>
    <row r="6933" spans="1:25" ht="12.75">
      <c r="A6933" s="14"/>
      <c r="B6933" s="13"/>
      <c r="C6933" s="8"/>
      <c r="D6933" s="30"/>
      <c r="E6933" s="31"/>
      <c r="F6933" s="16"/>
      <c r="G6933" s="16"/>
      <c r="H6933" s="16"/>
      <c r="I6933" s="16"/>
      <c r="J6933" s="16"/>
      <c r="K6933" s="16"/>
      <c r="L6933" s="16"/>
      <c r="M6933" s="16"/>
      <c r="N6933" s="16"/>
      <c r="O6933" s="16"/>
      <c r="P6933" s="16"/>
      <c r="Q6933" s="16"/>
      <c r="R6933" s="16"/>
      <c r="S6933" s="16"/>
      <c r="T6933" s="16"/>
      <c r="U6933" s="16"/>
      <c r="V6933" s="16"/>
      <c r="W6933" s="16"/>
      <c r="X6933" s="16"/>
      <c r="Y6933" s="16"/>
    </row>
    <row r="6934" spans="1:25" ht="12.75">
      <c r="A6934" s="14"/>
      <c r="B6934" s="13"/>
      <c r="C6934" s="8"/>
      <c r="D6934" s="30"/>
      <c r="E6934" s="31"/>
      <c r="F6934" s="16"/>
      <c r="G6934" s="16"/>
      <c r="H6934" s="16"/>
      <c r="I6934" s="16"/>
      <c r="J6934" s="16"/>
      <c r="K6934" s="16"/>
      <c r="L6934" s="16"/>
      <c r="M6934" s="16"/>
      <c r="N6934" s="16"/>
      <c r="O6934" s="16"/>
      <c r="P6934" s="16"/>
      <c r="Q6934" s="16"/>
      <c r="R6934" s="16"/>
      <c r="S6934" s="16"/>
      <c r="T6934" s="16"/>
      <c r="U6934" s="16"/>
      <c r="V6934" s="16"/>
      <c r="W6934" s="16"/>
      <c r="X6934" s="16"/>
      <c r="Y6934" s="16"/>
    </row>
    <row r="6935" spans="1:25" ht="12.75">
      <c r="A6935" s="14"/>
      <c r="B6935" s="13"/>
      <c r="C6935" s="8"/>
      <c r="D6935" s="30"/>
      <c r="E6935" s="31"/>
      <c r="F6935" s="16"/>
      <c r="G6935" s="16"/>
      <c r="H6935" s="16"/>
      <c r="I6935" s="16"/>
      <c r="J6935" s="16"/>
      <c r="K6935" s="16"/>
      <c r="L6935" s="16"/>
      <c r="M6935" s="16"/>
      <c r="N6935" s="16"/>
      <c r="O6935" s="16"/>
      <c r="P6935" s="16"/>
      <c r="Q6935" s="16"/>
      <c r="R6935" s="16"/>
      <c r="S6935" s="16"/>
      <c r="T6935" s="16"/>
      <c r="U6935" s="16"/>
      <c r="V6935" s="16"/>
      <c r="W6935" s="16"/>
      <c r="X6935" s="16"/>
      <c r="Y6935" s="16"/>
    </row>
    <row r="6936" spans="1:25" ht="12.75">
      <c r="A6936" s="14"/>
      <c r="B6936" s="13"/>
      <c r="C6936" s="8"/>
      <c r="D6936" s="30"/>
      <c r="E6936" s="31"/>
      <c r="F6936" s="16"/>
      <c r="G6936" s="16"/>
      <c r="H6936" s="16"/>
      <c r="I6936" s="16"/>
      <c r="J6936" s="16"/>
      <c r="K6936" s="16"/>
      <c r="L6936" s="16"/>
      <c r="M6936" s="16"/>
      <c r="N6936" s="16"/>
      <c r="O6936" s="16"/>
      <c r="P6936" s="16"/>
      <c r="Q6936" s="16"/>
      <c r="R6936" s="16"/>
      <c r="S6936" s="16"/>
      <c r="T6936" s="16"/>
      <c r="U6936" s="16"/>
      <c r="V6936" s="16"/>
      <c r="W6936" s="16"/>
      <c r="X6936" s="16"/>
      <c r="Y6936" s="16"/>
    </row>
    <row r="6937" spans="1:25" ht="12.75">
      <c r="A6937" s="14"/>
      <c r="B6937" s="13"/>
      <c r="C6937" s="8"/>
      <c r="D6937" s="30"/>
      <c r="E6937" s="31"/>
      <c r="F6937" s="16"/>
      <c r="G6937" s="16"/>
      <c r="H6937" s="16"/>
      <c r="I6937" s="16"/>
      <c r="J6937" s="16"/>
      <c r="K6937" s="16"/>
      <c r="L6937" s="16"/>
      <c r="M6937" s="16"/>
      <c r="N6937" s="16"/>
      <c r="O6937" s="16"/>
      <c r="P6937" s="16"/>
      <c r="Q6937" s="16"/>
      <c r="R6937" s="16"/>
      <c r="S6937" s="16"/>
      <c r="T6937" s="16"/>
      <c r="U6937" s="16"/>
      <c r="V6937" s="16"/>
      <c r="W6937" s="16"/>
      <c r="X6937" s="16"/>
      <c r="Y6937" s="16"/>
    </row>
    <row r="6938" spans="1:25" ht="12.75">
      <c r="A6938" s="14"/>
      <c r="B6938" s="13"/>
      <c r="C6938" s="8"/>
      <c r="D6938" s="30"/>
      <c r="E6938" s="31"/>
      <c r="F6938" s="16"/>
      <c r="G6938" s="16"/>
      <c r="H6938" s="16"/>
      <c r="I6938" s="16"/>
      <c r="J6938" s="16"/>
      <c r="K6938" s="16"/>
      <c r="L6938" s="16"/>
      <c r="M6938" s="16"/>
      <c r="N6938" s="16"/>
      <c r="O6938" s="16"/>
      <c r="P6938" s="16"/>
      <c r="Q6938" s="16"/>
      <c r="R6938" s="16"/>
      <c r="S6938" s="16"/>
      <c r="T6938" s="16"/>
      <c r="U6938" s="16"/>
      <c r="V6938" s="16"/>
      <c r="W6938" s="16"/>
      <c r="X6938" s="16"/>
      <c r="Y6938" s="16"/>
    </row>
    <row r="6939" spans="1:25" ht="12.75">
      <c r="A6939" s="14"/>
      <c r="B6939" s="13"/>
      <c r="C6939" s="8"/>
      <c r="D6939" s="30"/>
      <c r="E6939" s="31"/>
      <c r="F6939" s="16"/>
      <c r="G6939" s="16"/>
      <c r="H6939" s="16"/>
      <c r="I6939" s="16"/>
      <c r="J6939" s="16"/>
      <c r="K6939" s="16"/>
      <c r="L6939" s="16"/>
      <c r="M6939" s="16"/>
      <c r="N6939" s="16"/>
      <c r="O6939" s="16"/>
      <c r="P6939" s="16"/>
      <c r="Q6939" s="16"/>
      <c r="R6939" s="16"/>
      <c r="S6939" s="16"/>
      <c r="T6939" s="16"/>
      <c r="U6939" s="16"/>
      <c r="V6939" s="16"/>
      <c r="W6939" s="16"/>
      <c r="X6939" s="16"/>
      <c r="Y6939" s="16"/>
    </row>
    <row r="6940" spans="1:25" ht="12.75">
      <c r="A6940" s="14"/>
      <c r="B6940" s="13"/>
      <c r="C6940" s="8"/>
      <c r="D6940" s="30"/>
      <c r="E6940" s="31"/>
      <c r="F6940" s="16"/>
      <c r="G6940" s="16"/>
      <c r="H6940" s="16"/>
      <c r="I6940" s="16"/>
      <c r="J6940" s="16"/>
      <c r="K6940" s="16"/>
      <c r="L6940" s="16"/>
      <c r="M6940" s="16"/>
      <c r="N6940" s="16"/>
      <c r="O6940" s="16"/>
      <c r="P6940" s="16"/>
      <c r="Q6940" s="16"/>
      <c r="R6940" s="16"/>
      <c r="S6940" s="16"/>
      <c r="T6940" s="16"/>
      <c r="U6940" s="16"/>
      <c r="V6940" s="16"/>
      <c r="W6940" s="16"/>
      <c r="X6940" s="16"/>
      <c r="Y6940" s="16"/>
    </row>
    <row r="6941" spans="1:25" ht="12.75">
      <c r="A6941" s="14"/>
      <c r="B6941" s="13"/>
      <c r="C6941" s="8"/>
      <c r="D6941" s="30"/>
      <c r="E6941" s="31"/>
      <c r="F6941" s="16"/>
      <c r="G6941" s="16"/>
      <c r="H6941" s="16"/>
      <c r="I6941" s="16"/>
      <c r="J6941" s="16"/>
      <c r="K6941" s="16"/>
      <c r="L6941" s="16"/>
      <c r="M6941" s="16"/>
      <c r="N6941" s="16"/>
      <c r="O6941" s="16"/>
      <c r="P6941" s="16"/>
      <c r="Q6941" s="16"/>
      <c r="R6941" s="16"/>
      <c r="S6941" s="16"/>
      <c r="T6941" s="16"/>
      <c r="U6941" s="16"/>
      <c r="V6941" s="16"/>
      <c r="W6941" s="16"/>
      <c r="X6941" s="16"/>
      <c r="Y6941" s="16"/>
    </row>
    <row r="6942" spans="1:25" ht="12.75">
      <c r="A6942" s="14"/>
      <c r="B6942" s="13"/>
      <c r="C6942" s="8"/>
      <c r="D6942" s="30"/>
      <c r="E6942" s="31"/>
      <c r="F6942" s="16"/>
      <c r="G6942" s="16"/>
      <c r="H6942" s="16"/>
      <c r="I6942" s="16"/>
      <c r="J6942" s="16"/>
      <c r="K6942" s="16"/>
      <c r="L6942" s="16"/>
      <c r="M6942" s="16"/>
      <c r="N6942" s="16"/>
      <c r="O6942" s="16"/>
      <c r="P6942" s="16"/>
      <c r="Q6942" s="16"/>
      <c r="R6942" s="16"/>
      <c r="S6942" s="16"/>
      <c r="T6942" s="16"/>
      <c r="U6942" s="16"/>
      <c r="V6942" s="16"/>
      <c r="W6942" s="16"/>
      <c r="X6942" s="16"/>
      <c r="Y6942" s="16"/>
    </row>
    <row r="6943" spans="1:25" ht="12.75">
      <c r="A6943" s="14"/>
      <c r="B6943" s="13"/>
      <c r="C6943" s="8"/>
      <c r="D6943" s="30"/>
      <c r="E6943" s="31"/>
      <c r="F6943" s="16"/>
      <c r="G6943" s="16"/>
      <c r="H6943" s="16"/>
      <c r="I6943" s="16"/>
      <c r="J6943" s="16"/>
      <c r="K6943" s="16"/>
      <c r="L6943" s="16"/>
      <c r="M6943" s="16"/>
      <c r="N6943" s="16"/>
      <c r="O6943" s="16"/>
      <c r="P6943" s="16"/>
      <c r="Q6943" s="16"/>
      <c r="R6943" s="16"/>
      <c r="S6943" s="16"/>
      <c r="T6943" s="16"/>
      <c r="U6943" s="16"/>
      <c r="V6943" s="16"/>
      <c r="W6943" s="16"/>
      <c r="X6943" s="16"/>
      <c r="Y6943" s="16"/>
    </row>
    <row r="6944" spans="1:25" ht="12.75">
      <c r="A6944" s="14"/>
      <c r="B6944" s="13"/>
      <c r="C6944" s="8"/>
      <c r="D6944" s="30"/>
      <c r="E6944" s="31"/>
      <c r="F6944" s="16"/>
      <c r="G6944" s="16"/>
      <c r="H6944" s="16"/>
      <c r="I6944" s="16"/>
      <c r="J6944" s="16"/>
      <c r="K6944" s="16"/>
      <c r="L6944" s="16"/>
      <c r="M6944" s="16"/>
      <c r="N6944" s="16"/>
      <c r="O6944" s="16"/>
      <c r="P6944" s="16"/>
      <c r="Q6944" s="16"/>
      <c r="R6944" s="16"/>
      <c r="S6944" s="16"/>
      <c r="T6944" s="16"/>
      <c r="U6944" s="16"/>
      <c r="V6944" s="16"/>
      <c r="W6944" s="16"/>
      <c r="X6944" s="16"/>
      <c r="Y6944" s="16"/>
    </row>
    <row r="6945" spans="1:25" ht="12.75">
      <c r="A6945" s="14"/>
      <c r="B6945" s="13"/>
      <c r="C6945" s="8"/>
      <c r="D6945" s="30"/>
      <c r="E6945" s="31"/>
      <c r="F6945" s="16"/>
      <c r="G6945" s="16"/>
      <c r="H6945" s="16"/>
      <c r="I6945" s="16"/>
      <c r="J6945" s="16"/>
      <c r="K6945" s="16"/>
      <c r="L6945" s="16"/>
      <c r="M6945" s="16"/>
      <c r="N6945" s="16"/>
      <c r="O6945" s="16"/>
      <c r="P6945" s="16"/>
      <c r="Q6945" s="16"/>
      <c r="R6945" s="16"/>
      <c r="S6945" s="16"/>
      <c r="T6945" s="16"/>
      <c r="U6945" s="16"/>
      <c r="V6945" s="16"/>
      <c r="W6945" s="16"/>
      <c r="X6945" s="16"/>
      <c r="Y6945" s="16"/>
    </row>
    <row r="6946" spans="1:25" ht="12.75">
      <c r="A6946" s="14"/>
      <c r="B6946" s="13"/>
      <c r="C6946" s="8"/>
      <c r="D6946" s="30"/>
      <c r="E6946" s="31"/>
      <c r="F6946" s="16"/>
      <c r="G6946" s="16"/>
      <c r="H6946" s="16"/>
      <c r="I6946" s="16"/>
      <c r="J6946" s="16"/>
      <c r="K6946" s="16"/>
      <c r="L6946" s="16"/>
      <c r="M6946" s="16"/>
      <c r="N6946" s="16"/>
      <c r="O6946" s="16"/>
      <c r="P6946" s="16"/>
      <c r="Q6946" s="16"/>
      <c r="R6946" s="16"/>
      <c r="S6946" s="16"/>
      <c r="T6946" s="16"/>
      <c r="U6946" s="16"/>
      <c r="V6946" s="16"/>
      <c r="W6946" s="16"/>
      <c r="X6946" s="16"/>
      <c r="Y6946" s="16"/>
    </row>
    <row r="6947" spans="1:25" ht="12.75">
      <c r="A6947" s="14"/>
      <c r="B6947" s="13"/>
      <c r="C6947" s="8"/>
      <c r="D6947" s="30"/>
      <c r="E6947" s="31"/>
      <c r="F6947" s="16"/>
      <c r="G6947" s="16"/>
      <c r="H6947" s="16"/>
      <c r="I6947" s="16"/>
      <c r="J6947" s="16"/>
      <c r="K6947" s="16"/>
      <c r="L6947" s="16"/>
      <c r="M6947" s="16"/>
      <c r="N6947" s="16"/>
      <c r="O6947" s="16"/>
      <c r="P6947" s="16"/>
      <c r="Q6947" s="16"/>
      <c r="R6947" s="16"/>
      <c r="S6947" s="16"/>
      <c r="T6947" s="16"/>
      <c r="U6947" s="16"/>
      <c r="V6947" s="16"/>
      <c r="W6947" s="16"/>
      <c r="X6947" s="16"/>
      <c r="Y6947" s="16"/>
    </row>
    <row r="6948" spans="1:25" ht="12.75">
      <c r="A6948" s="14"/>
      <c r="B6948" s="13"/>
      <c r="C6948" s="8"/>
      <c r="D6948" s="30"/>
      <c r="E6948" s="31"/>
      <c r="F6948" s="16"/>
      <c r="G6948" s="16"/>
      <c r="H6948" s="16"/>
      <c r="I6948" s="16"/>
      <c r="J6948" s="16"/>
      <c r="K6948" s="16"/>
      <c r="L6948" s="16"/>
      <c r="M6948" s="16"/>
      <c r="N6948" s="16"/>
      <c r="O6948" s="16"/>
      <c r="P6948" s="16"/>
      <c r="Q6948" s="16"/>
      <c r="R6948" s="16"/>
      <c r="S6948" s="16"/>
      <c r="T6948" s="16"/>
      <c r="U6948" s="16"/>
      <c r="V6948" s="16"/>
      <c r="W6948" s="16"/>
      <c r="X6948" s="16"/>
      <c r="Y6948" s="16"/>
    </row>
    <row r="6949" spans="1:25" ht="12.75">
      <c r="A6949" s="14"/>
      <c r="B6949" s="13"/>
      <c r="C6949" s="8"/>
      <c r="D6949" s="30"/>
      <c r="E6949" s="31"/>
      <c r="F6949" s="16"/>
      <c r="G6949" s="16"/>
      <c r="H6949" s="16"/>
      <c r="I6949" s="16"/>
      <c r="J6949" s="16"/>
      <c r="K6949" s="16"/>
      <c r="L6949" s="16"/>
      <c r="M6949" s="16"/>
      <c r="N6949" s="16"/>
      <c r="O6949" s="16"/>
      <c r="P6949" s="16"/>
      <c r="Q6949" s="16"/>
      <c r="R6949" s="16"/>
      <c r="S6949" s="16"/>
      <c r="T6949" s="16"/>
      <c r="U6949" s="16"/>
      <c r="V6949" s="16"/>
      <c r="W6949" s="16"/>
      <c r="X6949" s="16"/>
      <c r="Y6949" s="16"/>
    </row>
    <row r="6950" spans="1:25" ht="12.75">
      <c r="A6950" s="14"/>
      <c r="B6950" s="13"/>
      <c r="C6950" s="8"/>
      <c r="D6950" s="30"/>
      <c r="E6950" s="31"/>
      <c r="F6950" s="16"/>
      <c r="G6950" s="16"/>
      <c r="H6950" s="16"/>
      <c r="I6950" s="16"/>
      <c r="J6950" s="16"/>
      <c r="K6950" s="16"/>
      <c r="L6950" s="16"/>
      <c r="M6950" s="16"/>
      <c r="N6950" s="16"/>
      <c r="O6950" s="16"/>
      <c r="P6950" s="16"/>
      <c r="Q6950" s="16"/>
      <c r="R6950" s="16"/>
      <c r="S6950" s="16"/>
      <c r="T6950" s="16"/>
      <c r="U6950" s="16"/>
      <c r="V6950" s="16"/>
      <c r="W6950" s="16"/>
      <c r="X6950" s="16"/>
      <c r="Y6950" s="16"/>
    </row>
    <row r="6951" spans="1:25" ht="12.75">
      <c r="A6951" s="14"/>
      <c r="B6951" s="13"/>
      <c r="C6951" s="8"/>
      <c r="D6951" s="30"/>
      <c r="E6951" s="31"/>
      <c r="F6951" s="16"/>
      <c r="G6951" s="16"/>
      <c r="H6951" s="16"/>
      <c r="I6951" s="16"/>
      <c r="J6951" s="16"/>
      <c r="K6951" s="16"/>
      <c r="L6951" s="16"/>
      <c r="M6951" s="16"/>
      <c r="N6951" s="16"/>
      <c r="O6951" s="16"/>
      <c r="P6951" s="16"/>
      <c r="Q6951" s="16"/>
      <c r="R6951" s="16"/>
      <c r="S6951" s="16"/>
      <c r="T6951" s="16"/>
      <c r="U6951" s="16"/>
      <c r="V6951" s="16"/>
      <c r="W6951" s="16"/>
      <c r="X6951" s="16"/>
      <c r="Y6951" s="16"/>
    </row>
    <row r="6952" spans="1:25" ht="12.75">
      <c r="A6952" s="14"/>
      <c r="B6952" s="13"/>
      <c r="C6952" s="8"/>
      <c r="D6952" s="30"/>
      <c r="E6952" s="31"/>
      <c r="F6952" s="16"/>
      <c r="G6952" s="16"/>
      <c r="H6952" s="16"/>
      <c r="I6952" s="16"/>
      <c r="J6952" s="16"/>
      <c r="K6952" s="16"/>
      <c r="L6952" s="16"/>
      <c r="M6952" s="16"/>
      <c r="N6952" s="16"/>
      <c r="O6952" s="16"/>
      <c r="P6952" s="16"/>
      <c r="Q6952" s="16"/>
      <c r="R6952" s="16"/>
      <c r="S6952" s="16"/>
      <c r="T6952" s="16"/>
      <c r="U6952" s="16"/>
      <c r="V6952" s="16"/>
      <c r="W6952" s="16"/>
      <c r="X6952" s="16"/>
      <c r="Y6952" s="16"/>
    </row>
    <row r="6953" spans="1:25" ht="12.75">
      <c r="A6953" s="14"/>
      <c r="B6953" s="13"/>
      <c r="C6953" s="8"/>
      <c r="D6953" s="30"/>
      <c r="E6953" s="31"/>
      <c r="F6953" s="16"/>
      <c r="G6953" s="16"/>
      <c r="H6953" s="16"/>
      <c r="I6953" s="16"/>
      <c r="J6953" s="16"/>
      <c r="K6953" s="16"/>
      <c r="L6953" s="16"/>
      <c r="M6953" s="16"/>
      <c r="N6953" s="16"/>
      <c r="O6953" s="16"/>
      <c r="P6953" s="16"/>
      <c r="Q6953" s="16"/>
      <c r="R6953" s="16"/>
      <c r="S6953" s="16"/>
      <c r="T6953" s="16"/>
      <c r="U6953" s="16"/>
      <c r="V6953" s="16"/>
      <c r="W6953" s="16"/>
      <c r="X6953" s="16"/>
      <c r="Y6953" s="16"/>
    </row>
    <row r="6954" spans="1:25" ht="12.75">
      <c r="A6954" s="14"/>
      <c r="B6954" s="13"/>
      <c r="C6954" s="8"/>
      <c r="D6954" s="30"/>
      <c r="E6954" s="31"/>
      <c r="F6954" s="16"/>
      <c r="G6954" s="16"/>
      <c r="H6954" s="16"/>
      <c r="I6954" s="16"/>
      <c r="J6954" s="16"/>
      <c r="K6954" s="16"/>
      <c r="L6954" s="16"/>
      <c r="M6954" s="16"/>
      <c r="N6954" s="16"/>
      <c r="O6954" s="16"/>
      <c r="P6954" s="16"/>
      <c r="Q6954" s="16"/>
      <c r="R6954" s="16"/>
      <c r="S6954" s="16"/>
      <c r="T6954" s="16"/>
      <c r="U6954" s="16"/>
      <c r="V6954" s="16"/>
      <c r="W6954" s="16"/>
      <c r="X6954" s="16"/>
      <c r="Y6954" s="16"/>
    </row>
    <row r="6955" spans="1:25" ht="12.75">
      <c r="A6955" s="14"/>
      <c r="B6955" s="13"/>
      <c r="C6955" s="8"/>
      <c r="D6955" s="30"/>
      <c r="E6955" s="31"/>
      <c r="F6955" s="16"/>
      <c r="G6955" s="16"/>
      <c r="H6955" s="16"/>
      <c r="I6955" s="16"/>
      <c r="J6955" s="16"/>
      <c r="K6955" s="16"/>
      <c r="L6955" s="16"/>
      <c r="M6955" s="16"/>
      <c r="N6955" s="16"/>
      <c r="O6955" s="16"/>
      <c r="P6955" s="16"/>
      <c r="Q6955" s="16"/>
      <c r="R6955" s="16"/>
      <c r="S6955" s="16"/>
      <c r="T6955" s="16"/>
      <c r="U6955" s="16"/>
      <c r="V6955" s="16"/>
      <c r="W6955" s="16"/>
      <c r="X6955" s="16"/>
      <c r="Y6955" s="16"/>
    </row>
    <row r="6956" spans="1:25" ht="12.75">
      <c r="A6956" s="14"/>
      <c r="B6956" s="13"/>
      <c r="C6956" s="8"/>
      <c r="D6956" s="30"/>
      <c r="E6956" s="31"/>
      <c r="F6956" s="16"/>
      <c r="G6956" s="16"/>
      <c r="H6956" s="16"/>
      <c r="I6956" s="16"/>
      <c r="J6956" s="16"/>
      <c r="K6956" s="16"/>
      <c r="L6956" s="16"/>
      <c r="M6956" s="16"/>
      <c r="N6956" s="16"/>
      <c r="O6956" s="16"/>
      <c r="P6956" s="16"/>
      <c r="Q6956" s="16"/>
      <c r="R6956" s="16"/>
      <c r="S6956" s="16"/>
      <c r="T6956" s="16"/>
      <c r="U6956" s="16"/>
      <c r="V6956" s="16"/>
      <c r="W6956" s="16"/>
      <c r="X6956" s="16"/>
      <c r="Y6956" s="16"/>
    </row>
    <row r="6957" spans="1:25" ht="12.75">
      <c r="A6957" s="14"/>
      <c r="B6957" s="13"/>
      <c r="C6957" s="8"/>
      <c r="D6957" s="30"/>
      <c r="E6957" s="31"/>
      <c r="F6957" s="16"/>
      <c r="G6957" s="16"/>
      <c r="H6957" s="16"/>
      <c r="I6957" s="16"/>
      <c r="J6957" s="16"/>
      <c r="K6957" s="16"/>
      <c r="L6957" s="16"/>
      <c r="M6957" s="16"/>
      <c r="N6957" s="16"/>
      <c r="O6957" s="16"/>
      <c r="P6957" s="16"/>
      <c r="Q6957" s="16"/>
      <c r="R6957" s="16"/>
      <c r="S6957" s="16"/>
      <c r="T6957" s="16"/>
      <c r="U6957" s="16"/>
      <c r="V6957" s="16"/>
      <c r="W6957" s="16"/>
      <c r="X6957" s="16"/>
      <c r="Y6957" s="16"/>
    </row>
    <row r="6958" spans="1:25" ht="12.75">
      <c r="A6958" s="14"/>
      <c r="B6958" s="13"/>
      <c r="C6958" s="8"/>
      <c r="D6958" s="30"/>
      <c r="E6958" s="31"/>
      <c r="F6958" s="16"/>
      <c r="G6958" s="16"/>
      <c r="H6958" s="16"/>
      <c r="I6958" s="16"/>
      <c r="J6958" s="16"/>
      <c r="K6958" s="16"/>
      <c r="L6958" s="16"/>
      <c r="M6958" s="16"/>
      <c r="N6958" s="16"/>
      <c r="O6958" s="16"/>
      <c r="P6958" s="16"/>
      <c r="Q6958" s="16"/>
      <c r="R6958" s="16"/>
      <c r="S6958" s="16"/>
      <c r="T6958" s="16"/>
      <c r="U6958" s="16"/>
      <c r="V6958" s="16"/>
      <c r="W6958" s="16"/>
      <c r="X6958" s="16"/>
      <c r="Y6958" s="16"/>
    </row>
    <row r="6959" spans="1:25" ht="12.75">
      <c r="A6959" s="14"/>
      <c r="B6959" s="13"/>
      <c r="C6959" s="8"/>
      <c r="D6959" s="30"/>
      <c r="E6959" s="31"/>
      <c r="F6959" s="16"/>
      <c r="G6959" s="16"/>
      <c r="H6959" s="16"/>
      <c r="I6959" s="16"/>
      <c r="J6959" s="16"/>
      <c r="K6959" s="16"/>
      <c r="L6959" s="16"/>
      <c r="M6959" s="16"/>
      <c r="N6959" s="16"/>
      <c r="O6959" s="16"/>
      <c r="P6959" s="16"/>
      <c r="Q6959" s="16"/>
      <c r="R6959" s="16"/>
      <c r="S6959" s="16"/>
      <c r="T6959" s="16"/>
      <c r="U6959" s="16"/>
      <c r="V6959" s="16"/>
      <c r="W6959" s="16"/>
      <c r="X6959" s="16"/>
      <c r="Y6959" s="16"/>
    </row>
    <row r="6960" spans="1:25" ht="12.75">
      <c r="A6960" s="14"/>
      <c r="B6960" s="13"/>
      <c r="C6960" s="8"/>
      <c r="D6960" s="30"/>
      <c r="E6960" s="31"/>
      <c r="F6960" s="16"/>
      <c r="G6960" s="16"/>
      <c r="H6960" s="16"/>
      <c r="I6960" s="16"/>
      <c r="J6960" s="16"/>
      <c r="K6960" s="16"/>
      <c r="L6960" s="16"/>
      <c r="M6960" s="16"/>
      <c r="N6960" s="16"/>
      <c r="O6960" s="16"/>
      <c r="P6960" s="16"/>
      <c r="Q6960" s="16"/>
      <c r="R6960" s="16"/>
      <c r="S6960" s="16"/>
      <c r="T6960" s="16"/>
      <c r="U6960" s="16"/>
      <c r="V6960" s="16"/>
      <c r="W6960" s="16"/>
      <c r="X6960" s="16"/>
      <c r="Y6960" s="16"/>
    </row>
    <row r="6961" spans="1:25" ht="12.75">
      <c r="A6961" s="14"/>
      <c r="B6961" s="13"/>
      <c r="C6961" s="8"/>
      <c r="D6961" s="30"/>
      <c r="E6961" s="31"/>
      <c r="F6961" s="16"/>
      <c r="G6961" s="16"/>
      <c r="H6961" s="16"/>
      <c r="I6961" s="16"/>
      <c r="J6961" s="16"/>
      <c r="K6961" s="16"/>
      <c r="L6961" s="16"/>
      <c r="M6961" s="16"/>
      <c r="N6961" s="16"/>
      <c r="O6961" s="16"/>
      <c r="P6961" s="16"/>
      <c r="Q6961" s="16"/>
      <c r="R6961" s="16"/>
      <c r="S6961" s="16"/>
      <c r="T6961" s="16"/>
      <c r="U6961" s="16"/>
      <c r="V6961" s="16"/>
      <c r="W6961" s="16"/>
      <c r="X6961" s="16"/>
      <c r="Y6961" s="16"/>
    </row>
    <row r="6962" spans="1:25" ht="12.75">
      <c r="A6962" s="14"/>
      <c r="B6962" s="13"/>
      <c r="C6962" s="8"/>
      <c r="D6962" s="30"/>
      <c r="E6962" s="31"/>
      <c r="F6962" s="16"/>
      <c r="G6962" s="16"/>
      <c r="H6962" s="16"/>
      <c r="I6962" s="16"/>
      <c r="J6962" s="16"/>
      <c r="K6962" s="16"/>
      <c r="L6962" s="16"/>
      <c r="M6962" s="16"/>
      <c r="N6962" s="16"/>
      <c r="O6962" s="16"/>
      <c r="P6962" s="16"/>
      <c r="Q6962" s="16"/>
      <c r="R6962" s="16"/>
      <c r="S6962" s="16"/>
      <c r="T6962" s="16"/>
      <c r="U6962" s="16"/>
      <c r="V6962" s="16"/>
      <c r="W6962" s="16"/>
      <c r="X6962" s="16"/>
      <c r="Y6962" s="16"/>
    </row>
    <row r="6963" spans="1:25" ht="12.75">
      <c r="A6963" s="14"/>
      <c r="B6963" s="13"/>
      <c r="C6963" s="8"/>
      <c r="D6963" s="30"/>
      <c r="E6963" s="31"/>
      <c r="F6963" s="16"/>
      <c r="G6963" s="16"/>
      <c r="H6963" s="16"/>
      <c r="I6963" s="16"/>
      <c r="J6963" s="16"/>
      <c r="K6963" s="16"/>
      <c r="L6963" s="16"/>
      <c r="M6963" s="16"/>
      <c r="N6963" s="16"/>
      <c r="O6963" s="16"/>
      <c r="P6963" s="16"/>
      <c r="Q6963" s="16"/>
      <c r="R6963" s="16"/>
      <c r="S6963" s="16"/>
      <c r="T6963" s="16"/>
      <c r="U6963" s="16"/>
      <c r="V6963" s="16"/>
      <c r="W6963" s="16"/>
      <c r="X6963" s="16"/>
      <c r="Y6963" s="16"/>
    </row>
    <row r="6964" spans="1:25" ht="12.75">
      <c r="A6964" s="14"/>
      <c r="B6964" s="13"/>
      <c r="C6964" s="8"/>
      <c r="D6964" s="30"/>
      <c r="E6964" s="31"/>
      <c r="F6964" s="16"/>
      <c r="G6964" s="16"/>
      <c r="H6964" s="16"/>
      <c r="I6964" s="16"/>
      <c r="J6964" s="16"/>
      <c r="K6964" s="16"/>
      <c r="L6964" s="16"/>
      <c r="M6964" s="16"/>
      <c r="N6964" s="16"/>
      <c r="O6964" s="16"/>
      <c r="P6964" s="16"/>
      <c r="Q6964" s="16"/>
      <c r="R6964" s="16"/>
      <c r="S6964" s="16"/>
      <c r="T6964" s="16"/>
      <c r="U6964" s="16"/>
      <c r="V6964" s="16"/>
      <c r="W6964" s="16"/>
      <c r="X6964" s="16"/>
      <c r="Y6964" s="16"/>
    </row>
    <row r="6965" spans="1:25" ht="12.75">
      <c r="A6965" s="14"/>
      <c r="B6965" s="13"/>
      <c r="C6965" s="8"/>
      <c r="D6965" s="30"/>
      <c r="E6965" s="31"/>
      <c r="F6965" s="16"/>
      <c r="G6965" s="16"/>
      <c r="H6965" s="16"/>
      <c r="I6965" s="16"/>
      <c r="J6965" s="16"/>
      <c r="K6965" s="16"/>
      <c r="L6965" s="16"/>
      <c r="M6965" s="16"/>
      <c r="N6965" s="16"/>
      <c r="O6965" s="16"/>
      <c r="P6965" s="16"/>
      <c r="Q6965" s="16"/>
      <c r="R6965" s="16"/>
      <c r="S6965" s="16"/>
      <c r="T6965" s="16"/>
      <c r="U6965" s="16"/>
      <c r="V6965" s="16"/>
      <c r="W6965" s="16"/>
      <c r="X6965" s="16"/>
      <c r="Y6965" s="16"/>
    </row>
    <row r="6966" spans="1:25" ht="12.75">
      <c r="A6966" s="14"/>
      <c r="B6966" s="13"/>
      <c r="C6966" s="8"/>
      <c r="D6966" s="30"/>
      <c r="E6966" s="31"/>
      <c r="F6966" s="16"/>
      <c r="G6966" s="16"/>
      <c r="H6966" s="16"/>
      <c r="I6966" s="16"/>
      <c r="J6966" s="16"/>
      <c r="K6966" s="16"/>
      <c r="L6966" s="16"/>
      <c r="M6966" s="16"/>
      <c r="N6966" s="16"/>
      <c r="O6966" s="16"/>
      <c r="P6966" s="16"/>
      <c r="Q6966" s="16"/>
      <c r="R6966" s="16"/>
      <c r="S6966" s="16"/>
      <c r="T6966" s="16"/>
      <c r="U6966" s="16"/>
      <c r="V6966" s="16"/>
      <c r="W6966" s="16"/>
      <c r="X6966" s="16"/>
      <c r="Y6966" s="16"/>
    </row>
    <row r="6967" spans="1:25" ht="12.75">
      <c r="A6967" s="14"/>
      <c r="B6967" s="13"/>
      <c r="C6967" s="8"/>
      <c r="D6967" s="30"/>
      <c r="E6967" s="31"/>
      <c r="F6967" s="16"/>
      <c r="G6967" s="16"/>
      <c r="H6967" s="16"/>
      <c r="I6967" s="16"/>
      <c r="J6967" s="16"/>
      <c r="K6967" s="16"/>
      <c r="L6967" s="16"/>
      <c r="M6967" s="16"/>
      <c r="N6967" s="16"/>
      <c r="O6967" s="16"/>
      <c r="P6967" s="16"/>
      <c r="Q6967" s="16"/>
      <c r="R6967" s="16"/>
      <c r="S6967" s="16"/>
      <c r="T6967" s="16"/>
      <c r="U6967" s="16"/>
      <c r="V6967" s="16"/>
      <c r="W6967" s="16"/>
      <c r="X6967" s="16"/>
      <c r="Y6967" s="16"/>
    </row>
    <row r="6968" spans="1:25" ht="12.75">
      <c r="A6968" s="14"/>
      <c r="B6968" s="13"/>
      <c r="C6968" s="8"/>
      <c r="D6968" s="30"/>
      <c r="E6968" s="31"/>
      <c r="F6968" s="16"/>
      <c r="G6968" s="16"/>
      <c r="H6968" s="16"/>
      <c r="I6968" s="16"/>
      <c r="J6968" s="16"/>
      <c r="K6968" s="16"/>
      <c r="L6968" s="16"/>
      <c r="M6968" s="16"/>
      <c r="N6968" s="16"/>
      <c r="O6968" s="16"/>
      <c r="P6968" s="16"/>
      <c r="Q6968" s="16"/>
      <c r="R6968" s="16"/>
      <c r="S6968" s="16"/>
      <c r="T6968" s="16"/>
      <c r="U6968" s="16"/>
      <c r="V6968" s="16"/>
      <c r="W6968" s="16"/>
      <c r="X6968" s="16"/>
      <c r="Y6968" s="16"/>
    </row>
    <row r="6969" spans="1:25" ht="12.75">
      <c r="A6969" s="14"/>
      <c r="B6969" s="13"/>
      <c r="C6969" s="8"/>
      <c r="D6969" s="30"/>
      <c r="E6969" s="31"/>
      <c r="F6969" s="16"/>
      <c r="G6969" s="16"/>
      <c r="H6969" s="16"/>
      <c r="I6969" s="16"/>
      <c r="J6969" s="16"/>
      <c r="K6969" s="16"/>
      <c r="L6969" s="16"/>
      <c r="M6969" s="16"/>
      <c r="N6969" s="16"/>
      <c r="O6969" s="16"/>
      <c r="P6969" s="16"/>
      <c r="Q6969" s="16"/>
      <c r="R6969" s="16"/>
      <c r="S6969" s="16"/>
      <c r="T6969" s="16"/>
      <c r="U6969" s="16"/>
      <c r="V6969" s="16"/>
      <c r="W6969" s="16"/>
      <c r="X6969" s="16"/>
      <c r="Y6969" s="16"/>
    </row>
    <row r="6970" spans="1:25" ht="12.75">
      <c r="A6970" s="14"/>
      <c r="B6970" s="13"/>
      <c r="C6970" s="8"/>
      <c r="D6970" s="30"/>
      <c r="E6970" s="31"/>
      <c r="F6970" s="16"/>
      <c r="G6970" s="16"/>
      <c r="H6970" s="16"/>
      <c r="I6970" s="16"/>
      <c r="J6970" s="16"/>
      <c r="K6970" s="16"/>
      <c r="L6970" s="16"/>
      <c r="M6970" s="16"/>
      <c r="N6970" s="16"/>
      <c r="O6970" s="16"/>
      <c r="P6970" s="16"/>
      <c r="Q6970" s="16"/>
      <c r="R6970" s="16"/>
      <c r="S6970" s="16"/>
      <c r="T6970" s="16"/>
      <c r="U6970" s="16"/>
      <c r="V6970" s="16"/>
      <c r="W6970" s="16"/>
      <c r="X6970" s="16"/>
      <c r="Y6970" s="16"/>
    </row>
    <row r="6971" spans="1:25" ht="12.75">
      <c r="A6971" s="14"/>
      <c r="B6971" s="13"/>
      <c r="C6971" s="8"/>
      <c r="D6971" s="30"/>
      <c r="E6971" s="31"/>
      <c r="F6971" s="16"/>
      <c r="G6971" s="16"/>
      <c r="H6971" s="16"/>
      <c r="I6971" s="16"/>
      <c r="J6971" s="16"/>
      <c r="K6971" s="16"/>
      <c r="L6971" s="16"/>
      <c r="M6971" s="16"/>
      <c r="N6971" s="16"/>
      <c r="O6971" s="16"/>
      <c r="P6971" s="16"/>
      <c r="Q6971" s="16"/>
      <c r="R6971" s="16"/>
      <c r="S6971" s="16"/>
      <c r="T6971" s="16"/>
      <c r="U6971" s="16"/>
      <c r="V6971" s="16"/>
      <c r="W6971" s="16"/>
      <c r="X6971" s="16"/>
      <c r="Y6971" s="16"/>
    </row>
    <row r="6972" spans="1:25" ht="12.75">
      <c r="A6972" s="14"/>
      <c r="B6972" s="13"/>
      <c r="C6972" s="8"/>
      <c r="D6972" s="30"/>
      <c r="E6972" s="31"/>
      <c r="F6972" s="16"/>
      <c r="G6972" s="16"/>
      <c r="H6972" s="16"/>
      <c r="I6972" s="16"/>
      <c r="J6972" s="16"/>
      <c r="K6972" s="16"/>
      <c r="L6972" s="16"/>
      <c r="M6972" s="16"/>
      <c r="N6972" s="16"/>
      <c r="O6972" s="16"/>
      <c r="P6972" s="16"/>
      <c r="Q6972" s="16"/>
      <c r="R6972" s="16"/>
      <c r="S6972" s="16"/>
      <c r="T6972" s="16"/>
      <c r="U6972" s="16"/>
      <c r="V6972" s="16"/>
      <c r="W6972" s="16"/>
      <c r="X6972" s="16"/>
      <c r="Y6972" s="16"/>
    </row>
    <row r="6973" spans="1:25" ht="12.75">
      <c r="A6973" s="14"/>
      <c r="B6973" s="13"/>
      <c r="C6973" s="8"/>
      <c r="D6973" s="30"/>
      <c r="E6973" s="31"/>
      <c r="F6973" s="16"/>
      <c r="G6973" s="16"/>
      <c r="H6973" s="16"/>
      <c r="I6973" s="16"/>
      <c r="J6973" s="16"/>
      <c r="K6973" s="16"/>
      <c r="L6973" s="16"/>
      <c r="M6973" s="16"/>
      <c r="N6973" s="16"/>
      <c r="O6973" s="16"/>
      <c r="P6973" s="16"/>
      <c r="Q6973" s="16"/>
      <c r="R6973" s="16"/>
      <c r="S6973" s="16"/>
      <c r="T6973" s="16"/>
      <c r="U6973" s="16"/>
      <c r="V6973" s="16"/>
      <c r="W6973" s="16"/>
      <c r="X6973" s="16"/>
      <c r="Y6973" s="16"/>
    </row>
    <row r="6974" spans="1:25" ht="12.75">
      <c r="A6974" s="14"/>
      <c r="B6974" s="13"/>
      <c r="C6974" s="8"/>
      <c r="D6974" s="30"/>
      <c r="E6974" s="31"/>
      <c r="F6974" s="16"/>
      <c r="G6974" s="16"/>
      <c r="H6974" s="16"/>
      <c r="I6974" s="16"/>
      <c r="J6974" s="16"/>
      <c r="K6974" s="16"/>
      <c r="L6974" s="16"/>
      <c r="M6974" s="16"/>
      <c r="N6974" s="16"/>
      <c r="O6974" s="16"/>
      <c r="P6974" s="16"/>
      <c r="Q6974" s="16"/>
      <c r="R6974" s="16"/>
      <c r="S6974" s="16"/>
      <c r="T6974" s="16"/>
      <c r="U6974" s="16"/>
      <c r="V6974" s="16"/>
      <c r="W6974" s="16"/>
      <c r="X6974" s="16"/>
      <c r="Y6974" s="16"/>
    </row>
    <row r="6975" spans="1:25" ht="12.75">
      <c r="A6975" s="14"/>
      <c r="B6975" s="13"/>
      <c r="C6975" s="8"/>
      <c r="D6975" s="30"/>
      <c r="E6975" s="31"/>
      <c r="F6975" s="16"/>
      <c r="G6975" s="16"/>
      <c r="H6975" s="16"/>
      <c r="I6975" s="16"/>
      <c r="J6975" s="16"/>
      <c r="K6975" s="16"/>
      <c r="L6975" s="16"/>
      <c r="M6975" s="16"/>
      <c r="N6975" s="16"/>
      <c r="O6975" s="16"/>
      <c r="P6975" s="16"/>
      <c r="Q6975" s="16"/>
      <c r="R6975" s="16"/>
      <c r="S6975" s="16"/>
      <c r="T6975" s="16"/>
      <c r="U6975" s="16"/>
      <c r="V6975" s="16"/>
      <c r="W6975" s="16"/>
      <c r="X6975" s="16"/>
      <c r="Y6975" s="16"/>
    </row>
    <row r="6976" spans="1:25" ht="12.75">
      <c r="A6976" s="14"/>
      <c r="B6976" s="13"/>
      <c r="C6976" s="8"/>
      <c r="D6976" s="30"/>
      <c r="E6976" s="31"/>
      <c r="F6976" s="16"/>
      <c r="G6976" s="16"/>
      <c r="H6976" s="16"/>
      <c r="I6976" s="16"/>
      <c r="J6976" s="16"/>
      <c r="K6976" s="16"/>
      <c r="L6976" s="16"/>
      <c r="M6976" s="16"/>
      <c r="N6976" s="16"/>
      <c r="O6976" s="16"/>
      <c r="P6976" s="16"/>
      <c r="Q6976" s="16"/>
      <c r="R6976" s="16"/>
      <c r="S6976" s="16"/>
      <c r="T6976" s="16"/>
      <c r="U6976" s="16"/>
      <c r="V6976" s="16"/>
      <c r="W6976" s="16"/>
      <c r="X6976" s="16"/>
      <c r="Y6976" s="16"/>
    </row>
    <row r="6977" spans="1:25" ht="12.75">
      <c r="A6977" s="14"/>
      <c r="B6977" s="13"/>
      <c r="C6977" s="8"/>
      <c r="D6977" s="30"/>
      <c r="E6977" s="31"/>
      <c r="F6977" s="16"/>
      <c r="G6977" s="16"/>
      <c r="H6977" s="16"/>
      <c r="I6977" s="16"/>
      <c r="J6977" s="16"/>
      <c r="K6977" s="16"/>
      <c r="L6977" s="16"/>
      <c r="M6977" s="16"/>
      <c r="N6977" s="16"/>
      <c r="O6977" s="16"/>
      <c r="P6977" s="16"/>
      <c r="Q6977" s="16"/>
      <c r="R6977" s="16"/>
      <c r="S6977" s="16"/>
      <c r="T6977" s="16"/>
      <c r="U6977" s="16"/>
      <c r="V6977" s="16"/>
      <c r="W6977" s="16"/>
      <c r="X6977" s="16"/>
      <c r="Y6977" s="16"/>
    </row>
    <row r="6978" spans="1:25" ht="12.75">
      <c r="A6978" s="14"/>
      <c r="B6978" s="13"/>
      <c r="C6978" s="8"/>
      <c r="D6978" s="30"/>
      <c r="E6978" s="31"/>
      <c r="F6978" s="16"/>
      <c r="G6978" s="16"/>
      <c r="H6978" s="16"/>
      <c r="I6978" s="16"/>
      <c r="J6978" s="16"/>
      <c r="K6978" s="16"/>
      <c r="L6978" s="16"/>
      <c r="M6978" s="16"/>
      <c r="N6978" s="16"/>
      <c r="O6978" s="16"/>
      <c r="P6978" s="16"/>
      <c r="Q6978" s="16"/>
      <c r="R6978" s="16"/>
      <c r="S6978" s="16"/>
      <c r="T6978" s="16"/>
      <c r="U6978" s="16"/>
      <c r="V6978" s="16"/>
      <c r="W6978" s="16"/>
      <c r="X6978" s="16"/>
      <c r="Y6978" s="16"/>
    </row>
    <row r="6979" spans="1:25" ht="12.75">
      <c r="A6979" s="14"/>
      <c r="B6979" s="13"/>
      <c r="C6979" s="8"/>
      <c r="D6979" s="30"/>
      <c r="E6979" s="31"/>
      <c r="F6979" s="16"/>
      <c r="G6979" s="16"/>
      <c r="H6979" s="16"/>
      <c r="I6979" s="16"/>
      <c r="J6979" s="16"/>
      <c r="K6979" s="16"/>
      <c r="L6979" s="16"/>
      <c r="M6979" s="16"/>
      <c r="N6979" s="16"/>
      <c r="O6979" s="16"/>
      <c r="P6979" s="16"/>
      <c r="Q6979" s="16"/>
      <c r="R6979" s="16"/>
      <c r="S6979" s="16"/>
      <c r="T6979" s="16"/>
      <c r="U6979" s="16"/>
      <c r="V6979" s="16"/>
      <c r="W6979" s="16"/>
      <c r="X6979" s="16"/>
      <c r="Y6979" s="16"/>
    </row>
    <row r="6980" spans="1:25" ht="12.75">
      <c r="A6980" s="14"/>
      <c r="B6980" s="13"/>
      <c r="C6980" s="8"/>
      <c r="D6980" s="30"/>
      <c r="E6980" s="31"/>
      <c r="F6980" s="16"/>
      <c r="G6980" s="16"/>
      <c r="H6980" s="16"/>
      <c r="I6980" s="16"/>
      <c r="J6980" s="16"/>
      <c r="K6980" s="16"/>
      <c r="L6980" s="16"/>
      <c r="M6980" s="16"/>
      <c r="N6980" s="16"/>
      <c r="O6980" s="16"/>
      <c r="P6980" s="16"/>
      <c r="Q6980" s="16"/>
      <c r="R6980" s="16"/>
      <c r="S6980" s="16"/>
      <c r="T6980" s="16"/>
      <c r="U6980" s="16"/>
      <c r="V6980" s="16"/>
      <c r="W6980" s="16"/>
      <c r="X6980" s="16"/>
      <c r="Y6980" s="16"/>
    </row>
    <row r="6981" spans="1:25" ht="12.75">
      <c r="A6981" s="14"/>
      <c r="B6981" s="13"/>
      <c r="C6981" s="8"/>
      <c r="D6981" s="30"/>
      <c r="E6981" s="31"/>
      <c r="F6981" s="16"/>
      <c r="G6981" s="16"/>
      <c r="H6981" s="16"/>
      <c r="I6981" s="16"/>
      <c r="J6981" s="16"/>
      <c r="K6981" s="16"/>
      <c r="L6981" s="16"/>
      <c r="M6981" s="16"/>
      <c r="N6981" s="16"/>
      <c r="O6981" s="16"/>
      <c r="P6981" s="16"/>
      <c r="Q6981" s="16"/>
      <c r="R6981" s="16"/>
      <c r="S6981" s="16"/>
      <c r="T6981" s="16"/>
      <c r="U6981" s="16"/>
      <c r="V6981" s="16"/>
      <c r="W6981" s="16"/>
      <c r="X6981" s="16"/>
      <c r="Y6981" s="16"/>
    </row>
    <row r="6982" spans="1:25" ht="12.75">
      <c r="A6982" s="14"/>
      <c r="B6982" s="13"/>
      <c r="C6982" s="8"/>
      <c r="D6982" s="30"/>
      <c r="E6982" s="31"/>
      <c r="F6982" s="16"/>
      <c r="G6982" s="16"/>
      <c r="H6982" s="16"/>
      <c r="I6982" s="16"/>
      <c r="J6982" s="16"/>
      <c r="K6982" s="16"/>
      <c r="L6982" s="16"/>
      <c r="M6982" s="16"/>
      <c r="N6982" s="16"/>
      <c r="O6982" s="16"/>
      <c r="P6982" s="16"/>
      <c r="Q6982" s="16"/>
      <c r="R6982" s="16"/>
      <c r="S6982" s="16"/>
      <c r="T6982" s="16"/>
      <c r="U6982" s="16"/>
      <c r="V6982" s="16"/>
      <c r="W6982" s="16"/>
      <c r="X6982" s="16"/>
      <c r="Y6982" s="16"/>
    </row>
    <row r="6983" spans="1:25" ht="12.75">
      <c r="A6983" s="14"/>
      <c r="B6983" s="13"/>
      <c r="C6983" s="8"/>
      <c r="D6983" s="30"/>
      <c r="E6983" s="31"/>
      <c r="F6983" s="16"/>
      <c r="G6983" s="16"/>
      <c r="H6983" s="16"/>
      <c r="I6983" s="16"/>
      <c r="J6983" s="16"/>
      <c r="K6983" s="16"/>
      <c r="L6983" s="16"/>
      <c r="M6983" s="16"/>
      <c r="N6983" s="16"/>
      <c r="O6983" s="16"/>
      <c r="P6983" s="16"/>
      <c r="Q6983" s="16"/>
      <c r="R6983" s="16"/>
      <c r="S6983" s="16"/>
      <c r="T6983" s="16"/>
      <c r="U6983" s="16"/>
      <c r="V6983" s="16"/>
      <c r="W6983" s="16"/>
      <c r="X6983" s="16"/>
      <c r="Y6983" s="16"/>
    </row>
    <row r="6984" spans="1:25" ht="12.75">
      <c r="A6984" s="14"/>
      <c r="B6984" s="13"/>
      <c r="C6984" s="8"/>
      <c r="D6984" s="30"/>
      <c r="E6984" s="31"/>
      <c r="F6984" s="16"/>
      <c r="G6984" s="16"/>
      <c r="H6984" s="16"/>
      <c r="I6984" s="16"/>
      <c r="J6984" s="16"/>
      <c r="K6984" s="16"/>
      <c r="L6984" s="16"/>
      <c r="M6984" s="16"/>
      <c r="N6984" s="16"/>
      <c r="O6984" s="16"/>
      <c r="P6984" s="16"/>
      <c r="Q6984" s="16"/>
      <c r="R6984" s="16"/>
      <c r="S6984" s="16"/>
      <c r="T6984" s="16"/>
      <c r="U6984" s="16"/>
      <c r="V6984" s="16"/>
      <c r="W6984" s="16"/>
      <c r="X6984" s="16"/>
      <c r="Y6984" s="16"/>
    </row>
    <row r="6985" spans="1:25" ht="12.75">
      <c r="A6985" s="14"/>
      <c r="B6985" s="13"/>
      <c r="C6985" s="8"/>
      <c r="D6985" s="30"/>
      <c r="E6985" s="31"/>
      <c r="F6985" s="16"/>
      <c r="G6985" s="16"/>
      <c r="H6985" s="16"/>
      <c r="I6985" s="16"/>
      <c r="J6985" s="16"/>
      <c r="K6985" s="16"/>
      <c r="L6985" s="16"/>
      <c r="M6985" s="16"/>
      <c r="N6985" s="16"/>
      <c r="O6985" s="16"/>
      <c r="P6985" s="16"/>
      <c r="Q6985" s="16"/>
      <c r="R6985" s="16"/>
      <c r="S6985" s="16"/>
      <c r="T6985" s="16"/>
      <c r="U6985" s="16"/>
      <c r="V6985" s="16"/>
      <c r="W6985" s="16"/>
      <c r="X6985" s="16"/>
      <c r="Y6985" s="16"/>
    </row>
    <row r="6986" spans="1:25" ht="12.75">
      <c r="A6986" s="14"/>
      <c r="B6986" s="13"/>
      <c r="C6986" s="8"/>
      <c r="D6986" s="30"/>
      <c r="E6986" s="31"/>
      <c r="F6986" s="16"/>
      <c r="G6986" s="16"/>
      <c r="H6986" s="16"/>
      <c r="I6986" s="16"/>
      <c r="J6986" s="16"/>
      <c r="K6986" s="16"/>
      <c r="L6986" s="16"/>
      <c r="M6986" s="16"/>
      <c r="N6986" s="16"/>
      <c r="O6986" s="16"/>
      <c r="P6986" s="16"/>
      <c r="Q6986" s="16"/>
      <c r="R6986" s="16"/>
      <c r="S6986" s="16"/>
      <c r="T6986" s="16"/>
      <c r="U6986" s="16"/>
      <c r="V6986" s="16"/>
      <c r="W6986" s="16"/>
      <c r="X6986" s="16"/>
      <c r="Y6986" s="16"/>
    </row>
    <row r="6987" spans="1:25" ht="12.75">
      <c r="A6987" s="14"/>
      <c r="B6987" s="13"/>
      <c r="C6987" s="8"/>
      <c r="D6987" s="30"/>
      <c r="E6987" s="31"/>
      <c r="F6987" s="16"/>
      <c r="G6987" s="16"/>
      <c r="H6987" s="16"/>
      <c r="I6987" s="16"/>
      <c r="J6987" s="16"/>
      <c r="K6987" s="16"/>
      <c r="L6987" s="16"/>
      <c r="M6987" s="16"/>
      <c r="N6987" s="16"/>
      <c r="O6987" s="16"/>
      <c r="P6987" s="16"/>
      <c r="Q6987" s="16"/>
      <c r="R6987" s="16"/>
      <c r="S6987" s="16"/>
      <c r="T6987" s="16"/>
      <c r="U6987" s="16"/>
      <c r="V6987" s="16"/>
      <c r="W6987" s="16"/>
      <c r="X6987" s="16"/>
      <c r="Y6987" s="16"/>
    </row>
    <row r="6988" spans="1:25" ht="12.75">
      <c r="A6988" s="14"/>
      <c r="B6988" s="13"/>
      <c r="C6988" s="8"/>
      <c r="D6988" s="30"/>
      <c r="E6988" s="31"/>
      <c r="F6988" s="16"/>
      <c r="G6988" s="16"/>
      <c r="H6988" s="16"/>
      <c r="I6988" s="16"/>
      <c r="J6988" s="16"/>
      <c r="K6988" s="16"/>
      <c r="L6988" s="16"/>
      <c r="M6988" s="16"/>
      <c r="N6988" s="16"/>
      <c r="O6988" s="16"/>
      <c r="P6988" s="16"/>
      <c r="Q6988" s="16"/>
      <c r="R6988" s="16"/>
      <c r="S6988" s="16"/>
      <c r="T6988" s="16"/>
      <c r="U6988" s="16"/>
      <c r="V6988" s="16"/>
      <c r="W6988" s="16"/>
      <c r="X6988" s="16"/>
      <c r="Y6988" s="16"/>
    </row>
    <row r="6989" spans="1:25" ht="12.75">
      <c r="A6989" s="14"/>
      <c r="B6989" s="13"/>
      <c r="C6989" s="8"/>
      <c r="D6989" s="30"/>
      <c r="E6989" s="31"/>
      <c r="F6989" s="16"/>
      <c r="G6989" s="16"/>
      <c r="H6989" s="16"/>
      <c r="I6989" s="16"/>
      <c r="J6989" s="16"/>
      <c r="K6989" s="16"/>
      <c r="L6989" s="16"/>
      <c r="M6989" s="16"/>
      <c r="N6989" s="16"/>
      <c r="O6989" s="16"/>
      <c r="P6989" s="16"/>
      <c r="Q6989" s="16"/>
      <c r="R6989" s="16"/>
      <c r="S6989" s="16"/>
      <c r="T6989" s="16"/>
      <c r="U6989" s="16"/>
      <c r="V6989" s="16"/>
      <c r="W6989" s="16"/>
      <c r="X6989" s="16"/>
      <c r="Y6989" s="16"/>
    </row>
    <row r="6990" spans="1:25" ht="12.75">
      <c r="A6990" s="14"/>
      <c r="B6990" s="13"/>
      <c r="C6990" s="8"/>
      <c r="D6990" s="30"/>
      <c r="E6990" s="31"/>
      <c r="F6990" s="16"/>
      <c r="G6990" s="16"/>
      <c r="H6990" s="16"/>
      <c r="I6990" s="16"/>
      <c r="J6990" s="16"/>
      <c r="K6990" s="16"/>
      <c r="L6990" s="16"/>
      <c r="M6990" s="16"/>
      <c r="N6990" s="16"/>
      <c r="O6990" s="16"/>
      <c r="P6990" s="16"/>
      <c r="Q6990" s="16"/>
      <c r="R6990" s="16"/>
      <c r="S6990" s="16"/>
      <c r="T6990" s="16"/>
      <c r="U6990" s="16"/>
      <c r="V6990" s="16"/>
      <c r="W6990" s="16"/>
      <c r="X6990" s="16"/>
      <c r="Y6990" s="16"/>
    </row>
    <row r="6991" spans="1:25" ht="12.75">
      <c r="A6991" s="14"/>
      <c r="B6991" s="13"/>
      <c r="C6991" s="8"/>
      <c r="D6991" s="30"/>
      <c r="E6991" s="31"/>
      <c r="F6991" s="16"/>
      <c r="G6991" s="16"/>
      <c r="H6991" s="16"/>
      <c r="I6991" s="16"/>
      <c r="J6991" s="16"/>
      <c r="K6991" s="16"/>
      <c r="L6991" s="16"/>
      <c r="M6991" s="16"/>
      <c r="N6991" s="16"/>
      <c r="O6991" s="16"/>
      <c r="P6991" s="16"/>
      <c r="Q6991" s="16"/>
      <c r="R6991" s="16"/>
      <c r="S6991" s="16"/>
      <c r="T6991" s="16"/>
      <c r="U6991" s="16"/>
      <c r="V6991" s="16"/>
      <c r="W6991" s="16"/>
      <c r="X6991" s="16"/>
      <c r="Y6991" s="16"/>
    </row>
    <row r="6992" spans="1:25" ht="12.75">
      <c r="A6992" s="14"/>
      <c r="B6992" s="13"/>
      <c r="C6992" s="8"/>
      <c r="D6992" s="30"/>
      <c r="E6992" s="31"/>
      <c r="F6992" s="16"/>
      <c r="G6992" s="16"/>
      <c r="H6992" s="16"/>
      <c r="I6992" s="16"/>
      <c r="J6992" s="16"/>
      <c r="K6992" s="16"/>
      <c r="L6992" s="16"/>
      <c r="M6992" s="16"/>
      <c r="N6992" s="16"/>
      <c r="O6992" s="16"/>
      <c r="P6992" s="16"/>
      <c r="Q6992" s="16"/>
      <c r="R6992" s="16"/>
      <c r="S6992" s="16"/>
      <c r="T6992" s="16"/>
      <c r="U6992" s="16"/>
      <c r="V6992" s="16"/>
      <c r="W6992" s="16"/>
      <c r="X6992" s="16"/>
      <c r="Y6992" s="16"/>
    </row>
    <row r="6993" spans="1:25" ht="12.75">
      <c r="A6993" s="14"/>
      <c r="B6993" s="13"/>
      <c r="C6993" s="8"/>
      <c r="D6993" s="30"/>
      <c r="E6993" s="31"/>
      <c r="F6993" s="16"/>
      <c r="G6993" s="16"/>
      <c r="H6993" s="16"/>
      <c r="I6993" s="16"/>
      <c r="J6993" s="16"/>
      <c r="K6993" s="16"/>
      <c r="L6993" s="16"/>
      <c r="M6993" s="16"/>
      <c r="N6993" s="16"/>
      <c r="O6993" s="16"/>
      <c r="P6993" s="16"/>
      <c r="Q6993" s="16"/>
      <c r="R6993" s="16"/>
      <c r="S6993" s="16"/>
      <c r="T6993" s="16"/>
      <c r="U6993" s="16"/>
      <c r="V6993" s="16"/>
      <c r="W6993" s="16"/>
      <c r="X6993" s="16"/>
      <c r="Y6993" s="16"/>
    </row>
    <row r="6994" spans="1:25" ht="12.75">
      <c r="A6994" s="14"/>
      <c r="B6994" s="13"/>
      <c r="C6994" s="8"/>
      <c r="D6994" s="30"/>
      <c r="E6994" s="31"/>
      <c r="F6994" s="16"/>
      <c r="G6994" s="16"/>
      <c r="H6994" s="16"/>
      <c r="I6994" s="16"/>
      <c r="J6994" s="16"/>
      <c r="K6994" s="16"/>
      <c r="L6994" s="16"/>
      <c r="M6994" s="16"/>
      <c r="N6994" s="16"/>
      <c r="O6994" s="16"/>
      <c r="P6994" s="16"/>
      <c r="Q6994" s="16"/>
      <c r="R6994" s="16"/>
      <c r="S6994" s="16"/>
      <c r="T6994" s="16"/>
      <c r="U6994" s="16"/>
      <c r="V6994" s="16"/>
      <c r="W6994" s="16"/>
      <c r="X6994" s="16"/>
      <c r="Y6994" s="16"/>
    </row>
    <row r="6995" spans="1:25" ht="12.75">
      <c r="A6995" s="14"/>
      <c r="B6995" s="13"/>
      <c r="C6995" s="8"/>
      <c r="D6995" s="30"/>
      <c r="E6995" s="31"/>
      <c r="F6995" s="16"/>
      <c r="G6995" s="16"/>
      <c r="H6995" s="16"/>
      <c r="I6995" s="16"/>
      <c r="J6995" s="16"/>
      <c r="K6995" s="16"/>
      <c r="L6995" s="16"/>
      <c r="M6995" s="16"/>
      <c r="N6995" s="16"/>
      <c r="O6995" s="16"/>
      <c r="P6995" s="16"/>
      <c r="Q6995" s="16"/>
      <c r="R6995" s="16"/>
      <c r="S6995" s="16"/>
      <c r="T6995" s="16"/>
      <c r="U6995" s="16"/>
      <c r="V6995" s="16"/>
      <c r="W6995" s="16"/>
      <c r="X6995" s="16"/>
      <c r="Y6995" s="16"/>
    </row>
    <row r="6996" spans="1:25" ht="12.75">
      <c r="A6996" s="14"/>
      <c r="B6996" s="13"/>
      <c r="C6996" s="8"/>
      <c r="D6996" s="30"/>
      <c r="E6996" s="31"/>
      <c r="F6996" s="16"/>
      <c r="G6996" s="16"/>
      <c r="H6996" s="16"/>
      <c r="I6996" s="16"/>
      <c r="J6996" s="16"/>
      <c r="K6996" s="16"/>
      <c r="L6996" s="16"/>
      <c r="M6996" s="16"/>
      <c r="N6996" s="16"/>
      <c r="O6996" s="16"/>
      <c r="P6996" s="16"/>
      <c r="Q6996" s="16"/>
      <c r="R6996" s="16"/>
      <c r="S6996" s="16"/>
      <c r="T6996" s="16"/>
      <c r="U6996" s="16"/>
      <c r="V6996" s="16"/>
      <c r="W6996" s="16"/>
      <c r="X6996" s="16"/>
      <c r="Y6996" s="16"/>
    </row>
    <row r="6997" spans="1:25" ht="12.75">
      <c r="A6997" s="14"/>
      <c r="B6997" s="13"/>
      <c r="C6997" s="8"/>
      <c r="D6997" s="30"/>
      <c r="E6997" s="31"/>
      <c r="F6997" s="16"/>
      <c r="G6997" s="16"/>
      <c r="H6997" s="16"/>
      <c r="I6997" s="16"/>
      <c r="J6997" s="16"/>
      <c r="K6997" s="16"/>
      <c r="L6997" s="16"/>
      <c r="M6997" s="16"/>
      <c r="N6997" s="16"/>
      <c r="O6997" s="16"/>
      <c r="P6997" s="16"/>
      <c r="Q6997" s="16"/>
      <c r="R6997" s="16"/>
      <c r="S6997" s="16"/>
      <c r="T6997" s="16"/>
      <c r="U6997" s="16"/>
      <c r="V6997" s="16"/>
      <c r="W6997" s="16"/>
      <c r="X6997" s="16"/>
      <c r="Y6997" s="16"/>
    </row>
    <row r="6998" spans="1:25" ht="12.75">
      <c r="A6998" s="14"/>
      <c r="B6998" s="13"/>
      <c r="C6998" s="8"/>
      <c r="D6998" s="30"/>
      <c r="E6998" s="31"/>
      <c r="F6998" s="16"/>
      <c r="G6998" s="16"/>
      <c r="H6998" s="16"/>
      <c r="I6998" s="16"/>
      <c r="J6998" s="16"/>
      <c r="K6998" s="16"/>
      <c r="L6998" s="16"/>
      <c r="M6998" s="16"/>
      <c r="N6998" s="16"/>
      <c r="O6998" s="16"/>
      <c r="P6998" s="16"/>
      <c r="Q6998" s="16"/>
      <c r="R6998" s="16"/>
      <c r="S6998" s="16"/>
      <c r="T6998" s="16"/>
      <c r="U6998" s="16"/>
      <c r="V6998" s="16"/>
      <c r="W6998" s="16"/>
      <c r="X6998" s="16"/>
      <c r="Y6998" s="16"/>
    </row>
    <row r="6999" spans="1:25" ht="12.75">
      <c r="A6999" s="14"/>
      <c r="B6999" s="13"/>
      <c r="C6999" s="8"/>
      <c r="D6999" s="30"/>
      <c r="E6999" s="31"/>
      <c r="F6999" s="16"/>
      <c r="G6999" s="16"/>
      <c r="H6999" s="16"/>
      <c r="I6999" s="16"/>
      <c r="J6999" s="16"/>
      <c r="K6999" s="16"/>
      <c r="L6999" s="16"/>
      <c r="M6999" s="16"/>
      <c r="N6999" s="16"/>
      <c r="O6999" s="16"/>
      <c r="P6999" s="16"/>
      <c r="Q6999" s="16"/>
      <c r="R6999" s="16"/>
      <c r="S6999" s="16"/>
      <c r="T6999" s="16"/>
      <c r="U6999" s="16"/>
      <c r="V6999" s="16"/>
      <c r="W6999" s="16"/>
      <c r="X6999" s="16"/>
      <c r="Y6999" s="16"/>
    </row>
    <row r="7000" spans="1:25" ht="12.75">
      <c r="A7000" s="14"/>
      <c r="B7000" s="13"/>
      <c r="C7000" s="8"/>
      <c r="D7000" s="30"/>
      <c r="E7000" s="31"/>
      <c r="F7000" s="16"/>
      <c r="G7000" s="16"/>
      <c r="H7000" s="16"/>
      <c r="I7000" s="16"/>
      <c r="J7000" s="16"/>
      <c r="K7000" s="16"/>
      <c r="L7000" s="16"/>
      <c r="M7000" s="16"/>
      <c r="N7000" s="16"/>
      <c r="O7000" s="16"/>
      <c r="P7000" s="16"/>
      <c r="Q7000" s="16"/>
      <c r="R7000" s="16"/>
      <c r="S7000" s="16"/>
      <c r="T7000" s="16"/>
      <c r="U7000" s="16"/>
      <c r="V7000" s="16"/>
      <c r="W7000" s="16"/>
      <c r="X7000" s="16"/>
      <c r="Y7000" s="16"/>
    </row>
    <row r="7001" spans="1:25" ht="12.75">
      <c r="A7001" s="14"/>
      <c r="B7001" s="13"/>
      <c r="C7001" s="8"/>
      <c r="D7001" s="30"/>
      <c r="E7001" s="31"/>
      <c r="F7001" s="16"/>
      <c r="G7001" s="16"/>
      <c r="H7001" s="16"/>
      <c r="I7001" s="16"/>
      <c r="J7001" s="16"/>
      <c r="K7001" s="16"/>
      <c r="L7001" s="16"/>
      <c r="M7001" s="16"/>
      <c r="N7001" s="16"/>
      <c r="O7001" s="16"/>
      <c r="P7001" s="16"/>
      <c r="Q7001" s="16"/>
      <c r="R7001" s="16"/>
      <c r="S7001" s="16"/>
      <c r="T7001" s="16"/>
      <c r="U7001" s="16"/>
      <c r="V7001" s="16"/>
      <c r="W7001" s="16"/>
      <c r="X7001" s="16"/>
      <c r="Y7001" s="16"/>
    </row>
    <row r="7002" spans="1:25" ht="12.75">
      <c r="A7002" s="14"/>
      <c r="B7002" s="13"/>
      <c r="C7002" s="8"/>
      <c r="D7002" s="30"/>
      <c r="E7002" s="31"/>
      <c r="F7002" s="16"/>
      <c r="G7002" s="16"/>
      <c r="H7002" s="16"/>
      <c r="I7002" s="16"/>
      <c r="J7002" s="16"/>
      <c r="K7002" s="16"/>
      <c r="L7002" s="16"/>
      <c r="M7002" s="16"/>
      <c r="N7002" s="16"/>
      <c r="O7002" s="16"/>
      <c r="P7002" s="16"/>
      <c r="Q7002" s="16"/>
      <c r="R7002" s="16"/>
      <c r="S7002" s="16"/>
      <c r="T7002" s="16"/>
      <c r="U7002" s="16"/>
      <c r="V7002" s="16"/>
      <c r="W7002" s="16"/>
      <c r="X7002" s="16"/>
      <c r="Y7002" s="16"/>
    </row>
    <row r="7003" spans="1:25" ht="12.75">
      <c r="A7003" s="14"/>
      <c r="B7003" s="13"/>
      <c r="C7003" s="8"/>
      <c r="D7003" s="30"/>
      <c r="E7003" s="31"/>
      <c r="F7003" s="16"/>
      <c r="G7003" s="16"/>
      <c r="H7003" s="16"/>
      <c r="I7003" s="16"/>
      <c r="J7003" s="16"/>
      <c r="K7003" s="16"/>
      <c r="L7003" s="16"/>
      <c r="M7003" s="16"/>
      <c r="N7003" s="16"/>
      <c r="O7003" s="16"/>
      <c r="P7003" s="16"/>
      <c r="Q7003" s="16"/>
      <c r="R7003" s="16"/>
      <c r="S7003" s="16"/>
      <c r="T7003" s="16"/>
      <c r="U7003" s="16"/>
      <c r="V7003" s="16"/>
      <c r="W7003" s="16"/>
      <c r="X7003" s="16"/>
      <c r="Y7003" s="16"/>
    </row>
    <row r="7004" spans="1:25" ht="12.75">
      <c r="A7004" s="14"/>
      <c r="B7004" s="13"/>
      <c r="C7004" s="8"/>
      <c r="D7004" s="30"/>
      <c r="E7004" s="31"/>
      <c r="F7004" s="16"/>
      <c r="G7004" s="16"/>
      <c r="H7004" s="16"/>
      <c r="I7004" s="16"/>
      <c r="J7004" s="16"/>
      <c r="K7004" s="16"/>
      <c r="L7004" s="16"/>
      <c r="M7004" s="16"/>
      <c r="N7004" s="16"/>
      <c r="O7004" s="16"/>
      <c r="P7004" s="16"/>
      <c r="Q7004" s="16"/>
      <c r="R7004" s="16"/>
      <c r="S7004" s="16"/>
      <c r="T7004" s="16"/>
      <c r="U7004" s="16"/>
      <c r="V7004" s="16"/>
      <c r="W7004" s="16"/>
      <c r="X7004" s="16"/>
      <c r="Y7004" s="16"/>
    </row>
    <row r="7005" spans="1:25" ht="12.75">
      <c r="A7005" s="14"/>
      <c r="B7005" s="13"/>
      <c r="C7005" s="8"/>
      <c r="D7005" s="30"/>
      <c r="E7005" s="31"/>
      <c r="F7005" s="16"/>
      <c r="G7005" s="16"/>
      <c r="H7005" s="16"/>
      <c r="I7005" s="16"/>
      <c r="J7005" s="16"/>
      <c r="K7005" s="16"/>
      <c r="L7005" s="16"/>
      <c r="M7005" s="16"/>
      <c r="N7005" s="16"/>
      <c r="O7005" s="16"/>
      <c r="P7005" s="16"/>
      <c r="Q7005" s="16"/>
      <c r="R7005" s="16"/>
      <c r="S7005" s="16"/>
      <c r="T7005" s="16"/>
      <c r="U7005" s="16"/>
      <c r="V7005" s="16"/>
      <c r="W7005" s="16"/>
      <c r="X7005" s="16"/>
      <c r="Y7005" s="16"/>
    </row>
    <row r="7006" spans="1:25" ht="12.75">
      <c r="A7006" s="14"/>
      <c r="B7006" s="13"/>
      <c r="C7006" s="8"/>
      <c r="D7006" s="30"/>
      <c r="E7006" s="31"/>
      <c r="F7006" s="16"/>
      <c r="G7006" s="16"/>
      <c r="H7006" s="16"/>
      <c r="I7006" s="16"/>
      <c r="J7006" s="16"/>
      <c r="K7006" s="16"/>
      <c r="L7006" s="16"/>
      <c r="M7006" s="16"/>
      <c r="N7006" s="16"/>
      <c r="O7006" s="16"/>
      <c r="P7006" s="16"/>
      <c r="Q7006" s="16"/>
      <c r="R7006" s="16"/>
      <c r="S7006" s="16"/>
      <c r="T7006" s="16"/>
      <c r="U7006" s="16"/>
      <c r="V7006" s="16"/>
      <c r="W7006" s="16"/>
      <c r="X7006" s="16"/>
      <c r="Y7006" s="16"/>
    </row>
    <row r="7007" spans="1:25" ht="12.75">
      <c r="A7007" s="14"/>
      <c r="B7007" s="13"/>
      <c r="C7007" s="8"/>
      <c r="D7007" s="30"/>
      <c r="E7007" s="31"/>
      <c r="F7007" s="16"/>
      <c r="G7007" s="16"/>
      <c r="H7007" s="16"/>
      <c r="I7007" s="16"/>
      <c r="J7007" s="16"/>
      <c r="K7007" s="16"/>
      <c r="L7007" s="16"/>
      <c r="M7007" s="16"/>
      <c r="N7007" s="16"/>
      <c r="O7007" s="16"/>
      <c r="P7007" s="16"/>
      <c r="Q7007" s="16"/>
      <c r="R7007" s="16"/>
      <c r="S7007" s="16"/>
      <c r="T7007" s="16"/>
      <c r="U7007" s="16"/>
      <c r="V7007" s="16"/>
      <c r="W7007" s="16"/>
      <c r="X7007" s="16"/>
      <c r="Y7007" s="16"/>
    </row>
    <row r="7008" spans="1:25" ht="12.75">
      <c r="A7008" s="14"/>
      <c r="B7008" s="13"/>
      <c r="C7008" s="8"/>
      <c r="D7008" s="30"/>
      <c r="E7008" s="31"/>
      <c r="F7008" s="16"/>
      <c r="G7008" s="16"/>
      <c r="H7008" s="16"/>
      <c r="I7008" s="16"/>
      <c r="J7008" s="16"/>
      <c r="K7008" s="16"/>
      <c r="L7008" s="16"/>
      <c r="M7008" s="16"/>
      <c r="N7008" s="16"/>
      <c r="O7008" s="16"/>
      <c r="P7008" s="16"/>
      <c r="Q7008" s="16"/>
      <c r="R7008" s="16"/>
      <c r="S7008" s="16"/>
      <c r="T7008" s="16"/>
      <c r="U7008" s="16"/>
      <c r="V7008" s="16"/>
      <c r="W7008" s="16"/>
      <c r="X7008" s="16"/>
      <c r="Y7008" s="16"/>
    </row>
    <row r="7009" spans="1:25" ht="12.75">
      <c r="A7009" s="14"/>
      <c r="B7009" s="13"/>
      <c r="C7009" s="8"/>
      <c r="D7009" s="30"/>
      <c r="E7009" s="31"/>
      <c r="F7009" s="16"/>
      <c r="G7009" s="16"/>
      <c r="H7009" s="16"/>
      <c r="I7009" s="16"/>
      <c r="J7009" s="16"/>
      <c r="K7009" s="16"/>
      <c r="L7009" s="16"/>
      <c r="M7009" s="16"/>
      <c r="N7009" s="16"/>
      <c r="O7009" s="16"/>
      <c r="P7009" s="16"/>
      <c r="Q7009" s="16"/>
      <c r="R7009" s="16"/>
      <c r="S7009" s="16"/>
      <c r="T7009" s="16"/>
      <c r="U7009" s="16"/>
      <c r="V7009" s="16"/>
      <c r="W7009" s="16"/>
      <c r="X7009" s="16"/>
      <c r="Y7009" s="16"/>
    </row>
    <row r="7010" spans="1:25" ht="12.75">
      <c r="A7010" s="14"/>
      <c r="B7010" s="13"/>
      <c r="C7010" s="8"/>
      <c r="D7010" s="30"/>
      <c r="E7010" s="31"/>
      <c r="F7010" s="16"/>
      <c r="G7010" s="16"/>
      <c r="H7010" s="16"/>
      <c r="I7010" s="16"/>
      <c r="J7010" s="16"/>
      <c r="K7010" s="16"/>
      <c r="L7010" s="16"/>
      <c r="M7010" s="16"/>
      <c r="N7010" s="16"/>
      <c r="O7010" s="16"/>
      <c r="P7010" s="16"/>
      <c r="Q7010" s="16"/>
      <c r="R7010" s="16"/>
      <c r="S7010" s="16"/>
      <c r="T7010" s="16"/>
      <c r="U7010" s="16"/>
      <c r="V7010" s="16"/>
      <c r="W7010" s="16"/>
      <c r="X7010" s="16"/>
      <c r="Y7010" s="16"/>
    </row>
    <row r="7011" spans="1:25" ht="12.75">
      <c r="A7011" s="14"/>
      <c r="B7011" s="13"/>
      <c r="C7011" s="8"/>
      <c r="D7011" s="30"/>
      <c r="E7011" s="31"/>
      <c r="F7011" s="16"/>
      <c r="G7011" s="16"/>
      <c r="H7011" s="16"/>
      <c r="I7011" s="16"/>
      <c r="J7011" s="16"/>
      <c r="K7011" s="16"/>
      <c r="L7011" s="16"/>
      <c r="M7011" s="16"/>
      <c r="N7011" s="16"/>
      <c r="O7011" s="16"/>
      <c r="P7011" s="16"/>
      <c r="Q7011" s="16"/>
      <c r="R7011" s="16"/>
      <c r="S7011" s="16"/>
      <c r="T7011" s="16"/>
      <c r="U7011" s="16"/>
      <c r="V7011" s="16"/>
      <c r="W7011" s="16"/>
      <c r="X7011" s="16"/>
      <c r="Y7011" s="16"/>
    </row>
    <row r="7012" spans="1:25" ht="12.75">
      <c r="A7012" s="14"/>
      <c r="B7012" s="13"/>
      <c r="C7012" s="8"/>
      <c r="D7012" s="30"/>
      <c r="E7012" s="31"/>
      <c r="F7012" s="16"/>
      <c r="G7012" s="16"/>
      <c r="H7012" s="16"/>
      <c r="I7012" s="16"/>
      <c r="J7012" s="16"/>
      <c r="K7012" s="16"/>
      <c r="L7012" s="16"/>
      <c r="M7012" s="16"/>
      <c r="N7012" s="16"/>
      <c r="O7012" s="16"/>
      <c r="P7012" s="16"/>
      <c r="Q7012" s="16"/>
      <c r="R7012" s="16"/>
      <c r="S7012" s="16"/>
      <c r="T7012" s="16"/>
      <c r="U7012" s="16"/>
      <c r="V7012" s="16"/>
      <c r="W7012" s="16"/>
      <c r="X7012" s="16"/>
      <c r="Y7012" s="16"/>
    </row>
    <row r="7013" spans="1:25" ht="12.75">
      <c r="A7013" s="14"/>
      <c r="B7013" s="13"/>
      <c r="C7013" s="8"/>
      <c r="D7013" s="30"/>
      <c r="E7013" s="31"/>
      <c r="F7013" s="16"/>
      <c r="G7013" s="16"/>
      <c r="H7013" s="16"/>
      <c r="I7013" s="16"/>
      <c r="J7013" s="16"/>
      <c r="K7013" s="16"/>
      <c r="L7013" s="16"/>
      <c r="M7013" s="16"/>
      <c r="N7013" s="16"/>
      <c r="O7013" s="16"/>
      <c r="P7013" s="16"/>
      <c r="Q7013" s="16"/>
      <c r="R7013" s="16"/>
      <c r="S7013" s="16"/>
      <c r="T7013" s="16"/>
      <c r="U7013" s="16"/>
      <c r="V7013" s="16"/>
      <c r="W7013" s="16"/>
      <c r="X7013" s="16"/>
      <c r="Y7013" s="16"/>
    </row>
    <row r="7014" spans="1:25" ht="12.75">
      <c r="A7014" s="14"/>
      <c r="B7014" s="13"/>
      <c r="C7014" s="8"/>
      <c r="D7014" s="30"/>
      <c r="E7014" s="31"/>
      <c r="F7014" s="16"/>
      <c r="G7014" s="16"/>
      <c r="H7014" s="16"/>
      <c r="I7014" s="16"/>
      <c r="J7014" s="16"/>
      <c r="K7014" s="16"/>
      <c r="L7014" s="16"/>
      <c r="M7014" s="16"/>
      <c r="N7014" s="16"/>
      <c r="O7014" s="16"/>
      <c r="P7014" s="16"/>
      <c r="Q7014" s="16"/>
      <c r="R7014" s="16"/>
      <c r="S7014" s="16"/>
      <c r="T7014" s="16"/>
      <c r="U7014" s="16"/>
      <c r="V7014" s="16"/>
      <c r="W7014" s="16"/>
      <c r="X7014" s="16"/>
      <c r="Y7014" s="16"/>
    </row>
    <row r="7015" spans="1:25" ht="12.75">
      <c r="A7015" s="14"/>
      <c r="B7015" s="13"/>
      <c r="C7015" s="8"/>
      <c r="D7015" s="30"/>
      <c r="E7015" s="31"/>
      <c r="F7015" s="16"/>
      <c r="G7015" s="16"/>
      <c r="H7015" s="16"/>
      <c r="I7015" s="16"/>
      <c r="J7015" s="16"/>
      <c r="K7015" s="16"/>
      <c r="L7015" s="16"/>
      <c r="M7015" s="16"/>
      <c r="N7015" s="16"/>
      <c r="O7015" s="16"/>
      <c r="P7015" s="16"/>
      <c r="Q7015" s="16"/>
      <c r="R7015" s="16"/>
      <c r="S7015" s="16"/>
      <c r="T7015" s="16"/>
      <c r="U7015" s="16"/>
      <c r="V7015" s="16"/>
      <c r="W7015" s="16"/>
      <c r="X7015" s="16"/>
      <c r="Y7015" s="16"/>
    </row>
    <row r="7016" spans="1:25" ht="12.75">
      <c r="A7016" s="14"/>
      <c r="B7016" s="13"/>
      <c r="C7016" s="8"/>
      <c r="D7016" s="30"/>
      <c r="E7016" s="31"/>
      <c r="F7016" s="16"/>
      <c r="G7016" s="16"/>
      <c r="H7016" s="16"/>
      <c r="I7016" s="16"/>
      <c r="J7016" s="16"/>
      <c r="K7016" s="16"/>
      <c r="L7016" s="16"/>
      <c r="M7016" s="16"/>
      <c r="N7016" s="16"/>
      <c r="O7016" s="16"/>
      <c r="P7016" s="16"/>
      <c r="Q7016" s="16"/>
      <c r="R7016" s="16"/>
      <c r="S7016" s="16"/>
      <c r="T7016" s="16"/>
      <c r="U7016" s="16"/>
      <c r="V7016" s="16"/>
      <c r="W7016" s="16"/>
      <c r="X7016" s="16"/>
      <c r="Y7016" s="16"/>
    </row>
    <row r="7017" spans="1:25" ht="12.75">
      <c r="A7017" s="14"/>
      <c r="B7017" s="13"/>
      <c r="C7017" s="8"/>
      <c r="D7017" s="30"/>
      <c r="E7017" s="31"/>
      <c r="F7017" s="16"/>
      <c r="G7017" s="16"/>
      <c r="H7017" s="16"/>
      <c r="I7017" s="16"/>
      <c r="J7017" s="16"/>
      <c r="K7017" s="16"/>
      <c r="L7017" s="16"/>
      <c r="M7017" s="16"/>
      <c r="N7017" s="16"/>
      <c r="O7017" s="16"/>
      <c r="P7017" s="16"/>
      <c r="Q7017" s="16"/>
      <c r="R7017" s="16"/>
      <c r="S7017" s="16"/>
      <c r="T7017" s="16"/>
      <c r="U7017" s="16"/>
      <c r="V7017" s="16"/>
      <c r="W7017" s="16"/>
      <c r="X7017" s="16"/>
      <c r="Y7017" s="16"/>
    </row>
    <row r="7018" spans="1:25" ht="12.75">
      <c r="A7018" s="14"/>
      <c r="B7018" s="13"/>
      <c r="C7018" s="8"/>
      <c r="D7018" s="30"/>
      <c r="E7018" s="31"/>
      <c r="F7018" s="16"/>
      <c r="G7018" s="16"/>
      <c r="H7018" s="16"/>
      <c r="I7018" s="16"/>
      <c r="J7018" s="16"/>
      <c r="K7018" s="16"/>
      <c r="L7018" s="16"/>
      <c r="M7018" s="16"/>
      <c r="N7018" s="16"/>
      <c r="O7018" s="16"/>
      <c r="P7018" s="16"/>
      <c r="Q7018" s="16"/>
      <c r="R7018" s="16"/>
      <c r="S7018" s="16"/>
      <c r="T7018" s="16"/>
      <c r="U7018" s="16"/>
      <c r="V7018" s="16"/>
      <c r="W7018" s="16"/>
      <c r="X7018" s="16"/>
      <c r="Y7018" s="16"/>
    </row>
    <row r="7019" spans="1:25" ht="12.75">
      <c r="A7019" s="14"/>
      <c r="B7019" s="13"/>
      <c r="C7019" s="8"/>
      <c r="D7019" s="30"/>
      <c r="E7019" s="31"/>
      <c r="F7019" s="16"/>
      <c r="G7019" s="16"/>
      <c r="H7019" s="16"/>
      <c r="I7019" s="16"/>
      <c r="J7019" s="16"/>
      <c r="K7019" s="16"/>
      <c r="L7019" s="16"/>
      <c r="M7019" s="16"/>
      <c r="N7019" s="16"/>
      <c r="O7019" s="16"/>
      <c r="P7019" s="16"/>
      <c r="Q7019" s="16"/>
      <c r="R7019" s="16"/>
      <c r="S7019" s="16"/>
      <c r="T7019" s="16"/>
      <c r="U7019" s="16"/>
      <c r="V7019" s="16"/>
      <c r="W7019" s="16"/>
      <c r="X7019" s="16"/>
      <c r="Y7019" s="16"/>
    </row>
    <row r="7020" spans="1:25" ht="12.75">
      <c r="A7020" s="14"/>
      <c r="B7020" s="13"/>
      <c r="C7020" s="8"/>
      <c r="D7020" s="30"/>
      <c r="E7020" s="31"/>
      <c r="F7020" s="16"/>
      <c r="G7020" s="16"/>
      <c r="H7020" s="16"/>
      <c r="I7020" s="16"/>
      <c r="J7020" s="16"/>
      <c r="K7020" s="16"/>
      <c r="L7020" s="16"/>
      <c r="M7020" s="16"/>
      <c r="N7020" s="16"/>
      <c r="O7020" s="16"/>
      <c r="P7020" s="16"/>
      <c r="Q7020" s="16"/>
      <c r="R7020" s="16"/>
      <c r="S7020" s="16"/>
      <c r="T7020" s="16"/>
      <c r="U7020" s="16"/>
      <c r="V7020" s="16"/>
      <c r="W7020" s="16"/>
      <c r="X7020" s="16"/>
      <c r="Y7020" s="16"/>
    </row>
    <row r="7021" spans="1:25" ht="12.75">
      <c r="A7021" s="14"/>
      <c r="B7021" s="13"/>
      <c r="C7021" s="8"/>
      <c r="D7021" s="30"/>
      <c r="E7021" s="31"/>
      <c r="F7021" s="16"/>
      <c r="G7021" s="16"/>
      <c r="H7021" s="16"/>
      <c r="I7021" s="16"/>
      <c r="J7021" s="16"/>
      <c r="K7021" s="16"/>
      <c r="L7021" s="16"/>
      <c r="M7021" s="16"/>
      <c r="N7021" s="16"/>
      <c r="O7021" s="16"/>
      <c r="P7021" s="16"/>
      <c r="Q7021" s="16"/>
      <c r="R7021" s="16"/>
      <c r="S7021" s="16"/>
      <c r="T7021" s="16"/>
      <c r="U7021" s="16"/>
      <c r="V7021" s="16"/>
      <c r="W7021" s="16"/>
      <c r="X7021" s="16"/>
      <c r="Y7021" s="16"/>
    </row>
    <row r="7022" spans="1:25" ht="12.75">
      <c r="A7022" s="14"/>
      <c r="B7022" s="13"/>
      <c r="C7022" s="8"/>
      <c r="D7022" s="30"/>
      <c r="E7022" s="31"/>
      <c r="F7022" s="16"/>
      <c r="G7022" s="16"/>
      <c r="H7022" s="16"/>
      <c r="I7022" s="16"/>
      <c r="J7022" s="16"/>
      <c r="K7022" s="16"/>
      <c r="L7022" s="16"/>
      <c r="M7022" s="16"/>
      <c r="N7022" s="16"/>
      <c r="O7022" s="16"/>
      <c r="P7022" s="16"/>
      <c r="Q7022" s="16"/>
      <c r="R7022" s="16"/>
      <c r="S7022" s="16"/>
      <c r="T7022" s="16"/>
      <c r="U7022" s="16"/>
      <c r="V7022" s="16"/>
      <c r="W7022" s="16"/>
      <c r="X7022" s="16"/>
      <c r="Y7022" s="16"/>
    </row>
    <row r="7023" spans="1:25" ht="12.75">
      <c r="A7023" s="14"/>
      <c r="B7023" s="13"/>
      <c r="C7023" s="8"/>
      <c r="D7023" s="30"/>
      <c r="E7023" s="31"/>
      <c r="F7023" s="16"/>
      <c r="G7023" s="16"/>
      <c r="H7023" s="16"/>
      <c r="I7023" s="16"/>
      <c r="J7023" s="16"/>
      <c r="K7023" s="16"/>
      <c r="L7023" s="16"/>
      <c r="M7023" s="16"/>
      <c r="N7023" s="16"/>
      <c r="O7023" s="16"/>
      <c r="P7023" s="16"/>
      <c r="Q7023" s="16"/>
      <c r="R7023" s="16"/>
      <c r="S7023" s="16"/>
      <c r="T7023" s="16"/>
      <c r="U7023" s="16"/>
      <c r="V7023" s="16"/>
      <c r="W7023" s="16"/>
      <c r="X7023" s="16"/>
      <c r="Y7023" s="16"/>
    </row>
    <row r="7024" spans="1:25" ht="12.75">
      <c r="A7024" s="14"/>
      <c r="B7024" s="13"/>
      <c r="C7024" s="8"/>
      <c r="D7024" s="30"/>
      <c r="E7024" s="31"/>
      <c r="F7024" s="16"/>
      <c r="G7024" s="16"/>
      <c r="H7024" s="16"/>
      <c r="I7024" s="16"/>
      <c r="J7024" s="16"/>
      <c r="K7024" s="16"/>
      <c r="L7024" s="16"/>
      <c r="M7024" s="16"/>
      <c r="N7024" s="16"/>
      <c r="O7024" s="16"/>
      <c r="P7024" s="16"/>
      <c r="Q7024" s="16"/>
      <c r="R7024" s="16"/>
      <c r="S7024" s="16"/>
      <c r="T7024" s="16"/>
      <c r="U7024" s="16"/>
      <c r="V7024" s="16"/>
      <c r="W7024" s="16"/>
      <c r="X7024" s="16"/>
      <c r="Y7024" s="16"/>
    </row>
    <row r="7025" spans="1:25" ht="12.75">
      <c r="A7025" s="14"/>
      <c r="B7025" s="13"/>
      <c r="C7025" s="8"/>
      <c r="D7025" s="30"/>
      <c r="E7025" s="31"/>
      <c r="F7025" s="16"/>
      <c r="G7025" s="16"/>
      <c r="H7025" s="16"/>
      <c r="I7025" s="16"/>
      <c r="J7025" s="16"/>
      <c r="K7025" s="16"/>
      <c r="L7025" s="16"/>
      <c r="M7025" s="16"/>
      <c r="N7025" s="16"/>
      <c r="O7025" s="16"/>
      <c r="P7025" s="16"/>
      <c r="Q7025" s="16"/>
      <c r="R7025" s="16"/>
      <c r="S7025" s="16"/>
      <c r="T7025" s="16"/>
      <c r="U7025" s="16"/>
      <c r="V7025" s="16"/>
      <c r="W7025" s="16"/>
      <c r="X7025" s="16"/>
      <c r="Y7025" s="16"/>
    </row>
    <row r="7026" spans="1:25" ht="12.75">
      <c r="A7026" s="14"/>
      <c r="B7026" s="13"/>
      <c r="C7026" s="8"/>
      <c r="D7026" s="30"/>
      <c r="E7026" s="31"/>
      <c r="F7026" s="16"/>
      <c r="G7026" s="16"/>
      <c r="H7026" s="16"/>
      <c r="I7026" s="16"/>
      <c r="J7026" s="16"/>
      <c r="K7026" s="16"/>
      <c r="L7026" s="16"/>
      <c r="M7026" s="16"/>
      <c r="N7026" s="16"/>
      <c r="O7026" s="16"/>
      <c r="P7026" s="16"/>
      <c r="Q7026" s="16"/>
      <c r="R7026" s="16"/>
      <c r="S7026" s="16"/>
      <c r="T7026" s="16"/>
      <c r="U7026" s="16"/>
      <c r="V7026" s="16"/>
      <c r="W7026" s="16"/>
      <c r="X7026" s="16"/>
      <c r="Y7026" s="16"/>
    </row>
    <row r="7027" spans="1:25" ht="12.75">
      <c r="A7027" s="14"/>
      <c r="B7027" s="13"/>
      <c r="C7027" s="8"/>
      <c r="D7027" s="30"/>
      <c r="E7027" s="31"/>
      <c r="F7027" s="16"/>
      <c r="G7027" s="16"/>
      <c r="H7027" s="16"/>
      <c r="I7027" s="16"/>
      <c r="J7027" s="16"/>
      <c r="K7027" s="16"/>
      <c r="L7027" s="16"/>
      <c r="M7027" s="16"/>
      <c r="N7027" s="16"/>
      <c r="O7027" s="16"/>
      <c r="P7027" s="16"/>
      <c r="Q7027" s="16"/>
      <c r="R7027" s="16"/>
      <c r="S7027" s="16"/>
      <c r="T7027" s="16"/>
      <c r="U7027" s="16"/>
      <c r="V7027" s="16"/>
      <c r="W7027" s="16"/>
      <c r="X7027" s="16"/>
      <c r="Y7027" s="16"/>
    </row>
    <row r="7028" spans="1:25" ht="12.75">
      <c r="A7028" s="14"/>
      <c r="B7028" s="13"/>
      <c r="C7028" s="8"/>
      <c r="D7028" s="30"/>
      <c r="E7028" s="31"/>
      <c r="F7028" s="16"/>
      <c r="G7028" s="16"/>
      <c r="H7028" s="16"/>
      <c r="I7028" s="16"/>
      <c r="J7028" s="16"/>
      <c r="K7028" s="16"/>
      <c r="L7028" s="16"/>
      <c r="M7028" s="16"/>
      <c r="N7028" s="16"/>
      <c r="O7028" s="16"/>
      <c r="P7028" s="16"/>
      <c r="Q7028" s="16"/>
      <c r="R7028" s="16"/>
      <c r="S7028" s="16"/>
      <c r="T7028" s="16"/>
      <c r="U7028" s="16"/>
      <c r="V7028" s="16"/>
      <c r="W7028" s="16"/>
      <c r="X7028" s="16"/>
      <c r="Y7028" s="16"/>
    </row>
    <row r="7029" spans="1:25" ht="12.75">
      <c r="A7029" s="14"/>
      <c r="B7029" s="13"/>
      <c r="C7029" s="8"/>
      <c r="D7029" s="30"/>
      <c r="E7029" s="31"/>
      <c r="F7029" s="16"/>
      <c r="G7029" s="16"/>
      <c r="H7029" s="16"/>
      <c r="I7029" s="16"/>
      <c r="J7029" s="16"/>
      <c r="K7029" s="16"/>
      <c r="L7029" s="16"/>
      <c r="M7029" s="16"/>
      <c r="N7029" s="16"/>
      <c r="O7029" s="16"/>
      <c r="P7029" s="16"/>
      <c r="Q7029" s="16"/>
      <c r="R7029" s="16"/>
      <c r="S7029" s="16"/>
      <c r="T7029" s="16"/>
      <c r="U7029" s="16"/>
      <c r="V7029" s="16"/>
      <c r="W7029" s="16"/>
      <c r="X7029" s="16"/>
      <c r="Y7029" s="16"/>
    </row>
    <row r="7030" spans="1:25" ht="12.75">
      <c r="A7030" s="14"/>
      <c r="B7030" s="13"/>
      <c r="C7030" s="8"/>
      <c r="D7030" s="30"/>
      <c r="E7030" s="31"/>
      <c r="F7030" s="16"/>
      <c r="G7030" s="16"/>
      <c r="H7030" s="16"/>
      <c r="I7030" s="16"/>
      <c r="J7030" s="16"/>
      <c r="K7030" s="16"/>
      <c r="L7030" s="16"/>
      <c r="M7030" s="16"/>
      <c r="N7030" s="16"/>
      <c r="O7030" s="16"/>
      <c r="P7030" s="16"/>
      <c r="Q7030" s="16"/>
      <c r="R7030" s="16"/>
      <c r="S7030" s="16"/>
      <c r="T7030" s="16"/>
      <c r="U7030" s="16"/>
      <c r="V7030" s="16"/>
      <c r="W7030" s="16"/>
      <c r="X7030" s="16"/>
      <c r="Y7030" s="16"/>
    </row>
    <row r="7031" spans="1:25" ht="12.75">
      <c r="A7031" s="14"/>
      <c r="B7031" s="13"/>
      <c r="C7031" s="8"/>
      <c r="D7031" s="30"/>
      <c r="E7031" s="31"/>
      <c r="F7031" s="16"/>
      <c r="G7031" s="16"/>
      <c r="H7031" s="16"/>
      <c r="I7031" s="16"/>
      <c r="J7031" s="16"/>
      <c r="K7031" s="16"/>
      <c r="L7031" s="16"/>
      <c r="M7031" s="16"/>
      <c r="N7031" s="16"/>
      <c r="O7031" s="16"/>
      <c r="P7031" s="16"/>
      <c r="Q7031" s="16"/>
      <c r="R7031" s="16"/>
      <c r="S7031" s="16"/>
      <c r="T7031" s="16"/>
      <c r="U7031" s="16"/>
      <c r="V7031" s="16"/>
      <c r="W7031" s="16"/>
      <c r="X7031" s="16"/>
      <c r="Y7031" s="16"/>
    </row>
    <row r="7032" spans="1:25" ht="12.75">
      <c r="A7032" s="14"/>
      <c r="B7032" s="13"/>
      <c r="C7032" s="8"/>
      <c r="D7032" s="30"/>
      <c r="E7032" s="31"/>
      <c r="F7032" s="16"/>
      <c r="G7032" s="16"/>
      <c r="H7032" s="16"/>
      <c r="I7032" s="16"/>
      <c r="J7032" s="16"/>
      <c r="K7032" s="16"/>
      <c r="L7032" s="16"/>
      <c r="M7032" s="16"/>
      <c r="N7032" s="16"/>
      <c r="O7032" s="16"/>
      <c r="P7032" s="16"/>
      <c r="Q7032" s="16"/>
      <c r="R7032" s="16"/>
      <c r="S7032" s="16"/>
      <c r="T7032" s="16"/>
      <c r="U7032" s="16"/>
      <c r="V7032" s="16"/>
      <c r="W7032" s="16"/>
      <c r="X7032" s="16"/>
      <c r="Y7032" s="16"/>
    </row>
    <row r="7033" spans="1:25" ht="12.75">
      <c r="A7033" s="14"/>
      <c r="B7033" s="13"/>
      <c r="C7033" s="8"/>
      <c r="D7033" s="30"/>
      <c r="E7033" s="31"/>
      <c r="F7033" s="16"/>
      <c r="G7033" s="16"/>
      <c r="H7033" s="16"/>
      <c r="I7033" s="16"/>
      <c r="J7033" s="16"/>
      <c r="K7033" s="16"/>
      <c r="L7033" s="16"/>
      <c r="M7033" s="16"/>
      <c r="N7033" s="16"/>
      <c r="O7033" s="16"/>
      <c r="P7033" s="16"/>
      <c r="Q7033" s="16"/>
      <c r="R7033" s="16"/>
      <c r="S7033" s="16"/>
      <c r="T7033" s="16"/>
      <c r="U7033" s="16"/>
      <c r="V7033" s="16"/>
      <c r="W7033" s="16"/>
      <c r="X7033" s="16"/>
      <c r="Y7033" s="16"/>
    </row>
    <row r="7034" spans="1:25" ht="12.75">
      <c r="A7034" s="14"/>
      <c r="B7034" s="13"/>
      <c r="C7034" s="8"/>
      <c r="D7034" s="30"/>
      <c r="E7034" s="31"/>
      <c r="F7034" s="16"/>
      <c r="G7034" s="16"/>
      <c r="H7034" s="16"/>
      <c r="I7034" s="16"/>
      <c r="J7034" s="16"/>
      <c r="K7034" s="16"/>
      <c r="L7034" s="16"/>
      <c r="M7034" s="16"/>
      <c r="N7034" s="16"/>
      <c r="O7034" s="16"/>
      <c r="P7034" s="16"/>
      <c r="Q7034" s="16"/>
      <c r="R7034" s="16"/>
      <c r="S7034" s="16"/>
      <c r="T7034" s="16"/>
      <c r="U7034" s="16"/>
      <c r="V7034" s="16"/>
      <c r="W7034" s="16"/>
      <c r="X7034" s="16"/>
      <c r="Y7034" s="16"/>
    </row>
    <row r="7035" spans="1:25" ht="12.75">
      <c r="A7035" s="14"/>
      <c r="B7035" s="13"/>
      <c r="C7035" s="8"/>
      <c r="D7035" s="30"/>
      <c r="E7035" s="31"/>
      <c r="F7035" s="16"/>
      <c r="G7035" s="16"/>
      <c r="H7035" s="16"/>
      <c r="I7035" s="16"/>
      <c r="J7035" s="16"/>
      <c r="K7035" s="16"/>
      <c r="L7035" s="16"/>
      <c r="M7035" s="16"/>
      <c r="N7035" s="16"/>
      <c r="O7035" s="16"/>
      <c r="P7035" s="16"/>
      <c r="Q7035" s="16"/>
      <c r="R7035" s="16"/>
      <c r="S7035" s="16"/>
      <c r="T7035" s="16"/>
      <c r="U7035" s="16"/>
      <c r="V7035" s="16"/>
      <c r="W7035" s="16"/>
      <c r="X7035" s="16"/>
      <c r="Y7035" s="16"/>
    </row>
    <row r="7036" spans="1:25" ht="12.75">
      <c r="A7036" s="14"/>
      <c r="B7036" s="13"/>
      <c r="C7036" s="8"/>
      <c r="D7036" s="30"/>
      <c r="E7036" s="31"/>
      <c r="F7036" s="16"/>
      <c r="G7036" s="16"/>
      <c r="H7036" s="16"/>
      <c r="I7036" s="16"/>
      <c r="J7036" s="16"/>
      <c r="K7036" s="16"/>
      <c r="L7036" s="16"/>
      <c r="M7036" s="16"/>
      <c r="N7036" s="16"/>
      <c r="O7036" s="16"/>
      <c r="P7036" s="16"/>
      <c r="Q7036" s="16"/>
      <c r="R7036" s="16"/>
      <c r="S7036" s="16"/>
      <c r="T7036" s="16"/>
      <c r="U7036" s="16"/>
      <c r="V7036" s="16"/>
      <c r="W7036" s="16"/>
      <c r="X7036" s="16"/>
      <c r="Y7036" s="16"/>
    </row>
    <row r="7037" spans="1:25" ht="12.75">
      <c r="A7037" s="14"/>
      <c r="B7037" s="13"/>
      <c r="C7037" s="8"/>
      <c r="D7037" s="30"/>
      <c r="E7037" s="31"/>
      <c r="F7037" s="16"/>
      <c r="G7037" s="16"/>
      <c r="H7037" s="16"/>
      <c r="I7037" s="16"/>
      <c r="J7037" s="16"/>
      <c r="K7037" s="16"/>
      <c r="L7037" s="16"/>
      <c r="M7037" s="16"/>
      <c r="N7037" s="16"/>
      <c r="O7037" s="16"/>
      <c r="P7037" s="16"/>
      <c r="Q7037" s="16"/>
      <c r="R7037" s="16"/>
      <c r="S7037" s="16"/>
      <c r="T7037" s="16"/>
      <c r="U7037" s="16"/>
      <c r="V7037" s="16"/>
      <c r="W7037" s="16"/>
      <c r="X7037" s="16"/>
      <c r="Y7037" s="16"/>
    </row>
    <row r="7038" spans="1:25" ht="12.75">
      <c r="A7038" s="14"/>
      <c r="B7038" s="13"/>
      <c r="C7038" s="8"/>
      <c r="D7038" s="30"/>
      <c r="E7038" s="31"/>
      <c r="F7038" s="16"/>
      <c r="G7038" s="16"/>
      <c r="H7038" s="16"/>
      <c r="I7038" s="16"/>
      <c r="J7038" s="16"/>
      <c r="K7038" s="16"/>
      <c r="L7038" s="16"/>
      <c r="M7038" s="16"/>
      <c r="N7038" s="16"/>
      <c r="O7038" s="16"/>
      <c r="P7038" s="16"/>
      <c r="Q7038" s="16"/>
      <c r="R7038" s="16"/>
      <c r="S7038" s="16"/>
      <c r="T7038" s="16"/>
      <c r="U7038" s="16"/>
      <c r="V7038" s="16"/>
      <c r="W7038" s="16"/>
      <c r="X7038" s="16"/>
      <c r="Y7038" s="16"/>
    </row>
    <row r="7039" spans="1:25" ht="12.75">
      <c r="A7039" s="14"/>
      <c r="B7039" s="13"/>
      <c r="C7039" s="8"/>
      <c r="D7039" s="30"/>
      <c r="E7039" s="31"/>
      <c r="F7039" s="16"/>
      <c r="G7039" s="16"/>
      <c r="H7039" s="16"/>
      <c r="I7039" s="16"/>
      <c r="J7039" s="16"/>
      <c r="K7039" s="16"/>
      <c r="L7039" s="16"/>
      <c r="M7039" s="16"/>
      <c r="N7039" s="16"/>
      <c r="O7039" s="16"/>
      <c r="P7039" s="16"/>
      <c r="Q7039" s="16"/>
      <c r="R7039" s="16"/>
      <c r="S7039" s="16"/>
      <c r="T7039" s="16"/>
      <c r="U7039" s="16"/>
      <c r="V7039" s="16"/>
      <c r="W7039" s="16"/>
      <c r="X7039" s="16"/>
      <c r="Y7039" s="16"/>
    </row>
    <row r="7040" spans="1:25" ht="12.75">
      <c r="A7040" s="14"/>
      <c r="B7040" s="13"/>
      <c r="C7040" s="8"/>
      <c r="D7040" s="30"/>
      <c r="E7040" s="31"/>
      <c r="F7040" s="16"/>
      <c r="G7040" s="16"/>
      <c r="H7040" s="16"/>
      <c r="I7040" s="16"/>
      <c r="J7040" s="16"/>
      <c r="K7040" s="16"/>
      <c r="L7040" s="16"/>
      <c r="M7040" s="16"/>
      <c r="N7040" s="16"/>
      <c r="O7040" s="16"/>
      <c r="P7040" s="16"/>
      <c r="Q7040" s="16"/>
      <c r="R7040" s="16"/>
      <c r="S7040" s="16"/>
      <c r="T7040" s="16"/>
      <c r="U7040" s="16"/>
      <c r="V7040" s="16"/>
      <c r="W7040" s="16"/>
      <c r="X7040" s="16"/>
      <c r="Y7040" s="16"/>
    </row>
    <row r="7041" spans="1:25" ht="12.75">
      <c r="A7041" s="14"/>
      <c r="B7041" s="13"/>
      <c r="C7041" s="8"/>
      <c r="D7041" s="30"/>
      <c r="E7041" s="31"/>
      <c r="F7041" s="16"/>
      <c r="G7041" s="16"/>
      <c r="H7041" s="16"/>
      <c r="I7041" s="16"/>
      <c r="J7041" s="16"/>
      <c r="K7041" s="16"/>
      <c r="L7041" s="16"/>
      <c r="M7041" s="16"/>
      <c r="N7041" s="16"/>
      <c r="O7041" s="16"/>
      <c r="P7041" s="16"/>
      <c r="Q7041" s="16"/>
      <c r="R7041" s="16"/>
      <c r="S7041" s="16"/>
      <c r="T7041" s="16"/>
      <c r="U7041" s="16"/>
      <c r="V7041" s="16"/>
      <c r="W7041" s="16"/>
      <c r="X7041" s="16"/>
      <c r="Y7041" s="16"/>
    </row>
    <row r="7042" spans="1:25" ht="12.75">
      <c r="A7042" s="14"/>
      <c r="B7042" s="13"/>
      <c r="C7042" s="8"/>
      <c r="D7042" s="30"/>
      <c r="E7042" s="31"/>
      <c r="F7042" s="16"/>
      <c r="G7042" s="16"/>
      <c r="H7042" s="16"/>
      <c r="I7042" s="16"/>
      <c r="J7042" s="16"/>
      <c r="K7042" s="16"/>
      <c r="L7042" s="16"/>
      <c r="M7042" s="16"/>
      <c r="N7042" s="16"/>
      <c r="O7042" s="16"/>
      <c r="P7042" s="16"/>
      <c r="Q7042" s="16"/>
      <c r="R7042" s="16"/>
      <c r="S7042" s="16"/>
      <c r="T7042" s="16"/>
      <c r="U7042" s="16"/>
      <c r="V7042" s="16"/>
      <c r="W7042" s="16"/>
      <c r="X7042" s="16"/>
      <c r="Y7042" s="16"/>
    </row>
    <row r="7043" spans="1:25" ht="12.75">
      <c r="A7043" s="14"/>
      <c r="B7043" s="13"/>
      <c r="C7043" s="8"/>
      <c r="D7043" s="30"/>
      <c r="E7043" s="31"/>
      <c r="F7043" s="16"/>
      <c r="G7043" s="16"/>
      <c r="H7043" s="16"/>
      <c r="I7043" s="16"/>
      <c r="J7043" s="16"/>
      <c r="K7043" s="16"/>
      <c r="L7043" s="16"/>
      <c r="M7043" s="16"/>
      <c r="N7043" s="16"/>
      <c r="O7043" s="16"/>
      <c r="P7043" s="16"/>
      <c r="Q7043" s="16"/>
      <c r="R7043" s="16"/>
      <c r="S7043" s="16"/>
      <c r="T7043" s="16"/>
      <c r="U7043" s="16"/>
      <c r="V7043" s="16"/>
      <c r="W7043" s="16"/>
      <c r="X7043" s="16"/>
      <c r="Y7043" s="16"/>
    </row>
    <row r="7044" spans="1:25" ht="12.75">
      <c r="A7044" s="14"/>
      <c r="B7044" s="13"/>
      <c r="C7044" s="8"/>
      <c r="D7044" s="30"/>
      <c r="E7044" s="31"/>
      <c r="F7044" s="16"/>
      <c r="G7044" s="16"/>
      <c r="H7044" s="16"/>
      <c r="I7044" s="16"/>
      <c r="J7044" s="16"/>
      <c r="K7044" s="16"/>
      <c r="L7044" s="16"/>
      <c r="M7044" s="16"/>
      <c r="N7044" s="16"/>
      <c r="O7044" s="16"/>
      <c r="P7044" s="16"/>
      <c r="Q7044" s="16"/>
      <c r="R7044" s="16"/>
      <c r="S7044" s="16"/>
      <c r="T7044" s="16"/>
      <c r="U7044" s="16"/>
      <c r="V7044" s="16"/>
      <c r="W7044" s="16"/>
      <c r="X7044" s="16"/>
      <c r="Y7044" s="16"/>
    </row>
    <row r="7045" spans="1:25" ht="12.75">
      <c r="A7045" s="14"/>
      <c r="B7045" s="13"/>
      <c r="C7045" s="8"/>
      <c r="D7045" s="30"/>
      <c r="E7045" s="31"/>
      <c r="F7045" s="16"/>
      <c r="G7045" s="16"/>
      <c r="H7045" s="16"/>
      <c r="I7045" s="16"/>
      <c r="J7045" s="16"/>
      <c r="K7045" s="16"/>
      <c r="L7045" s="16"/>
      <c r="M7045" s="16"/>
      <c r="N7045" s="16"/>
      <c r="O7045" s="16"/>
      <c r="P7045" s="16"/>
      <c r="Q7045" s="16"/>
      <c r="R7045" s="16"/>
      <c r="S7045" s="16"/>
      <c r="T7045" s="16"/>
      <c r="U7045" s="16"/>
      <c r="V7045" s="16"/>
      <c r="W7045" s="16"/>
      <c r="X7045" s="16"/>
      <c r="Y7045" s="16"/>
    </row>
    <row r="7046" spans="1:25" ht="12.75">
      <c r="A7046" s="14"/>
      <c r="B7046" s="13"/>
      <c r="C7046" s="8"/>
      <c r="D7046" s="30"/>
      <c r="E7046" s="31"/>
      <c r="F7046" s="16"/>
      <c r="G7046" s="16"/>
      <c r="H7046" s="16"/>
      <c r="I7046" s="16"/>
      <c r="J7046" s="16"/>
      <c r="K7046" s="16"/>
      <c r="L7046" s="16"/>
      <c r="M7046" s="16"/>
      <c r="N7046" s="16"/>
      <c r="O7046" s="16"/>
      <c r="P7046" s="16"/>
      <c r="Q7046" s="16"/>
      <c r="R7046" s="16"/>
      <c r="S7046" s="16"/>
      <c r="T7046" s="16"/>
      <c r="U7046" s="16"/>
      <c r="V7046" s="16"/>
      <c r="W7046" s="16"/>
      <c r="X7046" s="16"/>
      <c r="Y7046" s="16"/>
    </row>
    <row r="7047" spans="1:25" ht="12.75">
      <c r="A7047" s="14"/>
      <c r="B7047" s="13"/>
      <c r="C7047" s="8"/>
      <c r="D7047" s="30"/>
      <c r="E7047" s="31"/>
      <c r="F7047" s="16"/>
      <c r="G7047" s="16"/>
      <c r="H7047" s="16"/>
      <c r="I7047" s="16"/>
      <c r="J7047" s="16"/>
      <c r="K7047" s="16"/>
      <c r="L7047" s="16"/>
      <c r="M7047" s="16"/>
      <c r="N7047" s="16"/>
      <c r="O7047" s="16"/>
      <c r="P7047" s="16"/>
      <c r="Q7047" s="16"/>
      <c r="R7047" s="16"/>
      <c r="S7047" s="16"/>
      <c r="T7047" s="16"/>
      <c r="U7047" s="16"/>
      <c r="V7047" s="16"/>
      <c r="W7047" s="16"/>
      <c r="X7047" s="16"/>
      <c r="Y7047" s="16"/>
    </row>
    <row r="7048" spans="1:25" ht="12.75">
      <c r="A7048" s="14"/>
      <c r="B7048" s="13"/>
      <c r="C7048" s="8"/>
      <c r="D7048" s="30"/>
      <c r="E7048" s="31"/>
      <c r="F7048" s="16"/>
      <c r="G7048" s="16"/>
      <c r="H7048" s="16"/>
      <c r="I7048" s="16"/>
      <c r="J7048" s="16"/>
      <c r="K7048" s="16"/>
      <c r="L7048" s="16"/>
      <c r="M7048" s="16"/>
      <c r="N7048" s="16"/>
      <c r="O7048" s="16"/>
      <c r="P7048" s="16"/>
      <c r="Q7048" s="16"/>
      <c r="R7048" s="16"/>
      <c r="S7048" s="16"/>
      <c r="T7048" s="16"/>
      <c r="U7048" s="16"/>
      <c r="V7048" s="16"/>
      <c r="W7048" s="16"/>
      <c r="X7048" s="16"/>
      <c r="Y7048" s="16"/>
    </row>
    <row r="7049" spans="1:25" ht="12.75">
      <c r="A7049" s="14"/>
      <c r="B7049" s="13"/>
      <c r="C7049" s="8"/>
      <c r="D7049" s="30"/>
      <c r="E7049" s="31"/>
      <c r="F7049" s="16"/>
      <c r="G7049" s="16"/>
      <c r="H7049" s="16"/>
      <c r="I7049" s="16"/>
      <c r="J7049" s="16"/>
      <c r="K7049" s="16"/>
      <c r="L7049" s="16"/>
      <c r="M7049" s="16"/>
      <c r="N7049" s="16"/>
      <c r="O7049" s="16"/>
      <c r="P7049" s="16"/>
      <c r="Q7049" s="16"/>
      <c r="R7049" s="16"/>
      <c r="S7049" s="16"/>
      <c r="T7049" s="16"/>
      <c r="U7049" s="16"/>
      <c r="V7049" s="16"/>
      <c r="W7049" s="16"/>
      <c r="X7049" s="16"/>
      <c r="Y7049" s="16"/>
    </row>
    <row r="7050" spans="1:25" ht="12.75">
      <c r="A7050" s="14"/>
      <c r="B7050" s="13"/>
      <c r="C7050" s="8"/>
      <c r="D7050" s="30"/>
      <c r="E7050" s="31"/>
      <c r="F7050" s="16"/>
      <c r="G7050" s="16"/>
      <c r="H7050" s="16"/>
      <c r="I7050" s="16"/>
      <c r="J7050" s="16"/>
      <c r="K7050" s="16"/>
      <c r="L7050" s="16"/>
      <c r="M7050" s="16"/>
      <c r="N7050" s="16"/>
      <c r="O7050" s="16"/>
      <c r="P7050" s="16"/>
      <c r="Q7050" s="16"/>
      <c r="R7050" s="16"/>
      <c r="S7050" s="16"/>
      <c r="T7050" s="16"/>
      <c r="U7050" s="16"/>
      <c r="V7050" s="16"/>
      <c r="W7050" s="16"/>
      <c r="X7050" s="16"/>
      <c r="Y7050" s="16"/>
    </row>
    <row r="7051" spans="1:25" ht="12.75">
      <c r="A7051" s="14"/>
      <c r="B7051" s="13"/>
      <c r="C7051" s="8"/>
      <c r="D7051" s="30"/>
      <c r="E7051" s="31"/>
      <c r="F7051" s="16"/>
      <c r="G7051" s="16"/>
      <c r="H7051" s="16"/>
      <c r="I7051" s="16"/>
      <c r="J7051" s="16"/>
      <c r="K7051" s="16"/>
      <c r="L7051" s="16"/>
      <c r="M7051" s="16"/>
      <c r="N7051" s="16"/>
      <c r="O7051" s="16"/>
      <c r="P7051" s="16"/>
      <c r="Q7051" s="16"/>
      <c r="R7051" s="16"/>
      <c r="S7051" s="16"/>
      <c r="T7051" s="16"/>
      <c r="U7051" s="16"/>
      <c r="V7051" s="16"/>
      <c r="W7051" s="16"/>
      <c r="X7051" s="16"/>
      <c r="Y7051" s="16"/>
    </row>
    <row r="7052" spans="1:25" ht="12.75">
      <c r="A7052" s="14"/>
      <c r="B7052" s="13"/>
      <c r="C7052" s="8"/>
      <c r="D7052" s="30"/>
      <c r="E7052" s="31"/>
      <c r="F7052" s="16"/>
      <c r="G7052" s="16"/>
      <c r="H7052" s="16"/>
      <c r="I7052" s="16"/>
      <c r="J7052" s="16"/>
      <c r="K7052" s="16"/>
      <c r="L7052" s="16"/>
      <c r="M7052" s="16"/>
      <c r="N7052" s="16"/>
      <c r="O7052" s="16"/>
      <c r="P7052" s="16"/>
      <c r="Q7052" s="16"/>
      <c r="R7052" s="16"/>
      <c r="S7052" s="16"/>
      <c r="T7052" s="16"/>
      <c r="U7052" s="16"/>
      <c r="V7052" s="16"/>
      <c r="W7052" s="16"/>
      <c r="X7052" s="16"/>
      <c r="Y7052" s="16"/>
    </row>
    <row r="7053" spans="1:25" ht="12.75">
      <c r="A7053" s="14"/>
      <c r="B7053" s="13"/>
      <c r="C7053" s="8"/>
      <c r="D7053" s="30"/>
      <c r="E7053" s="31"/>
      <c r="F7053" s="16"/>
      <c r="G7053" s="16"/>
      <c r="H7053" s="16"/>
      <c r="I7053" s="16"/>
      <c r="J7053" s="16"/>
      <c r="K7053" s="16"/>
      <c r="L7053" s="16"/>
      <c r="M7053" s="16"/>
      <c r="N7053" s="16"/>
      <c r="O7053" s="16"/>
      <c r="P7053" s="16"/>
      <c r="Q7053" s="16"/>
      <c r="R7053" s="16"/>
      <c r="S7053" s="16"/>
      <c r="T7053" s="16"/>
      <c r="U7053" s="16"/>
      <c r="V7053" s="16"/>
      <c r="W7053" s="16"/>
      <c r="X7053" s="16"/>
      <c r="Y7053" s="16"/>
    </row>
    <row r="7054" spans="1:25" ht="12.75">
      <c r="A7054" s="14"/>
      <c r="B7054" s="13"/>
      <c r="C7054" s="8"/>
      <c r="D7054" s="30"/>
      <c r="E7054" s="31"/>
      <c r="F7054" s="16"/>
      <c r="G7054" s="16"/>
      <c r="H7054" s="16"/>
      <c r="I7054" s="16"/>
      <c r="J7054" s="16"/>
      <c r="K7054" s="16"/>
      <c r="L7054" s="16"/>
      <c r="M7054" s="16"/>
      <c r="N7054" s="16"/>
      <c r="O7054" s="16"/>
      <c r="P7054" s="16"/>
      <c r="Q7054" s="16"/>
      <c r="R7054" s="16"/>
      <c r="S7054" s="16"/>
      <c r="T7054" s="16"/>
      <c r="U7054" s="16"/>
      <c r="V7054" s="16"/>
      <c r="W7054" s="16"/>
      <c r="X7054" s="16"/>
      <c r="Y7054" s="16"/>
    </row>
    <row r="7055" spans="1:25" ht="12.75">
      <c r="A7055" s="14"/>
      <c r="B7055" s="13"/>
      <c r="C7055" s="8"/>
      <c r="D7055" s="30"/>
      <c r="E7055" s="31"/>
      <c r="F7055" s="16"/>
      <c r="G7055" s="16"/>
      <c r="H7055" s="16"/>
      <c r="I7055" s="16"/>
      <c r="J7055" s="16"/>
      <c r="K7055" s="16"/>
      <c r="L7055" s="16"/>
      <c r="M7055" s="16"/>
      <c r="N7055" s="16"/>
      <c r="O7055" s="16"/>
      <c r="P7055" s="16"/>
      <c r="Q7055" s="16"/>
      <c r="R7055" s="16"/>
      <c r="S7055" s="16"/>
      <c r="T7055" s="16"/>
      <c r="U7055" s="16"/>
      <c r="V7055" s="16"/>
      <c r="W7055" s="16"/>
      <c r="X7055" s="16"/>
      <c r="Y7055" s="16"/>
    </row>
    <row r="7056" spans="1:25" ht="12.75">
      <c r="A7056" s="14"/>
      <c r="B7056" s="13"/>
      <c r="C7056" s="8"/>
      <c r="D7056" s="30"/>
      <c r="E7056" s="31"/>
      <c r="F7056" s="16"/>
      <c r="G7056" s="16"/>
      <c r="H7056" s="16"/>
      <c r="I7056" s="16"/>
      <c r="J7056" s="16"/>
      <c r="K7056" s="16"/>
      <c r="L7056" s="16"/>
      <c r="M7056" s="16"/>
      <c r="N7056" s="16"/>
      <c r="O7056" s="16"/>
      <c r="P7056" s="16"/>
      <c r="Q7056" s="16"/>
      <c r="R7056" s="16"/>
      <c r="S7056" s="16"/>
      <c r="T7056" s="16"/>
      <c r="U7056" s="16"/>
      <c r="V7056" s="16"/>
      <c r="W7056" s="16"/>
      <c r="X7056" s="16"/>
      <c r="Y7056" s="16"/>
    </row>
    <row r="7057" spans="1:25" ht="12.75">
      <c r="A7057" s="14"/>
      <c r="B7057" s="13"/>
      <c r="C7057" s="8"/>
      <c r="D7057" s="30"/>
      <c r="E7057" s="31"/>
      <c r="F7057" s="16"/>
      <c r="G7057" s="16"/>
      <c r="H7057" s="16"/>
      <c r="I7057" s="16"/>
      <c r="J7057" s="16"/>
      <c r="K7057" s="16"/>
      <c r="L7057" s="16"/>
      <c r="M7057" s="16"/>
      <c r="N7057" s="16"/>
      <c r="O7057" s="16"/>
      <c r="P7057" s="16"/>
      <c r="Q7057" s="16"/>
      <c r="R7057" s="16"/>
      <c r="S7057" s="16"/>
      <c r="T7057" s="16"/>
      <c r="U7057" s="16"/>
      <c r="V7057" s="16"/>
      <c r="W7057" s="16"/>
      <c r="X7057" s="16"/>
      <c r="Y7057" s="16"/>
    </row>
    <row r="7058" spans="1:25" ht="12.75">
      <c r="A7058" s="14"/>
      <c r="B7058" s="13"/>
      <c r="C7058" s="8"/>
      <c r="D7058" s="30"/>
      <c r="E7058" s="31"/>
      <c r="F7058" s="16"/>
      <c r="G7058" s="16"/>
      <c r="H7058" s="16"/>
      <c r="I7058" s="16"/>
      <c r="J7058" s="16"/>
      <c r="K7058" s="16"/>
      <c r="L7058" s="16"/>
      <c r="M7058" s="16"/>
      <c r="N7058" s="16"/>
      <c r="O7058" s="16"/>
      <c r="P7058" s="16"/>
      <c r="Q7058" s="16"/>
      <c r="R7058" s="16"/>
      <c r="S7058" s="16"/>
      <c r="T7058" s="16"/>
      <c r="U7058" s="16"/>
      <c r="V7058" s="16"/>
      <c r="W7058" s="16"/>
      <c r="X7058" s="16"/>
      <c r="Y7058" s="16"/>
    </row>
    <row r="7059" spans="1:25" ht="12.75">
      <c r="A7059" s="14"/>
      <c r="B7059" s="13"/>
      <c r="C7059" s="8"/>
      <c r="D7059" s="30"/>
      <c r="E7059" s="31"/>
      <c r="F7059" s="16"/>
      <c r="G7059" s="16"/>
      <c r="H7059" s="16"/>
      <c r="I7059" s="16"/>
      <c r="J7059" s="16"/>
      <c r="K7059" s="16"/>
      <c r="L7059" s="16"/>
      <c r="M7059" s="16"/>
      <c r="N7059" s="16"/>
      <c r="O7059" s="16"/>
      <c r="P7059" s="16"/>
      <c r="Q7059" s="16"/>
      <c r="R7059" s="16"/>
      <c r="S7059" s="16"/>
      <c r="T7059" s="16"/>
      <c r="U7059" s="16"/>
      <c r="V7059" s="16"/>
      <c r="W7059" s="16"/>
      <c r="X7059" s="16"/>
      <c r="Y7059" s="16"/>
    </row>
    <row r="7060" spans="1:25" ht="12.75">
      <c r="A7060" s="14"/>
      <c r="B7060" s="13"/>
      <c r="C7060" s="8"/>
      <c r="D7060" s="30"/>
      <c r="E7060" s="31"/>
      <c r="F7060" s="16"/>
      <c r="G7060" s="16"/>
      <c r="H7060" s="16"/>
      <c r="I7060" s="16"/>
      <c r="J7060" s="16"/>
      <c r="K7060" s="16"/>
      <c r="L7060" s="16"/>
      <c r="M7060" s="16"/>
      <c r="N7060" s="16"/>
      <c r="O7060" s="16"/>
      <c r="P7060" s="16"/>
      <c r="Q7060" s="16"/>
      <c r="R7060" s="16"/>
      <c r="S7060" s="16"/>
      <c r="T7060" s="16"/>
      <c r="U7060" s="16"/>
      <c r="V7060" s="16"/>
      <c r="W7060" s="16"/>
      <c r="X7060" s="16"/>
      <c r="Y7060" s="16"/>
    </row>
    <row r="7061" spans="1:25" ht="12.75">
      <c r="A7061" s="14"/>
      <c r="B7061" s="13"/>
      <c r="C7061" s="8"/>
      <c r="D7061" s="30"/>
      <c r="E7061" s="31"/>
      <c r="F7061" s="16"/>
      <c r="G7061" s="16"/>
      <c r="H7061" s="16"/>
      <c r="I7061" s="16"/>
      <c r="J7061" s="16"/>
      <c r="K7061" s="16"/>
      <c r="L7061" s="16"/>
      <c r="M7061" s="16"/>
      <c r="N7061" s="16"/>
      <c r="O7061" s="16"/>
      <c r="P7061" s="16"/>
      <c r="Q7061" s="16"/>
      <c r="R7061" s="16"/>
      <c r="S7061" s="16"/>
      <c r="T7061" s="16"/>
      <c r="U7061" s="16"/>
      <c r="V7061" s="16"/>
      <c r="W7061" s="16"/>
      <c r="X7061" s="16"/>
      <c r="Y7061" s="16"/>
    </row>
    <row r="7062" spans="1:25" ht="12.75">
      <c r="A7062" s="14"/>
      <c r="B7062" s="13"/>
      <c r="C7062" s="8"/>
      <c r="D7062" s="30"/>
      <c r="E7062" s="31"/>
      <c r="F7062" s="16"/>
      <c r="G7062" s="16"/>
      <c r="H7062" s="16"/>
      <c r="I7062" s="16"/>
      <c r="J7062" s="16"/>
      <c r="K7062" s="16"/>
      <c r="L7062" s="16"/>
      <c r="M7062" s="16"/>
      <c r="N7062" s="16"/>
      <c r="O7062" s="16"/>
      <c r="P7062" s="16"/>
      <c r="Q7062" s="16"/>
      <c r="R7062" s="16"/>
      <c r="S7062" s="16"/>
      <c r="T7062" s="16"/>
      <c r="U7062" s="16"/>
      <c r="V7062" s="16"/>
      <c r="W7062" s="16"/>
      <c r="X7062" s="16"/>
      <c r="Y7062" s="16"/>
    </row>
    <row r="7063" spans="1:25" ht="12.75">
      <c r="A7063" s="14"/>
      <c r="B7063" s="13"/>
      <c r="C7063" s="8"/>
      <c r="D7063" s="30"/>
      <c r="E7063" s="31"/>
      <c r="F7063" s="16"/>
      <c r="G7063" s="16"/>
      <c r="H7063" s="16"/>
      <c r="I7063" s="16"/>
      <c r="J7063" s="16"/>
      <c r="K7063" s="16"/>
      <c r="L7063" s="16"/>
      <c r="M7063" s="16"/>
      <c r="N7063" s="16"/>
      <c r="O7063" s="16"/>
      <c r="P7063" s="16"/>
      <c r="Q7063" s="16"/>
      <c r="R7063" s="16"/>
      <c r="S7063" s="16"/>
      <c r="T7063" s="16"/>
      <c r="U7063" s="16"/>
      <c r="V7063" s="16"/>
      <c r="W7063" s="16"/>
      <c r="X7063" s="16"/>
      <c r="Y7063" s="16"/>
    </row>
    <row r="7064" spans="1:25" ht="12.75">
      <c r="A7064" s="14"/>
      <c r="B7064" s="13"/>
      <c r="C7064" s="8"/>
      <c r="D7064" s="30"/>
      <c r="E7064" s="31"/>
      <c r="F7064" s="16"/>
      <c r="G7064" s="16"/>
      <c r="H7064" s="16"/>
      <c r="I7064" s="16"/>
      <c r="J7064" s="16"/>
      <c r="K7064" s="16"/>
      <c r="L7064" s="16"/>
      <c r="M7064" s="16"/>
      <c r="N7064" s="16"/>
      <c r="O7064" s="16"/>
      <c r="P7064" s="16"/>
      <c r="Q7064" s="16"/>
      <c r="R7064" s="16"/>
      <c r="S7064" s="16"/>
      <c r="T7064" s="16"/>
      <c r="U7064" s="16"/>
      <c r="V7064" s="16"/>
      <c r="W7064" s="16"/>
      <c r="X7064" s="16"/>
      <c r="Y7064" s="16"/>
    </row>
    <row r="7065" spans="1:25" ht="12.75">
      <c r="A7065" s="14"/>
      <c r="B7065" s="13"/>
      <c r="C7065" s="8"/>
      <c r="D7065" s="30"/>
      <c r="E7065" s="31"/>
      <c r="F7065" s="16"/>
      <c r="G7065" s="16"/>
      <c r="H7065" s="16"/>
      <c r="I7065" s="16"/>
      <c r="J7065" s="16"/>
      <c r="K7065" s="16"/>
      <c r="L7065" s="16"/>
      <c r="M7065" s="16"/>
      <c r="N7065" s="16"/>
      <c r="O7065" s="16"/>
      <c r="P7065" s="16"/>
      <c r="Q7065" s="16"/>
      <c r="R7065" s="16"/>
      <c r="S7065" s="16"/>
      <c r="T7065" s="16"/>
      <c r="U7065" s="16"/>
      <c r="V7065" s="16"/>
      <c r="W7065" s="16"/>
      <c r="X7065" s="16"/>
      <c r="Y7065" s="16"/>
    </row>
    <row r="7066" spans="1:25" ht="12.75">
      <c r="A7066" s="14"/>
      <c r="B7066" s="13"/>
      <c r="C7066" s="8"/>
      <c r="D7066" s="30"/>
      <c r="E7066" s="31"/>
      <c r="F7066" s="16"/>
      <c r="G7066" s="16"/>
      <c r="H7066" s="16"/>
      <c r="I7066" s="16"/>
      <c r="J7066" s="16"/>
      <c r="K7066" s="16"/>
      <c r="L7066" s="16"/>
      <c r="M7066" s="16"/>
      <c r="N7066" s="16"/>
      <c r="O7066" s="16"/>
      <c r="P7066" s="16"/>
      <c r="Q7066" s="16"/>
      <c r="R7066" s="16"/>
      <c r="S7066" s="16"/>
      <c r="T7066" s="16"/>
      <c r="U7066" s="16"/>
      <c r="V7066" s="16"/>
      <c r="W7066" s="16"/>
      <c r="X7066" s="16"/>
      <c r="Y7066" s="16"/>
    </row>
    <row r="7067" spans="1:25" ht="12.75">
      <c r="A7067" s="14"/>
      <c r="B7067" s="13"/>
      <c r="C7067" s="8"/>
      <c r="D7067" s="30"/>
      <c r="E7067" s="31"/>
      <c r="F7067" s="16"/>
      <c r="G7067" s="16"/>
      <c r="H7067" s="16"/>
      <c r="I7067" s="16"/>
      <c r="J7067" s="16"/>
      <c r="K7067" s="16"/>
      <c r="L7067" s="16"/>
      <c r="M7067" s="16"/>
      <c r="N7067" s="16"/>
      <c r="O7067" s="16"/>
      <c r="P7067" s="16"/>
      <c r="Q7067" s="16"/>
      <c r="R7067" s="16"/>
      <c r="S7067" s="16"/>
      <c r="T7067" s="16"/>
      <c r="U7067" s="16"/>
      <c r="V7067" s="16"/>
      <c r="W7067" s="16"/>
      <c r="X7067" s="16"/>
      <c r="Y7067" s="16"/>
    </row>
    <row r="7068" spans="1:25" ht="12.75">
      <c r="A7068" s="14"/>
      <c r="B7068" s="13"/>
      <c r="C7068" s="8"/>
      <c r="D7068" s="30"/>
      <c r="E7068" s="31"/>
      <c r="F7068" s="16"/>
      <c r="G7068" s="16"/>
      <c r="H7068" s="16"/>
      <c r="I7068" s="16"/>
      <c r="J7068" s="16"/>
      <c r="K7068" s="16"/>
      <c r="L7068" s="16"/>
      <c r="M7068" s="16"/>
      <c r="N7068" s="16"/>
      <c r="O7068" s="16"/>
      <c r="P7068" s="16"/>
      <c r="Q7068" s="16"/>
      <c r="R7068" s="16"/>
      <c r="S7068" s="16"/>
      <c r="T7068" s="16"/>
      <c r="U7068" s="16"/>
      <c r="V7068" s="16"/>
      <c r="W7068" s="16"/>
      <c r="X7068" s="16"/>
      <c r="Y7068" s="16"/>
    </row>
    <row r="7069" spans="1:25" ht="12.75">
      <c r="A7069" s="14"/>
      <c r="B7069" s="13"/>
      <c r="C7069" s="8"/>
      <c r="D7069" s="30"/>
      <c r="E7069" s="31"/>
      <c r="F7069" s="16"/>
      <c r="G7069" s="16"/>
      <c r="H7069" s="16"/>
      <c r="I7069" s="16"/>
      <c r="J7069" s="16"/>
      <c r="K7069" s="16"/>
      <c r="L7069" s="16"/>
      <c r="M7069" s="16"/>
      <c r="N7069" s="16"/>
      <c r="O7069" s="16"/>
      <c r="P7069" s="16"/>
      <c r="Q7069" s="16"/>
      <c r="R7069" s="16"/>
      <c r="S7069" s="16"/>
      <c r="T7069" s="16"/>
      <c r="U7069" s="16"/>
      <c r="V7069" s="16"/>
      <c r="W7069" s="16"/>
      <c r="X7069" s="16"/>
      <c r="Y7069" s="16"/>
    </row>
    <row r="7070" spans="1:25" ht="12.75">
      <c r="A7070" s="14"/>
      <c r="B7070" s="13"/>
      <c r="C7070" s="8"/>
      <c r="D7070" s="30"/>
      <c r="E7070" s="31"/>
      <c r="F7070" s="16"/>
      <c r="G7070" s="16"/>
      <c r="H7070" s="16"/>
      <c r="I7070" s="16"/>
      <c r="J7070" s="16"/>
      <c r="K7070" s="16"/>
      <c r="L7070" s="16"/>
      <c r="M7070" s="16"/>
      <c r="N7070" s="16"/>
      <c r="O7070" s="16"/>
      <c r="P7070" s="16"/>
      <c r="Q7070" s="16"/>
      <c r="R7070" s="16"/>
      <c r="S7070" s="16"/>
      <c r="T7070" s="16"/>
      <c r="U7070" s="16"/>
      <c r="V7070" s="16"/>
      <c r="W7070" s="16"/>
      <c r="X7070" s="16"/>
      <c r="Y7070" s="16"/>
    </row>
    <row r="7071" spans="1:25" ht="12.75">
      <c r="A7071" s="14"/>
      <c r="B7071" s="13"/>
      <c r="C7071" s="8"/>
      <c r="D7071" s="30"/>
      <c r="E7071" s="31"/>
      <c r="F7071" s="16"/>
      <c r="G7071" s="16"/>
      <c r="H7071" s="16"/>
      <c r="I7071" s="16"/>
      <c r="J7071" s="16"/>
      <c r="K7071" s="16"/>
      <c r="L7071" s="16"/>
      <c r="M7071" s="16"/>
      <c r="N7071" s="16"/>
      <c r="O7071" s="16"/>
      <c r="P7071" s="16"/>
      <c r="Q7071" s="16"/>
      <c r="R7071" s="16"/>
      <c r="S7071" s="16"/>
      <c r="T7071" s="16"/>
      <c r="U7071" s="16"/>
      <c r="V7071" s="16"/>
      <c r="W7071" s="16"/>
      <c r="X7071" s="16"/>
      <c r="Y7071" s="16"/>
    </row>
    <row r="7072" spans="1:25" ht="12.75">
      <c r="A7072" s="14"/>
      <c r="B7072" s="13"/>
      <c r="C7072" s="8"/>
      <c r="D7072" s="30"/>
      <c r="E7072" s="31"/>
      <c r="F7072" s="16"/>
      <c r="G7072" s="16"/>
      <c r="H7072" s="16"/>
      <c r="I7072" s="16"/>
      <c r="J7072" s="16"/>
      <c r="K7072" s="16"/>
      <c r="L7072" s="16"/>
      <c r="M7072" s="16"/>
      <c r="N7072" s="16"/>
      <c r="O7072" s="16"/>
      <c r="P7072" s="16"/>
      <c r="Q7072" s="16"/>
      <c r="R7072" s="16"/>
      <c r="S7072" s="16"/>
      <c r="T7072" s="16"/>
      <c r="U7072" s="16"/>
      <c r="V7072" s="16"/>
      <c r="W7072" s="16"/>
      <c r="X7072" s="16"/>
      <c r="Y7072" s="16"/>
    </row>
    <row r="7073" spans="1:25" ht="12.75">
      <c r="A7073" s="14"/>
      <c r="B7073" s="13"/>
      <c r="C7073" s="8"/>
      <c r="D7073" s="30"/>
      <c r="E7073" s="31"/>
      <c r="F7073" s="16"/>
      <c r="G7073" s="16"/>
      <c r="H7073" s="16"/>
      <c r="I7073" s="16"/>
      <c r="J7073" s="16"/>
      <c r="K7073" s="16"/>
      <c r="L7073" s="16"/>
      <c r="M7073" s="16"/>
      <c r="N7073" s="16"/>
      <c r="O7073" s="16"/>
      <c r="P7073" s="16"/>
      <c r="Q7073" s="16"/>
      <c r="R7073" s="16"/>
      <c r="S7073" s="16"/>
      <c r="T7073" s="16"/>
      <c r="U7073" s="16"/>
      <c r="V7073" s="16"/>
      <c r="W7073" s="16"/>
      <c r="X7073" s="16"/>
      <c r="Y7073" s="16"/>
    </row>
    <row r="7074" spans="1:25" ht="12.75">
      <c r="A7074" s="14"/>
      <c r="B7074" s="13"/>
      <c r="C7074" s="8"/>
      <c r="D7074" s="30"/>
      <c r="E7074" s="31"/>
      <c r="F7074" s="16"/>
      <c r="G7074" s="16"/>
      <c r="H7074" s="16"/>
      <c r="I7074" s="16"/>
      <c r="J7074" s="16"/>
      <c r="K7074" s="16"/>
      <c r="L7074" s="16"/>
      <c r="M7074" s="16"/>
      <c r="N7074" s="16"/>
      <c r="O7074" s="16"/>
      <c r="P7074" s="16"/>
      <c r="Q7074" s="16"/>
      <c r="R7074" s="16"/>
      <c r="S7074" s="16"/>
      <c r="T7074" s="16"/>
      <c r="U7074" s="16"/>
      <c r="V7074" s="16"/>
      <c r="W7074" s="16"/>
      <c r="X7074" s="16"/>
      <c r="Y7074" s="16"/>
    </row>
    <row r="7075" spans="1:25" ht="12.75">
      <c r="A7075" s="14"/>
      <c r="B7075" s="13"/>
      <c r="C7075" s="8"/>
      <c r="D7075" s="30"/>
      <c r="E7075" s="31"/>
      <c r="F7075" s="16"/>
      <c r="G7075" s="16"/>
      <c r="H7075" s="16"/>
      <c r="I7075" s="16"/>
      <c r="J7075" s="16"/>
      <c r="K7075" s="16"/>
      <c r="L7075" s="16"/>
      <c r="M7075" s="16"/>
      <c r="N7075" s="16"/>
      <c r="O7075" s="16"/>
      <c r="P7075" s="16"/>
      <c r="Q7075" s="16"/>
      <c r="R7075" s="16"/>
      <c r="S7075" s="16"/>
      <c r="T7075" s="16"/>
      <c r="U7075" s="16"/>
      <c r="V7075" s="16"/>
      <c r="W7075" s="16"/>
      <c r="X7075" s="16"/>
      <c r="Y7075" s="16"/>
    </row>
    <row r="7076" spans="1:25" ht="12.75">
      <c r="A7076" s="14"/>
      <c r="B7076" s="13"/>
      <c r="C7076" s="8"/>
      <c r="D7076" s="30"/>
      <c r="E7076" s="31"/>
      <c r="F7076" s="16"/>
      <c r="G7076" s="16"/>
      <c r="H7076" s="16"/>
      <c r="I7076" s="16"/>
      <c r="J7076" s="16"/>
      <c r="K7076" s="16"/>
      <c r="L7076" s="16"/>
      <c r="M7076" s="16"/>
      <c r="N7076" s="16"/>
      <c r="O7076" s="16"/>
      <c r="P7076" s="16"/>
      <c r="Q7076" s="16"/>
      <c r="R7076" s="16"/>
      <c r="S7076" s="16"/>
      <c r="T7076" s="16"/>
      <c r="U7076" s="16"/>
      <c r="V7076" s="16"/>
      <c r="W7076" s="16"/>
      <c r="X7076" s="16"/>
      <c r="Y7076" s="16"/>
    </row>
    <row r="7077" spans="1:25" ht="12.75">
      <c r="A7077" s="14"/>
      <c r="B7077" s="13"/>
      <c r="C7077" s="8"/>
      <c r="D7077" s="30"/>
      <c r="E7077" s="31"/>
      <c r="F7077" s="16"/>
      <c r="G7077" s="16"/>
      <c r="H7077" s="16"/>
      <c r="I7077" s="16"/>
      <c r="J7077" s="16"/>
      <c r="K7077" s="16"/>
      <c r="L7077" s="16"/>
      <c r="M7077" s="16"/>
      <c r="N7077" s="16"/>
      <c r="O7077" s="16"/>
      <c r="P7077" s="16"/>
      <c r="Q7077" s="16"/>
      <c r="R7077" s="16"/>
      <c r="S7077" s="16"/>
      <c r="T7077" s="16"/>
      <c r="U7077" s="16"/>
      <c r="V7077" s="16"/>
      <c r="W7077" s="16"/>
      <c r="X7077" s="16"/>
      <c r="Y7077" s="16"/>
    </row>
    <row r="7078" spans="1:25" ht="12.75">
      <c r="A7078" s="14"/>
      <c r="B7078" s="13"/>
      <c r="C7078" s="8"/>
      <c r="D7078" s="30"/>
      <c r="E7078" s="31"/>
      <c r="F7078" s="16"/>
      <c r="G7078" s="16"/>
      <c r="H7078" s="16"/>
      <c r="I7078" s="16"/>
      <c r="J7078" s="16"/>
      <c r="K7078" s="16"/>
      <c r="L7078" s="16"/>
      <c r="M7078" s="16"/>
      <c r="N7078" s="16"/>
      <c r="O7078" s="16"/>
      <c r="P7078" s="16"/>
      <c r="Q7078" s="16"/>
      <c r="R7078" s="16"/>
      <c r="S7078" s="16"/>
      <c r="T7078" s="16"/>
      <c r="U7078" s="16"/>
      <c r="V7078" s="16"/>
      <c r="W7078" s="16"/>
      <c r="X7078" s="16"/>
      <c r="Y7078" s="16"/>
    </row>
    <row r="7079" spans="1:25" ht="12.75">
      <c r="A7079" s="14"/>
      <c r="B7079" s="13"/>
      <c r="C7079" s="8"/>
      <c r="D7079" s="30"/>
      <c r="E7079" s="31"/>
      <c r="F7079" s="16"/>
      <c r="G7079" s="16"/>
      <c r="H7079" s="16"/>
      <c r="I7079" s="16"/>
      <c r="J7079" s="16"/>
      <c r="K7079" s="16"/>
      <c r="L7079" s="16"/>
      <c r="M7079" s="16"/>
      <c r="N7079" s="16"/>
      <c r="O7079" s="16"/>
      <c r="P7079" s="16"/>
      <c r="Q7079" s="16"/>
      <c r="R7079" s="16"/>
      <c r="S7079" s="16"/>
      <c r="T7079" s="16"/>
      <c r="U7079" s="16"/>
      <c r="V7079" s="16"/>
      <c r="W7079" s="16"/>
      <c r="X7079" s="16"/>
      <c r="Y7079" s="16"/>
    </row>
    <row r="7080" spans="1:25" ht="12.75">
      <c r="A7080" s="14"/>
      <c r="B7080" s="13"/>
      <c r="C7080" s="8"/>
      <c r="D7080" s="30"/>
      <c r="E7080" s="31"/>
      <c r="F7080" s="16"/>
      <c r="G7080" s="16"/>
      <c r="H7080" s="16"/>
      <c r="I7080" s="16"/>
      <c r="J7080" s="16"/>
      <c r="K7080" s="16"/>
      <c r="L7080" s="16"/>
      <c r="M7080" s="16"/>
      <c r="N7080" s="16"/>
      <c r="O7080" s="16"/>
      <c r="P7080" s="16"/>
      <c r="Q7080" s="16"/>
      <c r="R7080" s="16"/>
      <c r="S7080" s="16"/>
      <c r="T7080" s="16"/>
      <c r="U7080" s="16"/>
      <c r="V7080" s="16"/>
      <c r="W7080" s="16"/>
      <c r="X7080" s="16"/>
      <c r="Y7080" s="16"/>
    </row>
    <row r="7081" spans="1:25" ht="12.75">
      <c r="A7081" s="14"/>
      <c r="B7081" s="13"/>
      <c r="C7081" s="8"/>
      <c r="D7081" s="30"/>
      <c r="E7081" s="31"/>
      <c r="F7081" s="16"/>
      <c r="G7081" s="16"/>
      <c r="H7081" s="16"/>
      <c r="I7081" s="16"/>
      <c r="J7081" s="16"/>
      <c r="K7081" s="16"/>
      <c r="L7081" s="16"/>
      <c r="M7081" s="16"/>
      <c r="N7081" s="16"/>
      <c r="O7081" s="16"/>
      <c r="P7081" s="16"/>
      <c r="Q7081" s="16"/>
      <c r="R7081" s="16"/>
      <c r="S7081" s="16"/>
      <c r="T7081" s="16"/>
      <c r="U7081" s="16"/>
      <c r="V7081" s="16"/>
      <c r="W7081" s="16"/>
      <c r="X7081" s="16"/>
      <c r="Y7081" s="16"/>
    </row>
    <row r="7082" spans="1:25" ht="12.75">
      <c r="A7082" s="14"/>
      <c r="B7082" s="13"/>
      <c r="C7082" s="8"/>
      <c r="D7082" s="30"/>
      <c r="E7082" s="31"/>
      <c r="F7082" s="16"/>
      <c r="G7082" s="16"/>
      <c r="H7082" s="16"/>
      <c r="I7082" s="16"/>
      <c r="J7082" s="16"/>
      <c r="K7082" s="16"/>
      <c r="L7082" s="16"/>
      <c r="M7082" s="16"/>
      <c r="N7082" s="16"/>
      <c r="O7082" s="16"/>
      <c r="P7082" s="16"/>
      <c r="Q7082" s="16"/>
      <c r="R7082" s="16"/>
      <c r="S7082" s="16"/>
      <c r="T7082" s="16"/>
      <c r="U7082" s="16"/>
      <c r="V7082" s="16"/>
      <c r="W7082" s="16"/>
      <c r="X7082" s="16"/>
      <c r="Y7082" s="16"/>
    </row>
    <row r="7083" spans="1:25" ht="12.75">
      <c r="A7083" s="14"/>
      <c r="B7083" s="13"/>
      <c r="C7083" s="8"/>
      <c r="D7083" s="30"/>
      <c r="E7083" s="31"/>
      <c r="F7083" s="16"/>
      <c r="G7083" s="16"/>
      <c r="H7083" s="16"/>
      <c r="I7083" s="16"/>
      <c r="J7083" s="16"/>
      <c r="K7083" s="16"/>
      <c r="L7083" s="16"/>
      <c r="M7083" s="16"/>
      <c r="N7083" s="16"/>
      <c r="O7083" s="16"/>
      <c r="P7083" s="16"/>
      <c r="Q7083" s="16"/>
      <c r="R7083" s="16"/>
      <c r="S7083" s="16"/>
      <c r="T7083" s="16"/>
      <c r="U7083" s="16"/>
      <c r="V7083" s="16"/>
      <c r="W7083" s="16"/>
      <c r="X7083" s="16"/>
      <c r="Y7083" s="16"/>
    </row>
    <row r="7084" spans="1:25" ht="12.75">
      <c r="A7084" s="14"/>
      <c r="B7084" s="13"/>
      <c r="C7084" s="8"/>
      <c r="D7084" s="30"/>
      <c r="E7084" s="31"/>
      <c r="F7084" s="16"/>
      <c r="G7084" s="16"/>
      <c r="H7084" s="16"/>
      <c r="I7084" s="16"/>
      <c r="J7084" s="16"/>
      <c r="K7084" s="16"/>
      <c r="L7084" s="16"/>
      <c r="M7084" s="16"/>
      <c r="N7084" s="16"/>
      <c r="O7084" s="16"/>
      <c r="P7084" s="16"/>
      <c r="Q7084" s="16"/>
      <c r="R7084" s="16"/>
      <c r="S7084" s="16"/>
      <c r="T7084" s="16"/>
      <c r="U7084" s="16"/>
      <c r="V7084" s="16"/>
      <c r="W7084" s="16"/>
      <c r="X7084" s="16"/>
      <c r="Y7084" s="16"/>
    </row>
    <row r="7085" spans="1:25" ht="12.75">
      <c r="A7085" s="14"/>
      <c r="B7085" s="13"/>
      <c r="C7085" s="8"/>
      <c r="D7085" s="30"/>
      <c r="E7085" s="31"/>
      <c r="F7085" s="16"/>
      <c r="G7085" s="16"/>
      <c r="H7085" s="16"/>
      <c r="I7085" s="16"/>
      <c r="J7085" s="16"/>
      <c r="K7085" s="16"/>
      <c r="L7085" s="16"/>
      <c r="M7085" s="16"/>
      <c r="N7085" s="16"/>
      <c r="O7085" s="16"/>
      <c r="P7085" s="16"/>
      <c r="Q7085" s="16"/>
      <c r="R7085" s="16"/>
      <c r="S7085" s="16"/>
      <c r="T7085" s="16"/>
      <c r="U7085" s="16"/>
      <c r="V7085" s="16"/>
      <c r="W7085" s="16"/>
      <c r="X7085" s="16"/>
      <c r="Y7085" s="16"/>
    </row>
    <row r="7086" spans="1:25" ht="12.75">
      <c r="A7086" s="14"/>
      <c r="B7086" s="13"/>
      <c r="C7086" s="8"/>
      <c r="D7086" s="30"/>
      <c r="E7086" s="31"/>
      <c r="F7086" s="16"/>
      <c r="G7086" s="16"/>
      <c r="H7086" s="16"/>
      <c r="I7086" s="16"/>
      <c r="J7086" s="16"/>
      <c r="K7086" s="16"/>
      <c r="L7086" s="16"/>
      <c r="M7086" s="16"/>
      <c r="N7086" s="16"/>
      <c r="O7086" s="16"/>
      <c r="P7086" s="16"/>
      <c r="Q7086" s="16"/>
      <c r="R7086" s="16"/>
      <c r="S7086" s="16"/>
      <c r="T7086" s="16"/>
      <c r="U7086" s="16"/>
      <c r="V7086" s="16"/>
      <c r="W7086" s="16"/>
      <c r="X7086" s="16"/>
      <c r="Y7086" s="16"/>
    </row>
    <row r="7087" spans="1:25" ht="12.75">
      <c r="A7087" s="14"/>
      <c r="B7087" s="13"/>
      <c r="C7087" s="8"/>
      <c r="D7087" s="30"/>
      <c r="E7087" s="31"/>
      <c r="F7087" s="16"/>
      <c r="G7087" s="16"/>
      <c r="H7087" s="16"/>
      <c r="I7087" s="16"/>
      <c r="J7087" s="16"/>
      <c r="K7087" s="16"/>
      <c r="L7087" s="16"/>
      <c r="M7087" s="16"/>
      <c r="N7087" s="16"/>
      <c r="O7087" s="16"/>
      <c r="P7087" s="16"/>
      <c r="Q7087" s="16"/>
      <c r="R7087" s="16"/>
      <c r="S7087" s="16"/>
      <c r="T7087" s="16"/>
      <c r="U7087" s="16"/>
      <c r="V7087" s="16"/>
      <c r="W7087" s="16"/>
      <c r="X7087" s="16"/>
      <c r="Y7087" s="16"/>
    </row>
    <row r="7088" spans="1:25" ht="12.75">
      <c r="A7088" s="14"/>
      <c r="B7088" s="13"/>
      <c r="C7088" s="8"/>
      <c r="D7088" s="30"/>
      <c r="E7088" s="31"/>
      <c r="F7088" s="16"/>
      <c r="G7088" s="16"/>
      <c r="H7088" s="16"/>
      <c r="I7088" s="16"/>
      <c r="J7088" s="16"/>
      <c r="K7088" s="16"/>
      <c r="L7088" s="16"/>
      <c r="M7088" s="16"/>
      <c r="N7088" s="16"/>
      <c r="O7088" s="16"/>
      <c r="P7088" s="16"/>
      <c r="Q7088" s="16"/>
      <c r="R7088" s="16"/>
      <c r="S7088" s="16"/>
      <c r="T7088" s="16"/>
      <c r="U7088" s="16"/>
      <c r="V7088" s="16"/>
      <c r="W7088" s="16"/>
      <c r="X7088" s="16"/>
      <c r="Y7088" s="16"/>
    </row>
    <row r="7089" spans="1:25" ht="12.75">
      <c r="A7089" s="14"/>
      <c r="B7089" s="13"/>
      <c r="C7089" s="8"/>
      <c r="D7089" s="30"/>
      <c r="E7089" s="31"/>
      <c r="F7089" s="16"/>
      <c r="G7089" s="16"/>
      <c r="H7089" s="16"/>
      <c r="I7089" s="16"/>
      <c r="J7089" s="16"/>
      <c r="K7089" s="16"/>
      <c r="L7089" s="16"/>
      <c r="M7089" s="16"/>
      <c r="N7089" s="16"/>
      <c r="O7089" s="16"/>
      <c r="P7089" s="16"/>
      <c r="Q7089" s="16"/>
      <c r="R7089" s="16"/>
      <c r="S7089" s="16"/>
      <c r="T7089" s="16"/>
      <c r="U7089" s="16"/>
      <c r="V7089" s="16"/>
      <c r="W7089" s="16"/>
      <c r="X7089" s="16"/>
      <c r="Y7089" s="16"/>
    </row>
    <row r="7090" spans="1:25" ht="12.75">
      <c r="A7090" s="14"/>
      <c r="B7090" s="13"/>
      <c r="C7090" s="8"/>
      <c r="D7090" s="30"/>
      <c r="E7090" s="31"/>
      <c r="F7090" s="16"/>
      <c r="G7090" s="16"/>
      <c r="H7090" s="16"/>
      <c r="I7090" s="16"/>
      <c r="J7090" s="16"/>
      <c r="K7090" s="16"/>
      <c r="L7090" s="16"/>
      <c r="M7090" s="16"/>
      <c r="N7090" s="16"/>
      <c r="O7090" s="16"/>
      <c r="P7090" s="16"/>
      <c r="Q7090" s="16"/>
      <c r="R7090" s="16"/>
      <c r="S7090" s="16"/>
      <c r="T7090" s="16"/>
      <c r="U7090" s="16"/>
      <c r="V7090" s="16"/>
      <c r="W7090" s="16"/>
      <c r="X7090" s="16"/>
      <c r="Y7090" s="16"/>
    </row>
    <row r="7091" spans="1:25" ht="12.75">
      <c r="A7091" s="14"/>
      <c r="B7091" s="13"/>
      <c r="C7091" s="8"/>
      <c r="D7091" s="30"/>
      <c r="E7091" s="31"/>
      <c r="F7091" s="16"/>
      <c r="G7091" s="16"/>
      <c r="H7091" s="16"/>
      <c r="I7091" s="16"/>
      <c r="J7091" s="16"/>
      <c r="K7091" s="16"/>
      <c r="L7091" s="16"/>
      <c r="M7091" s="16"/>
      <c r="N7091" s="16"/>
      <c r="O7091" s="16"/>
      <c r="P7091" s="16"/>
      <c r="Q7091" s="16"/>
      <c r="R7091" s="16"/>
      <c r="S7091" s="16"/>
      <c r="T7091" s="16"/>
      <c r="U7091" s="16"/>
      <c r="V7091" s="16"/>
      <c r="W7091" s="16"/>
      <c r="X7091" s="16"/>
      <c r="Y7091" s="16"/>
    </row>
    <row r="7092" spans="1:25" ht="12.75">
      <c r="A7092" s="14"/>
      <c r="B7092" s="13"/>
      <c r="C7092" s="8"/>
      <c r="D7092" s="30"/>
      <c r="E7092" s="31"/>
      <c r="F7092" s="16"/>
      <c r="G7092" s="16"/>
      <c r="H7092" s="16"/>
      <c r="I7092" s="16"/>
      <c r="J7092" s="16"/>
      <c r="K7092" s="16"/>
      <c r="L7092" s="16"/>
      <c r="M7092" s="16"/>
      <c r="N7092" s="16"/>
      <c r="O7092" s="16"/>
      <c r="P7092" s="16"/>
      <c r="Q7092" s="16"/>
      <c r="R7092" s="16"/>
      <c r="S7092" s="16"/>
      <c r="T7092" s="16"/>
      <c r="U7092" s="16"/>
      <c r="V7092" s="16"/>
      <c r="W7092" s="16"/>
      <c r="X7092" s="16"/>
      <c r="Y7092" s="16"/>
    </row>
    <row r="7093" spans="1:25" ht="12.75">
      <c r="A7093" s="14"/>
      <c r="B7093" s="13"/>
      <c r="C7093" s="8"/>
      <c r="D7093" s="30"/>
      <c r="E7093" s="31"/>
      <c r="F7093" s="16"/>
      <c r="G7093" s="16"/>
      <c r="H7093" s="16"/>
      <c r="I7093" s="16"/>
      <c r="J7093" s="16"/>
      <c r="K7093" s="16"/>
      <c r="L7093" s="16"/>
      <c r="M7093" s="16"/>
      <c r="N7093" s="16"/>
      <c r="O7093" s="16"/>
      <c r="P7093" s="16"/>
      <c r="Q7093" s="16"/>
      <c r="R7093" s="16"/>
      <c r="S7093" s="16"/>
      <c r="T7093" s="16"/>
      <c r="U7093" s="16"/>
      <c r="V7093" s="16"/>
      <c r="W7093" s="16"/>
      <c r="X7093" s="16"/>
      <c r="Y7093" s="16"/>
    </row>
    <row r="7094" spans="1:25" ht="12.75">
      <c r="A7094" s="14"/>
      <c r="B7094" s="13"/>
      <c r="C7094" s="8"/>
      <c r="D7094" s="30"/>
      <c r="E7094" s="31"/>
      <c r="F7094" s="16"/>
      <c r="G7094" s="16"/>
      <c r="H7094" s="16"/>
      <c r="I7094" s="16"/>
      <c r="J7094" s="16"/>
      <c r="K7094" s="16"/>
      <c r="L7094" s="16"/>
      <c r="M7094" s="16"/>
      <c r="N7094" s="16"/>
      <c r="O7094" s="16"/>
      <c r="P7094" s="16"/>
      <c r="Q7094" s="16"/>
      <c r="R7094" s="16"/>
      <c r="S7094" s="16"/>
      <c r="T7094" s="16"/>
      <c r="U7094" s="16"/>
      <c r="V7094" s="16"/>
      <c r="W7094" s="16"/>
      <c r="X7094" s="16"/>
      <c r="Y7094" s="16"/>
    </row>
    <row r="7095" spans="1:25" ht="12.75">
      <c r="A7095" s="14"/>
      <c r="B7095" s="13"/>
      <c r="C7095" s="8"/>
      <c r="D7095" s="30"/>
      <c r="E7095" s="31"/>
      <c r="F7095" s="16"/>
      <c r="G7095" s="16"/>
      <c r="H7095" s="16"/>
      <c r="I7095" s="16"/>
      <c r="J7095" s="16"/>
      <c r="K7095" s="16"/>
      <c r="L7095" s="16"/>
      <c r="M7095" s="16"/>
      <c r="N7095" s="16"/>
      <c r="O7095" s="16"/>
      <c r="P7095" s="16"/>
      <c r="Q7095" s="16"/>
      <c r="R7095" s="16"/>
      <c r="S7095" s="16"/>
      <c r="T7095" s="16"/>
      <c r="U7095" s="16"/>
      <c r="V7095" s="16"/>
      <c r="W7095" s="16"/>
      <c r="X7095" s="16"/>
      <c r="Y7095" s="16"/>
    </row>
    <row r="7096" spans="1:25" ht="12.75">
      <c r="A7096" s="14"/>
      <c r="B7096" s="13"/>
      <c r="C7096" s="8"/>
      <c r="D7096" s="30"/>
      <c r="E7096" s="31"/>
      <c r="F7096" s="16"/>
      <c r="G7096" s="16"/>
      <c r="H7096" s="16"/>
      <c r="I7096" s="16"/>
      <c r="J7096" s="16"/>
      <c r="K7096" s="16"/>
      <c r="L7096" s="16"/>
      <c r="M7096" s="16"/>
      <c r="N7096" s="16"/>
      <c r="O7096" s="16"/>
      <c r="P7096" s="16"/>
      <c r="Q7096" s="16"/>
      <c r="R7096" s="16"/>
      <c r="S7096" s="16"/>
      <c r="T7096" s="16"/>
      <c r="U7096" s="16"/>
      <c r="V7096" s="16"/>
      <c r="W7096" s="16"/>
      <c r="X7096" s="16"/>
      <c r="Y7096" s="16"/>
    </row>
    <row r="7097" spans="1:25" ht="12.75">
      <c r="A7097" s="14"/>
      <c r="B7097" s="13"/>
      <c r="C7097" s="8"/>
      <c r="D7097" s="30"/>
      <c r="E7097" s="31"/>
      <c r="F7097" s="16"/>
      <c r="G7097" s="16"/>
      <c r="H7097" s="16"/>
      <c r="I7097" s="16"/>
      <c r="J7097" s="16"/>
      <c r="K7097" s="16"/>
      <c r="L7097" s="16"/>
      <c r="M7097" s="16"/>
      <c r="N7097" s="16"/>
      <c r="O7097" s="16"/>
      <c r="P7097" s="16"/>
      <c r="Q7097" s="16"/>
      <c r="R7097" s="16"/>
      <c r="S7097" s="16"/>
      <c r="T7097" s="16"/>
      <c r="U7097" s="16"/>
      <c r="V7097" s="16"/>
      <c r="W7097" s="16"/>
      <c r="X7097" s="16"/>
      <c r="Y7097" s="16"/>
    </row>
    <row r="7098" spans="1:25" ht="12.75">
      <c r="A7098" s="14"/>
      <c r="B7098" s="13"/>
      <c r="C7098" s="8"/>
      <c r="D7098" s="30"/>
      <c r="E7098" s="31"/>
      <c r="F7098" s="16"/>
      <c r="G7098" s="16"/>
      <c r="H7098" s="16"/>
      <c r="I7098" s="16"/>
      <c r="J7098" s="16"/>
      <c r="K7098" s="16"/>
      <c r="L7098" s="16"/>
      <c r="M7098" s="16"/>
      <c r="N7098" s="16"/>
      <c r="O7098" s="16"/>
      <c r="P7098" s="16"/>
      <c r="Q7098" s="16"/>
      <c r="R7098" s="16"/>
      <c r="S7098" s="16"/>
      <c r="T7098" s="16"/>
      <c r="U7098" s="16"/>
      <c r="V7098" s="16"/>
      <c r="W7098" s="16"/>
      <c r="X7098" s="16"/>
      <c r="Y7098" s="16"/>
    </row>
    <row r="7099" spans="1:25" ht="12.75">
      <c r="A7099" s="14"/>
      <c r="B7099" s="13"/>
      <c r="C7099" s="8"/>
      <c r="D7099" s="30"/>
      <c r="E7099" s="31"/>
      <c r="F7099" s="16"/>
      <c r="G7099" s="16"/>
      <c r="H7099" s="16"/>
      <c r="I7099" s="16"/>
      <c r="J7099" s="16"/>
      <c r="K7099" s="16"/>
      <c r="L7099" s="16"/>
      <c r="M7099" s="16"/>
      <c r="N7099" s="16"/>
      <c r="O7099" s="16"/>
      <c r="P7099" s="16"/>
      <c r="Q7099" s="16"/>
      <c r="R7099" s="16"/>
      <c r="S7099" s="16"/>
      <c r="T7099" s="16"/>
      <c r="U7099" s="16"/>
      <c r="V7099" s="16"/>
      <c r="W7099" s="16"/>
      <c r="X7099" s="16"/>
      <c r="Y7099" s="16"/>
    </row>
    <row r="7100" spans="1:25" ht="12.75">
      <c r="A7100" s="14"/>
      <c r="B7100" s="13"/>
      <c r="C7100" s="8"/>
      <c r="D7100" s="30"/>
      <c r="E7100" s="31"/>
      <c r="F7100" s="16"/>
      <c r="G7100" s="16"/>
      <c r="H7100" s="16"/>
      <c r="I7100" s="16"/>
      <c r="J7100" s="16"/>
      <c r="K7100" s="16"/>
      <c r="L7100" s="16"/>
      <c r="M7100" s="16"/>
      <c r="N7100" s="16"/>
      <c r="O7100" s="16"/>
      <c r="P7100" s="16"/>
      <c r="Q7100" s="16"/>
      <c r="R7100" s="16"/>
      <c r="S7100" s="16"/>
      <c r="T7100" s="16"/>
      <c r="U7100" s="16"/>
      <c r="V7100" s="16"/>
      <c r="W7100" s="16"/>
      <c r="X7100" s="16"/>
      <c r="Y7100" s="16"/>
    </row>
    <row r="7101" spans="1:25" ht="12.75">
      <c r="A7101" s="14"/>
      <c r="B7101" s="13"/>
      <c r="C7101" s="8"/>
      <c r="D7101" s="30"/>
      <c r="E7101" s="31"/>
      <c r="F7101" s="16"/>
      <c r="G7101" s="16"/>
      <c r="H7101" s="16"/>
      <c r="I7101" s="16"/>
      <c r="J7101" s="16"/>
      <c r="K7101" s="16"/>
      <c r="L7101" s="16"/>
      <c r="M7101" s="16"/>
      <c r="N7101" s="16"/>
      <c r="O7101" s="16"/>
      <c r="P7101" s="16"/>
      <c r="Q7101" s="16"/>
      <c r="R7101" s="16"/>
      <c r="S7101" s="16"/>
      <c r="T7101" s="16"/>
      <c r="U7101" s="16"/>
      <c r="V7101" s="16"/>
      <c r="W7101" s="16"/>
      <c r="X7101" s="16"/>
      <c r="Y7101" s="16"/>
    </row>
    <row r="7102" spans="1:25" ht="12.75">
      <c r="A7102" s="14"/>
      <c r="B7102" s="13"/>
      <c r="C7102" s="8"/>
      <c r="D7102" s="30"/>
      <c r="E7102" s="31"/>
      <c r="F7102" s="16"/>
      <c r="G7102" s="16"/>
      <c r="H7102" s="16"/>
      <c r="I7102" s="16"/>
      <c r="J7102" s="16"/>
      <c r="K7102" s="16"/>
      <c r="L7102" s="16"/>
      <c r="M7102" s="16"/>
      <c r="N7102" s="16"/>
      <c r="O7102" s="16"/>
      <c r="P7102" s="16"/>
      <c r="Q7102" s="16"/>
      <c r="R7102" s="16"/>
      <c r="S7102" s="16"/>
      <c r="T7102" s="16"/>
      <c r="U7102" s="16"/>
      <c r="V7102" s="16"/>
      <c r="W7102" s="16"/>
      <c r="X7102" s="16"/>
      <c r="Y7102" s="16"/>
    </row>
    <row r="7103" spans="1:25" ht="12.75">
      <c r="A7103" s="14"/>
      <c r="B7103" s="13"/>
      <c r="C7103" s="8"/>
      <c r="D7103" s="30"/>
      <c r="E7103" s="31"/>
      <c r="F7103" s="16"/>
      <c r="G7103" s="16"/>
      <c r="H7103" s="16"/>
      <c r="I7103" s="16"/>
      <c r="J7103" s="16"/>
      <c r="K7103" s="16"/>
      <c r="L7103" s="16"/>
      <c r="M7103" s="16"/>
      <c r="N7103" s="16"/>
      <c r="O7103" s="16"/>
      <c r="P7103" s="16"/>
      <c r="Q7103" s="16"/>
      <c r="R7103" s="16"/>
      <c r="S7103" s="16"/>
      <c r="T7103" s="16"/>
      <c r="U7103" s="16"/>
      <c r="V7103" s="16"/>
      <c r="W7103" s="16"/>
      <c r="X7103" s="16"/>
      <c r="Y7103" s="16"/>
    </row>
    <row r="7104" spans="1:25" ht="12.75">
      <c r="A7104" s="14"/>
      <c r="B7104" s="13"/>
      <c r="C7104" s="8"/>
      <c r="D7104" s="30"/>
      <c r="E7104" s="31"/>
      <c r="F7104" s="16"/>
      <c r="G7104" s="16"/>
      <c r="H7104" s="16"/>
      <c r="I7104" s="16"/>
      <c r="J7104" s="16"/>
      <c r="K7104" s="16"/>
      <c r="L7104" s="16"/>
      <c r="M7104" s="16"/>
      <c r="N7104" s="16"/>
      <c r="O7104" s="16"/>
      <c r="P7104" s="16"/>
      <c r="Q7104" s="16"/>
      <c r="R7104" s="16"/>
      <c r="S7104" s="16"/>
      <c r="T7104" s="16"/>
      <c r="U7104" s="16"/>
      <c r="V7104" s="16"/>
      <c r="W7104" s="16"/>
      <c r="X7104" s="16"/>
      <c r="Y7104" s="16"/>
    </row>
    <row r="7105" spans="1:25" ht="12.75">
      <c r="A7105" s="14"/>
      <c r="B7105" s="13"/>
      <c r="C7105" s="8"/>
      <c r="D7105" s="30"/>
      <c r="E7105" s="31"/>
      <c r="F7105" s="16"/>
      <c r="G7105" s="16"/>
      <c r="H7105" s="16"/>
      <c r="I7105" s="16"/>
      <c r="J7105" s="16"/>
      <c r="K7105" s="16"/>
      <c r="L7105" s="16"/>
      <c r="M7105" s="16"/>
      <c r="N7105" s="16"/>
      <c r="O7105" s="16"/>
      <c r="P7105" s="16"/>
      <c r="Q7105" s="16"/>
      <c r="R7105" s="16"/>
      <c r="S7105" s="16"/>
      <c r="T7105" s="16"/>
      <c r="U7105" s="16"/>
      <c r="V7105" s="16"/>
      <c r="W7105" s="16"/>
      <c r="X7105" s="16"/>
      <c r="Y7105" s="16"/>
    </row>
    <row r="7106" spans="1:25" ht="12.75">
      <c r="A7106" s="14"/>
      <c r="B7106" s="13"/>
      <c r="C7106" s="8"/>
      <c r="D7106" s="30"/>
      <c r="E7106" s="31"/>
      <c r="F7106" s="16"/>
      <c r="G7106" s="16"/>
      <c r="H7106" s="16"/>
      <c r="I7106" s="16"/>
      <c r="J7106" s="16"/>
      <c r="K7106" s="16"/>
      <c r="L7106" s="16"/>
      <c r="M7106" s="16"/>
      <c r="N7106" s="16"/>
      <c r="O7106" s="16"/>
      <c r="P7106" s="16"/>
      <c r="Q7106" s="16"/>
      <c r="R7106" s="16"/>
      <c r="S7106" s="16"/>
      <c r="T7106" s="16"/>
      <c r="U7106" s="16"/>
      <c r="V7106" s="16"/>
      <c r="W7106" s="16"/>
      <c r="X7106" s="16"/>
      <c r="Y7106" s="16"/>
    </row>
    <row r="7107" spans="1:25" ht="12.75">
      <c r="A7107" s="14"/>
      <c r="B7107" s="13"/>
      <c r="C7107" s="8"/>
      <c r="D7107" s="30"/>
      <c r="E7107" s="31"/>
      <c r="F7107" s="16"/>
      <c r="G7107" s="16"/>
      <c r="H7107" s="16"/>
      <c r="I7107" s="16"/>
      <c r="J7107" s="16"/>
      <c r="K7107" s="16"/>
      <c r="L7107" s="16"/>
      <c r="M7107" s="16"/>
      <c r="N7107" s="16"/>
      <c r="O7107" s="16"/>
      <c r="P7107" s="16"/>
      <c r="Q7107" s="16"/>
      <c r="R7107" s="16"/>
      <c r="S7107" s="16"/>
      <c r="T7107" s="16"/>
      <c r="U7107" s="16"/>
      <c r="V7107" s="16"/>
      <c r="W7107" s="16"/>
      <c r="X7107" s="16"/>
      <c r="Y7107" s="16"/>
    </row>
    <row r="7108" spans="1:25" ht="12.75">
      <c r="A7108" s="14"/>
      <c r="B7108" s="13"/>
      <c r="C7108" s="8"/>
      <c r="D7108" s="30"/>
      <c r="E7108" s="31"/>
      <c r="F7108" s="16"/>
      <c r="G7108" s="16"/>
      <c r="H7108" s="16"/>
      <c r="I7108" s="16"/>
      <c r="J7108" s="16"/>
      <c r="K7108" s="16"/>
      <c r="L7108" s="16"/>
      <c r="M7108" s="16"/>
      <c r="N7108" s="16"/>
      <c r="O7108" s="16"/>
      <c r="P7108" s="16"/>
      <c r="Q7108" s="16"/>
      <c r="R7108" s="16"/>
      <c r="S7108" s="16"/>
      <c r="T7108" s="16"/>
      <c r="U7108" s="16"/>
      <c r="V7108" s="16"/>
      <c r="W7108" s="16"/>
      <c r="X7108" s="16"/>
      <c r="Y7108" s="16"/>
    </row>
    <row r="7109" spans="1:25" ht="12.75">
      <c r="A7109" s="14"/>
      <c r="B7109" s="13"/>
      <c r="C7109" s="8"/>
      <c r="D7109" s="30"/>
      <c r="E7109" s="31"/>
      <c r="F7109" s="16"/>
      <c r="G7109" s="16"/>
      <c r="H7109" s="16"/>
      <c r="I7109" s="16"/>
      <c r="J7109" s="16"/>
      <c r="K7109" s="16"/>
      <c r="L7109" s="16"/>
      <c r="M7109" s="16"/>
      <c r="N7109" s="16"/>
      <c r="O7109" s="16"/>
      <c r="P7109" s="16"/>
      <c r="Q7109" s="16"/>
      <c r="R7109" s="16"/>
      <c r="S7109" s="16"/>
      <c r="T7109" s="16"/>
      <c r="U7109" s="16"/>
      <c r="V7109" s="16"/>
      <c r="W7109" s="16"/>
      <c r="X7109" s="16"/>
      <c r="Y7109" s="16"/>
    </row>
    <row r="7110" spans="1:25" ht="12.75">
      <c r="A7110" s="14"/>
      <c r="B7110" s="13"/>
      <c r="C7110" s="8"/>
      <c r="D7110" s="30"/>
      <c r="E7110" s="31"/>
      <c r="F7110" s="16"/>
      <c r="G7110" s="16"/>
      <c r="H7110" s="16"/>
      <c r="I7110" s="16"/>
      <c r="J7110" s="16"/>
      <c r="K7110" s="16"/>
      <c r="L7110" s="16"/>
      <c r="M7110" s="16"/>
      <c r="N7110" s="16"/>
      <c r="O7110" s="16"/>
      <c r="P7110" s="16"/>
      <c r="Q7110" s="16"/>
      <c r="R7110" s="16"/>
      <c r="S7110" s="16"/>
      <c r="T7110" s="16"/>
      <c r="U7110" s="16"/>
      <c r="V7110" s="16"/>
      <c r="W7110" s="16"/>
      <c r="X7110" s="16"/>
      <c r="Y7110" s="16"/>
    </row>
    <row r="7111" spans="1:25" ht="12.75">
      <c r="A7111" s="14"/>
      <c r="B7111" s="13"/>
      <c r="C7111" s="8"/>
      <c r="D7111" s="30"/>
      <c r="E7111" s="31"/>
      <c r="F7111" s="16"/>
      <c r="G7111" s="16"/>
      <c r="H7111" s="16"/>
      <c r="I7111" s="16"/>
      <c r="J7111" s="16"/>
      <c r="K7111" s="16"/>
      <c r="L7111" s="16"/>
      <c r="M7111" s="16"/>
      <c r="N7111" s="16"/>
      <c r="O7111" s="16"/>
      <c r="P7111" s="16"/>
      <c r="Q7111" s="16"/>
      <c r="R7111" s="16"/>
      <c r="S7111" s="16"/>
      <c r="T7111" s="16"/>
      <c r="U7111" s="16"/>
      <c r="V7111" s="16"/>
      <c r="W7111" s="16"/>
      <c r="X7111" s="16"/>
      <c r="Y7111" s="16"/>
    </row>
    <row r="7112" spans="1:25" ht="12.75">
      <c r="A7112" s="14"/>
      <c r="B7112" s="13"/>
      <c r="C7112" s="8"/>
      <c r="D7112" s="30"/>
      <c r="E7112" s="31"/>
      <c r="F7112" s="16"/>
      <c r="G7112" s="16"/>
      <c r="H7112" s="16"/>
      <c r="I7112" s="16"/>
      <c r="J7112" s="16"/>
      <c r="K7112" s="16"/>
      <c r="L7112" s="16"/>
      <c r="M7112" s="16"/>
      <c r="N7112" s="16"/>
      <c r="O7112" s="16"/>
      <c r="P7112" s="16"/>
      <c r="Q7112" s="16"/>
      <c r="R7112" s="16"/>
      <c r="S7112" s="16"/>
      <c r="T7112" s="16"/>
      <c r="U7112" s="16"/>
      <c r="V7112" s="16"/>
      <c r="W7112" s="16"/>
      <c r="X7112" s="16"/>
      <c r="Y7112" s="16"/>
    </row>
    <row r="7113" spans="1:25" ht="12.75">
      <c r="A7113" s="14"/>
      <c r="B7113" s="13"/>
      <c r="C7113" s="8"/>
      <c r="D7113" s="30"/>
      <c r="E7113" s="31"/>
      <c r="F7113" s="16"/>
      <c r="G7113" s="16"/>
      <c r="H7113" s="16"/>
      <c r="I7113" s="16"/>
      <c r="J7113" s="16"/>
      <c r="K7113" s="16"/>
      <c r="L7113" s="16"/>
      <c r="M7113" s="16"/>
      <c r="N7113" s="16"/>
      <c r="O7113" s="16"/>
      <c r="P7113" s="16"/>
      <c r="Q7113" s="16"/>
      <c r="R7113" s="16"/>
      <c r="S7113" s="16"/>
      <c r="T7113" s="16"/>
      <c r="U7113" s="16"/>
      <c r="V7113" s="16"/>
      <c r="W7113" s="16"/>
      <c r="X7113" s="16"/>
      <c r="Y7113" s="16"/>
    </row>
    <row r="7114" spans="1:25" ht="12.75">
      <c r="A7114" s="14"/>
      <c r="B7114" s="13"/>
      <c r="C7114" s="8"/>
      <c r="D7114" s="30"/>
      <c r="E7114" s="31"/>
      <c r="F7114" s="16"/>
      <c r="G7114" s="16"/>
      <c r="H7114" s="16"/>
      <c r="I7114" s="16"/>
      <c r="J7114" s="16"/>
      <c r="K7114" s="16"/>
      <c r="L7114" s="16"/>
      <c r="M7114" s="16"/>
      <c r="N7114" s="16"/>
      <c r="O7114" s="16"/>
      <c r="P7114" s="16"/>
      <c r="Q7114" s="16"/>
      <c r="R7114" s="16"/>
      <c r="S7114" s="16"/>
      <c r="T7114" s="16"/>
      <c r="U7114" s="16"/>
      <c r="V7114" s="16"/>
      <c r="W7114" s="16"/>
      <c r="X7114" s="16"/>
      <c r="Y7114" s="16"/>
    </row>
    <row r="7115" spans="1:25" ht="12.75">
      <c r="A7115" s="14"/>
      <c r="B7115" s="13"/>
      <c r="C7115" s="8"/>
      <c r="D7115" s="30"/>
      <c r="E7115" s="31"/>
      <c r="F7115" s="16"/>
      <c r="G7115" s="16"/>
      <c r="H7115" s="16"/>
      <c r="I7115" s="16"/>
      <c r="J7115" s="16"/>
      <c r="K7115" s="16"/>
      <c r="L7115" s="16"/>
      <c r="M7115" s="16"/>
      <c r="N7115" s="16"/>
      <c r="O7115" s="16"/>
      <c r="P7115" s="16"/>
      <c r="Q7115" s="16"/>
      <c r="R7115" s="16"/>
      <c r="S7115" s="16"/>
      <c r="T7115" s="16"/>
      <c r="U7115" s="16"/>
      <c r="V7115" s="16"/>
      <c r="W7115" s="16"/>
      <c r="X7115" s="16"/>
      <c r="Y7115" s="16"/>
    </row>
    <row r="7116" spans="1:25" ht="12.75">
      <c r="A7116" s="14"/>
      <c r="B7116" s="13"/>
      <c r="C7116" s="8"/>
      <c r="D7116" s="30"/>
      <c r="E7116" s="31"/>
      <c r="F7116" s="16"/>
      <c r="G7116" s="16"/>
      <c r="H7116" s="16"/>
      <c r="I7116" s="16"/>
      <c r="J7116" s="16"/>
      <c r="K7116" s="16"/>
      <c r="L7116" s="16"/>
      <c r="M7116" s="16"/>
      <c r="N7116" s="16"/>
      <c r="O7116" s="16"/>
      <c r="P7116" s="16"/>
      <c r="Q7116" s="16"/>
      <c r="R7116" s="16"/>
      <c r="S7116" s="16"/>
      <c r="T7116" s="16"/>
      <c r="U7116" s="16"/>
      <c r="V7116" s="16"/>
      <c r="W7116" s="16"/>
      <c r="X7116" s="16"/>
      <c r="Y7116" s="16"/>
    </row>
    <row r="7117" spans="1:25" ht="12.75">
      <c r="A7117" s="14"/>
      <c r="B7117" s="13"/>
      <c r="C7117" s="8"/>
      <c r="D7117" s="30"/>
      <c r="E7117" s="31"/>
      <c r="F7117" s="16"/>
      <c r="G7117" s="16"/>
      <c r="H7117" s="16"/>
      <c r="I7117" s="16"/>
      <c r="J7117" s="16"/>
      <c r="K7117" s="16"/>
      <c r="L7117" s="16"/>
      <c r="M7117" s="16"/>
      <c r="N7117" s="16"/>
      <c r="O7117" s="16"/>
      <c r="P7117" s="16"/>
      <c r="Q7117" s="16"/>
      <c r="R7117" s="16"/>
      <c r="S7117" s="16"/>
      <c r="T7117" s="16"/>
      <c r="U7117" s="16"/>
      <c r="V7117" s="16"/>
      <c r="W7117" s="16"/>
      <c r="X7117" s="16"/>
      <c r="Y7117" s="16"/>
    </row>
    <row r="7118" spans="1:25" ht="12.75">
      <c r="A7118" s="14"/>
      <c r="B7118" s="13"/>
      <c r="C7118" s="8"/>
      <c r="D7118" s="30"/>
      <c r="E7118" s="31"/>
      <c r="F7118" s="16"/>
      <c r="G7118" s="16"/>
      <c r="H7118" s="16"/>
      <c r="I7118" s="16"/>
      <c r="J7118" s="16"/>
      <c r="K7118" s="16"/>
      <c r="L7118" s="16"/>
      <c r="M7118" s="16"/>
      <c r="N7118" s="16"/>
      <c r="O7118" s="16"/>
      <c r="P7118" s="16"/>
      <c r="Q7118" s="16"/>
      <c r="R7118" s="16"/>
      <c r="S7118" s="16"/>
      <c r="T7118" s="16"/>
      <c r="U7118" s="16"/>
      <c r="V7118" s="16"/>
      <c r="W7118" s="16"/>
      <c r="X7118" s="16"/>
      <c r="Y7118" s="16"/>
    </row>
    <row r="7119" spans="1:25" ht="12.75">
      <c r="A7119" s="14"/>
      <c r="B7119" s="13"/>
      <c r="C7119" s="8"/>
      <c r="D7119" s="30"/>
      <c r="E7119" s="31"/>
      <c r="F7119" s="16"/>
      <c r="G7119" s="16"/>
      <c r="H7119" s="16"/>
      <c r="I7119" s="16"/>
      <c r="J7119" s="16"/>
      <c r="K7119" s="16"/>
      <c r="L7119" s="16"/>
      <c r="M7119" s="16"/>
      <c r="N7119" s="16"/>
      <c r="O7119" s="16"/>
      <c r="P7119" s="16"/>
      <c r="Q7119" s="16"/>
      <c r="R7119" s="16"/>
      <c r="S7119" s="16"/>
      <c r="T7119" s="16"/>
      <c r="U7119" s="16"/>
      <c r="V7119" s="16"/>
      <c r="W7119" s="16"/>
      <c r="X7119" s="16"/>
      <c r="Y7119" s="16"/>
    </row>
    <row r="7120" spans="1:25" ht="12.75">
      <c r="A7120" s="14"/>
      <c r="B7120" s="13"/>
      <c r="C7120" s="8"/>
      <c r="D7120" s="30"/>
      <c r="E7120" s="31"/>
      <c r="F7120" s="16"/>
      <c r="G7120" s="16"/>
      <c r="H7120" s="16"/>
      <c r="I7120" s="16"/>
      <c r="J7120" s="16"/>
      <c r="K7120" s="16"/>
      <c r="L7120" s="16"/>
      <c r="M7120" s="16"/>
      <c r="N7120" s="16"/>
      <c r="O7120" s="16"/>
      <c r="P7120" s="16"/>
      <c r="Q7120" s="16"/>
      <c r="R7120" s="16"/>
      <c r="S7120" s="16"/>
      <c r="T7120" s="16"/>
      <c r="U7120" s="16"/>
      <c r="V7120" s="16"/>
      <c r="W7120" s="16"/>
      <c r="X7120" s="16"/>
      <c r="Y7120" s="16"/>
    </row>
    <row r="7121" spans="1:25" ht="12.75">
      <c r="A7121" s="14"/>
      <c r="B7121" s="13"/>
      <c r="C7121" s="8"/>
      <c r="D7121" s="30"/>
      <c r="E7121" s="31"/>
      <c r="F7121" s="16"/>
      <c r="G7121" s="16"/>
      <c r="H7121" s="16"/>
      <c r="I7121" s="16"/>
      <c r="J7121" s="16"/>
      <c r="K7121" s="16"/>
      <c r="L7121" s="16"/>
      <c r="M7121" s="16"/>
      <c r="N7121" s="16"/>
      <c r="O7121" s="16"/>
      <c r="P7121" s="16"/>
      <c r="Q7121" s="16"/>
      <c r="R7121" s="16"/>
      <c r="S7121" s="16"/>
      <c r="T7121" s="16"/>
      <c r="U7121" s="16"/>
      <c r="V7121" s="16"/>
      <c r="W7121" s="16"/>
      <c r="X7121" s="16"/>
      <c r="Y7121" s="16"/>
    </row>
    <row r="7122" spans="1:25" ht="12.75">
      <c r="A7122" s="14"/>
      <c r="B7122" s="13"/>
      <c r="C7122" s="8"/>
      <c r="D7122" s="30"/>
      <c r="E7122" s="31"/>
      <c r="F7122" s="16"/>
      <c r="G7122" s="16"/>
      <c r="H7122" s="16"/>
      <c r="I7122" s="16"/>
      <c r="J7122" s="16"/>
      <c r="K7122" s="16"/>
      <c r="L7122" s="16"/>
      <c r="M7122" s="16"/>
      <c r="N7122" s="16"/>
      <c r="O7122" s="16"/>
      <c r="P7122" s="16"/>
      <c r="Q7122" s="16"/>
      <c r="R7122" s="16"/>
      <c r="S7122" s="16"/>
      <c r="T7122" s="16"/>
      <c r="U7122" s="16"/>
      <c r="V7122" s="16"/>
      <c r="W7122" s="16"/>
      <c r="X7122" s="16"/>
      <c r="Y7122" s="16"/>
    </row>
    <row r="7123" spans="1:25" ht="12.75">
      <c r="A7123" s="14"/>
      <c r="B7123" s="13"/>
      <c r="C7123" s="8"/>
      <c r="D7123" s="30"/>
      <c r="E7123" s="31"/>
      <c r="F7123" s="16"/>
      <c r="G7123" s="16"/>
      <c r="H7123" s="16"/>
      <c r="I7123" s="16"/>
      <c r="J7123" s="16"/>
      <c r="K7123" s="16"/>
      <c r="L7123" s="16"/>
      <c r="M7123" s="16"/>
      <c r="N7123" s="16"/>
      <c r="O7123" s="16"/>
      <c r="P7123" s="16"/>
      <c r="Q7123" s="16"/>
      <c r="R7123" s="16"/>
      <c r="S7123" s="16"/>
      <c r="T7123" s="16"/>
      <c r="U7123" s="16"/>
      <c r="V7123" s="16"/>
      <c r="W7123" s="16"/>
      <c r="X7123" s="16"/>
      <c r="Y7123" s="16"/>
    </row>
    <row r="7124" spans="1:25" ht="12.75">
      <c r="A7124" s="14"/>
      <c r="B7124" s="13"/>
      <c r="C7124" s="8"/>
      <c r="D7124" s="30"/>
      <c r="E7124" s="31"/>
      <c r="F7124" s="16"/>
      <c r="G7124" s="16"/>
      <c r="H7124" s="16"/>
      <c r="I7124" s="16"/>
      <c r="J7124" s="16"/>
      <c r="K7124" s="16"/>
      <c r="L7124" s="16"/>
      <c r="M7124" s="16"/>
      <c r="N7124" s="16"/>
      <c r="O7124" s="16"/>
      <c r="P7124" s="16"/>
      <c r="Q7124" s="16"/>
      <c r="R7124" s="16"/>
      <c r="S7124" s="16"/>
      <c r="T7124" s="16"/>
      <c r="U7124" s="16"/>
      <c r="V7124" s="16"/>
      <c r="W7124" s="16"/>
      <c r="X7124" s="16"/>
      <c r="Y7124" s="16"/>
    </row>
    <row r="7125" spans="1:25" ht="12.75">
      <c r="A7125" s="14"/>
      <c r="B7125" s="13"/>
      <c r="C7125" s="8"/>
      <c r="D7125" s="30"/>
      <c r="E7125" s="31"/>
      <c r="F7125" s="16"/>
      <c r="G7125" s="16"/>
      <c r="H7125" s="16"/>
      <c r="I7125" s="16"/>
      <c r="J7125" s="16"/>
      <c r="K7125" s="16"/>
      <c r="L7125" s="16"/>
      <c r="M7125" s="16"/>
      <c r="N7125" s="16"/>
      <c r="O7125" s="16"/>
      <c r="P7125" s="16"/>
      <c r="Q7125" s="16"/>
      <c r="R7125" s="16"/>
      <c r="S7125" s="16"/>
      <c r="T7125" s="16"/>
      <c r="U7125" s="16"/>
      <c r="V7125" s="16"/>
      <c r="W7125" s="16"/>
      <c r="X7125" s="16"/>
      <c r="Y7125" s="16"/>
    </row>
    <row r="7126" spans="1:25" ht="12.75">
      <c r="A7126" s="14"/>
      <c r="B7126" s="13"/>
      <c r="C7126" s="8"/>
      <c r="D7126" s="30"/>
      <c r="E7126" s="31"/>
      <c r="F7126" s="16"/>
      <c r="G7126" s="16"/>
      <c r="H7126" s="16"/>
      <c r="I7126" s="16"/>
      <c r="J7126" s="16"/>
      <c r="K7126" s="16"/>
      <c r="L7126" s="16"/>
      <c r="M7126" s="16"/>
      <c r="N7126" s="16"/>
      <c r="O7126" s="16"/>
      <c r="P7126" s="16"/>
      <c r="Q7126" s="16"/>
      <c r="R7126" s="16"/>
      <c r="S7126" s="16"/>
      <c r="T7126" s="16"/>
      <c r="U7126" s="16"/>
      <c r="V7126" s="16"/>
      <c r="W7126" s="16"/>
      <c r="X7126" s="16"/>
      <c r="Y7126" s="16"/>
    </row>
    <row r="7127" spans="1:25" ht="12.75">
      <c r="A7127" s="14"/>
      <c r="B7127" s="13"/>
      <c r="C7127" s="8"/>
      <c r="D7127" s="30"/>
      <c r="E7127" s="31"/>
      <c r="F7127" s="16"/>
      <c r="G7127" s="16"/>
      <c r="H7127" s="16"/>
      <c r="I7127" s="16"/>
      <c r="J7127" s="16"/>
      <c r="K7127" s="16"/>
      <c r="L7127" s="16"/>
      <c r="M7127" s="16"/>
      <c r="N7127" s="16"/>
      <c r="O7127" s="16"/>
      <c r="P7127" s="16"/>
      <c r="Q7127" s="16"/>
      <c r="R7127" s="16"/>
      <c r="S7127" s="16"/>
      <c r="T7127" s="16"/>
      <c r="U7127" s="16"/>
      <c r="V7127" s="16"/>
      <c r="W7127" s="16"/>
      <c r="X7127" s="16"/>
      <c r="Y7127" s="16"/>
    </row>
    <row r="7128" spans="1:25" ht="12.75">
      <c r="A7128" s="14"/>
      <c r="B7128" s="13"/>
      <c r="C7128" s="8"/>
      <c r="D7128" s="30"/>
      <c r="E7128" s="31"/>
      <c r="F7128" s="16"/>
      <c r="G7128" s="16"/>
      <c r="H7128" s="16"/>
      <c r="I7128" s="16"/>
      <c r="J7128" s="16"/>
      <c r="K7128" s="16"/>
      <c r="L7128" s="16"/>
      <c r="M7128" s="16"/>
      <c r="N7128" s="16"/>
      <c r="O7128" s="16"/>
      <c r="P7128" s="16"/>
      <c r="Q7128" s="16"/>
      <c r="R7128" s="16"/>
      <c r="S7128" s="16"/>
      <c r="T7128" s="16"/>
      <c r="U7128" s="16"/>
      <c r="V7128" s="16"/>
      <c r="W7128" s="16"/>
      <c r="X7128" s="16"/>
      <c r="Y7128" s="16"/>
    </row>
    <row r="7129" spans="1:25" ht="12.75">
      <c r="A7129" s="14"/>
      <c r="B7129" s="13"/>
      <c r="C7129" s="8"/>
      <c r="D7129" s="30"/>
      <c r="E7129" s="31"/>
      <c r="F7129" s="16"/>
      <c r="G7129" s="16"/>
      <c r="H7129" s="16"/>
      <c r="I7129" s="16"/>
      <c r="J7129" s="16"/>
      <c r="K7129" s="16"/>
      <c r="L7129" s="16"/>
      <c r="M7129" s="16"/>
      <c r="N7129" s="16"/>
      <c r="O7129" s="16"/>
      <c r="P7129" s="16"/>
      <c r="Q7129" s="16"/>
      <c r="R7129" s="16"/>
      <c r="S7129" s="16"/>
      <c r="T7129" s="16"/>
      <c r="U7129" s="16"/>
      <c r="V7129" s="16"/>
      <c r="W7129" s="16"/>
      <c r="X7129" s="16"/>
      <c r="Y7129" s="16"/>
    </row>
    <row r="7130" spans="1:25" ht="12.75">
      <c r="A7130" s="14"/>
      <c r="B7130" s="13"/>
      <c r="C7130" s="8"/>
      <c r="D7130" s="30"/>
      <c r="E7130" s="31"/>
      <c r="F7130" s="16"/>
      <c r="G7130" s="16"/>
      <c r="H7130" s="16"/>
      <c r="I7130" s="16"/>
      <c r="J7130" s="16"/>
      <c r="K7130" s="16"/>
      <c r="L7130" s="16"/>
      <c r="M7130" s="16"/>
      <c r="N7130" s="16"/>
      <c r="O7130" s="16"/>
      <c r="P7130" s="16"/>
      <c r="Q7130" s="16"/>
      <c r="R7130" s="16"/>
      <c r="S7130" s="16"/>
      <c r="T7130" s="16"/>
      <c r="U7130" s="16"/>
      <c r="V7130" s="16"/>
      <c r="W7130" s="16"/>
      <c r="X7130" s="16"/>
      <c r="Y7130" s="16"/>
    </row>
    <row r="7131" spans="1:25" ht="12.75">
      <c r="A7131" s="14"/>
      <c r="B7131" s="13"/>
      <c r="C7131" s="8"/>
      <c r="D7131" s="30"/>
      <c r="E7131" s="31"/>
      <c r="F7131" s="16"/>
      <c r="G7131" s="16"/>
      <c r="H7131" s="16"/>
      <c r="I7131" s="16"/>
      <c r="J7131" s="16"/>
      <c r="K7131" s="16"/>
      <c r="L7131" s="16"/>
      <c r="M7131" s="16"/>
      <c r="N7131" s="16"/>
      <c r="O7131" s="16"/>
      <c r="P7131" s="16"/>
      <c r="Q7131" s="16"/>
      <c r="R7131" s="16"/>
      <c r="S7131" s="16"/>
      <c r="T7131" s="16"/>
      <c r="U7131" s="16"/>
      <c r="V7131" s="16"/>
      <c r="W7131" s="16"/>
      <c r="X7131" s="16"/>
      <c r="Y7131" s="16"/>
    </row>
    <row r="7132" spans="1:25" ht="12.75">
      <c r="A7132" s="14"/>
      <c r="B7132" s="13"/>
      <c r="C7132" s="8"/>
      <c r="D7132" s="30"/>
      <c r="E7132" s="31"/>
      <c r="F7132" s="16"/>
      <c r="G7132" s="16"/>
      <c r="H7132" s="16"/>
      <c r="I7132" s="16"/>
      <c r="J7132" s="16"/>
      <c r="K7132" s="16"/>
      <c r="L7132" s="16"/>
      <c r="M7132" s="16"/>
      <c r="N7132" s="16"/>
      <c r="O7132" s="16"/>
      <c r="P7132" s="16"/>
      <c r="Q7132" s="16"/>
      <c r="R7132" s="16"/>
      <c r="S7132" s="16"/>
      <c r="T7132" s="16"/>
      <c r="U7132" s="16"/>
      <c r="V7132" s="16"/>
      <c r="W7132" s="16"/>
      <c r="X7132" s="16"/>
      <c r="Y7132" s="16"/>
    </row>
    <row r="7133" spans="1:25" ht="12.75">
      <c r="A7133" s="14"/>
      <c r="B7133" s="13"/>
      <c r="C7133" s="8"/>
      <c r="D7133" s="30"/>
      <c r="E7133" s="31"/>
      <c r="F7133" s="16"/>
      <c r="G7133" s="16"/>
      <c r="H7133" s="16"/>
      <c r="I7133" s="16"/>
      <c r="J7133" s="16"/>
      <c r="K7133" s="16"/>
      <c r="L7133" s="16"/>
      <c r="M7133" s="16"/>
      <c r="N7133" s="16"/>
      <c r="O7133" s="16"/>
      <c r="P7133" s="16"/>
      <c r="Q7133" s="16"/>
      <c r="R7133" s="16"/>
      <c r="S7133" s="16"/>
      <c r="T7133" s="16"/>
      <c r="U7133" s="16"/>
      <c r="V7133" s="16"/>
      <c r="W7133" s="16"/>
      <c r="X7133" s="16"/>
      <c r="Y7133" s="16"/>
    </row>
    <row r="7134" spans="1:25" ht="12.75">
      <c r="A7134" s="14"/>
      <c r="B7134" s="13"/>
      <c r="C7134" s="8"/>
      <c r="D7134" s="30"/>
      <c r="E7134" s="31"/>
      <c r="F7134" s="16"/>
      <c r="G7134" s="16"/>
      <c r="H7134" s="16"/>
      <c r="I7134" s="16"/>
      <c r="J7134" s="16"/>
      <c r="K7134" s="16"/>
      <c r="L7134" s="16"/>
      <c r="M7134" s="16"/>
      <c r="N7134" s="16"/>
      <c r="O7134" s="16"/>
      <c r="P7134" s="16"/>
      <c r="Q7134" s="16"/>
      <c r="R7134" s="16"/>
      <c r="S7134" s="16"/>
      <c r="T7134" s="16"/>
      <c r="U7134" s="16"/>
      <c r="V7134" s="16"/>
      <c r="W7134" s="16"/>
      <c r="X7134" s="16"/>
      <c r="Y7134" s="16"/>
    </row>
    <row r="7135" spans="1:25" ht="12.75">
      <c r="A7135" s="14"/>
      <c r="B7135" s="13"/>
      <c r="C7135" s="8"/>
      <c r="D7135" s="30"/>
      <c r="E7135" s="31"/>
      <c r="F7135" s="16"/>
      <c r="G7135" s="16"/>
      <c r="H7135" s="16"/>
      <c r="I7135" s="16"/>
      <c r="J7135" s="16"/>
      <c r="K7135" s="16"/>
      <c r="L7135" s="16"/>
      <c r="M7135" s="16"/>
      <c r="N7135" s="16"/>
      <c r="O7135" s="16"/>
      <c r="P7135" s="16"/>
      <c r="Q7135" s="16"/>
      <c r="R7135" s="16"/>
      <c r="S7135" s="16"/>
      <c r="T7135" s="16"/>
      <c r="U7135" s="16"/>
      <c r="V7135" s="16"/>
      <c r="W7135" s="16"/>
      <c r="X7135" s="16"/>
      <c r="Y7135" s="16"/>
    </row>
    <row r="7136" spans="1:25" ht="12.75">
      <c r="A7136" s="14"/>
      <c r="B7136" s="13"/>
      <c r="C7136" s="8"/>
      <c r="D7136" s="30"/>
      <c r="E7136" s="31"/>
      <c r="F7136" s="16"/>
      <c r="G7136" s="16"/>
      <c r="H7136" s="16"/>
      <c r="I7136" s="16"/>
      <c r="J7136" s="16"/>
      <c r="K7136" s="16"/>
      <c r="L7136" s="16"/>
      <c r="M7136" s="16"/>
      <c r="N7136" s="16"/>
      <c r="O7136" s="16"/>
      <c r="P7136" s="16"/>
      <c r="Q7136" s="16"/>
      <c r="R7136" s="16"/>
      <c r="S7136" s="16"/>
      <c r="T7136" s="16"/>
      <c r="U7136" s="16"/>
      <c r="V7136" s="16"/>
      <c r="W7136" s="16"/>
      <c r="X7136" s="16"/>
      <c r="Y7136" s="16"/>
    </row>
    <row r="7137" spans="1:25" ht="12.75">
      <c r="A7137" s="14"/>
      <c r="B7137" s="13"/>
      <c r="C7137" s="8"/>
      <c r="D7137" s="30"/>
      <c r="E7137" s="31"/>
      <c r="F7137" s="16"/>
      <c r="G7137" s="16"/>
      <c r="H7137" s="16"/>
      <c r="I7137" s="16"/>
      <c r="J7137" s="16"/>
      <c r="K7137" s="16"/>
      <c r="L7137" s="16"/>
      <c r="M7137" s="16"/>
      <c r="N7137" s="16"/>
      <c r="O7137" s="16"/>
      <c r="P7137" s="16"/>
      <c r="Q7137" s="16"/>
      <c r="R7137" s="16"/>
      <c r="S7137" s="16"/>
      <c r="T7137" s="16"/>
      <c r="U7137" s="16"/>
      <c r="V7137" s="16"/>
      <c r="W7137" s="16"/>
      <c r="X7137" s="16"/>
      <c r="Y7137" s="16"/>
    </row>
    <row r="7138" spans="1:25" ht="12.75">
      <c r="A7138" s="14"/>
      <c r="B7138" s="13"/>
      <c r="C7138" s="8"/>
      <c r="D7138" s="30"/>
      <c r="E7138" s="31"/>
      <c r="F7138" s="16"/>
      <c r="G7138" s="16"/>
      <c r="H7138" s="16"/>
      <c r="I7138" s="16"/>
      <c r="J7138" s="16"/>
      <c r="K7138" s="16"/>
      <c r="L7138" s="16"/>
      <c r="M7138" s="16"/>
      <c r="N7138" s="16"/>
      <c r="O7138" s="16"/>
      <c r="P7138" s="16"/>
      <c r="Q7138" s="16"/>
      <c r="R7138" s="16"/>
      <c r="S7138" s="16"/>
      <c r="T7138" s="16"/>
      <c r="U7138" s="16"/>
      <c r="V7138" s="16"/>
      <c r="W7138" s="16"/>
      <c r="X7138" s="16"/>
      <c r="Y7138" s="16"/>
    </row>
    <row r="7139" spans="1:25" ht="12.75">
      <c r="A7139" s="14"/>
      <c r="B7139" s="13"/>
      <c r="C7139" s="8"/>
      <c r="D7139" s="30"/>
      <c r="E7139" s="31"/>
      <c r="F7139" s="16"/>
      <c r="G7139" s="16"/>
      <c r="H7139" s="16"/>
      <c r="I7139" s="16"/>
      <c r="J7139" s="16"/>
      <c r="K7139" s="16"/>
      <c r="L7139" s="16"/>
      <c r="M7139" s="16"/>
      <c r="N7139" s="16"/>
      <c r="O7139" s="16"/>
      <c r="P7139" s="16"/>
      <c r="Q7139" s="16"/>
      <c r="R7139" s="16"/>
      <c r="S7139" s="16"/>
      <c r="T7139" s="16"/>
      <c r="U7139" s="16"/>
      <c r="V7139" s="16"/>
      <c r="W7139" s="16"/>
      <c r="X7139" s="16"/>
      <c r="Y7139" s="16"/>
    </row>
    <row r="7140" spans="1:25" ht="12.75">
      <c r="A7140" s="14"/>
      <c r="B7140" s="13"/>
      <c r="C7140" s="8"/>
      <c r="D7140" s="30"/>
      <c r="E7140" s="31"/>
      <c r="F7140" s="16"/>
      <c r="G7140" s="16"/>
      <c r="H7140" s="16"/>
      <c r="I7140" s="16"/>
      <c r="J7140" s="16"/>
      <c r="K7140" s="16"/>
      <c r="L7140" s="16"/>
      <c r="M7140" s="16"/>
      <c r="N7140" s="16"/>
      <c r="O7140" s="16"/>
      <c r="P7140" s="16"/>
      <c r="Q7140" s="16"/>
      <c r="R7140" s="16"/>
      <c r="S7140" s="16"/>
      <c r="T7140" s="16"/>
      <c r="U7140" s="16"/>
      <c r="V7140" s="16"/>
      <c r="W7140" s="16"/>
      <c r="X7140" s="16"/>
      <c r="Y7140" s="16"/>
    </row>
    <row r="7141" spans="1:25" ht="12.75">
      <c r="A7141" s="14"/>
      <c r="B7141" s="13"/>
      <c r="C7141" s="8"/>
      <c r="D7141" s="30"/>
      <c r="E7141" s="31"/>
      <c r="F7141" s="16"/>
      <c r="G7141" s="16"/>
      <c r="H7141" s="16"/>
      <c r="I7141" s="16"/>
      <c r="J7141" s="16"/>
      <c r="K7141" s="16"/>
      <c r="L7141" s="16"/>
      <c r="M7141" s="16"/>
      <c r="N7141" s="16"/>
      <c r="O7141" s="16"/>
      <c r="P7141" s="16"/>
      <c r="Q7141" s="16"/>
      <c r="R7141" s="16"/>
      <c r="S7141" s="16"/>
      <c r="T7141" s="16"/>
      <c r="U7141" s="16"/>
      <c r="V7141" s="16"/>
      <c r="W7141" s="16"/>
      <c r="X7141" s="16"/>
      <c r="Y7141" s="16"/>
    </row>
    <row r="7142" spans="1:25" ht="12.75">
      <c r="A7142" s="14"/>
      <c r="B7142" s="13"/>
      <c r="C7142" s="8"/>
      <c r="D7142" s="30"/>
      <c r="E7142" s="31"/>
      <c r="F7142" s="16"/>
      <c r="G7142" s="16"/>
      <c r="H7142" s="16"/>
      <c r="I7142" s="16"/>
      <c r="J7142" s="16"/>
      <c r="K7142" s="16"/>
      <c r="L7142" s="16"/>
      <c r="M7142" s="16"/>
      <c r="N7142" s="16"/>
      <c r="O7142" s="16"/>
      <c r="P7142" s="16"/>
      <c r="Q7142" s="16"/>
      <c r="R7142" s="16"/>
      <c r="S7142" s="16"/>
      <c r="T7142" s="16"/>
      <c r="U7142" s="16"/>
      <c r="V7142" s="16"/>
      <c r="W7142" s="16"/>
      <c r="X7142" s="16"/>
      <c r="Y7142" s="16"/>
    </row>
    <row r="7143" spans="1:25" ht="12.75">
      <c r="A7143" s="14"/>
      <c r="B7143" s="13"/>
      <c r="C7143" s="8"/>
      <c r="D7143" s="30"/>
      <c r="E7143" s="31"/>
      <c r="F7143" s="16"/>
      <c r="G7143" s="16"/>
      <c r="H7143" s="16"/>
      <c r="I7143" s="16"/>
      <c r="J7143" s="16"/>
      <c r="K7143" s="16"/>
      <c r="L7143" s="16"/>
      <c r="M7143" s="16"/>
      <c r="N7143" s="16"/>
      <c r="O7143" s="16"/>
      <c r="P7143" s="16"/>
      <c r="Q7143" s="16"/>
      <c r="R7143" s="16"/>
      <c r="S7143" s="16"/>
      <c r="T7143" s="16"/>
      <c r="U7143" s="16"/>
      <c r="V7143" s="16"/>
      <c r="W7143" s="16"/>
      <c r="X7143" s="16"/>
      <c r="Y7143" s="16"/>
    </row>
    <row r="7144" spans="1:25" ht="12.75">
      <c r="A7144" s="14"/>
      <c r="B7144" s="13"/>
      <c r="C7144" s="8"/>
      <c r="D7144" s="30"/>
      <c r="E7144" s="31"/>
      <c r="F7144" s="16"/>
      <c r="G7144" s="16"/>
      <c r="H7144" s="16"/>
      <c r="I7144" s="16"/>
      <c r="J7144" s="16"/>
      <c r="K7144" s="16"/>
      <c r="L7144" s="16"/>
      <c r="M7144" s="16"/>
      <c r="N7144" s="16"/>
      <c r="O7144" s="16"/>
      <c r="P7144" s="16"/>
      <c r="Q7144" s="16"/>
      <c r="R7144" s="16"/>
      <c r="S7144" s="16"/>
      <c r="T7144" s="16"/>
      <c r="U7144" s="16"/>
      <c r="V7144" s="16"/>
      <c r="W7144" s="16"/>
      <c r="X7144" s="16"/>
      <c r="Y7144" s="16"/>
    </row>
    <row r="7145" spans="1:25" ht="12.75">
      <c r="A7145" s="14"/>
      <c r="B7145" s="13"/>
      <c r="C7145" s="8"/>
      <c r="D7145" s="30"/>
      <c r="E7145" s="31"/>
      <c r="F7145" s="16"/>
      <c r="G7145" s="16"/>
      <c r="H7145" s="16"/>
      <c r="I7145" s="16"/>
      <c r="J7145" s="16"/>
      <c r="K7145" s="16"/>
      <c r="L7145" s="16"/>
      <c r="M7145" s="16"/>
      <c r="N7145" s="16"/>
      <c r="O7145" s="16"/>
      <c r="P7145" s="16"/>
      <c r="Q7145" s="16"/>
      <c r="R7145" s="16"/>
      <c r="S7145" s="16"/>
      <c r="T7145" s="16"/>
      <c r="U7145" s="16"/>
      <c r="V7145" s="16"/>
      <c r="W7145" s="16"/>
      <c r="X7145" s="16"/>
      <c r="Y7145" s="16"/>
    </row>
    <row r="7146" spans="1:25" ht="12.75">
      <c r="A7146" s="14"/>
      <c r="B7146" s="13"/>
      <c r="C7146" s="8"/>
      <c r="D7146" s="30"/>
      <c r="E7146" s="31"/>
      <c r="F7146" s="16"/>
      <c r="G7146" s="16"/>
      <c r="H7146" s="16"/>
      <c r="I7146" s="16"/>
      <c r="J7146" s="16"/>
      <c r="K7146" s="16"/>
      <c r="L7146" s="16"/>
      <c r="M7146" s="16"/>
      <c r="N7146" s="16"/>
      <c r="O7146" s="16"/>
      <c r="P7146" s="16"/>
      <c r="Q7146" s="16"/>
      <c r="R7146" s="16"/>
      <c r="S7146" s="16"/>
      <c r="T7146" s="16"/>
      <c r="U7146" s="16"/>
      <c r="V7146" s="16"/>
      <c r="W7146" s="16"/>
      <c r="X7146" s="16"/>
      <c r="Y7146" s="16"/>
    </row>
    <row r="7147" spans="1:25" ht="12.75">
      <c r="A7147" s="14"/>
      <c r="B7147" s="13"/>
      <c r="C7147" s="8"/>
      <c r="D7147" s="30"/>
      <c r="E7147" s="31"/>
      <c r="F7147" s="16"/>
      <c r="G7147" s="16"/>
      <c r="H7147" s="16"/>
      <c r="I7147" s="16"/>
      <c r="J7147" s="16"/>
      <c r="K7147" s="16"/>
      <c r="L7147" s="16"/>
      <c r="M7147" s="16"/>
      <c r="N7147" s="16"/>
      <c r="O7147" s="16"/>
      <c r="P7147" s="16"/>
      <c r="Q7147" s="16"/>
      <c r="R7147" s="16"/>
      <c r="S7147" s="16"/>
      <c r="T7147" s="16"/>
      <c r="U7147" s="16"/>
      <c r="V7147" s="16"/>
      <c r="W7147" s="16"/>
      <c r="X7147" s="16"/>
      <c r="Y7147" s="16"/>
    </row>
    <row r="7148" spans="1:25" ht="12.75">
      <c r="A7148" s="14"/>
      <c r="B7148" s="13"/>
      <c r="C7148" s="8"/>
      <c r="D7148" s="30"/>
      <c r="E7148" s="31"/>
      <c r="F7148" s="16"/>
      <c r="G7148" s="16"/>
      <c r="H7148" s="16"/>
      <c r="I7148" s="16"/>
      <c r="J7148" s="16"/>
      <c r="K7148" s="16"/>
      <c r="L7148" s="16"/>
      <c r="M7148" s="16"/>
      <c r="N7148" s="16"/>
      <c r="O7148" s="16"/>
      <c r="P7148" s="16"/>
      <c r="Q7148" s="16"/>
      <c r="R7148" s="16"/>
      <c r="S7148" s="16"/>
      <c r="T7148" s="16"/>
      <c r="U7148" s="16"/>
      <c r="V7148" s="16"/>
      <c r="W7148" s="16"/>
      <c r="X7148" s="16"/>
      <c r="Y7148" s="16"/>
    </row>
    <row r="7149" spans="1:25" ht="12.75">
      <c r="A7149" s="14"/>
      <c r="B7149" s="13"/>
      <c r="C7149" s="8"/>
      <c r="D7149" s="30"/>
      <c r="E7149" s="31"/>
      <c r="F7149" s="16"/>
      <c r="G7149" s="16"/>
      <c r="H7149" s="16"/>
      <c r="I7149" s="16"/>
      <c r="J7149" s="16"/>
      <c r="K7149" s="16"/>
      <c r="L7149" s="16"/>
      <c r="M7149" s="16"/>
      <c r="N7149" s="16"/>
      <c r="O7149" s="16"/>
      <c r="P7149" s="16"/>
      <c r="Q7149" s="16"/>
      <c r="R7149" s="16"/>
      <c r="S7149" s="16"/>
      <c r="T7149" s="16"/>
      <c r="U7149" s="16"/>
      <c r="V7149" s="16"/>
      <c r="W7149" s="16"/>
      <c r="X7149" s="16"/>
      <c r="Y7149" s="16"/>
    </row>
    <row r="7150" spans="1:25" ht="12.75">
      <c r="A7150" s="14"/>
      <c r="B7150" s="13"/>
      <c r="C7150" s="8"/>
      <c r="D7150" s="30"/>
      <c r="E7150" s="31"/>
      <c r="F7150" s="16"/>
      <c r="G7150" s="16"/>
      <c r="H7150" s="16"/>
      <c r="I7150" s="16"/>
      <c r="J7150" s="16"/>
      <c r="K7150" s="16"/>
      <c r="L7150" s="16"/>
      <c r="M7150" s="16"/>
      <c r="N7150" s="16"/>
      <c r="O7150" s="16"/>
      <c r="P7150" s="16"/>
      <c r="Q7150" s="16"/>
      <c r="R7150" s="16"/>
      <c r="S7150" s="16"/>
      <c r="T7150" s="16"/>
      <c r="U7150" s="16"/>
      <c r="V7150" s="16"/>
      <c r="W7150" s="16"/>
      <c r="X7150" s="16"/>
      <c r="Y7150" s="16"/>
    </row>
    <row r="7151" spans="1:25" ht="12.75">
      <c r="A7151" s="14"/>
      <c r="B7151" s="13"/>
      <c r="C7151" s="8"/>
      <c r="D7151" s="30"/>
      <c r="E7151" s="31"/>
      <c r="F7151" s="16"/>
      <c r="G7151" s="16"/>
      <c r="H7151" s="16"/>
      <c r="I7151" s="16"/>
      <c r="J7151" s="16"/>
      <c r="K7151" s="16"/>
      <c r="L7151" s="16"/>
      <c r="M7151" s="16"/>
      <c r="N7151" s="16"/>
      <c r="O7151" s="16"/>
      <c r="P7151" s="16"/>
      <c r="Q7151" s="16"/>
      <c r="R7151" s="16"/>
      <c r="S7151" s="16"/>
      <c r="T7151" s="16"/>
      <c r="U7151" s="16"/>
      <c r="V7151" s="16"/>
      <c r="W7151" s="16"/>
      <c r="X7151" s="16"/>
      <c r="Y7151" s="16"/>
    </row>
    <row r="7152" spans="1:25" ht="12.75">
      <c r="A7152" s="14"/>
      <c r="B7152" s="13"/>
      <c r="C7152" s="8"/>
      <c r="D7152" s="30"/>
      <c r="E7152" s="31"/>
      <c r="F7152" s="16"/>
      <c r="G7152" s="16"/>
      <c r="H7152" s="16"/>
      <c r="I7152" s="16"/>
      <c r="J7152" s="16"/>
      <c r="K7152" s="16"/>
      <c r="L7152" s="16"/>
      <c r="M7152" s="16"/>
      <c r="N7152" s="16"/>
      <c r="O7152" s="16"/>
      <c r="P7152" s="16"/>
      <c r="Q7152" s="16"/>
      <c r="R7152" s="16"/>
      <c r="S7152" s="16"/>
      <c r="T7152" s="16"/>
      <c r="U7152" s="16"/>
      <c r="V7152" s="16"/>
      <c r="W7152" s="16"/>
      <c r="X7152" s="16"/>
      <c r="Y7152" s="16"/>
    </row>
    <row r="7153" spans="1:25" ht="12.75">
      <c r="A7153" s="14"/>
      <c r="B7153" s="13"/>
      <c r="C7153" s="8"/>
      <c r="D7153" s="30"/>
      <c r="E7153" s="31"/>
      <c r="F7153" s="16"/>
      <c r="G7153" s="16"/>
      <c r="H7153" s="16"/>
      <c r="I7153" s="16"/>
      <c r="J7153" s="16"/>
      <c r="K7153" s="16"/>
      <c r="L7153" s="16"/>
      <c r="M7153" s="16"/>
      <c r="N7153" s="16"/>
      <c r="O7153" s="16"/>
      <c r="P7153" s="16"/>
      <c r="Q7153" s="16"/>
      <c r="R7153" s="16"/>
      <c r="S7153" s="16"/>
      <c r="T7153" s="16"/>
      <c r="U7153" s="16"/>
      <c r="V7153" s="16"/>
      <c r="W7153" s="16"/>
      <c r="X7153" s="16"/>
      <c r="Y7153" s="16"/>
    </row>
    <row r="7154" spans="1:25" ht="12.75">
      <c r="A7154" s="14"/>
      <c r="B7154" s="13"/>
      <c r="C7154" s="8"/>
      <c r="D7154" s="30"/>
      <c r="E7154" s="31"/>
      <c r="F7154" s="16"/>
      <c r="G7154" s="16"/>
      <c r="H7154" s="16"/>
      <c r="I7154" s="16"/>
      <c r="J7154" s="16"/>
      <c r="K7154" s="16"/>
      <c r="L7154" s="16"/>
      <c r="M7154" s="16"/>
      <c r="N7154" s="16"/>
      <c r="O7154" s="16"/>
      <c r="P7154" s="16"/>
      <c r="Q7154" s="16"/>
      <c r="R7154" s="16"/>
      <c r="S7154" s="16"/>
      <c r="T7154" s="16"/>
      <c r="U7154" s="16"/>
      <c r="V7154" s="16"/>
      <c r="W7154" s="16"/>
      <c r="X7154" s="16"/>
      <c r="Y7154" s="16"/>
    </row>
    <row r="7155" spans="1:25" ht="12.75">
      <c r="A7155" s="14"/>
      <c r="B7155" s="13"/>
      <c r="C7155" s="8"/>
      <c r="D7155" s="30"/>
      <c r="E7155" s="31"/>
      <c r="F7155" s="16"/>
      <c r="G7155" s="16"/>
      <c r="H7155" s="16"/>
      <c r="I7155" s="16"/>
      <c r="J7155" s="16"/>
      <c r="K7155" s="16"/>
      <c r="L7155" s="16"/>
      <c r="M7155" s="16"/>
      <c r="N7155" s="16"/>
      <c r="O7155" s="16"/>
      <c r="P7155" s="16"/>
      <c r="Q7155" s="16"/>
      <c r="R7155" s="16"/>
      <c r="S7155" s="16"/>
      <c r="T7155" s="16"/>
      <c r="U7155" s="16"/>
      <c r="V7155" s="16"/>
      <c r="W7155" s="16"/>
      <c r="X7155" s="16"/>
      <c r="Y7155" s="16"/>
    </row>
    <row r="7156" spans="1:25" ht="12.75">
      <c r="A7156" s="14"/>
      <c r="B7156" s="13"/>
      <c r="C7156" s="8"/>
      <c r="D7156" s="30"/>
      <c r="E7156" s="31"/>
      <c r="F7156" s="16"/>
      <c r="G7156" s="16"/>
      <c r="H7156" s="16"/>
      <c r="I7156" s="16"/>
      <c r="J7156" s="16"/>
      <c r="K7156" s="16"/>
      <c r="L7156" s="16"/>
      <c r="M7156" s="16"/>
      <c r="N7156" s="16"/>
      <c r="O7156" s="16"/>
      <c r="P7156" s="16"/>
      <c r="Q7156" s="16"/>
      <c r="R7156" s="16"/>
      <c r="S7156" s="16"/>
      <c r="T7156" s="16"/>
      <c r="U7156" s="16"/>
      <c r="V7156" s="16"/>
      <c r="W7156" s="16"/>
      <c r="X7156" s="16"/>
      <c r="Y7156" s="16"/>
    </row>
    <row r="7157" spans="1:25" ht="12.75">
      <c r="A7157" s="14"/>
      <c r="B7157" s="13"/>
      <c r="C7157" s="8"/>
      <c r="D7157" s="30"/>
      <c r="E7157" s="31"/>
      <c r="F7157" s="16"/>
      <c r="G7157" s="16"/>
      <c r="H7157" s="16"/>
      <c r="I7157" s="16"/>
      <c r="J7157" s="16"/>
      <c r="K7157" s="16"/>
      <c r="L7157" s="16"/>
      <c r="M7157" s="16"/>
      <c r="N7157" s="16"/>
      <c r="O7157" s="16"/>
      <c r="P7157" s="16"/>
      <c r="Q7157" s="16"/>
      <c r="R7157" s="16"/>
      <c r="S7157" s="16"/>
      <c r="T7157" s="16"/>
      <c r="U7157" s="16"/>
      <c r="V7157" s="16"/>
      <c r="W7157" s="16"/>
      <c r="X7157" s="16"/>
      <c r="Y7157" s="16"/>
    </row>
    <row r="7158" spans="1:25" ht="12.75">
      <c r="A7158" s="14"/>
      <c r="B7158" s="13"/>
      <c r="C7158" s="8"/>
      <c r="D7158" s="30"/>
      <c r="E7158" s="31"/>
      <c r="F7158" s="16"/>
      <c r="G7158" s="16"/>
      <c r="H7158" s="16"/>
      <c r="I7158" s="16"/>
      <c r="J7158" s="16"/>
      <c r="K7158" s="16"/>
      <c r="L7158" s="16"/>
      <c r="M7158" s="16"/>
      <c r="N7158" s="16"/>
      <c r="O7158" s="16"/>
      <c r="P7158" s="16"/>
      <c r="Q7158" s="16"/>
      <c r="R7158" s="16"/>
      <c r="S7158" s="16"/>
      <c r="T7158" s="16"/>
      <c r="U7158" s="16"/>
      <c r="V7158" s="16"/>
      <c r="W7158" s="16"/>
      <c r="X7158" s="16"/>
      <c r="Y7158" s="16"/>
    </row>
    <row r="7159" spans="1:25" ht="12.75">
      <c r="A7159" s="14"/>
      <c r="B7159" s="13"/>
      <c r="C7159" s="8"/>
      <c r="D7159" s="30"/>
      <c r="E7159" s="31"/>
      <c r="F7159" s="16"/>
      <c r="G7159" s="16"/>
      <c r="H7159" s="16"/>
      <c r="I7159" s="16"/>
      <c r="J7159" s="16"/>
      <c r="K7159" s="16"/>
      <c r="L7159" s="16"/>
      <c r="M7159" s="16"/>
      <c r="N7159" s="16"/>
      <c r="O7159" s="16"/>
      <c r="P7159" s="16"/>
      <c r="Q7159" s="16"/>
      <c r="R7159" s="16"/>
      <c r="S7159" s="16"/>
      <c r="T7159" s="16"/>
      <c r="U7159" s="16"/>
      <c r="V7159" s="16"/>
      <c r="W7159" s="16"/>
      <c r="X7159" s="16"/>
      <c r="Y7159" s="16"/>
    </row>
    <row r="7160" spans="1:25" ht="12.75">
      <c r="A7160" s="14"/>
      <c r="B7160" s="13"/>
      <c r="C7160" s="8"/>
      <c r="D7160" s="30"/>
      <c r="E7160" s="31"/>
      <c r="F7160" s="16"/>
      <c r="G7160" s="16"/>
      <c r="H7160" s="16"/>
      <c r="I7160" s="16"/>
      <c r="J7160" s="16"/>
      <c r="K7160" s="16"/>
      <c r="L7160" s="16"/>
      <c r="M7160" s="16"/>
      <c r="N7160" s="16"/>
      <c r="O7160" s="16"/>
      <c r="P7160" s="16"/>
      <c r="Q7160" s="16"/>
      <c r="R7160" s="16"/>
      <c r="S7160" s="16"/>
      <c r="T7160" s="16"/>
      <c r="U7160" s="16"/>
      <c r="V7160" s="16"/>
      <c r="W7160" s="16"/>
      <c r="X7160" s="16"/>
      <c r="Y7160" s="16"/>
    </row>
    <row r="7161" spans="1:25" ht="12.75">
      <c r="A7161" s="14"/>
      <c r="B7161" s="13"/>
      <c r="C7161" s="8"/>
      <c r="D7161" s="30"/>
      <c r="E7161" s="31"/>
      <c r="F7161" s="16"/>
      <c r="G7161" s="16"/>
      <c r="H7161" s="16"/>
      <c r="I7161" s="16"/>
      <c r="J7161" s="16"/>
      <c r="K7161" s="16"/>
      <c r="L7161" s="16"/>
      <c r="M7161" s="16"/>
      <c r="N7161" s="16"/>
      <c r="O7161" s="16"/>
      <c r="P7161" s="16"/>
      <c r="Q7161" s="16"/>
      <c r="R7161" s="16"/>
      <c r="S7161" s="16"/>
      <c r="T7161" s="16"/>
      <c r="U7161" s="16"/>
      <c r="V7161" s="16"/>
      <c r="W7161" s="16"/>
      <c r="X7161" s="16"/>
      <c r="Y7161" s="16"/>
    </row>
    <row r="7162" spans="1:25" ht="12.75">
      <c r="A7162" s="14"/>
      <c r="B7162" s="13"/>
      <c r="C7162" s="8"/>
      <c r="D7162" s="30"/>
      <c r="E7162" s="31"/>
      <c r="F7162" s="16"/>
      <c r="G7162" s="16"/>
      <c r="H7162" s="16"/>
      <c r="I7162" s="16"/>
      <c r="J7162" s="16"/>
      <c r="K7162" s="16"/>
      <c r="L7162" s="16"/>
      <c r="M7162" s="16"/>
      <c r="N7162" s="16"/>
      <c r="O7162" s="16"/>
      <c r="P7162" s="16"/>
      <c r="Q7162" s="16"/>
      <c r="R7162" s="16"/>
      <c r="S7162" s="16"/>
      <c r="T7162" s="16"/>
      <c r="U7162" s="16"/>
      <c r="V7162" s="16"/>
      <c r="W7162" s="16"/>
      <c r="X7162" s="16"/>
      <c r="Y7162" s="16"/>
    </row>
    <row r="7163" spans="1:25" ht="12.75">
      <c r="A7163" s="14"/>
      <c r="B7163" s="13"/>
      <c r="C7163" s="8"/>
      <c r="D7163" s="30"/>
      <c r="E7163" s="31"/>
      <c r="F7163" s="16"/>
      <c r="G7163" s="16"/>
      <c r="H7163" s="16"/>
      <c r="I7163" s="16"/>
      <c r="J7163" s="16"/>
      <c r="K7163" s="16"/>
      <c r="L7163" s="16"/>
      <c r="M7163" s="16"/>
      <c r="N7163" s="16"/>
      <c r="O7163" s="16"/>
      <c r="P7163" s="16"/>
      <c r="Q7163" s="16"/>
      <c r="R7163" s="16"/>
      <c r="S7163" s="16"/>
      <c r="T7163" s="16"/>
      <c r="U7163" s="16"/>
      <c r="V7163" s="16"/>
      <c r="W7163" s="16"/>
      <c r="X7163" s="16"/>
      <c r="Y7163" s="16"/>
    </row>
    <row r="7164" spans="1:25" ht="12.75">
      <c r="A7164" s="14"/>
      <c r="B7164" s="13"/>
      <c r="C7164" s="8"/>
      <c r="D7164" s="30"/>
      <c r="E7164" s="31"/>
      <c r="F7164" s="16"/>
      <c r="G7164" s="16"/>
      <c r="H7164" s="16"/>
      <c r="I7164" s="16"/>
      <c r="J7164" s="16"/>
      <c r="K7164" s="16"/>
      <c r="L7164" s="16"/>
      <c r="M7164" s="16"/>
      <c r="N7164" s="16"/>
      <c r="O7164" s="16"/>
      <c r="P7164" s="16"/>
      <c r="Q7164" s="16"/>
      <c r="R7164" s="16"/>
      <c r="S7164" s="16"/>
      <c r="T7164" s="16"/>
      <c r="U7164" s="16"/>
      <c r="V7164" s="16"/>
      <c r="W7164" s="16"/>
      <c r="X7164" s="16"/>
      <c r="Y7164" s="16"/>
    </row>
    <row r="7165" spans="1:25" ht="12.75">
      <c r="A7165" s="14"/>
      <c r="B7165" s="13"/>
      <c r="C7165" s="8"/>
      <c r="D7165" s="30"/>
      <c r="E7165" s="31"/>
      <c r="F7165" s="16"/>
      <c r="G7165" s="16"/>
      <c r="H7165" s="16"/>
      <c r="I7165" s="16"/>
      <c r="J7165" s="16"/>
      <c r="K7165" s="16"/>
      <c r="L7165" s="16"/>
      <c r="M7165" s="16"/>
      <c r="N7165" s="16"/>
      <c r="O7165" s="16"/>
      <c r="P7165" s="16"/>
      <c r="Q7165" s="16"/>
      <c r="R7165" s="16"/>
      <c r="S7165" s="16"/>
      <c r="T7165" s="16"/>
      <c r="U7165" s="16"/>
      <c r="V7165" s="16"/>
      <c r="W7165" s="16"/>
      <c r="X7165" s="16"/>
      <c r="Y7165" s="16"/>
    </row>
    <row r="7166" spans="1:25" ht="12.75">
      <c r="A7166" s="14"/>
      <c r="B7166" s="13"/>
      <c r="C7166" s="8"/>
      <c r="D7166" s="30"/>
      <c r="E7166" s="31"/>
      <c r="F7166" s="16"/>
      <c r="G7166" s="16"/>
      <c r="H7166" s="16"/>
      <c r="I7166" s="16"/>
      <c r="J7166" s="16"/>
      <c r="K7166" s="16"/>
      <c r="L7166" s="16"/>
      <c r="M7166" s="16"/>
      <c r="N7166" s="16"/>
      <c r="O7166" s="16"/>
      <c r="P7166" s="16"/>
      <c r="Q7166" s="16"/>
      <c r="R7166" s="16"/>
      <c r="S7166" s="16"/>
      <c r="T7166" s="16"/>
      <c r="U7166" s="16"/>
      <c r="V7166" s="16"/>
      <c r="W7166" s="16"/>
      <c r="X7166" s="16"/>
      <c r="Y7166" s="16"/>
    </row>
    <row r="7167" spans="1:25" ht="12.75">
      <c r="A7167" s="14"/>
      <c r="B7167" s="13"/>
      <c r="C7167" s="8"/>
      <c r="D7167" s="30"/>
      <c r="E7167" s="31"/>
      <c r="F7167" s="16"/>
      <c r="G7167" s="16"/>
      <c r="H7167" s="16"/>
      <c r="I7167" s="16"/>
      <c r="J7167" s="16"/>
      <c r="K7167" s="16"/>
      <c r="L7167" s="16"/>
      <c r="M7167" s="16"/>
      <c r="N7167" s="16"/>
      <c r="O7167" s="16"/>
      <c r="P7167" s="16"/>
      <c r="Q7167" s="16"/>
      <c r="R7167" s="16"/>
      <c r="S7167" s="16"/>
      <c r="T7167" s="16"/>
      <c r="U7167" s="16"/>
      <c r="V7167" s="16"/>
      <c r="W7167" s="16"/>
      <c r="X7167" s="16"/>
      <c r="Y7167" s="16"/>
    </row>
    <row r="7168" spans="1:25" ht="12.75">
      <c r="A7168" s="14"/>
      <c r="B7168" s="13"/>
      <c r="C7168" s="8"/>
      <c r="D7168" s="30"/>
      <c r="E7168" s="31"/>
      <c r="F7168" s="16"/>
      <c r="G7168" s="16"/>
      <c r="H7168" s="16"/>
      <c r="I7168" s="16"/>
      <c r="J7168" s="16"/>
      <c r="K7168" s="16"/>
      <c r="L7168" s="16"/>
      <c r="M7168" s="16"/>
      <c r="N7168" s="16"/>
      <c r="O7168" s="16"/>
      <c r="P7168" s="16"/>
      <c r="Q7168" s="16"/>
      <c r="R7168" s="16"/>
      <c r="S7168" s="16"/>
      <c r="T7168" s="16"/>
      <c r="U7168" s="16"/>
      <c r="V7168" s="16"/>
      <c r="W7168" s="16"/>
      <c r="X7168" s="16"/>
      <c r="Y7168" s="16"/>
    </row>
    <row r="7169" spans="1:25" ht="12.75">
      <c r="A7169" s="14"/>
      <c r="B7169" s="13"/>
      <c r="C7169" s="8"/>
      <c r="D7169" s="30"/>
      <c r="E7169" s="31"/>
      <c r="F7169" s="16"/>
      <c r="G7169" s="16"/>
      <c r="H7169" s="16"/>
      <c r="I7169" s="16"/>
      <c r="J7169" s="16"/>
      <c r="K7169" s="16"/>
      <c r="L7169" s="16"/>
      <c r="M7169" s="16"/>
      <c r="N7169" s="16"/>
      <c r="O7169" s="16"/>
      <c r="P7169" s="16"/>
      <c r="Q7169" s="16"/>
      <c r="R7169" s="16"/>
      <c r="S7169" s="16"/>
      <c r="T7169" s="16"/>
      <c r="U7169" s="16"/>
      <c r="V7169" s="16"/>
      <c r="W7169" s="16"/>
      <c r="X7169" s="16"/>
      <c r="Y7169" s="16"/>
    </row>
    <row r="7170" spans="1:25" ht="12.75">
      <c r="A7170" s="14"/>
      <c r="B7170" s="13"/>
      <c r="C7170" s="8"/>
      <c r="D7170" s="30"/>
      <c r="E7170" s="31"/>
      <c r="F7170" s="16"/>
      <c r="G7170" s="16"/>
      <c r="H7170" s="16"/>
      <c r="I7170" s="16"/>
      <c r="J7170" s="16"/>
      <c r="K7170" s="16"/>
      <c r="L7170" s="16"/>
      <c r="M7170" s="16"/>
      <c r="N7170" s="16"/>
      <c r="O7170" s="16"/>
      <c r="P7170" s="16"/>
      <c r="Q7170" s="16"/>
      <c r="R7170" s="16"/>
      <c r="S7170" s="16"/>
      <c r="T7170" s="16"/>
      <c r="U7170" s="16"/>
      <c r="V7170" s="16"/>
      <c r="W7170" s="16"/>
      <c r="X7170" s="16"/>
      <c r="Y7170" s="16"/>
    </row>
    <row r="7171" spans="1:25" ht="12.75">
      <c r="A7171" s="14"/>
      <c r="B7171" s="13"/>
      <c r="C7171" s="8"/>
      <c r="D7171" s="30"/>
      <c r="E7171" s="31"/>
      <c r="F7171" s="16"/>
      <c r="G7171" s="16"/>
      <c r="H7171" s="16"/>
      <c r="I7171" s="16"/>
      <c r="J7171" s="16"/>
      <c r="K7171" s="16"/>
      <c r="L7171" s="16"/>
      <c r="M7171" s="16"/>
      <c r="N7171" s="16"/>
      <c r="O7171" s="16"/>
      <c r="P7171" s="16"/>
      <c r="Q7171" s="16"/>
      <c r="R7171" s="16"/>
      <c r="S7171" s="16"/>
      <c r="T7171" s="16"/>
      <c r="U7171" s="16"/>
      <c r="V7171" s="16"/>
      <c r="W7171" s="16"/>
      <c r="X7171" s="16"/>
      <c r="Y7171" s="16"/>
    </row>
    <row r="7172" spans="1:25" ht="12.75">
      <c r="A7172" s="14"/>
      <c r="B7172" s="13"/>
      <c r="C7172" s="8"/>
      <c r="D7172" s="30"/>
      <c r="E7172" s="31"/>
      <c r="F7172" s="16"/>
      <c r="G7172" s="16"/>
      <c r="H7172" s="16"/>
      <c r="I7172" s="16"/>
      <c r="J7172" s="16"/>
      <c r="K7172" s="16"/>
      <c r="L7172" s="16"/>
      <c r="M7172" s="16"/>
      <c r="N7172" s="16"/>
      <c r="O7172" s="16"/>
      <c r="P7172" s="16"/>
      <c r="Q7172" s="16"/>
      <c r="R7172" s="16"/>
      <c r="S7172" s="16"/>
      <c r="T7172" s="16"/>
      <c r="U7172" s="16"/>
      <c r="V7172" s="16"/>
      <c r="W7172" s="16"/>
      <c r="X7172" s="16"/>
      <c r="Y7172" s="16"/>
    </row>
    <row r="7173" spans="1:25" ht="12.75">
      <c r="A7173" s="14"/>
      <c r="B7173" s="13"/>
      <c r="C7173" s="8"/>
      <c r="D7173" s="30"/>
      <c r="E7173" s="31"/>
      <c r="F7173" s="16"/>
      <c r="G7173" s="16"/>
      <c r="H7173" s="16"/>
      <c r="I7173" s="16"/>
      <c r="J7173" s="16"/>
      <c r="K7173" s="16"/>
      <c r="L7173" s="16"/>
      <c r="M7173" s="16"/>
      <c r="N7173" s="16"/>
      <c r="O7173" s="16"/>
      <c r="P7173" s="16"/>
      <c r="Q7173" s="16"/>
      <c r="R7173" s="16"/>
      <c r="S7173" s="16"/>
      <c r="T7173" s="16"/>
      <c r="U7173" s="16"/>
      <c r="V7173" s="16"/>
      <c r="W7173" s="16"/>
      <c r="X7173" s="16"/>
      <c r="Y7173" s="16"/>
    </row>
    <row r="7174" spans="1:25" ht="12.75">
      <c r="A7174" s="14"/>
      <c r="B7174" s="13"/>
      <c r="C7174" s="8"/>
      <c r="D7174" s="30"/>
      <c r="E7174" s="31"/>
      <c r="F7174" s="16"/>
      <c r="G7174" s="16"/>
      <c r="H7174" s="16"/>
      <c r="I7174" s="16"/>
      <c r="J7174" s="16"/>
      <c r="K7174" s="16"/>
      <c r="L7174" s="16"/>
      <c r="M7174" s="16"/>
      <c r="N7174" s="16"/>
      <c r="O7174" s="16"/>
      <c r="P7174" s="16"/>
      <c r="Q7174" s="16"/>
      <c r="R7174" s="16"/>
      <c r="S7174" s="16"/>
      <c r="T7174" s="16"/>
      <c r="U7174" s="16"/>
      <c r="V7174" s="16"/>
      <c r="W7174" s="16"/>
      <c r="X7174" s="16"/>
      <c r="Y7174" s="16"/>
    </row>
    <row r="7175" spans="1:25" ht="12.75">
      <c r="A7175" s="14"/>
      <c r="B7175" s="13"/>
      <c r="C7175" s="8"/>
      <c r="D7175" s="30"/>
      <c r="E7175" s="31"/>
      <c r="F7175" s="16"/>
      <c r="G7175" s="16"/>
      <c r="H7175" s="16"/>
      <c r="I7175" s="16"/>
      <c r="J7175" s="16"/>
      <c r="K7175" s="16"/>
      <c r="L7175" s="16"/>
      <c r="M7175" s="16"/>
      <c r="N7175" s="16"/>
      <c r="O7175" s="16"/>
      <c r="P7175" s="16"/>
      <c r="Q7175" s="16"/>
      <c r="R7175" s="16"/>
      <c r="S7175" s="16"/>
      <c r="T7175" s="16"/>
      <c r="U7175" s="16"/>
      <c r="V7175" s="16"/>
      <c r="W7175" s="16"/>
      <c r="X7175" s="16"/>
      <c r="Y7175" s="16"/>
    </row>
    <row r="7176" spans="1:25" ht="12.75">
      <c r="A7176" s="14"/>
      <c r="B7176" s="13"/>
      <c r="C7176" s="8"/>
      <c r="D7176" s="30"/>
      <c r="E7176" s="31"/>
      <c r="F7176" s="16"/>
      <c r="G7176" s="16"/>
      <c r="H7176" s="16"/>
      <c r="I7176" s="16"/>
      <c r="J7176" s="16"/>
      <c r="K7176" s="16"/>
      <c r="L7176" s="16"/>
      <c r="M7176" s="16"/>
      <c r="N7176" s="16"/>
      <c r="O7176" s="16"/>
      <c r="P7176" s="16"/>
      <c r="Q7176" s="16"/>
      <c r="R7176" s="16"/>
      <c r="S7176" s="16"/>
      <c r="T7176" s="16"/>
      <c r="U7176" s="16"/>
      <c r="V7176" s="16"/>
      <c r="W7176" s="16"/>
      <c r="X7176" s="16"/>
      <c r="Y7176" s="16"/>
    </row>
    <row r="7177" spans="1:25" ht="12.75">
      <c r="A7177" s="14"/>
      <c r="B7177" s="13"/>
      <c r="C7177" s="8"/>
      <c r="D7177" s="30"/>
      <c r="E7177" s="31"/>
      <c r="F7177" s="16"/>
      <c r="G7177" s="16"/>
      <c r="H7177" s="16"/>
      <c r="I7177" s="16"/>
      <c r="J7177" s="16"/>
      <c r="K7177" s="16"/>
      <c r="L7177" s="16"/>
      <c r="M7177" s="16"/>
      <c r="N7177" s="16"/>
      <c r="O7177" s="16"/>
      <c r="P7177" s="16"/>
      <c r="Q7177" s="16"/>
      <c r="R7177" s="16"/>
      <c r="S7177" s="16"/>
      <c r="T7177" s="16"/>
      <c r="U7177" s="16"/>
      <c r="V7177" s="16"/>
      <c r="W7177" s="16"/>
      <c r="X7177" s="16"/>
      <c r="Y7177" s="16"/>
    </row>
    <row r="7178" spans="1:25" ht="12.75">
      <c r="A7178" s="14"/>
      <c r="B7178" s="13"/>
      <c r="C7178" s="8"/>
      <c r="D7178" s="30"/>
      <c r="E7178" s="31"/>
      <c r="F7178" s="16"/>
      <c r="G7178" s="16"/>
      <c r="H7178" s="16"/>
      <c r="I7178" s="16"/>
      <c r="J7178" s="16"/>
      <c r="K7178" s="16"/>
      <c r="L7178" s="16"/>
      <c r="M7178" s="16"/>
      <c r="N7178" s="16"/>
      <c r="O7178" s="16"/>
      <c r="P7178" s="16"/>
      <c r="Q7178" s="16"/>
      <c r="R7178" s="16"/>
      <c r="S7178" s="16"/>
      <c r="T7178" s="16"/>
      <c r="U7178" s="16"/>
      <c r="V7178" s="16"/>
      <c r="W7178" s="16"/>
      <c r="X7178" s="16"/>
      <c r="Y7178" s="16"/>
    </row>
    <row r="7179" spans="1:25" ht="12.75">
      <c r="A7179" s="14"/>
      <c r="B7179" s="13"/>
      <c r="C7179" s="8"/>
      <c r="D7179" s="30"/>
      <c r="E7179" s="31"/>
      <c r="F7179" s="16"/>
      <c r="G7179" s="16"/>
      <c r="H7179" s="16"/>
      <c r="I7179" s="16"/>
      <c r="J7179" s="16"/>
      <c r="K7179" s="16"/>
      <c r="L7179" s="16"/>
      <c r="M7179" s="16"/>
      <c r="N7179" s="16"/>
      <c r="O7179" s="16"/>
      <c r="P7179" s="16"/>
      <c r="Q7179" s="16"/>
      <c r="R7179" s="16"/>
      <c r="S7179" s="16"/>
      <c r="T7179" s="16"/>
      <c r="U7179" s="16"/>
      <c r="V7179" s="16"/>
      <c r="W7179" s="16"/>
      <c r="X7179" s="16"/>
      <c r="Y7179" s="16"/>
    </row>
    <row r="7180" spans="1:25" ht="12.75">
      <c r="A7180" s="14"/>
      <c r="B7180" s="13"/>
      <c r="C7180" s="8"/>
      <c r="D7180" s="30"/>
      <c r="E7180" s="31"/>
      <c r="F7180" s="16"/>
      <c r="G7180" s="16"/>
      <c r="H7180" s="16"/>
      <c r="I7180" s="16"/>
      <c r="J7180" s="16"/>
      <c r="K7180" s="16"/>
      <c r="L7180" s="16"/>
      <c r="M7180" s="16"/>
      <c r="N7180" s="16"/>
      <c r="O7180" s="16"/>
      <c r="P7180" s="16"/>
      <c r="Q7180" s="16"/>
      <c r="R7180" s="16"/>
      <c r="S7180" s="16"/>
      <c r="T7180" s="16"/>
      <c r="U7180" s="16"/>
      <c r="V7180" s="16"/>
      <c r="W7180" s="16"/>
      <c r="X7180" s="16"/>
      <c r="Y7180" s="16"/>
    </row>
    <row r="7181" spans="1:25" ht="12.75">
      <c r="A7181" s="14"/>
      <c r="B7181" s="13"/>
      <c r="C7181" s="8"/>
      <c r="D7181" s="30"/>
      <c r="E7181" s="31"/>
      <c r="F7181" s="16"/>
      <c r="G7181" s="16"/>
      <c r="H7181" s="16"/>
      <c r="I7181" s="16"/>
      <c r="J7181" s="16"/>
      <c r="K7181" s="16"/>
      <c r="L7181" s="16"/>
      <c r="M7181" s="16"/>
      <c r="N7181" s="16"/>
      <c r="O7181" s="16"/>
      <c r="P7181" s="16"/>
      <c r="Q7181" s="16"/>
      <c r="R7181" s="16"/>
      <c r="S7181" s="16"/>
      <c r="T7181" s="16"/>
      <c r="U7181" s="16"/>
      <c r="V7181" s="16"/>
      <c r="W7181" s="16"/>
      <c r="X7181" s="16"/>
      <c r="Y7181" s="16"/>
    </row>
    <row r="7182" spans="1:25" ht="12.75">
      <c r="A7182" s="14"/>
      <c r="B7182" s="13"/>
      <c r="C7182" s="8"/>
      <c r="D7182" s="30"/>
      <c r="E7182" s="31"/>
      <c r="F7182" s="16"/>
      <c r="G7182" s="16"/>
      <c r="H7182" s="16"/>
      <c r="I7182" s="16"/>
      <c r="J7182" s="16"/>
      <c r="K7182" s="16"/>
      <c r="L7182" s="16"/>
      <c r="M7182" s="16"/>
      <c r="N7182" s="16"/>
      <c r="O7182" s="16"/>
      <c r="P7182" s="16"/>
      <c r="Q7182" s="16"/>
      <c r="R7182" s="16"/>
      <c r="S7182" s="16"/>
      <c r="T7182" s="16"/>
      <c r="U7182" s="16"/>
      <c r="V7182" s="16"/>
      <c r="W7182" s="16"/>
      <c r="X7182" s="16"/>
      <c r="Y7182" s="16"/>
    </row>
    <row r="7183" spans="1:25" ht="12.75">
      <c r="A7183" s="14"/>
      <c r="B7183" s="13"/>
      <c r="C7183" s="8"/>
      <c r="D7183" s="30"/>
      <c r="E7183" s="31"/>
      <c r="F7183" s="16"/>
      <c r="G7183" s="16"/>
      <c r="H7183" s="16"/>
      <c r="I7183" s="16"/>
      <c r="J7183" s="16"/>
      <c r="K7183" s="16"/>
      <c r="L7183" s="16"/>
      <c r="M7183" s="16"/>
      <c r="N7183" s="16"/>
      <c r="O7183" s="16"/>
      <c r="P7183" s="16"/>
      <c r="Q7183" s="16"/>
      <c r="R7183" s="16"/>
      <c r="S7183" s="16"/>
      <c r="T7183" s="16"/>
      <c r="U7183" s="16"/>
      <c r="V7183" s="16"/>
      <c r="W7183" s="16"/>
      <c r="X7183" s="16"/>
      <c r="Y7183" s="16"/>
    </row>
    <row r="7184" spans="1:25" ht="12.75">
      <c r="A7184" s="14"/>
      <c r="B7184" s="13"/>
      <c r="C7184" s="8"/>
      <c r="D7184" s="30"/>
      <c r="E7184" s="31"/>
      <c r="F7184" s="16"/>
      <c r="G7184" s="16"/>
      <c r="H7184" s="16"/>
      <c r="I7184" s="16"/>
      <c r="J7184" s="16"/>
      <c r="K7184" s="16"/>
      <c r="L7184" s="16"/>
      <c r="M7184" s="16"/>
      <c r="N7184" s="16"/>
      <c r="O7184" s="16"/>
      <c r="P7184" s="16"/>
      <c r="Q7184" s="16"/>
      <c r="R7184" s="16"/>
      <c r="S7184" s="16"/>
      <c r="T7184" s="16"/>
      <c r="U7184" s="16"/>
      <c r="V7184" s="16"/>
      <c r="W7184" s="16"/>
      <c r="X7184" s="16"/>
      <c r="Y7184" s="16"/>
    </row>
    <row r="7185" spans="1:25" ht="12.75">
      <c r="A7185" s="14"/>
      <c r="B7185" s="13"/>
      <c r="C7185" s="8"/>
      <c r="D7185" s="30"/>
      <c r="E7185" s="31"/>
      <c r="F7185" s="16"/>
      <c r="G7185" s="16"/>
      <c r="H7185" s="16"/>
      <c r="I7185" s="16"/>
      <c r="J7185" s="16"/>
      <c r="K7185" s="16"/>
      <c r="L7185" s="16"/>
      <c r="M7185" s="16"/>
      <c r="N7185" s="16"/>
      <c r="O7185" s="16"/>
      <c r="P7185" s="16"/>
      <c r="Q7185" s="16"/>
      <c r="R7185" s="16"/>
      <c r="S7185" s="16"/>
      <c r="T7185" s="16"/>
      <c r="U7185" s="16"/>
      <c r="V7185" s="16"/>
      <c r="W7185" s="16"/>
      <c r="X7185" s="16"/>
      <c r="Y7185" s="16"/>
    </row>
    <row r="7186" spans="1:25" ht="12.75">
      <c r="A7186" s="14"/>
      <c r="B7186" s="13"/>
      <c r="C7186" s="8"/>
      <c r="D7186" s="30"/>
      <c r="E7186" s="31"/>
      <c r="F7186" s="16"/>
      <c r="G7186" s="16"/>
      <c r="H7186" s="16"/>
      <c r="I7186" s="16"/>
      <c r="J7186" s="16"/>
      <c r="K7186" s="16"/>
      <c r="L7186" s="16"/>
      <c r="M7186" s="16"/>
      <c r="N7186" s="16"/>
      <c r="O7186" s="16"/>
      <c r="P7186" s="16"/>
      <c r="Q7186" s="16"/>
      <c r="R7186" s="16"/>
      <c r="S7186" s="16"/>
      <c r="T7186" s="16"/>
      <c r="U7186" s="16"/>
      <c r="V7186" s="16"/>
      <c r="W7186" s="16"/>
      <c r="X7186" s="16"/>
      <c r="Y7186" s="16"/>
    </row>
    <row r="7187" spans="1:25" ht="12.75">
      <c r="A7187" s="14"/>
      <c r="B7187" s="13"/>
      <c r="C7187" s="8"/>
      <c r="D7187" s="30"/>
      <c r="E7187" s="31"/>
      <c r="F7187" s="16"/>
      <c r="G7187" s="16"/>
      <c r="H7187" s="16"/>
      <c r="I7187" s="16"/>
      <c r="J7187" s="16"/>
      <c r="K7187" s="16"/>
      <c r="L7187" s="16"/>
      <c r="M7187" s="16"/>
      <c r="N7187" s="16"/>
      <c r="O7187" s="16"/>
      <c r="P7187" s="16"/>
      <c r="Q7187" s="16"/>
      <c r="R7187" s="16"/>
      <c r="S7187" s="16"/>
      <c r="T7187" s="16"/>
      <c r="U7187" s="16"/>
      <c r="V7187" s="16"/>
      <c r="W7187" s="16"/>
      <c r="X7187" s="16"/>
      <c r="Y7187" s="16"/>
    </row>
    <row r="7188" spans="1:25" ht="12.75">
      <c r="A7188" s="14"/>
      <c r="B7188" s="13"/>
      <c r="C7188" s="8"/>
      <c r="D7188" s="30"/>
      <c r="E7188" s="31"/>
      <c r="F7188" s="16"/>
      <c r="G7188" s="16"/>
      <c r="H7188" s="16"/>
      <c r="I7188" s="16"/>
      <c r="J7188" s="16"/>
      <c r="K7188" s="16"/>
      <c r="L7188" s="16"/>
      <c r="M7188" s="16"/>
      <c r="N7188" s="16"/>
      <c r="O7188" s="16"/>
      <c r="P7188" s="16"/>
      <c r="Q7188" s="16"/>
      <c r="R7188" s="16"/>
      <c r="S7188" s="16"/>
      <c r="T7188" s="16"/>
      <c r="U7188" s="16"/>
      <c r="V7188" s="16"/>
      <c r="W7188" s="16"/>
      <c r="X7188" s="16"/>
      <c r="Y7188" s="16"/>
    </row>
    <row r="7189" spans="1:25" ht="12.75">
      <c r="A7189" s="14"/>
      <c r="B7189" s="13"/>
      <c r="C7189" s="8"/>
      <c r="D7189" s="30"/>
      <c r="E7189" s="31"/>
      <c r="F7189" s="16"/>
      <c r="G7189" s="16"/>
      <c r="H7189" s="16"/>
      <c r="I7189" s="16"/>
      <c r="J7189" s="16"/>
      <c r="K7189" s="16"/>
      <c r="L7189" s="16"/>
      <c r="M7189" s="16"/>
      <c r="N7189" s="16"/>
      <c r="O7189" s="16"/>
      <c r="P7189" s="16"/>
      <c r="Q7189" s="16"/>
      <c r="R7189" s="16"/>
      <c r="S7189" s="16"/>
      <c r="T7189" s="16"/>
      <c r="U7189" s="16"/>
      <c r="V7189" s="16"/>
      <c r="W7189" s="16"/>
      <c r="X7189" s="16"/>
      <c r="Y7189" s="16"/>
    </row>
    <row r="7190" spans="1:25" ht="12.75">
      <c r="A7190" s="14"/>
      <c r="B7190" s="13"/>
      <c r="C7190" s="8"/>
      <c r="D7190" s="30"/>
      <c r="E7190" s="31"/>
      <c r="F7190" s="16"/>
      <c r="G7190" s="16"/>
      <c r="H7190" s="16"/>
      <c r="I7190" s="16"/>
      <c r="J7190" s="16"/>
      <c r="K7190" s="16"/>
      <c r="L7190" s="16"/>
      <c r="M7190" s="16"/>
      <c r="N7190" s="16"/>
      <c r="O7190" s="16"/>
      <c r="P7190" s="16"/>
      <c r="Q7190" s="16"/>
      <c r="R7190" s="16"/>
      <c r="S7190" s="16"/>
      <c r="T7190" s="16"/>
      <c r="U7190" s="16"/>
      <c r="V7190" s="16"/>
      <c r="W7190" s="16"/>
      <c r="X7190" s="16"/>
      <c r="Y7190" s="16"/>
    </row>
    <row r="7191" spans="1:25" ht="12.75">
      <c r="A7191" s="14"/>
      <c r="B7191" s="13"/>
      <c r="C7191" s="8"/>
      <c r="D7191" s="30"/>
      <c r="E7191" s="31"/>
      <c r="F7191" s="16"/>
      <c r="G7191" s="16"/>
      <c r="H7191" s="16"/>
      <c r="I7191" s="16"/>
      <c r="J7191" s="16"/>
      <c r="K7191" s="16"/>
      <c r="L7191" s="16"/>
      <c r="M7191" s="16"/>
      <c r="N7191" s="16"/>
      <c r="O7191" s="16"/>
      <c r="P7191" s="16"/>
      <c r="Q7191" s="16"/>
      <c r="R7191" s="16"/>
      <c r="S7191" s="16"/>
      <c r="T7191" s="16"/>
      <c r="U7191" s="16"/>
      <c r="V7191" s="16"/>
      <c r="W7191" s="16"/>
      <c r="X7191" s="16"/>
      <c r="Y7191" s="16"/>
    </row>
    <row r="7192" spans="1:25" ht="12.75">
      <c r="A7192" s="14"/>
      <c r="B7192" s="13"/>
      <c r="C7192" s="8"/>
      <c r="D7192" s="30"/>
      <c r="E7192" s="31"/>
      <c r="F7192" s="16"/>
      <c r="G7192" s="16"/>
      <c r="H7192" s="16"/>
      <c r="I7192" s="16"/>
      <c r="J7192" s="16"/>
      <c r="K7192" s="16"/>
      <c r="L7192" s="16"/>
      <c r="M7192" s="16"/>
      <c r="N7192" s="16"/>
      <c r="O7192" s="16"/>
      <c r="P7192" s="16"/>
      <c r="Q7192" s="16"/>
      <c r="R7192" s="16"/>
      <c r="S7192" s="16"/>
      <c r="T7192" s="16"/>
      <c r="U7192" s="16"/>
      <c r="V7192" s="16"/>
      <c r="W7192" s="16"/>
      <c r="X7192" s="16"/>
      <c r="Y7192" s="16"/>
    </row>
    <row r="7193" spans="1:25" ht="12.75">
      <c r="A7193" s="14"/>
      <c r="B7193" s="13"/>
      <c r="C7193" s="8"/>
      <c r="D7193" s="30"/>
      <c r="E7193" s="31"/>
      <c r="F7193" s="16"/>
      <c r="G7193" s="16"/>
      <c r="H7193" s="16"/>
      <c r="I7193" s="16"/>
      <c r="J7193" s="16"/>
      <c r="K7193" s="16"/>
      <c r="L7193" s="16"/>
      <c r="M7193" s="16"/>
      <c r="N7193" s="16"/>
      <c r="O7193" s="16"/>
      <c r="P7193" s="16"/>
      <c r="Q7193" s="16"/>
      <c r="R7193" s="16"/>
      <c r="S7193" s="16"/>
      <c r="T7193" s="16"/>
      <c r="U7193" s="16"/>
      <c r="V7193" s="16"/>
      <c r="W7193" s="16"/>
      <c r="X7193" s="16"/>
      <c r="Y7193" s="16"/>
    </row>
    <row r="7194" spans="1:25" ht="12.75">
      <c r="A7194" s="14"/>
      <c r="B7194" s="13"/>
      <c r="C7194" s="8"/>
      <c r="D7194" s="30"/>
      <c r="E7194" s="31"/>
      <c r="F7194" s="16"/>
      <c r="G7194" s="16"/>
      <c r="H7194" s="16"/>
      <c r="I7194" s="16"/>
      <c r="J7194" s="16"/>
      <c r="K7194" s="16"/>
      <c r="L7194" s="16"/>
      <c r="M7194" s="16"/>
      <c r="N7194" s="16"/>
      <c r="O7194" s="16"/>
      <c r="P7194" s="16"/>
      <c r="Q7194" s="16"/>
      <c r="R7194" s="16"/>
      <c r="S7194" s="16"/>
      <c r="T7194" s="16"/>
      <c r="U7194" s="16"/>
      <c r="V7194" s="16"/>
      <c r="W7194" s="16"/>
      <c r="X7194" s="16"/>
      <c r="Y7194" s="16"/>
    </row>
    <row r="7195" spans="1:25" ht="12.75">
      <c r="A7195" s="14"/>
      <c r="B7195" s="13"/>
      <c r="C7195" s="8"/>
      <c r="D7195" s="30"/>
      <c r="E7195" s="31"/>
      <c r="F7195" s="16"/>
      <c r="G7195" s="16"/>
      <c r="H7195" s="16"/>
      <c r="I7195" s="16"/>
      <c r="J7195" s="16"/>
      <c r="K7195" s="16"/>
      <c r="L7195" s="16"/>
      <c r="M7195" s="16"/>
      <c r="N7195" s="16"/>
      <c r="O7195" s="16"/>
      <c r="P7195" s="16"/>
      <c r="Q7195" s="16"/>
      <c r="R7195" s="16"/>
      <c r="S7195" s="16"/>
      <c r="T7195" s="16"/>
      <c r="U7195" s="16"/>
      <c r="V7195" s="16"/>
      <c r="W7195" s="16"/>
      <c r="X7195" s="16"/>
      <c r="Y7195" s="16"/>
    </row>
    <row r="7196" spans="1:25" ht="12.75">
      <c r="A7196" s="14"/>
      <c r="B7196" s="13"/>
      <c r="C7196" s="8"/>
      <c r="D7196" s="30"/>
      <c r="E7196" s="31"/>
      <c r="F7196" s="16"/>
      <c r="G7196" s="16"/>
      <c r="H7196" s="16"/>
      <c r="I7196" s="16"/>
      <c r="J7196" s="16"/>
      <c r="K7196" s="16"/>
      <c r="L7196" s="16"/>
      <c r="M7196" s="16"/>
      <c r="N7196" s="16"/>
      <c r="O7196" s="16"/>
      <c r="P7196" s="16"/>
      <c r="Q7196" s="16"/>
      <c r="R7196" s="16"/>
      <c r="S7196" s="16"/>
      <c r="T7196" s="16"/>
      <c r="U7196" s="16"/>
      <c r="V7196" s="16"/>
      <c r="W7196" s="16"/>
      <c r="X7196" s="16"/>
      <c r="Y7196" s="16"/>
    </row>
    <row r="7197" spans="1:25" ht="12.75">
      <c r="A7197" s="14"/>
      <c r="B7197" s="13"/>
      <c r="C7197" s="8"/>
      <c r="D7197" s="30"/>
      <c r="E7197" s="31"/>
      <c r="F7197" s="16"/>
      <c r="G7197" s="16"/>
      <c r="H7197" s="16"/>
      <c r="I7197" s="16"/>
      <c r="J7197" s="16"/>
      <c r="K7197" s="16"/>
      <c r="L7197" s="16"/>
      <c r="M7197" s="16"/>
      <c r="N7197" s="16"/>
      <c r="O7197" s="16"/>
      <c r="P7197" s="16"/>
      <c r="Q7197" s="16"/>
      <c r="R7197" s="16"/>
      <c r="S7197" s="16"/>
      <c r="T7197" s="16"/>
      <c r="U7197" s="16"/>
      <c r="V7197" s="16"/>
      <c r="W7197" s="16"/>
      <c r="X7197" s="16"/>
      <c r="Y7197" s="16"/>
    </row>
    <row r="7198" spans="1:25" ht="12.75">
      <c r="A7198" s="14"/>
      <c r="B7198" s="13"/>
      <c r="C7198" s="8"/>
      <c r="D7198" s="30"/>
      <c r="E7198" s="31"/>
      <c r="F7198" s="16"/>
      <c r="G7198" s="16"/>
      <c r="H7198" s="16"/>
      <c r="I7198" s="16"/>
      <c r="J7198" s="16"/>
      <c r="K7198" s="16"/>
      <c r="L7198" s="16"/>
      <c r="M7198" s="16"/>
      <c r="N7198" s="16"/>
      <c r="O7198" s="16"/>
      <c r="P7198" s="16"/>
      <c r="Q7198" s="16"/>
      <c r="R7198" s="16"/>
      <c r="S7198" s="16"/>
      <c r="T7198" s="16"/>
      <c r="U7198" s="16"/>
      <c r="V7198" s="16"/>
      <c r="W7198" s="16"/>
      <c r="X7198" s="16"/>
      <c r="Y7198" s="16"/>
    </row>
    <row r="7199" spans="1:25" ht="12.75">
      <c r="A7199" s="14"/>
      <c r="B7199" s="13"/>
      <c r="C7199" s="8"/>
      <c r="D7199" s="30"/>
      <c r="E7199" s="31"/>
      <c r="F7199" s="16"/>
      <c r="G7199" s="16"/>
      <c r="H7199" s="16"/>
      <c r="I7199" s="16"/>
      <c r="J7199" s="16"/>
      <c r="K7199" s="16"/>
      <c r="L7199" s="16"/>
      <c r="M7199" s="16"/>
      <c r="N7199" s="16"/>
      <c r="O7199" s="16"/>
      <c r="P7199" s="16"/>
      <c r="Q7199" s="16"/>
      <c r="R7199" s="16"/>
      <c r="S7199" s="16"/>
      <c r="T7199" s="16"/>
      <c r="U7199" s="16"/>
      <c r="V7199" s="16"/>
      <c r="W7199" s="16"/>
      <c r="X7199" s="16"/>
      <c r="Y7199" s="16"/>
    </row>
    <row r="7200" spans="1:25" ht="12.75">
      <c r="A7200" s="14"/>
      <c r="B7200" s="13"/>
      <c r="C7200" s="8"/>
      <c r="D7200" s="30"/>
      <c r="E7200" s="31"/>
      <c r="F7200" s="16"/>
      <c r="G7200" s="16"/>
      <c r="H7200" s="16"/>
      <c r="I7200" s="16"/>
      <c r="J7200" s="16"/>
      <c r="K7200" s="16"/>
      <c r="L7200" s="16"/>
      <c r="M7200" s="16"/>
      <c r="N7200" s="16"/>
      <c r="O7200" s="16"/>
      <c r="P7200" s="16"/>
      <c r="Q7200" s="16"/>
      <c r="R7200" s="16"/>
      <c r="S7200" s="16"/>
      <c r="T7200" s="16"/>
      <c r="U7200" s="16"/>
      <c r="V7200" s="16"/>
      <c r="W7200" s="16"/>
      <c r="X7200" s="16"/>
      <c r="Y7200" s="16"/>
    </row>
    <row r="7201" spans="1:25" ht="12.75">
      <c r="A7201" s="14"/>
      <c r="B7201" s="13"/>
      <c r="C7201" s="8"/>
      <c r="D7201" s="30"/>
      <c r="E7201" s="31"/>
      <c r="F7201" s="16"/>
      <c r="G7201" s="16"/>
      <c r="H7201" s="16"/>
      <c r="I7201" s="16"/>
      <c r="J7201" s="16"/>
      <c r="K7201" s="16"/>
      <c r="L7201" s="16"/>
      <c r="M7201" s="16"/>
      <c r="N7201" s="16"/>
      <c r="O7201" s="16"/>
      <c r="P7201" s="16"/>
      <c r="Q7201" s="16"/>
      <c r="R7201" s="16"/>
      <c r="S7201" s="16"/>
      <c r="T7201" s="16"/>
      <c r="U7201" s="16"/>
      <c r="V7201" s="16"/>
      <c r="W7201" s="16"/>
      <c r="X7201" s="16"/>
      <c r="Y7201" s="16"/>
    </row>
    <row r="7202" spans="1:25" ht="12.75">
      <c r="A7202" s="14"/>
      <c r="B7202" s="13"/>
      <c r="C7202" s="8"/>
      <c r="D7202" s="30"/>
      <c r="E7202" s="31"/>
      <c r="F7202" s="16"/>
      <c r="G7202" s="16"/>
      <c r="H7202" s="16"/>
      <c r="I7202" s="16"/>
      <c r="J7202" s="16"/>
      <c r="K7202" s="16"/>
      <c r="L7202" s="16"/>
      <c r="M7202" s="16"/>
      <c r="N7202" s="16"/>
      <c r="O7202" s="16"/>
      <c r="P7202" s="16"/>
      <c r="Q7202" s="16"/>
      <c r="R7202" s="16"/>
      <c r="S7202" s="16"/>
      <c r="T7202" s="16"/>
      <c r="U7202" s="16"/>
      <c r="V7202" s="16"/>
      <c r="W7202" s="16"/>
      <c r="X7202" s="16"/>
      <c r="Y7202" s="16"/>
    </row>
    <row r="7203" spans="1:25" ht="12.75">
      <c r="A7203" s="14"/>
      <c r="B7203" s="13"/>
      <c r="C7203" s="8"/>
      <c r="D7203" s="30"/>
      <c r="E7203" s="31"/>
      <c r="F7203" s="16"/>
      <c r="G7203" s="16"/>
      <c r="H7203" s="16"/>
      <c r="I7203" s="16"/>
      <c r="J7203" s="16"/>
      <c r="K7203" s="16"/>
      <c r="L7203" s="16"/>
      <c r="M7203" s="16"/>
      <c r="N7203" s="16"/>
      <c r="O7203" s="16"/>
      <c r="P7203" s="16"/>
      <c r="Q7203" s="16"/>
      <c r="R7203" s="16"/>
      <c r="S7203" s="16"/>
      <c r="T7203" s="16"/>
      <c r="U7203" s="16"/>
      <c r="V7203" s="16"/>
      <c r="W7203" s="16"/>
      <c r="X7203" s="16"/>
      <c r="Y7203" s="16"/>
    </row>
    <row r="7204" spans="1:25" ht="12.75">
      <c r="A7204" s="14"/>
      <c r="B7204" s="13"/>
      <c r="C7204" s="8"/>
      <c r="D7204" s="30"/>
      <c r="E7204" s="31"/>
      <c r="F7204" s="16"/>
      <c r="G7204" s="16"/>
      <c r="H7204" s="16"/>
      <c r="I7204" s="16"/>
      <c r="J7204" s="16"/>
      <c r="K7204" s="16"/>
      <c r="L7204" s="16"/>
      <c r="M7204" s="16"/>
      <c r="N7204" s="16"/>
      <c r="O7204" s="16"/>
      <c r="P7204" s="16"/>
      <c r="Q7204" s="16"/>
      <c r="R7204" s="16"/>
      <c r="S7204" s="16"/>
      <c r="T7204" s="16"/>
      <c r="U7204" s="16"/>
      <c r="V7204" s="16"/>
      <c r="W7204" s="16"/>
      <c r="X7204" s="16"/>
      <c r="Y7204" s="16"/>
    </row>
    <row r="7205" spans="1:25" ht="12.75">
      <c r="A7205" s="14"/>
      <c r="B7205" s="13"/>
      <c r="C7205" s="8"/>
      <c r="D7205" s="30"/>
      <c r="E7205" s="31"/>
      <c r="F7205" s="16"/>
      <c r="G7205" s="16"/>
      <c r="H7205" s="16"/>
      <c r="I7205" s="16"/>
      <c r="J7205" s="16"/>
      <c r="K7205" s="16"/>
      <c r="L7205" s="16"/>
      <c r="M7205" s="16"/>
      <c r="N7205" s="16"/>
      <c r="O7205" s="16"/>
      <c r="P7205" s="16"/>
      <c r="Q7205" s="16"/>
      <c r="R7205" s="16"/>
      <c r="S7205" s="16"/>
      <c r="T7205" s="16"/>
      <c r="U7205" s="16"/>
      <c r="V7205" s="16"/>
      <c r="W7205" s="16"/>
      <c r="X7205" s="16"/>
      <c r="Y7205" s="16"/>
    </row>
    <row r="7206" spans="1:25" ht="12.75">
      <c r="A7206" s="14"/>
      <c r="B7206" s="13"/>
      <c r="C7206" s="8"/>
      <c r="D7206" s="30"/>
      <c r="E7206" s="31"/>
      <c r="F7206" s="16"/>
      <c r="G7206" s="16"/>
      <c r="H7206" s="16"/>
      <c r="I7206" s="16"/>
      <c r="J7206" s="16"/>
      <c r="K7206" s="16"/>
      <c r="L7206" s="16"/>
      <c r="M7206" s="16"/>
      <c r="N7206" s="16"/>
      <c r="O7206" s="16"/>
      <c r="P7206" s="16"/>
      <c r="Q7206" s="16"/>
      <c r="R7206" s="16"/>
      <c r="S7206" s="16"/>
      <c r="T7206" s="16"/>
      <c r="U7206" s="16"/>
      <c r="V7206" s="16"/>
      <c r="W7206" s="16"/>
      <c r="X7206" s="16"/>
      <c r="Y7206" s="16"/>
    </row>
    <row r="7207" spans="1:25" ht="12.75">
      <c r="A7207" s="14"/>
      <c r="B7207" s="13"/>
      <c r="C7207" s="8"/>
      <c r="D7207" s="30"/>
      <c r="E7207" s="31"/>
      <c r="F7207" s="16"/>
      <c r="G7207" s="16"/>
      <c r="H7207" s="16"/>
      <c r="I7207" s="16"/>
      <c r="J7207" s="16"/>
      <c r="K7207" s="16"/>
      <c r="L7207" s="16"/>
      <c r="M7207" s="16"/>
      <c r="N7207" s="16"/>
      <c r="O7207" s="16"/>
      <c r="P7207" s="16"/>
      <c r="Q7207" s="16"/>
      <c r="R7207" s="16"/>
      <c r="S7207" s="16"/>
      <c r="T7207" s="16"/>
      <c r="U7207" s="16"/>
      <c r="V7207" s="16"/>
      <c r="W7207" s="16"/>
      <c r="X7207" s="16"/>
      <c r="Y7207" s="16"/>
    </row>
    <row r="7208" spans="1:25" ht="12.75">
      <c r="A7208" s="14"/>
      <c r="B7208" s="13"/>
      <c r="C7208" s="8"/>
      <c r="D7208" s="30"/>
      <c r="E7208" s="31"/>
      <c r="F7208" s="16"/>
      <c r="G7208" s="16"/>
      <c r="H7208" s="16"/>
      <c r="I7208" s="16"/>
      <c r="J7208" s="16"/>
      <c r="K7208" s="16"/>
      <c r="L7208" s="16"/>
      <c r="M7208" s="16"/>
      <c r="N7208" s="16"/>
      <c r="O7208" s="16"/>
      <c r="P7208" s="16"/>
      <c r="Q7208" s="16"/>
      <c r="R7208" s="16"/>
      <c r="S7208" s="16"/>
      <c r="T7208" s="16"/>
      <c r="U7208" s="16"/>
      <c r="V7208" s="16"/>
      <c r="W7208" s="16"/>
      <c r="X7208" s="16"/>
      <c r="Y7208" s="16"/>
    </row>
    <row r="7209" spans="1:25" ht="12.75">
      <c r="A7209" s="14"/>
      <c r="B7209" s="13"/>
      <c r="C7209" s="8"/>
      <c r="D7209" s="30"/>
      <c r="E7209" s="31"/>
      <c r="F7209" s="16"/>
      <c r="G7209" s="16"/>
      <c r="H7209" s="16"/>
      <c r="I7209" s="16"/>
      <c r="J7209" s="16"/>
      <c r="K7209" s="16"/>
      <c r="L7209" s="16"/>
      <c r="M7209" s="16"/>
      <c r="N7209" s="16"/>
      <c r="O7209" s="16"/>
      <c r="P7209" s="16"/>
      <c r="Q7209" s="16"/>
      <c r="R7209" s="16"/>
      <c r="S7209" s="16"/>
      <c r="T7209" s="16"/>
      <c r="U7209" s="16"/>
      <c r="V7209" s="16"/>
      <c r="W7209" s="16"/>
      <c r="X7209" s="16"/>
      <c r="Y7209" s="16"/>
    </row>
    <row r="7210" spans="1:25" ht="12.75">
      <c r="A7210" s="14"/>
      <c r="B7210" s="13"/>
      <c r="C7210" s="8"/>
      <c r="D7210" s="30"/>
      <c r="E7210" s="31"/>
      <c r="F7210" s="16"/>
      <c r="G7210" s="16"/>
      <c r="H7210" s="16"/>
      <c r="I7210" s="16"/>
      <c r="J7210" s="16"/>
      <c r="K7210" s="16"/>
      <c r="L7210" s="16"/>
      <c r="M7210" s="16"/>
      <c r="N7210" s="16"/>
      <c r="O7210" s="16"/>
      <c r="P7210" s="16"/>
      <c r="Q7210" s="16"/>
      <c r="R7210" s="16"/>
      <c r="S7210" s="16"/>
      <c r="T7210" s="16"/>
      <c r="U7210" s="16"/>
      <c r="V7210" s="16"/>
      <c r="W7210" s="16"/>
      <c r="X7210" s="16"/>
      <c r="Y7210" s="16"/>
    </row>
    <row r="7211" spans="1:25" ht="12.75">
      <c r="A7211" s="14"/>
      <c r="B7211" s="13"/>
      <c r="C7211" s="8"/>
      <c r="D7211" s="30"/>
      <c r="E7211" s="31"/>
      <c r="F7211" s="16"/>
      <c r="G7211" s="16"/>
      <c r="H7211" s="16"/>
      <c r="I7211" s="16"/>
      <c r="J7211" s="16"/>
      <c r="K7211" s="16"/>
      <c r="L7211" s="16"/>
      <c r="M7211" s="16"/>
      <c r="N7211" s="16"/>
      <c r="O7211" s="16"/>
      <c r="P7211" s="16"/>
      <c r="Q7211" s="16"/>
      <c r="R7211" s="16"/>
      <c r="S7211" s="16"/>
      <c r="T7211" s="16"/>
      <c r="U7211" s="16"/>
      <c r="V7211" s="16"/>
      <c r="W7211" s="16"/>
      <c r="X7211" s="16"/>
      <c r="Y7211" s="16"/>
    </row>
    <row r="7212" spans="1:25" ht="12.75">
      <c r="A7212" s="14"/>
      <c r="B7212" s="13"/>
      <c r="C7212" s="8"/>
      <c r="D7212" s="30"/>
      <c r="E7212" s="31"/>
      <c r="F7212" s="16"/>
      <c r="G7212" s="16"/>
      <c r="H7212" s="16"/>
      <c r="I7212" s="16"/>
      <c r="J7212" s="16"/>
      <c r="K7212" s="16"/>
      <c r="L7212" s="16"/>
      <c r="M7212" s="16"/>
      <c r="N7212" s="16"/>
      <c r="O7212" s="16"/>
      <c r="P7212" s="16"/>
      <c r="Q7212" s="16"/>
      <c r="R7212" s="16"/>
      <c r="S7212" s="16"/>
      <c r="T7212" s="16"/>
      <c r="U7212" s="16"/>
      <c r="V7212" s="16"/>
      <c r="W7212" s="16"/>
      <c r="X7212" s="16"/>
      <c r="Y7212" s="16"/>
    </row>
    <row r="7213" spans="1:25" ht="12.75">
      <c r="A7213" s="14"/>
      <c r="B7213" s="13"/>
      <c r="C7213" s="8"/>
      <c r="D7213" s="30"/>
      <c r="E7213" s="31"/>
      <c r="F7213" s="16"/>
      <c r="G7213" s="16"/>
      <c r="H7213" s="16"/>
      <c r="I7213" s="16"/>
      <c r="J7213" s="16"/>
      <c r="K7213" s="16"/>
      <c r="L7213" s="16"/>
      <c r="M7213" s="16"/>
      <c r="N7213" s="16"/>
      <c r="O7213" s="16"/>
      <c r="P7213" s="16"/>
      <c r="Q7213" s="16"/>
      <c r="R7213" s="16"/>
      <c r="S7213" s="16"/>
      <c r="T7213" s="16"/>
      <c r="U7213" s="16"/>
      <c r="V7213" s="16"/>
      <c r="W7213" s="16"/>
      <c r="X7213" s="16"/>
      <c r="Y7213" s="16"/>
    </row>
    <row r="7214" spans="1:25" ht="12.75">
      <c r="A7214" s="14"/>
      <c r="B7214" s="13"/>
      <c r="C7214" s="8"/>
      <c r="D7214" s="30"/>
      <c r="E7214" s="31"/>
      <c r="F7214" s="16"/>
      <c r="G7214" s="16"/>
      <c r="H7214" s="16"/>
      <c r="I7214" s="16"/>
      <c r="J7214" s="16"/>
      <c r="K7214" s="16"/>
      <c r="L7214" s="16"/>
      <c r="M7214" s="16"/>
      <c r="N7214" s="16"/>
      <c r="O7214" s="16"/>
      <c r="P7214" s="16"/>
      <c r="Q7214" s="16"/>
      <c r="R7214" s="16"/>
      <c r="S7214" s="16"/>
      <c r="T7214" s="16"/>
      <c r="U7214" s="16"/>
      <c r="V7214" s="16"/>
      <c r="W7214" s="16"/>
      <c r="X7214" s="16"/>
      <c r="Y7214" s="16"/>
    </row>
    <row r="7215" spans="1:25" ht="12.75">
      <c r="A7215" s="14"/>
      <c r="B7215" s="13"/>
      <c r="C7215" s="8"/>
      <c r="D7215" s="30"/>
      <c r="E7215" s="31"/>
      <c r="F7215" s="16"/>
      <c r="G7215" s="16"/>
      <c r="H7215" s="16"/>
      <c r="I7215" s="16"/>
      <c r="J7215" s="16"/>
      <c r="K7215" s="16"/>
      <c r="L7215" s="16"/>
      <c r="M7215" s="16"/>
      <c r="N7215" s="16"/>
      <c r="O7215" s="16"/>
      <c r="P7215" s="16"/>
      <c r="Q7215" s="16"/>
      <c r="R7215" s="16"/>
      <c r="S7215" s="16"/>
      <c r="T7215" s="16"/>
      <c r="U7215" s="16"/>
      <c r="V7215" s="16"/>
      <c r="W7215" s="16"/>
      <c r="X7215" s="16"/>
      <c r="Y7215" s="16"/>
    </row>
    <row r="7216" spans="1:25" ht="12.75">
      <c r="A7216" s="14"/>
      <c r="B7216" s="13"/>
      <c r="C7216" s="8"/>
      <c r="D7216" s="30"/>
      <c r="E7216" s="31"/>
      <c r="F7216" s="16"/>
      <c r="G7216" s="16"/>
      <c r="H7216" s="16"/>
      <c r="I7216" s="16"/>
      <c r="J7216" s="16"/>
      <c r="K7216" s="16"/>
      <c r="L7216" s="16"/>
      <c r="M7216" s="16"/>
      <c r="N7216" s="16"/>
      <c r="O7216" s="16"/>
      <c r="P7216" s="16"/>
      <c r="Q7216" s="16"/>
      <c r="R7216" s="16"/>
      <c r="S7216" s="16"/>
      <c r="T7216" s="16"/>
      <c r="U7216" s="16"/>
      <c r="V7216" s="16"/>
      <c r="W7216" s="16"/>
      <c r="X7216" s="16"/>
      <c r="Y7216" s="16"/>
    </row>
    <row r="7217" spans="1:25" ht="12.75">
      <c r="A7217" s="14"/>
      <c r="B7217" s="13"/>
      <c r="C7217" s="8"/>
      <c r="D7217" s="30"/>
      <c r="E7217" s="31"/>
      <c r="F7217" s="16"/>
      <c r="G7217" s="16"/>
      <c r="H7217" s="16"/>
      <c r="I7217" s="16"/>
      <c r="J7217" s="16"/>
      <c r="K7217" s="16"/>
      <c r="L7217" s="16"/>
      <c r="M7217" s="16"/>
      <c r="N7217" s="16"/>
      <c r="O7217" s="16"/>
      <c r="P7217" s="16"/>
      <c r="Q7217" s="16"/>
      <c r="R7217" s="16"/>
      <c r="S7217" s="16"/>
      <c r="T7217" s="16"/>
      <c r="U7217" s="16"/>
      <c r="V7217" s="16"/>
      <c r="W7217" s="16"/>
      <c r="X7217" s="16"/>
      <c r="Y7217" s="16"/>
    </row>
    <row r="7218" spans="1:25" ht="12.75">
      <c r="A7218" s="14"/>
      <c r="B7218" s="13"/>
      <c r="C7218" s="8"/>
      <c r="D7218" s="30"/>
      <c r="E7218" s="31"/>
      <c r="F7218" s="16"/>
      <c r="G7218" s="16"/>
      <c r="H7218" s="16"/>
      <c r="I7218" s="16"/>
      <c r="J7218" s="16"/>
      <c r="K7218" s="16"/>
      <c r="L7218" s="16"/>
      <c r="M7218" s="16"/>
      <c r="N7218" s="16"/>
      <c r="O7218" s="16"/>
      <c r="P7218" s="16"/>
      <c r="Q7218" s="16"/>
      <c r="R7218" s="16"/>
      <c r="S7218" s="16"/>
      <c r="T7218" s="16"/>
      <c r="U7218" s="16"/>
      <c r="V7218" s="16"/>
      <c r="W7218" s="16"/>
      <c r="X7218" s="16"/>
      <c r="Y7218" s="16"/>
    </row>
    <row r="7219" spans="1:25" ht="12.75">
      <c r="A7219" s="14"/>
      <c r="B7219" s="13"/>
      <c r="C7219" s="8"/>
      <c r="D7219" s="30"/>
      <c r="E7219" s="31"/>
      <c r="F7219" s="16"/>
      <c r="G7219" s="16"/>
      <c r="H7219" s="16"/>
      <c r="I7219" s="16"/>
      <c r="J7219" s="16"/>
      <c r="K7219" s="16"/>
      <c r="L7219" s="16"/>
      <c r="M7219" s="16"/>
      <c r="N7219" s="16"/>
      <c r="O7219" s="16"/>
      <c r="P7219" s="16"/>
      <c r="Q7219" s="16"/>
      <c r="R7219" s="16"/>
      <c r="S7219" s="16"/>
      <c r="T7219" s="16"/>
      <c r="U7219" s="16"/>
      <c r="V7219" s="16"/>
      <c r="W7219" s="16"/>
      <c r="X7219" s="16"/>
      <c r="Y7219" s="16"/>
    </row>
    <row r="7220" spans="1:25" ht="12.75">
      <c r="A7220" s="14"/>
      <c r="B7220" s="13"/>
      <c r="C7220" s="8"/>
      <c r="D7220" s="30"/>
      <c r="E7220" s="31"/>
      <c r="F7220" s="16"/>
      <c r="G7220" s="16"/>
      <c r="H7220" s="16"/>
      <c r="I7220" s="16"/>
      <c r="J7220" s="16"/>
      <c r="K7220" s="16"/>
      <c r="L7220" s="16"/>
      <c r="M7220" s="16"/>
      <c r="N7220" s="16"/>
      <c r="O7220" s="16"/>
      <c r="P7220" s="16"/>
      <c r="Q7220" s="16"/>
      <c r="R7220" s="16"/>
      <c r="S7220" s="16"/>
      <c r="T7220" s="16"/>
      <c r="U7220" s="16"/>
      <c r="V7220" s="16"/>
      <c r="W7220" s="16"/>
      <c r="X7220" s="16"/>
      <c r="Y7220" s="16"/>
    </row>
    <row r="7221" spans="1:25" ht="12.75">
      <c r="A7221" s="14"/>
      <c r="B7221" s="13"/>
      <c r="C7221" s="8"/>
      <c r="D7221" s="30"/>
      <c r="E7221" s="31"/>
      <c r="F7221" s="16"/>
      <c r="G7221" s="16"/>
      <c r="H7221" s="16"/>
      <c r="I7221" s="16"/>
      <c r="J7221" s="16"/>
      <c r="K7221" s="16"/>
      <c r="L7221" s="16"/>
      <c r="M7221" s="16"/>
      <c r="N7221" s="16"/>
      <c r="O7221" s="16"/>
      <c r="P7221" s="16"/>
      <c r="Q7221" s="16"/>
      <c r="R7221" s="16"/>
      <c r="S7221" s="16"/>
      <c r="T7221" s="16"/>
      <c r="U7221" s="16"/>
      <c r="V7221" s="16"/>
      <c r="W7221" s="16"/>
      <c r="X7221" s="16"/>
      <c r="Y7221" s="16"/>
    </row>
    <row r="7222" spans="1:25" ht="12.75">
      <c r="A7222" s="14"/>
      <c r="B7222" s="13"/>
      <c r="C7222" s="8"/>
      <c r="D7222" s="30"/>
      <c r="E7222" s="31"/>
      <c r="F7222" s="16"/>
      <c r="G7222" s="16"/>
      <c r="H7222" s="16"/>
      <c r="I7222" s="16"/>
      <c r="J7222" s="16"/>
      <c r="K7222" s="16"/>
      <c r="L7222" s="16"/>
      <c r="M7222" s="16"/>
      <c r="N7222" s="16"/>
      <c r="O7222" s="16"/>
      <c r="P7222" s="16"/>
      <c r="Q7222" s="16"/>
      <c r="R7222" s="16"/>
      <c r="S7222" s="16"/>
      <c r="T7222" s="16"/>
      <c r="U7222" s="16"/>
      <c r="V7222" s="16"/>
      <c r="W7222" s="16"/>
      <c r="X7222" s="16"/>
      <c r="Y7222" s="16"/>
    </row>
    <row r="7223" spans="1:25" ht="12.75">
      <c r="A7223" s="14"/>
      <c r="B7223" s="13"/>
      <c r="C7223" s="8"/>
      <c r="D7223" s="30"/>
      <c r="E7223" s="31"/>
      <c r="F7223" s="16"/>
      <c r="G7223" s="16"/>
      <c r="H7223" s="16"/>
      <c r="I7223" s="16"/>
      <c r="J7223" s="16"/>
      <c r="K7223" s="16"/>
      <c r="L7223" s="16"/>
      <c r="M7223" s="16"/>
      <c r="N7223" s="16"/>
      <c r="O7223" s="16"/>
      <c r="P7223" s="16"/>
      <c r="Q7223" s="16"/>
      <c r="R7223" s="16"/>
      <c r="S7223" s="16"/>
      <c r="T7223" s="16"/>
      <c r="U7223" s="16"/>
      <c r="V7223" s="16"/>
      <c r="W7223" s="16"/>
      <c r="X7223" s="16"/>
      <c r="Y7223" s="16"/>
    </row>
    <row r="7224" spans="1:25" ht="12.75">
      <c r="A7224" s="14"/>
      <c r="B7224" s="13"/>
      <c r="C7224" s="8"/>
      <c r="D7224" s="30"/>
      <c r="E7224" s="31"/>
      <c r="F7224" s="16"/>
      <c r="G7224" s="16"/>
      <c r="H7224" s="16"/>
      <c r="I7224" s="16"/>
      <c r="J7224" s="16"/>
      <c r="K7224" s="16"/>
      <c r="L7224" s="16"/>
      <c r="M7224" s="16"/>
      <c r="N7224" s="16"/>
      <c r="O7224" s="16"/>
      <c r="P7224" s="16"/>
      <c r="Q7224" s="16"/>
      <c r="R7224" s="16"/>
      <c r="S7224" s="16"/>
      <c r="T7224" s="16"/>
      <c r="U7224" s="16"/>
      <c r="V7224" s="16"/>
      <c r="W7224" s="16"/>
      <c r="X7224" s="16"/>
      <c r="Y7224" s="16"/>
    </row>
    <row r="7225" spans="1:25" ht="12.75">
      <c r="A7225" s="14"/>
      <c r="B7225" s="13"/>
      <c r="C7225" s="8"/>
      <c r="D7225" s="30"/>
      <c r="E7225" s="31"/>
      <c r="F7225" s="16"/>
      <c r="G7225" s="16"/>
      <c r="H7225" s="16"/>
      <c r="I7225" s="16"/>
      <c r="J7225" s="16"/>
      <c r="K7225" s="16"/>
      <c r="L7225" s="16"/>
      <c r="M7225" s="16"/>
      <c r="N7225" s="16"/>
      <c r="O7225" s="16"/>
      <c r="P7225" s="16"/>
      <c r="Q7225" s="16"/>
      <c r="R7225" s="16"/>
      <c r="S7225" s="16"/>
      <c r="T7225" s="16"/>
      <c r="U7225" s="16"/>
      <c r="V7225" s="16"/>
      <c r="W7225" s="16"/>
      <c r="X7225" s="16"/>
      <c r="Y7225" s="16"/>
    </row>
    <row r="7226" spans="1:25" ht="12.75">
      <c r="A7226" s="14"/>
      <c r="B7226" s="13"/>
      <c r="C7226" s="8"/>
      <c r="D7226" s="30"/>
      <c r="E7226" s="31"/>
      <c r="F7226" s="16"/>
      <c r="G7226" s="16"/>
      <c r="H7226" s="16"/>
      <c r="I7226" s="16"/>
      <c r="J7226" s="16"/>
      <c r="K7226" s="16"/>
      <c r="L7226" s="16"/>
      <c r="M7226" s="16"/>
      <c r="N7226" s="16"/>
      <c r="O7226" s="16"/>
      <c r="P7226" s="16"/>
      <c r="Q7226" s="16"/>
      <c r="R7226" s="16"/>
      <c r="S7226" s="16"/>
      <c r="T7226" s="16"/>
      <c r="U7226" s="16"/>
      <c r="V7226" s="16"/>
      <c r="W7226" s="16"/>
      <c r="X7226" s="16"/>
      <c r="Y7226" s="16"/>
    </row>
    <row r="7227" spans="1:25" ht="12.75">
      <c r="A7227" s="14"/>
      <c r="B7227" s="13"/>
      <c r="C7227" s="8"/>
      <c r="D7227" s="30"/>
      <c r="E7227" s="31"/>
      <c r="F7227" s="16"/>
      <c r="G7227" s="16"/>
      <c r="H7227" s="16"/>
      <c r="I7227" s="16"/>
      <c r="J7227" s="16"/>
      <c r="K7227" s="16"/>
      <c r="L7227" s="16"/>
      <c r="M7227" s="16"/>
      <c r="N7227" s="16"/>
      <c r="O7227" s="16"/>
      <c r="P7227" s="16"/>
      <c r="Q7227" s="16"/>
      <c r="R7227" s="16"/>
      <c r="S7227" s="16"/>
      <c r="T7227" s="16"/>
      <c r="U7227" s="16"/>
      <c r="V7227" s="16"/>
      <c r="W7227" s="16"/>
      <c r="X7227" s="16"/>
      <c r="Y7227" s="16"/>
    </row>
    <row r="7228" spans="1:25" ht="12.75">
      <c r="A7228" s="14"/>
      <c r="B7228" s="13"/>
      <c r="C7228" s="8"/>
      <c r="D7228" s="30"/>
      <c r="E7228" s="31"/>
      <c r="F7228" s="16"/>
      <c r="G7228" s="16"/>
      <c r="H7228" s="16"/>
      <c r="I7228" s="16"/>
      <c r="J7228" s="16"/>
      <c r="K7228" s="16"/>
      <c r="L7228" s="16"/>
      <c r="M7228" s="16"/>
      <c r="N7228" s="16"/>
      <c r="O7228" s="16"/>
      <c r="P7228" s="16"/>
      <c r="Q7228" s="16"/>
      <c r="R7228" s="16"/>
      <c r="S7228" s="16"/>
      <c r="T7228" s="16"/>
      <c r="U7228" s="16"/>
      <c r="V7228" s="16"/>
      <c r="W7228" s="16"/>
      <c r="X7228" s="16"/>
      <c r="Y7228" s="16"/>
    </row>
    <row r="7229" spans="1:25" ht="12.75">
      <c r="A7229" s="14"/>
      <c r="B7229" s="13"/>
      <c r="C7229" s="8"/>
      <c r="D7229" s="30"/>
      <c r="E7229" s="31"/>
      <c r="F7229" s="16"/>
      <c r="G7229" s="16"/>
      <c r="H7229" s="16"/>
      <c r="I7229" s="16"/>
      <c r="J7229" s="16"/>
      <c r="K7229" s="16"/>
      <c r="L7229" s="16"/>
      <c r="M7229" s="16"/>
      <c r="N7229" s="16"/>
      <c r="O7229" s="16"/>
      <c r="P7229" s="16"/>
      <c r="Q7229" s="16"/>
      <c r="R7229" s="16"/>
      <c r="S7229" s="16"/>
      <c r="T7229" s="16"/>
      <c r="U7229" s="16"/>
      <c r="V7229" s="16"/>
      <c r="W7229" s="16"/>
      <c r="X7229" s="16"/>
      <c r="Y7229" s="16"/>
    </row>
    <row r="7230" spans="1:25" ht="12.75">
      <c r="A7230" s="14"/>
      <c r="B7230" s="13"/>
      <c r="C7230" s="8"/>
      <c r="D7230" s="30"/>
      <c r="E7230" s="31"/>
      <c r="F7230" s="16"/>
      <c r="G7230" s="16"/>
      <c r="H7230" s="16"/>
      <c r="I7230" s="16"/>
      <c r="J7230" s="16"/>
      <c r="K7230" s="16"/>
      <c r="L7230" s="16"/>
      <c r="M7230" s="16"/>
      <c r="N7230" s="16"/>
      <c r="O7230" s="16"/>
      <c r="P7230" s="16"/>
      <c r="Q7230" s="16"/>
      <c r="R7230" s="16"/>
      <c r="S7230" s="16"/>
      <c r="T7230" s="16"/>
      <c r="U7230" s="16"/>
      <c r="V7230" s="16"/>
      <c r="W7230" s="16"/>
      <c r="X7230" s="16"/>
      <c r="Y7230" s="16"/>
    </row>
    <row r="7231" spans="1:25" ht="12.75">
      <c r="A7231" s="14"/>
      <c r="B7231" s="13"/>
      <c r="C7231" s="8"/>
      <c r="D7231" s="30"/>
      <c r="E7231" s="31"/>
      <c r="F7231" s="16"/>
      <c r="G7231" s="16"/>
      <c r="H7231" s="16"/>
      <c r="I7231" s="16"/>
      <c r="J7231" s="16"/>
      <c r="K7231" s="16"/>
      <c r="L7231" s="16"/>
      <c r="M7231" s="16"/>
      <c r="N7231" s="16"/>
      <c r="O7231" s="16"/>
      <c r="P7231" s="16"/>
      <c r="Q7231" s="16"/>
      <c r="R7231" s="16"/>
      <c r="S7231" s="16"/>
      <c r="T7231" s="16"/>
      <c r="U7231" s="16"/>
      <c r="V7231" s="16"/>
      <c r="W7231" s="16"/>
      <c r="X7231" s="16"/>
      <c r="Y7231" s="16"/>
    </row>
    <row r="7232" spans="1:25" ht="12.75">
      <c r="A7232" s="14"/>
      <c r="B7232" s="13"/>
      <c r="C7232" s="8"/>
      <c r="D7232" s="30"/>
      <c r="E7232" s="31"/>
      <c r="F7232" s="16"/>
      <c r="G7232" s="16"/>
      <c r="H7232" s="16"/>
      <c r="I7232" s="16"/>
      <c r="J7232" s="16"/>
      <c r="K7232" s="16"/>
      <c r="L7232" s="16"/>
      <c r="M7232" s="16"/>
      <c r="N7232" s="16"/>
      <c r="O7232" s="16"/>
      <c r="P7232" s="16"/>
      <c r="Q7232" s="16"/>
      <c r="R7232" s="16"/>
      <c r="S7232" s="16"/>
      <c r="T7232" s="16"/>
      <c r="U7232" s="16"/>
      <c r="V7232" s="16"/>
      <c r="W7232" s="16"/>
      <c r="X7232" s="16"/>
      <c r="Y7232" s="16"/>
    </row>
    <row r="7233" spans="1:25" ht="12.75">
      <c r="A7233" s="14"/>
      <c r="B7233" s="13"/>
      <c r="C7233" s="8"/>
      <c r="D7233" s="30"/>
      <c r="E7233" s="31"/>
      <c r="F7233" s="16"/>
      <c r="G7233" s="16"/>
      <c r="H7233" s="16"/>
      <c r="I7233" s="16"/>
      <c r="J7233" s="16"/>
      <c r="K7233" s="16"/>
      <c r="L7233" s="16"/>
      <c r="M7233" s="16"/>
      <c r="N7233" s="16"/>
      <c r="O7233" s="16"/>
      <c r="P7233" s="16"/>
      <c r="Q7233" s="16"/>
      <c r="R7233" s="16"/>
      <c r="S7233" s="16"/>
      <c r="T7233" s="16"/>
      <c r="U7233" s="16"/>
      <c r="V7233" s="16"/>
      <c r="W7233" s="16"/>
      <c r="X7233" s="16"/>
      <c r="Y7233" s="16"/>
    </row>
    <row r="7234" spans="1:25" ht="12.75">
      <c r="A7234" s="14"/>
      <c r="B7234" s="13"/>
      <c r="C7234" s="8"/>
      <c r="D7234" s="30"/>
      <c r="E7234" s="31"/>
      <c r="F7234" s="16"/>
      <c r="G7234" s="16"/>
      <c r="H7234" s="16"/>
      <c r="I7234" s="16"/>
      <c r="J7234" s="16"/>
      <c r="K7234" s="16"/>
      <c r="L7234" s="16"/>
      <c r="M7234" s="16"/>
      <c r="N7234" s="16"/>
      <c r="O7234" s="16"/>
      <c r="P7234" s="16"/>
      <c r="Q7234" s="16"/>
      <c r="R7234" s="16"/>
      <c r="S7234" s="16"/>
      <c r="T7234" s="16"/>
      <c r="U7234" s="16"/>
      <c r="V7234" s="16"/>
      <c r="W7234" s="16"/>
      <c r="X7234" s="16"/>
      <c r="Y7234" s="16"/>
    </row>
    <row r="7235" spans="1:25" ht="12.75">
      <c r="A7235" s="14"/>
      <c r="B7235" s="13"/>
      <c r="C7235" s="8"/>
      <c r="D7235" s="30"/>
      <c r="E7235" s="31"/>
      <c r="F7235" s="16"/>
      <c r="G7235" s="16"/>
      <c r="H7235" s="16"/>
      <c r="I7235" s="16"/>
      <c r="J7235" s="16"/>
      <c r="K7235" s="16"/>
      <c r="L7235" s="16"/>
      <c r="M7235" s="16"/>
      <c r="N7235" s="16"/>
      <c r="O7235" s="16"/>
      <c r="P7235" s="16"/>
      <c r="Q7235" s="16"/>
      <c r="R7235" s="16"/>
      <c r="S7235" s="16"/>
      <c r="T7235" s="16"/>
      <c r="U7235" s="16"/>
      <c r="V7235" s="16"/>
      <c r="W7235" s="16"/>
      <c r="X7235" s="16"/>
      <c r="Y7235" s="16"/>
    </row>
    <row r="7236" spans="1:25" ht="12.75">
      <c r="A7236" s="14"/>
      <c r="B7236" s="13"/>
      <c r="C7236" s="8"/>
      <c r="D7236" s="30"/>
      <c r="E7236" s="31"/>
      <c r="F7236" s="16"/>
      <c r="G7236" s="16"/>
      <c r="H7236" s="16"/>
      <c r="I7236" s="16"/>
      <c r="J7236" s="16"/>
      <c r="K7236" s="16"/>
      <c r="L7236" s="16"/>
      <c r="M7236" s="16"/>
      <c r="N7236" s="16"/>
      <c r="O7236" s="16"/>
      <c r="P7236" s="16"/>
      <c r="Q7236" s="16"/>
      <c r="R7236" s="16"/>
      <c r="S7236" s="16"/>
      <c r="T7236" s="16"/>
      <c r="U7236" s="16"/>
      <c r="V7236" s="16"/>
      <c r="W7236" s="16"/>
      <c r="X7236" s="16"/>
      <c r="Y7236" s="16"/>
    </row>
    <row r="7237" spans="1:25" ht="12.75">
      <c r="A7237" s="14"/>
      <c r="B7237" s="13"/>
      <c r="C7237" s="8"/>
      <c r="D7237" s="30"/>
      <c r="E7237" s="31"/>
      <c r="F7237" s="16"/>
      <c r="G7237" s="16"/>
      <c r="H7237" s="16"/>
      <c r="I7237" s="16"/>
      <c r="J7237" s="16"/>
      <c r="K7237" s="16"/>
      <c r="L7237" s="16"/>
      <c r="M7237" s="16"/>
      <c r="N7237" s="16"/>
      <c r="O7237" s="16"/>
      <c r="P7237" s="16"/>
      <c r="Q7237" s="16"/>
      <c r="R7237" s="16"/>
      <c r="S7237" s="16"/>
      <c r="T7237" s="16"/>
      <c r="U7237" s="16"/>
      <c r="V7237" s="16"/>
      <c r="W7237" s="16"/>
      <c r="X7237" s="16"/>
      <c r="Y7237" s="16"/>
    </row>
    <row r="7238" spans="1:25" ht="12.75">
      <c r="A7238" s="14"/>
      <c r="B7238" s="13"/>
      <c r="C7238" s="8"/>
      <c r="D7238" s="30"/>
      <c r="E7238" s="31"/>
      <c r="F7238" s="16"/>
      <c r="G7238" s="16"/>
      <c r="H7238" s="16"/>
      <c r="I7238" s="16"/>
      <c r="J7238" s="16"/>
      <c r="K7238" s="16"/>
      <c r="L7238" s="16"/>
      <c r="M7238" s="16"/>
      <c r="N7238" s="16"/>
      <c r="O7238" s="16"/>
      <c r="P7238" s="16"/>
      <c r="Q7238" s="16"/>
      <c r="R7238" s="16"/>
      <c r="S7238" s="16"/>
      <c r="T7238" s="16"/>
      <c r="U7238" s="16"/>
      <c r="V7238" s="16"/>
      <c r="W7238" s="16"/>
      <c r="X7238" s="16"/>
      <c r="Y7238" s="16"/>
    </row>
    <row r="7239" spans="1:25" ht="12.75">
      <c r="A7239" s="14"/>
      <c r="B7239" s="13"/>
      <c r="C7239" s="8"/>
      <c r="D7239" s="30"/>
      <c r="E7239" s="31"/>
      <c r="F7239" s="16"/>
      <c r="G7239" s="16"/>
      <c r="H7239" s="16"/>
      <c r="I7239" s="16"/>
      <c r="J7239" s="16"/>
      <c r="K7239" s="16"/>
      <c r="L7239" s="16"/>
      <c r="M7239" s="16"/>
      <c r="N7239" s="16"/>
      <c r="O7239" s="16"/>
      <c r="P7239" s="16"/>
      <c r="Q7239" s="16"/>
      <c r="R7239" s="16"/>
      <c r="S7239" s="16"/>
      <c r="T7239" s="16"/>
      <c r="U7239" s="16"/>
      <c r="V7239" s="16"/>
      <c r="W7239" s="16"/>
      <c r="X7239" s="16"/>
      <c r="Y7239" s="16"/>
    </row>
    <row r="7240" spans="1:25" ht="12.75">
      <c r="A7240" s="14"/>
      <c r="B7240" s="13"/>
      <c r="C7240" s="8"/>
      <c r="D7240" s="30"/>
      <c r="E7240" s="31"/>
      <c r="F7240" s="16"/>
      <c r="G7240" s="16"/>
      <c r="H7240" s="16"/>
      <c r="I7240" s="16"/>
      <c r="J7240" s="16"/>
      <c r="K7240" s="16"/>
      <c r="L7240" s="16"/>
      <c r="M7240" s="16"/>
      <c r="N7240" s="16"/>
      <c r="O7240" s="16"/>
      <c r="P7240" s="16"/>
      <c r="Q7240" s="16"/>
      <c r="R7240" s="16"/>
      <c r="S7240" s="16"/>
      <c r="T7240" s="16"/>
      <c r="U7240" s="16"/>
      <c r="V7240" s="16"/>
      <c r="W7240" s="16"/>
      <c r="X7240" s="16"/>
      <c r="Y7240" s="16"/>
    </row>
    <row r="7241" spans="1:25" ht="12.75">
      <c r="A7241" s="14"/>
      <c r="B7241" s="13"/>
      <c r="C7241" s="8"/>
      <c r="D7241" s="30"/>
      <c r="E7241" s="31"/>
      <c r="F7241" s="16"/>
      <c r="G7241" s="16"/>
      <c r="H7241" s="16"/>
      <c r="I7241" s="16"/>
      <c r="J7241" s="16"/>
      <c r="K7241" s="16"/>
      <c r="L7241" s="16"/>
      <c r="M7241" s="16"/>
      <c r="N7241" s="16"/>
      <c r="O7241" s="16"/>
      <c r="P7241" s="16"/>
      <c r="Q7241" s="16"/>
      <c r="R7241" s="16"/>
      <c r="S7241" s="16"/>
      <c r="T7241" s="16"/>
      <c r="U7241" s="16"/>
      <c r="V7241" s="16"/>
      <c r="W7241" s="16"/>
      <c r="X7241" s="16"/>
      <c r="Y7241" s="16"/>
    </row>
    <row r="7242" spans="1:25" ht="12.75">
      <c r="A7242" s="14"/>
      <c r="B7242" s="13"/>
      <c r="C7242" s="8"/>
      <c r="D7242" s="30"/>
      <c r="E7242" s="31"/>
      <c r="F7242" s="16"/>
      <c r="G7242" s="16"/>
      <c r="H7242" s="16"/>
      <c r="I7242" s="16"/>
      <c r="J7242" s="16"/>
      <c r="K7242" s="16"/>
      <c r="L7242" s="16"/>
      <c r="M7242" s="16"/>
      <c r="N7242" s="16"/>
      <c r="O7242" s="16"/>
      <c r="P7242" s="16"/>
      <c r="Q7242" s="16"/>
      <c r="R7242" s="16"/>
      <c r="S7242" s="16"/>
      <c r="T7242" s="16"/>
      <c r="U7242" s="16"/>
      <c r="V7242" s="16"/>
      <c r="W7242" s="16"/>
      <c r="X7242" s="16"/>
      <c r="Y7242" s="16"/>
    </row>
    <row r="7243" spans="1:25" ht="12.75">
      <c r="A7243" s="14"/>
      <c r="B7243" s="13"/>
      <c r="C7243" s="8"/>
      <c r="D7243" s="30"/>
      <c r="E7243" s="31"/>
      <c r="F7243" s="16"/>
      <c r="G7243" s="16"/>
      <c r="H7243" s="16"/>
      <c r="I7243" s="16"/>
      <c r="J7243" s="16"/>
      <c r="K7243" s="16"/>
      <c r="L7243" s="16"/>
      <c r="M7243" s="16"/>
      <c r="N7243" s="16"/>
      <c r="O7243" s="16"/>
      <c r="P7243" s="16"/>
      <c r="Q7243" s="16"/>
      <c r="R7243" s="16"/>
      <c r="S7243" s="16"/>
      <c r="T7243" s="16"/>
      <c r="U7243" s="16"/>
      <c r="V7243" s="16"/>
      <c r="W7243" s="16"/>
      <c r="X7243" s="16"/>
      <c r="Y7243" s="16"/>
    </row>
    <row r="7244" spans="1:25" ht="12.75">
      <c r="A7244" s="14"/>
      <c r="B7244" s="13"/>
      <c r="C7244" s="8"/>
      <c r="D7244" s="30"/>
      <c r="E7244" s="31"/>
      <c r="F7244" s="16"/>
      <c r="G7244" s="16"/>
      <c r="H7244" s="16"/>
      <c r="I7244" s="16"/>
      <c r="J7244" s="16"/>
      <c r="K7244" s="16"/>
      <c r="L7244" s="16"/>
      <c r="M7244" s="16"/>
      <c r="N7244" s="16"/>
      <c r="O7244" s="16"/>
      <c r="P7244" s="16"/>
      <c r="Q7244" s="16"/>
      <c r="R7244" s="16"/>
      <c r="S7244" s="16"/>
      <c r="T7244" s="16"/>
      <c r="U7244" s="16"/>
      <c r="V7244" s="16"/>
      <c r="W7244" s="16"/>
      <c r="X7244" s="16"/>
      <c r="Y7244" s="16"/>
    </row>
    <row r="7245" spans="1:25" ht="12.75">
      <c r="A7245" s="14"/>
      <c r="B7245" s="13"/>
      <c r="C7245" s="8"/>
      <c r="D7245" s="30"/>
      <c r="E7245" s="31"/>
      <c r="F7245" s="16"/>
      <c r="G7245" s="16"/>
      <c r="H7245" s="16"/>
      <c r="I7245" s="16"/>
      <c r="J7245" s="16"/>
      <c r="K7245" s="16"/>
      <c r="L7245" s="16"/>
      <c r="M7245" s="16"/>
      <c r="N7245" s="16"/>
      <c r="O7245" s="16"/>
      <c r="P7245" s="16"/>
      <c r="Q7245" s="16"/>
      <c r="R7245" s="16"/>
      <c r="S7245" s="16"/>
      <c r="T7245" s="16"/>
      <c r="U7245" s="16"/>
      <c r="V7245" s="16"/>
      <c r="W7245" s="16"/>
      <c r="X7245" s="16"/>
      <c r="Y7245" s="16"/>
    </row>
    <row r="7246" spans="1:25" ht="12.75">
      <c r="A7246" s="14"/>
      <c r="B7246" s="13"/>
      <c r="C7246" s="8"/>
      <c r="D7246" s="30"/>
      <c r="E7246" s="31"/>
      <c r="F7246" s="16"/>
      <c r="G7246" s="16"/>
      <c r="H7246" s="16"/>
      <c r="I7246" s="16"/>
      <c r="J7246" s="16"/>
      <c r="K7246" s="16"/>
      <c r="L7246" s="16"/>
      <c r="M7246" s="16"/>
      <c r="N7246" s="16"/>
      <c r="O7246" s="16"/>
      <c r="P7246" s="16"/>
      <c r="Q7246" s="16"/>
      <c r="R7246" s="16"/>
      <c r="S7246" s="16"/>
      <c r="T7246" s="16"/>
      <c r="U7246" s="16"/>
      <c r="V7246" s="16"/>
      <c r="W7246" s="16"/>
      <c r="X7246" s="16"/>
      <c r="Y7246" s="16"/>
    </row>
    <row r="7247" spans="1:25" ht="12.75">
      <c r="A7247" s="14"/>
      <c r="B7247" s="13"/>
      <c r="C7247" s="8"/>
      <c r="D7247" s="30"/>
      <c r="E7247" s="31"/>
      <c r="F7247" s="16"/>
      <c r="G7247" s="16"/>
      <c r="H7247" s="16"/>
      <c r="I7247" s="16"/>
      <c r="J7247" s="16"/>
      <c r="K7247" s="16"/>
      <c r="L7247" s="16"/>
      <c r="M7247" s="16"/>
      <c r="N7247" s="16"/>
      <c r="O7247" s="16"/>
      <c r="P7247" s="16"/>
      <c r="Q7247" s="16"/>
      <c r="R7247" s="16"/>
      <c r="S7247" s="16"/>
      <c r="T7247" s="16"/>
      <c r="U7247" s="16"/>
      <c r="V7247" s="16"/>
      <c r="W7247" s="16"/>
      <c r="X7247" s="16"/>
      <c r="Y7247" s="16"/>
    </row>
    <row r="7248" spans="1:25" ht="12.75">
      <c r="A7248" s="14"/>
      <c r="B7248" s="13"/>
      <c r="C7248" s="8"/>
      <c r="D7248" s="30"/>
      <c r="E7248" s="31"/>
      <c r="F7248" s="16"/>
      <c r="G7248" s="16"/>
      <c r="H7248" s="16"/>
      <c r="I7248" s="16"/>
      <c r="J7248" s="16"/>
      <c r="K7248" s="16"/>
      <c r="L7248" s="16"/>
      <c r="M7248" s="16"/>
      <c r="N7248" s="16"/>
      <c r="O7248" s="16"/>
      <c r="P7248" s="16"/>
      <c r="Q7248" s="16"/>
      <c r="R7248" s="16"/>
      <c r="S7248" s="16"/>
      <c r="T7248" s="16"/>
      <c r="U7248" s="16"/>
      <c r="V7248" s="16"/>
      <c r="W7248" s="16"/>
      <c r="X7248" s="16"/>
      <c r="Y7248" s="16"/>
    </row>
    <row r="7249" spans="1:25" ht="12.75">
      <c r="A7249" s="14"/>
      <c r="B7249" s="13"/>
      <c r="C7249" s="8"/>
      <c r="D7249" s="30"/>
      <c r="E7249" s="31"/>
      <c r="F7249" s="16"/>
      <c r="G7249" s="16"/>
      <c r="H7249" s="16"/>
      <c r="I7249" s="16"/>
      <c r="J7249" s="16"/>
      <c r="K7249" s="16"/>
      <c r="L7249" s="16"/>
      <c r="M7249" s="16"/>
      <c r="N7249" s="16"/>
      <c r="O7249" s="16"/>
      <c r="P7249" s="16"/>
      <c r="Q7249" s="16"/>
      <c r="R7249" s="16"/>
      <c r="S7249" s="16"/>
      <c r="T7249" s="16"/>
      <c r="U7249" s="16"/>
      <c r="V7249" s="16"/>
      <c r="W7249" s="16"/>
      <c r="X7249" s="16"/>
      <c r="Y7249" s="16"/>
    </row>
    <row r="7250" spans="1:25" ht="12.75">
      <c r="A7250" s="14"/>
      <c r="B7250" s="13"/>
      <c r="C7250" s="8"/>
      <c r="D7250" s="30"/>
      <c r="E7250" s="31"/>
      <c r="F7250" s="16"/>
      <c r="G7250" s="16"/>
      <c r="H7250" s="16"/>
      <c r="I7250" s="16"/>
      <c r="J7250" s="16"/>
      <c r="K7250" s="16"/>
      <c r="L7250" s="16"/>
      <c r="M7250" s="16"/>
      <c r="N7250" s="16"/>
      <c r="O7250" s="16"/>
      <c r="P7250" s="16"/>
      <c r="Q7250" s="16"/>
      <c r="R7250" s="16"/>
      <c r="S7250" s="16"/>
      <c r="T7250" s="16"/>
      <c r="U7250" s="16"/>
      <c r="V7250" s="16"/>
      <c r="W7250" s="16"/>
      <c r="X7250" s="16"/>
      <c r="Y7250" s="16"/>
    </row>
    <row r="7251" spans="1:25" ht="12.75">
      <c r="A7251" s="14"/>
      <c r="B7251" s="13"/>
      <c r="C7251" s="8"/>
      <c r="D7251" s="30"/>
      <c r="E7251" s="31"/>
      <c r="F7251" s="16"/>
      <c r="G7251" s="16"/>
      <c r="H7251" s="16"/>
      <c r="I7251" s="16"/>
      <c r="J7251" s="16"/>
      <c r="K7251" s="16"/>
      <c r="L7251" s="16"/>
      <c r="M7251" s="16"/>
      <c r="N7251" s="16"/>
      <c r="O7251" s="16"/>
      <c r="P7251" s="16"/>
      <c r="Q7251" s="16"/>
      <c r="R7251" s="16"/>
      <c r="S7251" s="16"/>
      <c r="T7251" s="16"/>
      <c r="U7251" s="16"/>
      <c r="V7251" s="16"/>
      <c r="W7251" s="16"/>
      <c r="X7251" s="16"/>
      <c r="Y7251" s="16"/>
    </row>
    <row r="7252" spans="1:25" ht="12.75">
      <c r="A7252" s="14"/>
      <c r="B7252" s="13"/>
      <c r="C7252" s="8"/>
      <c r="D7252" s="30"/>
      <c r="E7252" s="31"/>
      <c r="F7252" s="16"/>
      <c r="G7252" s="16"/>
      <c r="H7252" s="16"/>
      <c r="I7252" s="16"/>
      <c r="J7252" s="16"/>
      <c r="K7252" s="16"/>
      <c r="L7252" s="16"/>
      <c r="M7252" s="16"/>
      <c r="N7252" s="16"/>
      <c r="O7252" s="16"/>
      <c r="P7252" s="16"/>
      <c r="Q7252" s="16"/>
      <c r="R7252" s="16"/>
      <c r="S7252" s="16"/>
      <c r="T7252" s="16"/>
      <c r="U7252" s="16"/>
      <c r="V7252" s="16"/>
      <c r="W7252" s="16"/>
      <c r="X7252" s="16"/>
      <c r="Y7252" s="16"/>
    </row>
    <row r="7253" spans="1:25" ht="12.75">
      <c r="A7253" s="14"/>
      <c r="B7253" s="13"/>
      <c r="C7253" s="8"/>
      <c r="D7253" s="30"/>
      <c r="E7253" s="31"/>
      <c r="F7253" s="16"/>
      <c r="G7253" s="16"/>
      <c r="H7253" s="16"/>
      <c r="I7253" s="16"/>
      <c r="J7253" s="16"/>
      <c r="K7253" s="16"/>
      <c r="L7253" s="16"/>
      <c r="M7253" s="16"/>
      <c r="N7253" s="16"/>
      <c r="O7253" s="16"/>
      <c r="P7253" s="16"/>
      <c r="Q7253" s="16"/>
      <c r="R7253" s="16"/>
      <c r="S7253" s="16"/>
      <c r="T7253" s="16"/>
      <c r="U7253" s="16"/>
      <c r="V7253" s="16"/>
      <c r="W7253" s="16"/>
      <c r="X7253" s="16"/>
      <c r="Y7253" s="16"/>
    </row>
    <row r="7254" spans="1:25" ht="12.75">
      <c r="A7254" s="14"/>
      <c r="B7254" s="13"/>
      <c r="C7254" s="8"/>
      <c r="D7254" s="30"/>
      <c r="E7254" s="31"/>
      <c r="F7254" s="16"/>
      <c r="G7254" s="16"/>
      <c r="H7254" s="16"/>
      <c r="I7254" s="16"/>
      <c r="J7254" s="16"/>
      <c r="K7254" s="16"/>
      <c r="L7254" s="16"/>
      <c r="M7254" s="16"/>
      <c r="N7254" s="16"/>
      <c r="O7254" s="16"/>
      <c r="P7254" s="16"/>
      <c r="Q7254" s="16"/>
      <c r="R7254" s="16"/>
      <c r="S7254" s="16"/>
      <c r="T7254" s="16"/>
      <c r="U7254" s="16"/>
      <c r="V7254" s="16"/>
      <c r="W7254" s="16"/>
      <c r="X7254" s="16"/>
      <c r="Y7254" s="16"/>
    </row>
    <row r="7255" spans="1:25" ht="12.75">
      <c r="A7255" s="14"/>
      <c r="B7255" s="13"/>
      <c r="C7255" s="8"/>
      <c r="D7255" s="30"/>
      <c r="E7255" s="31"/>
      <c r="F7255" s="16"/>
      <c r="G7255" s="16"/>
      <c r="H7255" s="16"/>
      <c r="I7255" s="16"/>
      <c r="J7255" s="16"/>
      <c r="K7255" s="16"/>
      <c r="L7255" s="16"/>
      <c r="M7255" s="16"/>
      <c r="N7255" s="16"/>
      <c r="O7255" s="16"/>
      <c r="P7255" s="16"/>
      <c r="Q7255" s="16"/>
      <c r="R7255" s="16"/>
      <c r="S7255" s="16"/>
      <c r="T7255" s="16"/>
      <c r="U7255" s="16"/>
      <c r="V7255" s="16"/>
      <c r="W7255" s="16"/>
      <c r="X7255" s="16"/>
      <c r="Y7255" s="16"/>
    </row>
    <row r="7256" spans="1:25" ht="12.75">
      <c r="A7256" s="14"/>
      <c r="B7256" s="13"/>
      <c r="C7256" s="8"/>
      <c r="D7256" s="30"/>
      <c r="E7256" s="31"/>
      <c r="F7256" s="16"/>
      <c r="G7256" s="16"/>
      <c r="H7256" s="16"/>
      <c r="I7256" s="16"/>
      <c r="J7256" s="16"/>
      <c r="K7256" s="16"/>
      <c r="L7256" s="16"/>
      <c r="M7256" s="16"/>
      <c r="N7256" s="16"/>
      <c r="O7256" s="16"/>
      <c r="P7256" s="16"/>
      <c r="Q7256" s="16"/>
      <c r="R7256" s="16"/>
      <c r="S7256" s="16"/>
      <c r="T7256" s="16"/>
      <c r="U7256" s="16"/>
      <c r="V7256" s="16"/>
      <c r="W7256" s="16"/>
      <c r="X7256" s="16"/>
      <c r="Y7256" s="16"/>
    </row>
    <row r="7257" spans="1:25" ht="12.75">
      <c r="A7257" s="14"/>
      <c r="B7257" s="13"/>
      <c r="C7257" s="8"/>
      <c r="D7257" s="30"/>
      <c r="E7257" s="31"/>
      <c r="F7257" s="16"/>
      <c r="G7257" s="16"/>
      <c r="H7257" s="16"/>
      <c r="I7257" s="16"/>
      <c r="J7257" s="16"/>
      <c r="K7257" s="16"/>
      <c r="L7257" s="16"/>
      <c r="M7257" s="16"/>
      <c r="N7257" s="16"/>
      <c r="O7257" s="16"/>
      <c r="P7257" s="16"/>
      <c r="Q7257" s="16"/>
      <c r="R7257" s="16"/>
      <c r="S7257" s="16"/>
      <c r="T7257" s="16"/>
      <c r="U7257" s="16"/>
      <c r="V7257" s="16"/>
      <c r="W7257" s="16"/>
      <c r="X7257" s="16"/>
      <c r="Y7257" s="16"/>
    </row>
    <row r="7258" spans="1:25" ht="12.75">
      <c r="A7258" s="14"/>
      <c r="B7258" s="13"/>
      <c r="C7258" s="8"/>
      <c r="D7258" s="30"/>
      <c r="E7258" s="31"/>
      <c r="F7258" s="16"/>
      <c r="G7258" s="16"/>
      <c r="H7258" s="16"/>
      <c r="I7258" s="16"/>
      <c r="J7258" s="16"/>
      <c r="K7258" s="16"/>
      <c r="L7258" s="16"/>
      <c r="M7258" s="16"/>
      <c r="N7258" s="16"/>
      <c r="O7258" s="16"/>
      <c r="P7258" s="16"/>
      <c r="Q7258" s="16"/>
      <c r="R7258" s="16"/>
      <c r="S7258" s="16"/>
      <c r="T7258" s="16"/>
      <c r="U7258" s="16"/>
      <c r="V7258" s="16"/>
      <c r="W7258" s="16"/>
      <c r="X7258" s="16"/>
      <c r="Y7258" s="16"/>
    </row>
    <row r="7259" spans="1:25" ht="12.75">
      <c r="A7259" s="14"/>
      <c r="B7259" s="13"/>
      <c r="C7259" s="8"/>
      <c r="D7259" s="30"/>
      <c r="E7259" s="31"/>
      <c r="F7259" s="16"/>
      <c r="G7259" s="16"/>
      <c r="H7259" s="16"/>
      <c r="I7259" s="16"/>
      <c r="J7259" s="16"/>
      <c r="K7259" s="16"/>
      <c r="L7259" s="16"/>
      <c r="M7259" s="16"/>
      <c r="N7259" s="16"/>
      <c r="O7259" s="16"/>
      <c r="P7259" s="16"/>
      <c r="Q7259" s="16"/>
      <c r="R7259" s="16"/>
      <c r="S7259" s="16"/>
      <c r="T7259" s="16"/>
      <c r="U7259" s="16"/>
      <c r="V7259" s="16"/>
      <c r="W7259" s="16"/>
      <c r="X7259" s="16"/>
      <c r="Y7259" s="16"/>
    </row>
    <row r="7260" spans="1:25" ht="12.75">
      <c r="A7260" s="14"/>
      <c r="B7260" s="13"/>
      <c r="C7260" s="8"/>
      <c r="D7260" s="30"/>
      <c r="E7260" s="31"/>
      <c r="F7260" s="16"/>
      <c r="G7260" s="16"/>
      <c r="H7260" s="16"/>
      <c r="I7260" s="16"/>
      <c r="J7260" s="16"/>
      <c r="K7260" s="16"/>
      <c r="L7260" s="16"/>
      <c r="M7260" s="16"/>
      <c r="N7260" s="16"/>
      <c r="O7260" s="16"/>
      <c r="P7260" s="16"/>
      <c r="Q7260" s="16"/>
      <c r="R7260" s="16"/>
      <c r="S7260" s="16"/>
      <c r="T7260" s="16"/>
      <c r="U7260" s="16"/>
      <c r="V7260" s="16"/>
      <c r="W7260" s="16"/>
      <c r="X7260" s="16"/>
      <c r="Y7260" s="16"/>
    </row>
    <row r="7261" spans="1:25" ht="12.75">
      <c r="A7261" s="14"/>
      <c r="B7261" s="13"/>
      <c r="C7261" s="8"/>
      <c r="D7261" s="30"/>
      <c r="E7261" s="31"/>
      <c r="F7261" s="16"/>
      <c r="G7261" s="16"/>
      <c r="H7261" s="16"/>
      <c r="I7261" s="16"/>
      <c r="J7261" s="16"/>
      <c r="K7261" s="16"/>
      <c r="L7261" s="16"/>
      <c r="M7261" s="16"/>
      <c r="N7261" s="16"/>
      <c r="O7261" s="16"/>
      <c r="P7261" s="16"/>
      <c r="Q7261" s="16"/>
      <c r="R7261" s="16"/>
      <c r="S7261" s="16"/>
      <c r="T7261" s="16"/>
      <c r="U7261" s="16"/>
      <c r="V7261" s="16"/>
      <c r="W7261" s="16"/>
      <c r="X7261" s="16"/>
      <c r="Y7261" s="16"/>
    </row>
    <row r="7262" spans="1:25" ht="12.75">
      <c r="A7262" s="14"/>
      <c r="B7262" s="13"/>
      <c r="C7262" s="8"/>
      <c r="D7262" s="30"/>
      <c r="E7262" s="31"/>
      <c r="F7262" s="16"/>
      <c r="G7262" s="16"/>
      <c r="H7262" s="16"/>
      <c r="I7262" s="16"/>
      <c r="J7262" s="16"/>
      <c r="K7262" s="16"/>
      <c r="L7262" s="16"/>
      <c r="M7262" s="16"/>
      <c r="N7262" s="16"/>
      <c r="O7262" s="16"/>
      <c r="P7262" s="16"/>
      <c r="Q7262" s="16"/>
      <c r="R7262" s="16"/>
      <c r="S7262" s="16"/>
      <c r="T7262" s="16"/>
      <c r="U7262" s="16"/>
      <c r="V7262" s="16"/>
      <c r="W7262" s="16"/>
      <c r="X7262" s="16"/>
      <c r="Y7262" s="16"/>
    </row>
    <row r="7263" spans="1:25" ht="12.75">
      <c r="A7263" s="14"/>
      <c r="B7263" s="13"/>
      <c r="C7263" s="8"/>
      <c r="D7263" s="30"/>
      <c r="E7263" s="31"/>
      <c r="F7263" s="16"/>
      <c r="G7263" s="16"/>
      <c r="H7263" s="16"/>
      <c r="I7263" s="16"/>
      <c r="J7263" s="16"/>
      <c r="K7263" s="16"/>
      <c r="L7263" s="16"/>
      <c r="M7263" s="16"/>
      <c r="N7263" s="16"/>
      <c r="O7263" s="16"/>
      <c r="P7263" s="16"/>
      <c r="Q7263" s="16"/>
      <c r="R7263" s="16"/>
      <c r="S7263" s="16"/>
      <c r="T7263" s="16"/>
      <c r="U7263" s="16"/>
      <c r="V7263" s="16"/>
      <c r="W7263" s="16"/>
      <c r="X7263" s="16"/>
      <c r="Y7263" s="16"/>
    </row>
    <row r="7264" spans="1:25" ht="12.75">
      <c r="A7264" s="14"/>
      <c r="B7264" s="13"/>
      <c r="C7264" s="8"/>
      <c r="D7264" s="30"/>
      <c r="E7264" s="31"/>
      <c r="F7264" s="16"/>
      <c r="G7264" s="16"/>
      <c r="H7264" s="16"/>
      <c r="I7264" s="16"/>
      <c r="J7264" s="16"/>
      <c r="K7264" s="16"/>
      <c r="L7264" s="16"/>
      <c r="M7264" s="16"/>
      <c r="N7264" s="16"/>
      <c r="O7264" s="16"/>
      <c r="P7264" s="16"/>
      <c r="Q7264" s="16"/>
      <c r="R7264" s="16"/>
      <c r="S7264" s="16"/>
      <c r="T7264" s="16"/>
      <c r="U7264" s="16"/>
      <c r="V7264" s="16"/>
      <c r="W7264" s="16"/>
      <c r="X7264" s="16"/>
      <c r="Y7264" s="16"/>
    </row>
    <row r="7265" spans="1:25" ht="12.75">
      <c r="A7265" s="14"/>
      <c r="B7265" s="13"/>
      <c r="C7265" s="8"/>
      <c r="D7265" s="30"/>
      <c r="E7265" s="31"/>
      <c r="F7265" s="16"/>
      <c r="G7265" s="16"/>
      <c r="H7265" s="16"/>
      <c r="I7265" s="16"/>
      <c r="J7265" s="16"/>
      <c r="K7265" s="16"/>
      <c r="L7265" s="16"/>
      <c r="M7265" s="16"/>
      <c r="N7265" s="16"/>
      <c r="O7265" s="16"/>
      <c r="P7265" s="16"/>
      <c r="Q7265" s="16"/>
      <c r="R7265" s="16"/>
      <c r="S7265" s="16"/>
      <c r="T7265" s="16"/>
      <c r="U7265" s="16"/>
      <c r="V7265" s="16"/>
      <c r="W7265" s="16"/>
      <c r="X7265" s="16"/>
      <c r="Y7265" s="16"/>
    </row>
    <row r="7266" spans="1:25" ht="12.75">
      <c r="A7266" s="14"/>
      <c r="B7266" s="13"/>
      <c r="C7266" s="8"/>
      <c r="D7266" s="30"/>
      <c r="E7266" s="31"/>
      <c r="F7266" s="16"/>
      <c r="G7266" s="16"/>
      <c r="H7266" s="16"/>
      <c r="I7266" s="16"/>
      <c r="J7266" s="16"/>
      <c r="K7266" s="16"/>
      <c r="L7266" s="16"/>
      <c r="M7266" s="16"/>
      <c r="N7266" s="16"/>
      <c r="O7266" s="16"/>
      <c r="P7266" s="16"/>
      <c r="Q7266" s="16"/>
      <c r="R7266" s="16"/>
      <c r="S7266" s="16"/>
      <c r="T7266" s="16"/>
      <c r="U7266" s="16"/>
      <c r="V7266" s="16"/>
      <c r="W7266" s="16"/>
      <c r="X7266" s="16"/>
      <c r="Y7266" s="16"/>
    </row>
    <row r="7267" spans="1:25" ht="12.75">
      <c r="A7267" s="14"/>
      <c r="B7267" s="13"/>
      <c r="C7267" s="8"/>
      <c r="D7267" s="30"/>
      <c r="E7267" s="31"/>
      <c r="F7267" s="16"/>
      <c r="G7267" s="16"/>
      <c r="H7267" s="16"/>
      <c r="I7267" s="16"/>
      <c r="J7267" s="16"/>
      <c r="K7267" s="16"/>
      <c r="L7267" s="16"/>
      <c r="M7267" s="16"/>
      <c r="N7267" s="16"/>
      <c r="O7267" s="16"/>
      <c r="P7267" s="16"/>
      <c r="Q7267" s="16"/>
      <c r="R7267" s="16"/>
      <c r="S7267" s="16"/>
      <c r="T7267" s="16"/>
      <c r="U7267" s="16"/>
      <c r="V7267" s="16"/>
      <c r="W7267" s="16"/>
      <c r="X7267" s="16"/>
      <c r="Y7267" s="16"/>
    </row>
    <row r="7268" spans="1:25" ht="12.75">
      <c r="A7268" s="14"/>
      <c r="B7268" s="13"/>
      <c r="C7268" s="8"/>
      <c r="D7268" s="30"/>
      <c r="E7268" s="31"/>
      <c r="F7268" s="16"/>
      <c r="G7268" s="16"/>
      <c r="H7268" s="16"/>
      <c r="I7268" s="16"/>
      <c r="J7268" s="16"/>
      <c r="K7268" s="16"/>
      <c r="L7268" s="16"/>
      <c r="M7268" s="16"/>
      <c r="N7268" s="16"/>
      <c r="O7268" s="16"/>
      <c r="P7268" s="16"/>
      <c r="Q7268" s="16"/>
      <c r="R7268" s="16"/>
      <c r="S7268" s="16"/>
      <c r="T7268" s="16"/>
      <c r="U7268" s="16"/>
      <c r="V7268" s="16"/>
      <c r="W7268" s="16"/>
      <c r="X7268" s="16"/>
      <c r="Y7268" s="16"/>
    </row>
    <row r="7269" spans="1:25" ht="12.75">
      <c r="A7269" s="14"/>
      <c r="B7269" s="13"/>
      <c r="C7269" s="8"/>
      <c r="D7269" s="30"/>
      <c r="E7269" s="31"/>
      <c r="F7269" s="16"/>
      <c r="G7269" s="16"/>
      <c r="H7269" s="16"/>
      <c r="I7269" s="16"/>
      <c r="J7269" s="16"/>
      <c r="K7269" s="16"/>
      <c r="L7269" s="16"/>
      <c r="M7269" s="16"/>
      <c r="N7269" s="16"/>
      <c r="O7269" s="16"/>
      <c r="P7269" s="16"/>
      <c r="Q7269" s="16"/>
      <c r="R7269" s="16"/>
      <c r="S7269" s="16"/>
      <c r="T7269" s="16"/>
      <c r="U7269" s="16"/>
      <c r="V7269" s="16"/>
      <c r="W7269" s="16"/>
      <c r="X7269" s="16"/>
      <c r="Y7269" s="16"/>
    </row>
    <row r="7270" spans="1:25" ht="12.75">
      <c r="A7270" s="14"/>
      <c r="B7270" s="13"/>
      <c r="C7270" s="8"/>
      <c r="D7270" s="30"/>
      <c r="E7270" s="31"/>
      <c r="F7270" s="16"/>
      <c r="G7270" s="16"/>
      <c r="H7270" s="16"/>
      <c r="I7270" s="16"/>
      <c r="J7270" s="16"/>
      <c r="K7270" s="16"/>
      <c r="L7270" s="16"/>
      <c r="M7270" s="16"/>
      <c r="N7270" s="16"/>
      <c r="O7270" s="16"/>
      <c r="P7270" s="16"/>
      <c r="Q7270" s="16"/>
      <c r="R7270" s="16"/>
      <c r="S7270" s="16"/>
      <c r="T7270" s="16"/>
      <c r="U7270" s="16"/>
      <c r="V7270" s="16"/>
      <c r="W7270" s="16"/>
      <c r="X7270" s="16"/>
      <c r="Y7270" s="16"/>
    </row>
    <row r="7271" spans="1:25" ht="12.75">
      <c r="A7271" s="14"/>
      <c r="B7271" s="13"/>
      <c r="C7271" s="8"/>
      <c r="D7271" s="30"/>
      <c r="E7271" s="31"/>
      <c r="F7271" s="16"/>
      <c r="G7271" s="16"/>
      <c r="H7271" s="16"/>
      <c r="I7271" s="16"/>
      <c r="J7271" s="16"/>
      <c r="K7271" s="16"/>
      <c r="L7271" s="16"/>
      <c r="M7271" s="16"/>
      <c r="N7271" s="16"/>
      <c r="O7271" s="16"/>
      <c r="P7271" s="16"/>
      <c r="Q7271" s="16"/>
      <c r="R7271" s="16"/>
      <c r="S7271" s="16"/>
      <c r="T7271" s="16"/>
      <c r="U7271" s="16"/>
      <c r="V7271" s="16"/>
      <c r="W7271" s="16"/>
      <c r="X7271" s="16"/>
      <c r="Y7271" s="16"/>
    </row>
    <row r="7272" spans="1:25" ht="12.75">
      <c r="A7272" s="14"/>
      <c r="B7272" s="13"/>
      <c r="C7272" s="8"/>
      <c r="D7272" s="30"/>
      <c r="E7272" s="31"/>
      <c r="F7272" s="16"/>
      <c r="G7272" s="16"/>
      <c r="H7272" s="16"/>
      <c r="I7272" s="16"/>
      <c r="J7272" s="16"/>
      <c r="K7272" s="16"/>
      <c r="L7272" s="16"/>
      <c r="M7272" s="16"/>
      <c r="N7272" s="16"/>
      <c r="O7272" s="16"/>
      <c r="P7272" s="16"/>
      <c r="Q7272" s="16"/>
      <c r="R7272" s="16"/>
      <c r="S7272" s="16"/>
      <c r="T7272" s="16"/>
      <c r="U7272" s="16"/>
      <c r="V7272" s="16"/>
      <c r="W7272" s="16"/>
      <c r="X7272" s="16"/>
      <c r="Y7272" s="16"/>
    </row>
    <row r="7273" spans="1:25" ht="12.75">
      <c r="A7273" s="14"/>
      <c r="B7273" s="13"/>
      <c r="C7273" s="8"/>
      <c r="D7273" s="30"/>
      <c r="E7273" s="31"/>
      <c r="F7273" s="16"/>
      <c r="G7273" s="16"/>
      <c r="H7273" s="16"/>
      <c r="I7273" s="16"/>
      <c r="J7273" s="16"/>
      <c r="K7273" s="16"/>
      <c r="L7273" s="16"/>
      <c r="M7273" s="16"/>
      <c r="N7273" s="16"/>
      <c r="O7273" s="16"/>
      <c r="P7273" s="16"/>
      <c r="Q7273" s="16"/>
      <c r="R7273" s="16"/>
      <c r="S7273" s="16"/>
      <c r="T7273" s="16"/>
      <c r="U7273" s="16"/>
      <c r="V7273" s="16"/>
      <c r="W7273" s="16"/>
      <c r="X7273" s="16"/>
      <c r="Y7273" s="16"/>
    </row>
    <row r="7274" spans="1:25" ht="12.75">
      <c r="A7274" s="14"/>
      <c r="B7274" s="13"/>
      <c r="C7274" s="8"/>
      <c r="D7274" s="30"/>
      <c r="E7274" s="31"/>
      <c r="F7274" s="16"/>
      <c r="G7274" s="16"/>
      <c r="H7274" s="16"/>
      <c r="I7274" s="16"/>
      <c r="J7274" s="16"/>
      <c r="K7274" s="16"/>
      <c r="L7274" s="16"/>
      <c r="M7274" s="16"/>
      <c r="N7274" s="16"/>
      <c r="O7274" s="16"/>
      <c r="P7274" s="16"/>
      <c r="Q7274" s="16"/>
      <c r="R7274" s="16"/>
      <c r="S7274" s="16"/>
      <c r="T7274" s="16"/>
      <c r="U7274" s="16"/>
      <c r="V7274" s="16"/>
      <c r="W7274" s="16"/>
      <c r="X7274" s="16"/>
      <c r="Y7274" s="16"/>
    </row>
    <row r="7275" spans="1:25" ht="12.75">
      <c r="A7275" s="14"/>
      <c r="B7275" s="13"/>
      <c r="C7275" s="8"/>
      <c r="D7275" s="30"/>
      <c r="E7275" s="31"/>
      <c r="F7275" s="16"/>
      <c r="G7275" s="16"/>
      <c r="H7275" s="16"/>
      <c r="I7275" s="16"/>
      <c r="J7275" s="16"/>
      <c r="K7275" s="16"/>
      <c r="L7275" s="16"/>
      <c r="M7275" s="16"/>
      <c r="N7275" s="16"/>
      <c r="O7275" s="16"/>
      <c r="P7275" s="16"/>
      <c r="Q7275" s="16"/>
      <c r="R7275" s="16"/>
      <c r="S7275" s="16"/>
      <c r="T7275" s="16"/>
      <c r="U7275" s="16"/>
      <c r="V7275" s="16"/>
      <c r="W7275" s="16"/>
      <c r="X7275" s="16"/>
      <c r="Y7275" s="16"/>
    </row>
    <row r="7276" spans="1:25" ht="12.75">
      <c r="A7276" s="14"/>
      <c r="B7276" s="13"/>
      <c r="C7276" s="8"/>
      <c r="D7276" s="30"/>
      <c r="E7276" s="31"/>
      <c r="F7276" s="16"/>
      <c r="G7276" s="16"/>
      <c r="H7276" s="16"/>
      <c r="I7276" s="16"/>
      <c r="J7276" s="16"/>
      <c r="K7276" s="16"/>
      <c r="L7276" s="16"/>
      <c r="M7276" s="16"/>
      <c r="N7276" s="16"/>
      <c r="O7276" s="16"/>
      <c r="P7276" s="16"/>
      <c r="Q7276" s="16"/>
      <c r="R7276" s="16"/>
      <c r="S7276" s="16"/>
      <c r="T7276" s="16"/>
      <c r="U7276" s="16"/>
      <c r="V7276" s="16"/>
      <c r="W7276" s="16"/>
      <c r="X7276" s="16"/>
      <c r="Y7276" s="16"/>
    </row>
    <row r="7277" spans="1:25" ht="12.75">
      <c r="A7277" s="14"/>
      <c r="B7277" s="13"/>
      <c r="C7277" s="8"/>
      <c r="D7277" s="30"/>
      <c r="E7277" s="31"/>
      <c r="F7277" s="16"/>
      <c r="G7277" s="16"/>
      <c r="H7277" s="16"/>
      <c r="I7277" s="16"/>
      <c r="J7277" s="16"/>
      <c r="K7277" s="16"/>
      <c r="L7277" s="16"/>
      <c r="M7277" s="16"/>
      <c r="N7277" s="16"/>
      <c r="O7277" s="16"/>
      <c r="P7277" s="16"/>
      <c r="Q7277" s="16"/>
      <c r="R7277" s="16"/>
      <c r="S7277" s="16"/>
      <c r="T7277" s="16"/>
      <c r="U7277" s="16"/>
      <c r="V7277" s="16"/>
      <c r="W7277" s="16"/>
      <c r="X7277" s="16"/>
      <c r="Y7277" s="16"/>
    </row>
    <row r="7278" spans="1:25" ht="12.75">
      <c r="A7278" s="14"/>
      <c r="B7278" s="13"/>
      <c r="C7278" s="8"/>
      <c r="D7278" s="30"/>
      <c r="E7278" s="31"/>
      <c r="F7278" s="16"/>
      <c r="G7278" s="16"/>
      <c r="H7278" s="16"/>
      <c r="I7278" s="16"/>
      <c r="J7278" s="16"/>
      <c r="K7278" s="16"/>
      <c r="L7278" s="16"/>
      <c r="M7278" s="16"/>
      <c r="N7278" s="16"/>
      <c r="O7278" s="16"/>
      <c r="P7278" s="16"/>
      <c r="Q7278" s="16"/>
      <c r="R7278" s="16"/>
      <c r="S7278" s="16"/>
      <c r="T7278" s="16"/>
      <c r="U7278" s="16"/>
      <c r="V7278" s="16"/>
      <c r="W7278" s="16"/>
      <c r="X7278" s="16"/>
      <c r="Y7278" s="16"/>
    </row>
    <row r="7279" spans="1:25" ht="12.75">
      <c r="A7279" s="14"/>
      <c r="B7279" s="13"/>
      <c r="C7279" s="8"/>
      <c r="D7279" s="30"/>
      <c r="E7279" s="31"/>
      <c r="F7279" s="16"/>
      <c r="G7279" s="16"/>
      <c r="H7279" s="16"/>
      <c r="I7279" s="16"/>
      <c r="J7279" s="16"/>
      <c r="K7279" s="16"/>
      <c r="L7279" s="16"/>
      <c r="M7279" s="16"/>
      <c r="N7279" s="16"/>
      <c r="O7279" s="16"/>
      <c r="P7279" s="16"/>
      <c r="Q7279" s="16"/>
      <c r="R7279" s="16"/>
      <c r="S7279" s="16"/>
      <c r="T7279" s="16"/>
      <c r="U7279" s="16"/>
      <c r="V7279" s="16"/>
      <c r="W7279" s="16"/>
      <c r="X7279" s="16"/>
      <c r="Y7279" s="16"/>
    </row>
    <row r="7280" spans="1:25" ht="12.75">
      <c r="A7280" s="14"/>
      <c r="B7280" s="13"/>
      <c r="C7280" s="8"/>
      <c r="D7280" s="30"/>
      <c r="E7280" s="31"/>
      <c r="F7280" s="16"/>
      <c r="G7280" s="16"/>
      <c r="H7280" s="16"/>
      <c r="I7280" s="16"/>
      <c r="J7280" s="16"/>
      <c r="K7280" s="16"/>
      <c r="L7280" s="16"/>
      <c r="M7280" s="16"/>
      <c r="N7280" s="16"/>
      <c r="O7280" s="16"/>
      <c r="P7280" s="16"/>
      <c r="Q7280" s="16"/>
      <c r="R7280" s="16"/>
      <c r="S7280" s="16"/>
      <c r="T7280" s="16"/>
      <c r="U7280" s="16"/>
      <c r="V7280" s="16"/>
      <c r="W7280" s="16"/>
      <c r="X7280" s="16"/>
      <c r="Y7280" s="16"/>
    </row>
    <row r="7281" spans="1:25" ht="12.75">
      <c r="A7281" s="14"/>
      <c r="B7281" s="13"/>
      <c r="C7281" s="8"/>
      <c r="D7281" s="30"/>
      <c r="E7281" s="31"/>
      <c r="F7281" s="16"/>
      <c r="G7281" s="16"/>
      <c r="H7281" s="16"/>
      <c r="I7281" s="16"/>
      <c r="J7281" s="16"/>
      <c r="K7281" s="16"/>
      <c r="L7281" s="16"/>
      <c r="M7281" s="16"/>
      <c r="N7281" s="16"/>
      <c r="O7281" s="16"/>
      <c r="P7281" s="16"/>
      <c r="Q7281" s="16"/>
      <c r="R7281" s="16"/>
      <c r="S7281" s="16"/>
      <c r="T7281" s="16"/>
      <c r="U7281" s="16"/>
      <c r="V7281" s="16"/>
      <c r="W7281" s="16"/>
      <c r="X7281" s="16"/>
      <c r="Y7281" s="16"/>
    </row>
    <row r="7282" spans="1:25" ht="12.75">
      <c r="A7282" s="14"/>
      <c r="B7282" s="13"/>
      <c r="C7282" s="8"/>
      <c r="D7282" s="30"/>
      <c r="E7282" s="31"/>
      <c r="F7282" s="16"/>
      <c r="G7282" s="16"/>
      <c r="H7282" s="16"/>
      <c r="I7282" s="16"/>
      <c r="J7282" s="16"/>
      <c r="K7282" s="16"/>
      <c r="L7282" s="16"/>
      <c r="M7282" s="16"/>
      <c r="N7282" s="16"/>
      <c r="O7282" s="16"/>
      <c r="P7282" s="16"/>
      <c r="Q7282" s="16"/>
      <c r="R7282" s="16"/>
      <c r="S7282" s="16"/>
      <c r="T7282" s="16"/>
      <c r="U7282" s="16"/>
      <c r="V7282" s="16"/>
      <c r="W7282" s="16"/>
      <c r="X7282" s="16"/>
      <c r="Y7282" s="16"/>
    </row>
    <row r="7283" spans="1:25" ht="12.75">
      <c r="A7283" s="14"/>
      <c r="B7283" s="13"/>
      <c r="C7283" s="8"/>
      <c r="D7283" s="30"/>
      <c r="E7283" s="31"/>
      <c r="F7283" s="16"/>
      <c r="G7283" s="16"/>
      <c r="H7283" s="16"/>
      <c r="I7283" s="16"/>
      <c r="J7283" s="16"/>
      <c r="K7283" s="16"/>
      <c r="L7283" s="16"/>
      <c r="M7283" s="16"/>
      <c r="N7283" s="16"/>
      <c r="O7283" s="16"/>
      <c r="P7283" s="16"/>
      <c r="Q7283" s="16"/>
      <c r="R7283" s="16"/>
      <c r="S7283" s="16"/>
      <c r="T7283" s="16"/>
      <c r="U7283" s="16"/>
      <c r="V7283" s="16"/>
      <c r="W7283" s="16"/>
      <c r="X7283" s="16"/>
      <c r="Y7283" s="16"/>
    </row>
    <row r="7284" spans="1:25" ht="12.75">
      <c r="A7284" s="14"/>
      <c r="B7284" s="13"/>
      <c r="C7284" s="8"/>
      <c r="D7284" s="30"/>
      <c r="E7284" s="31"/>
      <c r="F7284" s="16"/>
      <c r="G7284" s="16"/>
      <c r="H7284" s="16"/>
      <c r="I7284" s="16"/>
      <c r="J7284" s="16"/>
      <c r="K7284" s="16"/>
      <c r="L7284" s="16"/>
      <c r="M7284" s="16"/>
      <c r="N7284" s="16"/>
      <c r="O7284" s="16"/>
      <c r="P7284" s="16"/>
      <c r="Q7284" s="16"/>
      <c r="R7284" s="16"/>
      <c r="S7284" s="16"/>
      <c r="T7284" s="16"/>
      <c r="U7284" s="16"/>
      <c r="V7284" s="16"/>
      <c r="W7284" s="16"/>
      <c r="X7284" s="16"/>
      <c r="Y7284" s="16"/>
    </row>
    <row r="7285" spans="1:25" ht="12.75">
      <c r="A7285" s="14"/>
      <c r="B7285" s="13"/>
      <c r="C7285" s="8"/>
      <c r="D7285" s="30"/>
      <c r="E7285" s="31"/>
      <c r="F7285" s="16"/>
      <c r="G7285" s="16"/>
      <c r="H7285" s="16"/>
      <c r="I7285" s="16"/>
      <c r="J7285" s="16"/>
      <c r="K7285" s="16"/>
      <c r="L7285" s="16"/>
      <c r="M7285" s="16"/>
      <c r="N7285" s="16"/>
      <c r="O7285" s="16"/>
      <c r="P7285" s="16"/>
      <c r="Q7285" s="16"/>
      <c r="R7285" s="16"/>
      <c r="S7285" s="16"/>
      <c r="T7285" s="16"/>
      <c r="U7285" s="16"/>
      <c r="V7285" s="16"/>
      <c r="W7285" s="16"/>
      <c r="X7285" s="16"/>
      <c r="Y7285" s="16"/>
    </row>
    <row r="7286" spans="1:25" ht="12.75">
      <c r="A7286" s="14"/>
      <c r="B7286" s="13"/>
      <c r="C7286" s="8"/>
      <c r="D7286" s="30"/>
      <c r="E7286" s="31"/>
      <c r="F7286" s="16"/>
      <c r="G7286" s="16"/>
      <c r="H7286" s="16"/>
      <c r="I7286" s="16"/>
      <c r="J7286" s="16"/>
      <c r="K7286" s="16"/>
      <c r="L7286" s="16"/>
      <c r="M7286" s="16"/>
      <c r="N7286" s="16"/>
      <c r="O7286" s="16"/>
      <c r="P7286" s="16"/>
      <c r="Q7286" s="16"/>
      <c r="R7286" s="16"/>
      <c r="S7286" s="16"/>
      <c r="T7286" s="16"/>
      <c r="U7286" s="16"/>
      <c r="V7286" s="16"/>
      <c r="W7286" s="16"/>
      <c r="X7286" s="16"/>
      <c r="Y7286" s="16"/>
    </row>
    <row r="7287" spans="1:25" ht="12.75">
      <c r="A7287" s="14"/>
      <c r="B7287" s="13"/>
      <c r="C7287" s="8"/>
      <c r="D7287" s="30"/>
      <c r="E7287" s="31"/>
      <c r="F7287" s="16"/>
      <c r="G7287" s="16"/>
      <c r="H7287" s="16"/>
      <c r="I7287" s="16"/>
      <c r="J7287" s="16"/>
      <c r="K7287" s="16"/>
      <c r="L7287" s="16"/>
      <c r="M7287" s="16"/>
      <c r="N7287" s="16"/>
      <c r="O7287" s="16"/>
      <c r="P7287" s="16"/>
      <c r="Q7287" s="16"/>
      <c r="R7287" s="16"/>
      <c r="S7287" s="16"/>
      <c r="T7287" s="16"/>
      <c r="U7287" s="16"/>
      <c r="V7287" s="16"/>
      <c r="W7287" s="16"/>
      <c r="X7287" s="16"/>
      <c r="Y7287" s="16"/>
    </row>
    <row r="7288" spans="1:25" ht="12.75">
      <c r="A7288" s="14"/>
      <c r="B7288" s="13"/>
      <c r="C7288" s="8"/>
      <c r="D7288" s="30"/>
      <c r="E7288" s="31"/>
      <c r="F7288" s="16"/>
      <c r="G7288" s="16"/>
      <c r="H7288" s="16"/>
      <c r="I7288" s="16"/>
      <c r="J7288" s="16"/>
      <c r="K7288" s="16"/>
      <c r="L7288" s="16"/>
      <c r="M7288" s="16"/>
      <c r="N7288" s="16"/>
      <c r="O7288" s="16"/>
      <c r="P7288" s="16"/>
      <c r="Q7288" s="16"/>
      <c r="R7288" s="16"/>
      <c r="S7288" s="16"/>
      <c r="T7288" s="16"/>
      <c r="U7288" s="16"/>
      <c r="V7288" s="16"/>
      <c r="W7288" s="16"/>
      <c r="X7288" s="16"/>
      <c r="Y7288" s="16"/>
    </row>
    <row r="7289" spans="1:25" ht="12.75">
      <c r="A7289" s="14"/>
      <c r="B7289" s="13"/>
      <c r="C7289" s="8"/>
      <c r="D7289" s="30"/>
      <c r="E7289" s="31"/>
      <c r="F7289" s="16"/>
      <c r="G7289" s="16"/>
      <c r="H7289" s="16"/>
      <c r="I7289" s="16"/>
      <c r="J7289" s="16"/>
      <c r="K7289" s="16"/>
      <c r="L7289" s="16"/>
      <c r="M7289" s="16"/>
      <c r="N7289" s="16"/>
      <c r="O7289" s="16"/>
      <c r="P7289" s="16"/>
      <c r="Q7289" s="16"/>
      <c r="R7289" s="16"/>
      <c r="S7289" s="16"/>
      <c r="T7289" s="16"/>
      <c r="U7289" s="16"/>
      <c r="V7289" s="16"/>
      <c r="W7289" s="16"/>
      <c r="X7289" s="16"/>
      <c r="Y7289" s="16"/>
    </row>
    <row r="7290" spans="1:25" ht="12.75">
      <c r="A7290" s="14"/>
      <c r="B7290" s="13"/>
      <c r="C7290" s="8"/>
      <c r="D7290" s="30"/>
      <c r="E7290" s="31"/>
      <c r="F7290" s="16"/>
      <c r="G7290" s="16"/>
      <c r="H7290" s="16"/>
      <c r="I7290" s="16"/>
      <c r="J7290" s="16"/>
      <c r="K7290" s="16"/>
      <c r="L7290" s="16"/>
      <c r="M7290" s="16"/>
      <c r="N7290" s="16"/>
      <c r="O7290" s="16"/>
      <c r="P7290" s="16"/>
      <c r="Q7290" s="16"/>
      <c r="R7290" s="16"/>
      <c r="S7290" s="16"/>
      <c r="T7290" s="16"/>
      <c r="U7290" s="16"/>
      <c r="V7290" s="16"/>
      <c r="W7290" s="16"/>
      <c r="X7290" s="16"/>
      <c r="Y7290" s="16"/>
    </row>
    <row r="7291" spans="1:25" ht="12.75">
      <c r="A7291" s="14"/>
      <c r="B7291" s="13"/>
      <c r="C7291" s="8"/>
      <c r="D7291" s="30"/>
      <c r="E7291" s="31"/>
      <c r="F7291" s="16"/>
      <c r="G7291" s="16"/>
      <c r="H7291" s="16"/>
      <c r="I7291" s="16"/>
      <c r="J7291" s="16"/>
      <c r="K7291" s="16"/>
      <c r="L7291" s="16"/>
      <c r="M7291" s="16"/>
      <c r="N7291" s="16"/>
      <c r="O7291" s="16"/>
      <c r="P7291" s="16"/>
      <c r="Q7291" s="16"/>
      <c r="R7291" s="16"/>
      <c r="S7291" s="16"/>
      <c r="T7291" s="16"/>
      <c r="U7291" s="16"/>
      <c r="V7291" s="16"/>
      <c r="W7291" s="16"/>
      <c r="X7291" s="16"/>
      <c r="Y7291" s="16"/>
    </row>
    <row r="7292" spans="1:25" ht="12.75">
      <c r="A7292" s="14"/>
      <c r="B7292" s="13"/>
      <c r="C7292" s="8"/>
      <c r="D7292" s="30"/>
      <c r="E7292" s="31"/>
      <c r="F7292" s="16"/>
      <c r="G7292" s="16"/>
      <c r="H7292" s="16"/>
      <c r="I7292" s="16"/>
      <c r="J7292" s="16"/>
      <c r="K7292" s="16"/>
      <c r="L7292" s="16"/>
      <c r="M7292" s="16"/>
      <c r="N7292" s="16"/>
      <c r="O7292" s="16"/>
      <c r="P7292" s="16"/>
      <c r="Q7292" s="16"/>
      <c r="R7292" s="16"/>
      <c r="S7292" s="16"/>
      <c r="T7292" s="16"/>
      <c r="U7292" s="16"/>
      <c r="V7292" s="16"/>
      <c r="W7292" s="16"/>
      <c r="X7292" s="16"/>
      <c r="Y7292" s="16"/>
    </row>
    <row r="7293" spans="1:25" ht="12.75">
      <c r="A7293" s="14"/>
      <c r="B7293" s="13"/>
      <c r="C7293" s="8"/>
      <c r="D7293" s="30"/>
      <c r="E7293" s="31"/>
      <c r="F7293" s="16"/>
      <c r="G7293" s="16"/>
      <c r="H7293" s="16"/>
      <c r="I7293" s="16"/>
      <c r="J7293" s="16"/>
      <c r="K7293" s="16"/>
      <c r="L7293" s="16"/>
      <c r="M7293" s="16"/>
      <c r="N7293" s="16"/>
      <c r="O7293" s="16"/>
      <c r="P7293" s="16"/>
      <c r="Q7293" s="16"/>
      <c r="R7293" s="16"/>
      <c r="S7293" s="16"/>
      <c r="T7293" s="16"/>
      <c r="U7293" s="16"/>
      <c r="V7293" s="16"/>
      <c r="W7293" s="16"/>
      <c r="X7293" s="16"/>
      <c r="Y7293" s="16"/>
    </row>
    <row r="7294" spans="1:25" ht="12.75">
      <c r="A7294" s="14"/>
      <c r="B7294" s="13"/>
      <c r="C7294" s="8"/>
      <c r="D7294" s="30"/>
      <c r="E7294" s="31"/>
      <c r="F7294" s="16"/>
      <c r="G7294" s="16"/>
      <c r="H7294" s="16"/>
      <c r="I7294" s="16"/>
      <c r="J7294" s="16"/>
      <c r="K7294" s="16"/>
      <c r="L7294" s="16"/>
      <c r="M7294" s="16"/>
      <c r="N7294" s="16"/>
      <c r="O7294" s="16"/>
      <c r="P7294" s="16"/>
      <c r="Q7294" s="16"/>
      <c r="R7294" s="16"/>
      <c r="S7294" s="16"/>
      <c r="T7294" s="16"/>
      <c r="U7294" s="16"/>
      <c r="V7294" s="16"/>
      <c r="W7294" s="16"/>
      <c r="X7294" s="16"/>
      <c r="Y7294" s="16"/>
    </row>
    <row r="7295" spans="1:25" ht="12.75">
      <c r="A7295" s="14"/>
      <c r="B7295" s="13"/>
      <c r="C7295" s="8"/>
      <c r="D7295" s="30"/>
      <c r="E7295" s="31"/>
      <c r="F7295" s="16"/>
      <c r="G7295" s="16"/>
      <c r="H7295" s="16"/>
      <c r="I7295" s="16"/>
      <c r="J7295" s="16"/>
      <c r="K7295" s="16"/>
      <c r="L7295" s="16"/>
      <c r="M7295" s="16"/>
      <c r="N7295" s="16"/>
      <c r="O7295" s="16"/>
      <c r="P7295" s="16"/>
      <c r="Q7295" s="16"/>
      <c r="R7295" s="16"/>
      <c r="S7295" s="16"/>
      <c r="T7295" s="16"/>
      <c r="U7295" s="16"/>
      <c r="V7295" s="16"/>
      <c r="W7295" s="16"/>
      <c r="X7295" s="16"/>
      <c r="Y7295" s="16"/>
    </row>
    <row r="7296" spans="1:25" ht="12.75">
      <c r="A7296" s="14"/>
      <c r="B7296" s="13"/>
      <c r="C7296" s="8"/>
      <c r="D7296" s="30"/>
      <c r="E7296" s="31"/>
      <c r="F7296" s="16"/>
      <c r="G7296" s="16"/>
      <c r="H7296" s="16"/>
      <c r="I7296" s="16"/>
      <c r="J7296" s="16"/>
      <c r="K7296" s="16"/>
      <c r="L7296" s="16"/>
      <c r="M7296" s="16"/>
      <c r="N7296" s="16"/>
      <c r="O7296" s="16"/>
      <c r="P7296" s="16"/>
      <c r="Q7296" s="16"/>
      <c r="R7296" s="16"/>
      <c r="S7296" s="16"/>
      <c r="T7296" s="16"/>
      <c r="U7296" s="16"/>
      <c r="V7296" s="16"/>
      <c r="W7296" s="16"/>
      <c r="X7296" s="16"/>
      <c r="Y7296" s="16"/>
    </row>
    <row r="7297" spans="1:25" ht="12.75">
      <c r="A7297" s="14"/>
      <c r="B7297" s="13"/>
      <c r="C7297" s="8"/>
      <c r="D7297" s="30"/>
      <c r="E7297" s="31"/>
      <c r="F7297" s="16"/>
      <c r="G7297" s="16"/>
      <c r="H7297" s="16"/>
      <c r="I7297" s="16"/>
      <c r="J7297" s="16"/>
      <c r="K7297" s="16"/>
      <c r="L7297" s="16"/>
      <c r="M7297" s="16"/>
      <c r="N7297" s="16"/>
      <c r="O7297" s="16"/>
      <c r="P7297" s="16"/>
      <c r="Q7297" s="16"/>
      <c r="R7297" s="16"/>
      <c r="S7297" s="16"/>
      <c r="T7297" s="16"/>
      <c r="U7297" s="16"/>
      <c r="V7297" s="16"/>
      <c r="W7297" s="16"/>
      <c r="X7297" s="16"/>
      <c r="Y7297" s="16"/>
    </row>
    <row r="7298" spans="1:25" ht="12.75">
      <c r="A7298" s="14"/>
      <c r="B7298" s="13"/>
      <c r="C7298" s="8"/>
      <c r="D7298" s="30"/>
      <c r="E7298" s="31"/>
      <c r="F7298" s="16"/>
      <c r="G7298" s="16"/>
      <c r="H7298" s="16"/>
      <c r="I7298" s="16"/>
      <c r="J7298" s="16"/>
      <c r="K7298" s="16"/>
      <c r="L7298" s="16"/>
      <c r="M7298" s="16"/>
      <c r="N7298" s="16"/>
      <c r="O7298" s="16"/>
      <c r="P7298" s="16"/>
      <c r="Q7298" s="16"/>
      <c r="R7298" s="16"/>
      <c r="S7298" s="16"/>
      <c r="T7298" s="16"/>
      <c r="U7298" s="16"/>
      <c r="V7298" s="16"/>
      <c r="W7298" s="16"/>
      <c r="X7298" s="16"/>
      <c r="Y7298" s="16"/>
    </row>
    <row r="7299" spans="1:25" ht="12.75">
      <c r="A7299" s="14"/>
      <c r="B7299" s="13"/>
      <c r="C7299" s="8"/>
      <c r="D7299" s="30"/>
      <c r="E7299" s="31"/>
      <c r="F7299" s="16"/>
      <c r="G7299" s="16"/>
      <c r="H7299" s="16"/>
      <c r="I7299" s="16"/>
      <c r="J7299" s="16"/>
      <c r="K7299" s="16"/>
      <c r="L7299" s="16"/>
      <c r="M7299" s="16"/>
      <c r="N7299" s="16"/>
      <c r="O7299" s="16"/>
      <c r="P7299" s="16"/>
      <c r="Q7299" s="16"/>
      <c r="R7299" s="16"/>
      <c r="S7299" s="16"/>
      <c r="T7299" s="16"/>
      <c r="U7299" s="16"/>
      <c r="V7299" s="16"/>
      <c r="W7299" s="16"/>
      <c r="X7299" s="16"/>
      <c r="Y7299" s="16"/>
    </row>
    <row r="7300" spans="1:25" ht="12.75">
      <c r="A7300" s="14"/>
      <c r="B7300" s="13"/>
      <c r="C7300" s="8"/>
      <c r="D7300" s="30"/>
      <c r="E7300" s="31"/>
      <c r="F7300" s="16"/>
      <c r="G7300" s="16"/>
      <c r="H7300" s="16"/>
      <c r="I7300" s="16"/>
      <c r="J7300" s="16"/>
      <c r="K7300" s="16"/>
      <c r="L7300" s="16"/>
      <c r="M7300" s="16"/>
      <c r="N7300" s="16"/>
      <c r="O7300" s="16"/>
      <c r="P7300" s="16"/>
      <c r="Q7300" s="16"/>
      <c r="R7300" s="16"/>
      <c r="S7300" s="16"/>
      <c r="T7300" s="16"/>
      <c r="U7300" s="16"/>
      <c r="V7300" s="16"/>
      <c r="W7300" s="16"/>
      <c r="X7300" s="16"/>
      <c r="Y7300" s="16"/>
    </row>
    <row r="7301" spans="1:25" ht="12.75">
      <c r="A7301" s="14"/>
      <c r="B7301" s="13"/>
      <c r="C7301" s="8"/>
      <c r="D7301" s="30"/>
      <c r="E7301" s="31"/>
      <c r="F7301" s="16"/>
      <c r="G7301" s="16"/>
      <c r="H7301" s="16"/>
      <c r="I7301" s="16"/>
      <c r="J7301" s="16"/>
      <c r="K7301" s="16"/>
      <c r="L7301" s="16"/>
      <c r="M7301" s="16"/>
      <c r="N7301" s="16"/>
      <c r="O7301" s="16"/>
      <c r="P7301" s="16"/>
      <c r="Q7301" s="16"/>
      <c r="R7301" s="16"/>
      <c r="S7301" s="16"/>
      <c r="T7301" s="16"/>
      <c r="U7301" s="16"/>
      <c r="V7301" s="16"/>
      <c r="W7301" s="16"/>
      <c r="X7301" s="16"/>
      <c r="Y7301" s="16"/>
    </row>
    <row r="7302" spans="1:25" ht="12.75">
      <c r="A7302" s="14"/>
      <c r="B7302" s="13"/>
      <c r="C7302" s="8"/>
      <c r="D7302" s="30"/>
      <c r="E7302" s="31"/>
      <c r="F7302" s="16"/>
      <c r="G7302" s="16"/>
      <c r="H7302" s="16"/>
      <c r="I7302" s="16"/>
      <c r="J7302" s="16"/>
      <c r="K7302" s="16"/>
      <c r="L7302" s="16"/>
      <c r="M7302" s="16"/>
      <c r="N7302" s="16"/>
      <c r="O7302" s="16"/>
      <c r="P7302" s="16"/>
      <c r="Q7302" s="16"/>
      <c r="R7302" s="16"/>
      <c r="S7302" s="16"/>
      <c r="T7302" s="16"/>
      <c r="U7302" s="16"/>
      <c r="V7302" s="16"/>
      <c r="W7302" s="16"/>
      <c r="X7302" s="16"/>
      <c r="Y7302" s="16"/>
    </row>
    <row r="7303" spans="1:25" ht="12.75">
      <c r="A7303" s="14"/>
      <c r="B7303" s="13"/>
      <c r="C7303" s="8"/>
      <c r="D7303" s="30"/>
      <c r="E7303" s="31"/>
      <c r="F7303" s="16"/>
      <c r="G7303" s="16"/>
      <c r="H7303" s="16"/>
      <c r="I7303" s="16"/>
      <c r="J7303" s="16"/>
      <c r="K7303" s="16"/>
      <c r="L7303" s="16"/>
      <c r="M7303" s="16"/>
      <c r="N7303" s="16"/>
      <c r="O7303" s="16"/>
      <c r="P7303" s="16"/>
      <c r="Q7303" s="16"/>
      <c r="R7303" s="16"/>
      <c r="S7303" s="16"/>
      <c r="T7303" s="16"/>
      <c r="U7303" s="16"/>
      <c r="V7303" s="16"/>
      <c r="W7303" s="16"/>
      <c r="X7303" s="16"/>
      <c r="Y7303" s="16"/>
    </row>
    <row r="7304" spans="1:25" ht="12.75">
      <c r="A7304" s="14"/>
      <c r="B7304" s="13"/>
      <c r="C7304" s="8"/>
      <c r="D7304" s="30"/>
      <c r="E7304" s="31"/>
      <c r="F7304" s="16"/>
      <c r="G7304" s="16"/>
      <c r="H7304" s="16"/>
      <c r="I7304" s="16"/>
      <c r="J7304" s="16"/>
      <c r="K7304" s="16"/>
      <c r="L7304" s="16"/>
      <c r="M7304" s="16"/>
      <c r="N7304" s="16"/>
      <c r="O7304" s="16"/>
      <c r="P7304" s="16"/>
      <c r="Q7304" s="16"/>
      <c r="R7304" s="16"/>
      <c r="S7304" s="16"/>
      <c r="T7304" s="16"/>
      <c r="U7304" s="16"/>
      <c r="V7304" s="16"/>
      <c r="W7304" s="16"/>
      <c r="X7304" s="16"/>
      <c r="Y7304" s="16"/>
    </row>
    <row r="7305" spans="1:25" ht="12.75">
      <c r="A7305" s="14"/>
      <c r="B7305" s="13"/>
      <c r="C7305" s="8"/>
      <c r="D7305" s="30"/>
      <c r="E7305" s="31"/>
      <c r="F7305" s="16"/>
      <c r="G7305" s="16"/>
      <c r="H7305" s="16"/>
      <c r="I7305" s="16"/>
      <c r="J7305" s="16"/>
      <c r="K7305" s="16"/>
      <c r="L7305" s="16"/>
      <c r="M7305" s="16"/>
      <c r="N7305" s="16"/>
      <c r="O7305" s="16"/>
      <c r="P7305" s="16"/>
      <c r="Q7305" s="16"/>
      <c r="R7305" s="16"/>
      <c r="S7305" s="16"/>
      <c r="T7305" s="16"/>
      <c r="U7305" s="16"/>
      <c r="V7305" s="16"/>
      <c r="W7305" s="16"/>
      <c r="X7305" s="16"/>
      <c r="Y7305" s="16"/>
    </row>
    <row r="7306" spans="1:25" ht="12.75">
      <c r="A7306" s="14"/>
      <c r="B7306" s="13"/>
      <c r="C7306" s="8"/>
      <c r="D7306" s="30"/>
      <c r="E7306" s="31"/>
      <c r="F7306" s="16"/>
      <c r="G7306" s="16"/>
      <c r="H7306" s="16"/>
      <c r="I7306" s="16"/>
      <c r="J7306" s="16"/>
      <c r="K7306" s="16"/>
      <c r="L7306" s="16"/>
      <c r="M7306" s="16"/>
      <c r="N7306" s="16"/>
      <c r="O7306" s="16"/>
      <c r="P7306" s="16"/>
      <c r="Q7306" s="16"/>
      <c r="R7306" s="16"/>
      <c r="S7306" s="16"/>
      <c r="T7306" s="16"/>
      <c r="U7306" s="16"/>
      <c r="V7306" s="16"/>
      <c r="W7306" s="16"/>
      <c r="X7306" s="16"/>
      <c r="Y7306" s="16"/>
    </row>
    <row r="7307" spans="1:25" ht="12.75">
      <c r="A7307" s="14"/>
      <c r="B7307" s="13"/>
      <c r="C7307" s="8"/>
      <c r="D7307" s="30"/>
      <c r="E7307" s="31"/>
      <c r="F7307" s="16"/>
      <c r="G7307" s="16"/>
      <c r="H7307" s="16"/>
      <c r="I7307" s="16"/>
      <c r="J7307" s="16"/>
      <c r="K7307" s="16"/>
      <c r="L7307" s="16"/>
      <c r="M7307" s="16"/>
      <c r="N7307" s="16"/>
      <c r="O7307" s="16"/>
      <c r="P7307" s="16"/>
      <c r="Q7307" s="16"/>
      <c r="R7307" s="16"/>
      <c r="S7307" s="16"/>
      <c r="T7307" s="16"/>
      <c r="U7307" s="16"/>
      <c r="V7307" s="16"/>
      <c r="W7307" s="16"/>
      <c r="X7307" s="16"/>
      <c r="Y7307" s="16"/>
    </row>
    <row r="7308" spans="1:25" ht="12.75">
      <c r="A7308" s="14"/>
      <c r="B7308" s="13"/>
      <c r="C7308" s="8"/>
      <c r="D7308" s="30"/>
      <c r="E7308" s="31"/>
      <c r="F7308" s="16"/>
      <c r="G7308" s="16"/>
      <c r="H7308" s="16"/>
      <c r="I7308" s="16"/>
      <c r="J7308" s="16"/>
      <c r="K7308" s="16"/>
      <c r="L7308" s="16"/>
      <c r="M7308" s="16"/>
      <c r="N7308" s="16"/>
      <c r="O7308" s="16"/>
      <c r="P7308" s="16"/>
      <c r="Q7308" s="16"/>
      <c r="R7308" s="16"/>
      <c r="S7308" s="16"/>
      <c r="T7308" s="16"/>
      <c r="U7308" s="16"/>
      <c r="V7308" s="16"/>
      <c r="W7308" s="16"/>
      <c r="X7308" s="16"/>
      <c r="Y7308" s="16"/>
    </row>
    <row r="7309" spans="1:25" ht="12.75">
      <c r="A7309" s="14"/>
      <c r="B7309" s="13"/>
      <c r="C7309" s="8"/>
      <c r="D7309" s="30"/>
      <c r="E7309" s="31"/>
      <c r="F7309" s="16"/>
      <c r="G7309" s="16"/>
      <c r="H7309" s="16"/>
      <c r="I7309" s="16"/>
      <c r="J7309" s="16"/>
      <c r="K7309" s="16"/>
      <c r="L7309" s="16"/>
      <c r="M7309" s="16"/>
      <c r="N7309" s="16"/>
      <c r="O7309" s="16"/>
      <c r="P7309" s="16"/>
      <c r="Q7309" s="16"/>
      <c r="R7309" s="16"/>
      <c r="S7309" s="16"/>
      <c r="T7309" s="16"/>
      <c r="U7309" s="16"/>
      <c r="V7309" s="16"/>
      <c r="W7309" s="16"/>
      <c r="X7309" s="16"/>
      <c r="Y7309" s="16"/>
    </row>
    <row r="7310" spans="1:25" ht="12.75">
      <c r="A7310" s="14"/>
      <c r="B7310" s="13"/>
      <c r="C7310" s="8"/>
      <c r="D7310" s="30"/>
      <c r="E7310" s="31"/>
      <c r="F7310" s="16"/>
      <c r="G7310" s="16"/>
      <c r="H7310" s="16"/>
      <c r="I7310" s="16"/>
      <c r="J7310" s="16"/>
      <c r="K7310" s="16"/>
      <c r="L7310" s="16"/>
      <c r="M7310" s="16"/>
      <c r="N7310" s="16"/>
      <c r="O7310" s="16"/>
      <c r="P7310" s="16"/>
      <c r="Q7310" s="16"/>
      <c r="R7310" s="16"/>
      <c r="S7310" s="16"/>
      <c r="T7310" s="16"/>
      <c r="U7310" s="16"/>
      <c r="V7310" s="16"/>
      <c r="W7310" s="16"/>
      <c r="X7310" s="16"/>
      <c r="Y7310" s="16"/>
    </row>
    <row r="7311" spans="1:25" ht="12.75">
      <c r="A7311" s="14"/>
      <c r="B7311" s="13"/>
      <c r="C7311" s="8"/>
      <c r="D7311" s="30"/>
      <c r="E7311" s="31"/>
      <c r="F7311" s="16"/>
      <c r="G7311" s="16"/>
      <c r="H7311" s="16"/>
      <c r="I7311" s="16"/>
      <c r="J7311" s="16"/>
      <c r="K7311" s="16"/>
      <c r="L7311" s="16"/>
      <c r="M7311" s="16"/>
      <c r="N7311" s="16"/>
      <c r="O7311" s="16"/>
      <c r="P7311" s="16"/>
      <c r="Q7311" s="16"/>
      <c r="R7311" s="16"/>
      <c r="S7311" s="16"/>
      <c r="T7311" s="16"/>
      <c r="U7311" s="16"/>
      <c r="V7311" s="16"/>
      <c r="W7311" s="16"/>
      <c r="X7311" s="16"/>
      <c r="Y7311" s="16"/>
    </row>
    <row r="7312" spans="1:25" ht="12.75">
      <c r="A7312" s="14"/>
      <c r="B7312" s="13"/>
      <c r="C7312" s="8"/>
      <c r="D7312" s="30"/>
      <c r="E7312" s="31"/>
      <c r="F7312" s="16"/>
      <c r="G7312" s="16"/>
      <c r="H7312" s="16"/>
      <c r="I7312" s="16"/>
      <c r="J7312" s="16"/>
      <c r="K7312" s="16"/>
      <c r="L7312" s="16"/>
      <c r="M7312" s="16"/>
      <c r="N7312" s="16"/>
      <c r="O7312" s="16"/>
      <c r="P7312" s="16"/>
      <c r="Q7312" s="16"/>
      <c r="R7312" s="16"/>
      <c r="S7312" s="16"/>
      <c r="T7312" s="16"/>
      <c r="U7312" s="16"/>
      <c r="V7312" s="16"/>
      <c r="W7312" s="16"/>
      <c r="X7312" s="16"/>
      <c r="Y7312" s="16"/>
    </row>
    <row r="7313" spans="1:25" ht="12.75">
      <c r="A7313" s="14"/>
      <c r="B7313" s="13"/>
      <c r="C7313" s="8"/>
      <c r="D7313" s="30"/>
      <c r="E7313" s="31"/>
      <c r="F7313" s="16"/>
      <c r="G7313" s="16"/>
      <c r="H7313" s="16"/>
      <c r="I7313" s="16"/>
      <c r="J7313" s="16"/>
      <c r="K7313" s="16"/>
      <c r="L7313" s="16"/>
      <c r="M7313" s="16"/>
      <c r="N7313" s="16"/>
      <c r="O7313" s="16"/>
      <c r="P7313" s="16"/>
      <c r="Q7313" s="16"/>
      <c r="R7313" s="16"/>
      <c r="S7313" s="16"/>
      <c r="T7313" s="16"/>
      <c r="U7313" s="16"/>
      <c r="V7313" s="16"/>
      <c r="W7313" s="16"/>
      <c r="X7313" s="16"/>
      <c r="Y7313" s="16"/>
    </row>
    <row r="7314" spans="1:25" ht="12.75">
      <c r="A7314" s="14"/>
      <c r="B7314" s="13"/>
      <c r="C7314" s="8"/>
      <c r="D7314" s="30"/>
      <c r="E7314" s="31"/>
      <c r="F7314" s="16"/>
      <c r="G7314" s="16"/>
      <c r="H7314" s="16"/>
      <c r="I7314" s="16"/>
      <c r="J7314" s="16"/>
      <c r="K7314" s="16"/>
      <c r="L7314" s="16"/>
      <c r="M7314" s="16"/>
      <c r="N7314" s="16"/>
      <c r="O7314" s="16"/>
      <c r="P7314" s="16"/>
      <c r="Q7314" s="16"/>
      <c r="R7314" s="16"/>
      <c r="S7314" s="16"/>
      <c r="T7314" s="16"/>
      <c r="U7314" s="16"/>
      <c r="V7314" s="16"/>
      <c r="W7314" s="16"/>
      <c r="X7314" s="16"/>
      <c r="Y7314" s="16"/>
    </row>
    <row r="7315" spans="1:25" ht="12.75">
      <c r="A7315" s="14"/>
      <c r="B7315" s="13"/>
      <c r="C7315" s="8"/>
      <c r="D7315" s="30"/>
      <c r="E7315" s="31"/>
      <c r="F7315" s="16"/>
      <c r="G7315" s="16"/>
      <c r="H7315" s="16"/>
      <c r="I7315" s="16"/>
      <c r="J7315" s="16"/>
      <c r="K7315" s="16"/>
      <c r="L7315" s="16"/>
      <c r="M7315" s="16"/>
      <c r="N7315" s="16"/>
      <c r="O7315" s="16"/>
      <c r="P7315" s="16"/>
      <c r="Q7315" s="16"/>
      <c r="R7315" s="16"/>
      <c r="S7315" s="16"/>
      <c r="T7315" s="16"/>
      <c r="U7315" s="16"/>
      <c r="V7315" s="16"/>
      <c r="W7315" s="16"/>
      <c r="X7315" s="16"/>
      <c r="Y7315" s="16"/>
    </row>
    <row r="7316" spans="1:25" ht="12.75">
      <c r="A7316" s="14"/>
      <c r="B7316" s="13"/>
      <c r="C7316" s="8"/>
      <c r="D7316" s="30"/>
      <c r="E7316" s="31"/>
      <c r="F7316" s="16"/>
      <c r="G7316" s="16"/>
      <c r="H7316" s="16"/>
      <c r="I7316" s="16"/>
      <c r="J7316" s="16"/>
      <c r="K7316" s="16"/>
      <c r="L7316" s="16"/>
      <c r="M7316" s="16"/>
      <c r="N7316" s="16"/>
      <c r="O7316" s="16"/>
      <c r="P7316" s="16"/>
      <c r="Q7316" s="16"/>
      <c r="R7316" s="16"/>
      <c r="S7316" s="16"/>
      <c r="T7316" s="16"/>
      <c r="U7316" s="16"/>
      <c r="V7316" s="16"/>
      <c r="W7316" s="16"/>
      <c r="X7316" s="16"/>
      <c r="Y7316" s="16"/>
    </row>
    <row r="7317" spans="1:25" ht="12.75">
      <c r="A7317" s="14"/>
      <c r="B7317" s="13"/>
      <c r="C7317" s="8"/>
      <c r="D7317" s="30"/>
      <c r="E7317" s="31"/>
      <c r="F7317" s="16"/>
      <c r="G7317" s="16"/>
      <c r="H7317" s="16"/>
      <c r="I7317" s="16"/>
      <c r="J7317" s="16"/>
      <c r="K7317" s="16"/>
      <c r="L7317" s="16"/>
      <c r="M7317" s="16"/>
      <c r="N7317" s="16"/>
      <c r="O7317" s="16"/>
      <c r="P7317" s="16"/>
      <c r="Q7317" s="16"/>
      <c r="R7317" s="16"/>
      <c r="S7317" s="16"/>
      <c r="T7317" s="16"/>
      <c r="U7317" s="16"/>
      <c r="V7317" s="16"/>
      <c r="W7317" s="16"/>
      <c r="X7317" s="16"/>
      <c r="Y7317" s="16"/>
    </row>
    <row r="7318" spans="1:25" ht="12.75">
      <c r="A7318" s="14"/>
      <c r="B7318" s="13"/>
      <c r="C7318" s="8"/>
      <c r="D7318" s="30"/>
      <c r="E7318" s="31"/>
      <c r="F7318" s="16"/>
      <c r="G7318" s="16"/>
      <c r="H7318" s="16"/>
      <c r="I7318" s="16"/>
      <c r="J7318" s="16"/>
      <c r="K7318" s="16"/>
      <c r="L7318" s="16"/>
      <c r="M7318" s="16"/>
      <c r="N7318" s="16"/>
      <c r="O7318" s="16"/>
      <c r="P7318" s="16"/>
      <c r="Q7318" s="16"/>
      <c r="R7318" s="16"/>
      <c r="S7318" s="16"/>
      <c r="T7318" s="16"/>
      <c r="U7318" s="16"/>
      <c r="V7318" s="16"/>
      <c r="W7318" s="16"/>
      <c r="X7318" s="16"/>
      <c r="Y7318" s="16"/>
    </row>
    <row r="7319" spans="1:25" ht="12.75">
      <c r="A7319" s="14"/>
      <c r="B7319" s="13"/>
      <c r="C7319" s="8"/>
      <c r="D7319" s="30"/>
      <c r="E7319" s="31"/>
      <c r="F7319" s="16"/>
      <c r="G7319" s="16"/>
      <c r="H7319" s="16"/>
      <c r="I7319" s="16"/>
      <c r="J7319" s="16"/>
      <c r="K7319" s="16"/>
      <c r="L7319" s="16"/>
      <c r="M7319" s="16"/>
      <c r="N7319" s="16"/>
      <c r="O7319" s="16"/>
      <c r="P7319" s="16"/>
      <c r="Q7319" s="16"/>
      <c r="R7319" s="16"/>
      <c r="S7319" s="16"/>
      <c r="T7319" s="16"/>
      <c r="U7319" s="16"/>
      <c r="V7319" s="16"/>
      <c r="W7319" s="16"/>
      <c r="X7319" s="16"/>
      <c r="Y7319" s="16"/>
    </row>
    <row r="7320" spans="1:25" ht="12.75">
      <c r="A7320" s="14"/>
      <c r="B7320" s="13"/>
      <c r="C7320" s="8"/>
      <c r="D7320" s="30"/>
      <c r="E7320" s="31"/>
      <c r="F7320" s="16"/>
      <c r="G7320" s="16"/>
      <c r="H7320" s="16"/>
      <c r="I7320" s="16"/>
      <c r="J7320" s="16"/>
      <c r="K7320" s="16"/>
      <c r="L7320" s="16"/>
      <c r="M7320" s="16"/>
      <c r="N7320" s="16"/>
      <c r="O7320" s="16"/>
      <c r="P7320" s="16"/>
      <c r="Q7320" s="16"/>
      <c r="R7320" s="16"/>
      <c r="S7320" s="16"/>
      <c r="T7320" s="16"/>
      <c r="U7320" s="16"/>
      <c r="V7320" s="16"/>
      <c r="W7320" s="16"/>
      <c r="X7320" s="16"/>
      <c r="Y7320" s="16"/>
    </row>
    <row r="7321" spans="1:25" ht="12.75">
      <c r="A7321" s="14"/>
      <c r="B7321" s="13"/>
      <c r="C7321" s="8"/>
      <c r="D7321" s="30"/>
      <c r="E7321" s="31"/>
      <c r="F7321" s="16"/>
      <c r="G7321" s="16"/>
      <c r="H7321" s="16"/>
      <c r="I7321" s="16"/>
      <c r="J7321" s="16"/>
      <c r="K7321" s="16"/>
      <c r="L7321" s="16"/>
      <c r="M7321" s="16"/>
      <c r="N7321" s="16"/>
      <c r="O7321" s="16"/>
      <c r="P7321" s="16"/>
      <c r="Q7321" s="16"/>
      <c r="R7321" s="16"/>
      <c r="S7321" s="16"/>
      <c r="T7321" s="16"/>
      <c r="U7321" s="16"/>
      <c r="V7321" s="16"/>
      <c r="W7321" s="16"/>
      <c r="X7321" s="16"/>
      <c r="Y7321" s="16"/>
    </row>
    <row r="7322" spans="1:25" ht="12.75">
      <c r="A7322" s="14"/>
      <c r="B7322" s="13"/>
      <c r="C7322" s="8"/>
      <c r="D7322" s="30"/>
      <c r="E7322" s="31"/>
      <c r="F7322" s="16"/>
      <c r="G7322" s="16"/>
      <c r="H7322" s="16"/>
      <c r="I7322" s="16"/>
      <c r="J7322" s="16"/>
      <c r="K7322" s="16"/>
      <c r="L7322" s="16"/>
      <c r="M7322" s="16"/>
      <c r="N7322" s="16"/>
      <c r="O7322" s="16"/>
      <c r="P7322" s="16"/>
      <c r="Q7322" s="16"/>
      <c r="R7322" s="16"/>
      <c r="S7322" s="16"/>
      <c r="T7322" s="16"/>
      <c r="U7322" s="16"/>
      <c r="V7322" s="16"/>
      <c r="W7322" s="16"/>
      <c r="X7322" s="16"/>
      <c r="Y7322" s="16"/>
    </row>
    <row r="7323" spans="1:25" ht="12.75">
      <c r="A7323" s="14"/>
      <c r="B7323" s="13"/>
      <c r="C7323" s="8"/>
      <c r="D7323" s="30"/>
      <c r="E7323" s="31"/>
      <c r="F7323" s="16"/>
      <c r="G7323" s="16"/>
      <c r="H7323" s="16"/>
      <c r="I7323" s="16"/>
      <c r="J7323" s="16"/>
      <c r="K7323" s="16"/>
      <c r="L7323" s="16"/>
      <c r="M7323" s="16"/>
      <c r="N7323" s="16"/>
      <c r="O7323" s="16"/>
      <c r="P7323" s="16"/>
      <c r="Q7323" s="16"/>
      <c r="R7323" s="16"/>
      <c r="S7323" s="16"/>
      <c r="T7323" s="16"/>
      <c r="U7323" s="16"/>
      <c r="V7323" s="16"/>
      <c r="W7323" s="16"/>
      <c r="X7323" s="16"/>
      <c r="Y7323" s="16"/>
    </row>
    <row r="7324" spans="1:25" ht="12.75">
      <c r="A7324" s="14"/>
      <c r="B7324" s="13"/>
      <c r="C7324" s="8"/>
      <c r="D7324" s="30"/>
      <c r="E7324" s="31"/>
      <c r="F7324" s="16"/>
      <c r="G7324" s="16"/>
      <c r="H7324" s="16"/>
      <c r="I7324" s="16"/>
      <c r="J7324" s="16"/>
      <c r="K7324" s="16"/>
      <c r="L7324" s="16"/>
      <c r="M7324" s="16"/>
      <c r="N7324" s="16"/>
      <c r="O7324" s="16"/>
      <c r="P7324" s="16"/>
      <c r="Q7324" s="16"/>
      <c r="R7324" s="16"/>
      <c r="S7324" s="16"/>
      <c r="T7324" s="16"/>
      <c r="U7324" s="16"/>
      <c r="V7324" s="16"/>
      <c r="W7324" s="16"/>
      <c r="X7324" s="16"/>
      <c r="Y7324" s="16"/>
    </row>
    <row r="7325" spans="1:25" ht="12.75">
      <c r="A7325" s="14"/>
      <c r="B7325" s="13"/>
      <c r="C7325" s="8"/>
      <c r="D7325" s="30"/>
      <c r="E7325" s="31"/>
      <c r="F7325" s="16"/>
      <c r="G7325" s="16"/>
      <c r="H7325" s="16"/>
      <c r="I7325" s="16"/>
      <c r="J7325" s="16"/>
      <c r="K7325" s="16"/>
      <c r="L7325" s="16"/>
      <c r="M7325" s="16"/>
      <c r="N7325" s="16"/>
      <c r="O7325" s="16"/>
      <c r="P7325" s="16"/>
      <c r="Q7325" s="16"/>
      <c r="R7325" s="16"/>
      <c r="S7325" s="16"/>
      <c r="T7325" s="16"/>
      <c r="U7325" s="16"/>
      <c r="V7325" s="16"/>
      <c r="W7325" s="16"/>
      <c r="X7325" s="16"/>
      <c r="Y7325" s="16"/>
    </row>
    <row r="7326" spans="1:25" ht="12.75">
      <c r="A7326" s="14"/>
      <c r="B7326" s="13"/>
      <c r="C7326" s="8"/>
      <c r="D7326" s="30"/>
      <c r="E7326" s="31"/>
      <c r="F7326" s="16"/>
      <c r="G7326" s="16"/>
      <c r="H7326" s="16"/>
      <c r="I7326" s="16"/>
      <c r="J7326" s="16"/>
      <c r="K7326" s="16"/>
      <c r="L7326" s="16"/>
      <c r="M7326" s="16"/>
      <c r="N7326" s="16"/>
      <c r="O7326" s="16"/>
      <c r="P7326" s="16"/>
      <c r="Q7326" s="16"/>
      <c r="R7326" s="16"/>
      <c r="S7326" s="16"/>
      <c r="T7326" s="16"/>
      <c r="U7326" s="16"/>
      <c r="V7326" s="16"/>
      <c r="W7326" s="16"/>
      <c r="X7326" s="16"/>
      <c r="Y7326" s="16"/>
    </row>
    <row r="7327" spans="1:25" ht="12.75">
      <c r="A7327" s="14"/>
      <c r="B7327" s="13"/>
      <c r="C7327" s="8"/>
      <c r="D7327" s="30"/>
      <c r="E7327" s="31"/>
      <c r="F7327" s="16"/>
      <c r="G7327" s="16"/>
      <c r="H7327" s="16"/>
      <c r="I7327" s="16"/>
      <c r="J7327" s="16"/>
      <c r="K7327" s="16"/>
      <c r="L7327" s="16"/>
      <c r="M7327" s="16"/>
      <c r="N7327" s="16"/>
      <c r="O7327" s="16"/>
      <c r="P7327" s="16"/>
      <c r="Q7327" s="16"/>
      <c r="R7327" s="16"/>
      <c r="S7327" s="16"/>
      <c r="T7327" s="16"/>
      <c r="U7327" s="16"/>
      <c r="V7327" s="16"/>
      <c r="W7327" s="16"/>
      <c r="X7327" s="16"/>
      <c r="Y7327" s="16"/>
    </row>
    <row r="7328" spans="1:25" ht="12.75">
      <c r="A7328" s="14"/>
      <c r="B7328" s="13"/>
      <c r="C7328" s="8"/>
      <c r="D7328" s="30"/>
      <c r="E7328" s="31"/>
      <c r="F7328" s="16"/>
      <c r="G7328" s="16"/>
      <c r="H7328" s="16"/>
      <c r="I7328" s="16"/>
      <c r="J7328" s="16"/>
      <c r="K7328" s="16"/>
      <c r="L7328" s="16"/>
      <c r="M7328" s="16"/>
      <c r="N7328" s="16"/>
      <c r="O7328" s="16"/>
      <c r="P7328" s="16"/>
      <c r="Q7328" s="16"/>
      <c r="R7328" s="16"/>
      <c r="S7328" s="16"/>
      <c r="T7328" s="16"/>
      <c r="U7328" s="16"/>
      <c r="V7328" s="16"/>
      <c r="W7328" s="16"/>
      <c r="X7328" s="16"/>
      <c r="Y7328" s="16"/>
    </row>
    <row r="7329" spans="1:25" ht="12.75">
      <c r="A7329" s="14"/>
      <c r="B7329" s="13"/>
      <c r="C7329" s="8"/>
      <c r="D7329" s="30"/>
      <c r="E7329" s="31"/>
      <c r="F7329" s="16"/>
      <c r="G7329" s="16"/>
      <c r="H7329" s="16"/>
      <c r="I7329" s="16"/>
      <c r="J7329" s="16"/>
      <c r="K7329" s="16"/>
      <c r="L7329" s="16"/>
      <c r="M7329" s="16"/>
      <c r="N7329" s="16"/>
      <c r="O7329" s="16"/>
      <c r="P7329" s="16"/>
      <c r="Q7329" s="16"/>
      <c r="R7329" s="16"/>
      <c r="S7329" s="16"/>
      <c r="T7329" s="16"/>
      <c r="U7329" s="16"/>
      <c r="V7329" s="16"/>
      <c r="W7329" s="16"/>
      <c r="X7329" s="16"/>
      <c r="Y7329" s="16"/>
    </row>
    <row r="7330" spans="1:25" ht="12.75">
      <c r="A7330" s="14"/>
      <c r="B7330" s="13"/>
      <c r="C7330" s="8"/>
      <c r="D7330" s="30"/>
      <c r="E7330" s="31"/>
      <c r="F7330" s="16"/>
      <c r="G7330" s="16"/>
      <c r="H7330" s="16"/>
      <c r="I7330" s="16"/>
      <c r="J7330" s="16"/>
      <c r="K7330" s="16"/>
      <c r="L7330" s="16"/>
      <c r="M7330" s="16"/>
      <c r="N7330" s="16"/>
      <c r="O7330" s="16"/>
      <c r="P7330" s="16"/>
      <c r="Q7330" s="16"/>
      <c r="R7330" s="16"/>
      <c r="S7330" s="16"/>
      <c r="T7330" s="16"/>
      <c r="U7330" s="16"/>
      <c r="V7330" s="16"/>
      <c r="W7330" s="16"/>
      <c r="X7330" s="16"/>
      <c r="Y7330" s="16"/>
    </row>
    <row r="7331" spans="1:25" ht="12.75">
      <c r="A7331" s="14"/>
      <c r="B7331" s="13"/>
      <c r="C7331" s="8"/>
      <c r="D7331" s="30"/>
      <c r="E7331" s="31"/>
      <c r="F7331" s="16"/>
      <c r="G7331" s="16"/>
      <c r="H7331" s="16"/>
      <c r="I7331" s="16"/>
      <c r="J7331" s="16"/>
      <c r="K7331" s="16"/>
      <c r="L7331" s="16"/>
      <c r="M7331" s="16"/>
      <c r="N7331" s="16"/>
      <c r="O7331" s="16"/>
      <c r="P7331" s="16"/>
      <c r="Q7331" s="16"/>
      <c r="R7331" s="16"/>
      <c r="S7331" s="16"/>
      <c r="T7331" s="16"/>
      <c r="U7331" s="16"/>
      <c r="V7331" s="16"/>
      <c r="W7331" s="16"/>
      <c r="X7331" s="16"/>
      <c r="Y7331" s="16"/>
    </row>
    <row r="7332" spans="1:25" ht="12.75">
      <c r="A7332" s="14"/>
      <c r="B7332" s="13"/>
      <c r="C7332" s="8"/>
      <c r="D7332" s="30"/>
      <c r="E7332" s="31"/>
      <c r="F7332" s="16"/>
      <c r="G7332" s="16"/>
      <c r="H7332" s="16"/>
      <c r="I7332" s="16"/>
      <c r="J7332" s="16"/>
      <c r="K7332" s="16"/>
      <c r="L7332" s="16"/>
      <c r="M7332" s="16"/>
      <c r="N7332" s="16"/>
      <c r="O7332" s="16"/>
      <c r="P7332" s="16"/>
      <c r="Q7332" s="16"/>
      <c r="R7332" s="16"/>
      <c r="S7332" s="16"/>
      <c r="T7332" s="16"/>
      <c r="U7332" s="16"/>
      <c r="V7332" s="16"/>
      <c r="W7332" s="16"/>
      <c r="X7332" s="16"/>
      <c r="Y7332" s="16"/>
    </row>
    <row r="7333" spans="1:25" ht="12.75">
      <c r="A7333" s="14"/>
      <c r="B7333" s="13"/>
      <c r="C7333" s="8"/>
      <c r="D7333" s="30"/>
      <c r="E7333" s="31"/>
      <c r="F7333" s="16"/>
      <c r="G7333" s="16"/>
      <c r="H7333" s="16"/>
      <c r="I7333" s="16"/>
      <c r="J7333" s="16"/>
      <c r="K7333" s="16"/>
      <c r="L7333" s="16"/>
      <c r="M7333" s="16"/>
      <c r="N7333" s="16"/>
      <c r="O7333" s="16"/>
      <c r="P7333" s="16"/>
      <c r="Q7333" s="16"/>
      <c r="R7333" s="16"/>
      <c r="S7333" s="16"/>
      <c r="T7333" s="16"/>
      <c r="U7333" s="16"/>
      <c r="V7333" s="16"/>
      <c r="W7333" s="16"/>
      <c r="X7333" s="16"/>
      <c r="Y7333" s="16"/>
    </row>
    <row r="7334" spans="1:25" ht="12.75">
      <c r="A7334" s="14"/>
      <c r="B7334" s="13"/>
      <c r="C7334" s="8"/>
      <c r="D7334" s="30"/>
      <c r="E7334" s="31"/>
      <c r="F7334" s="16"/>
      <c r="G7334" s="16"/>
      <c r="H7334" s="16"/>
      <c r="I7334" s="16"/>
      <c r="J7334" s="16"/>
      <c r="K7334" s="16"/>
      <c r="L7334" s="16"/>
      <c r="M7334" s="16"/>
      <c r="N7334" s="16"/>
      <c r="O7334" s="16"/>
      <c r="P7334" s="16"/>
      <c r="Q7334" s="16"/>
      <c r="R7334" s="16"/>
      <c r="S7334" s="16"/>
      <c r="T7334" s="16"/>
      <c r="U7334" s="16"/>
      <c r="V7334" s="16"/>
      <c r="W7334" s="16"/>
      <c r="X7334" s="16"/>
      <c r="Y7334" s="16"/>
    </row>
    <row r="7335" spans="1:25" ht="12.75">
      <c r="A7335" s="14"/>
      <c r="B7335" s="13"/>
      <c r="C7335" s="8"/>
      <c r="D7335" s="30"/>
      <c r="E7335" s="31"/>
      <c r="F7335" s="16"/>
      <c r="G7335" s="16"/>
      <c r="H7335" s="16"/>
      <c r="I7335" s="16"/>
      <c r="J7335" s="16"/>
      <c r="K7335" s="16"/>
      <c r="L7335" s="16"/>
      <c r="M7335" s="16"/>
      <c r="N7335" s="16"/>
      <c r="O7335" s="16"/>
      <c r="P7335" s="16"/>
      <c r="Q7335" s="16"/>
      <c r="R7335" s="16"/>
      <c r="S7335" s="16"/>
      <c r="T7335" s="16"/>
      <c r="U7335" s="16"/>
      <c r="V7335" s="16"/>
      <c r="W7335" s="16"/>
      <c r="X7335" s="16"/>
      <c r="Y7335" s="16"/>
    </row>
    <row r="7336" spans="1:25" ht="12.75">
      <c r="A7336" s="14"/>
      <c r="B7336" s="13"/>
      <c r="C7336" s="8"/>
      <c r="D7336" s="30"/>
      <c r="E7336" s="31"/>
      <c r="F7336" s="16"/>
      <c r="G7336" s="16"/>
      <c r="H7336" s="16"/>
      <c r="I7336" s="16"/>
      <c r="J7336" s="16"/>
      <c r="K7336" s="16"/>
      <c r="L7336" s="16"/>
      <c r="M7336" s="16"/>
      <c r="N7336" s="16"/>
      <c r="O7336" s="16"/>
      <c r="P7336" s="16"/>
      <c r="Q7336" s="16"/>
      <c r="R7336" s="16"/>
      <c r="S7336" s="16"/>
      <c r="T7336" s="16"/>
      <c r="U7336" s="16"/>
      <c r="V7336" s="16"/>
      <c r="W7336" s="16"/>
      <c r="X7336" s="16"/>
      <c r="Y7336" s="16"/>
    </row>
    <row r="7337" spans="1:25" ht="12.75">
      <c r="A7337" s="14"/>
      <c r="B7337" s="13"/>
      <c r="C7337" s="8"/>
      <c r="D7337" s="30"/>
      <c r="E7337" s="31"/>
      <c r="F7337" s="16"/>
      <c r="G7337" s="16"/>
      <c r="H7337" s="16"/>
      <c r="I7337" s="16"/>
      <c r="J7337" s="16"/>
      <c r="K7337" s="16"/>
      <c r="L7337" s="16"/>
      <c r="M7337" s="16"/>
      <c r="N7337" s="16"/>
      <c r="O7337" s="16"/>
      <c r="P7337" s="16"/>
      <c r="Q7337" s="16"/>
      <c r="R7337" s="16"/>
      <c r="S7337" s="16"/>
      <c r="T7337" s="16"/>
      <c r="U7337" s="16"/>
      <c r="V7337" s="16"/>
      <c r="W7337" s="16"/>
      <c r="X7337" s="16"/>
      <c r="Y7337" s="16"/>
    </row>
    <row r="7338" spans="1:25" ht="12.75">
      <c r="A7338" s="14"/>
      <c r="B7338" s="13"/>
      <c r="C7338" s="8"/>
      <c r="D7338" s="30"/>
      <c r="E7338" s="31"/>
      <c r="F7338" s="16"/>
      <c r="G7338" s="16"/>
      <c r="H7338" s="16"/>
      <c r="I7338" s="16"/>
      <c r="J7338" s="16"/>
      <c r="K7338" s="16"/>
      <c r="L7338" s="16"/>
      <c r="M7338" s="16"/>
      <c r="N7338" s="16"/>
      <c r="O7338" s="16"/>
      <c r="P7338" s="16"/>
      <c r="Q7338" s="16"/>
      <c r="R7338" s="16"/>
      <c r="S7338" s="16"/>
      <c r="T7338" s="16"/>
      <c r="U7338" s="16"/>
      <c r="V7338" s="16"/>
      <c r="W7338" s="16"/>
      <c r="X7338" s="16"/>
      <c r="Y7338" s="16"/>
    </row>
    <row r="7339" spans="1:25" ht="12.75">
      <c r="A7339" s="14"/>
      <c r="B7339" s="13"/>
      <c r="C7339" s="8"/>
      <c r="D7339" s="30"/>
      <c r="E7339" s="31"/>
      <c r="F7339" s="16"/>
      <c r="G7339" s="16"/>
      <c r="H7339" s="16"/>
      <c r="I7339" s="16"/>
      <c r="J7339" s="16"/>
      <c r="K7339" s="16"/>
      <c r="L7339" s="16"/>
      <c r="M7339" s="16"/>
      <c r="N7339" s="16"/>
      <c r="O7339" s="16"/>
      <c r="P7339" s="16"/>
      <c r="Q7339" s="16"/>
      <c r="R7339" s="16"/>
      <c r="S7339" s="16"/>
      <c r="T7339" s="16"/>
      <c r="U7339" s="16"/>
      <c r="V7339" s="16"/>
      <c r="W7339" s="16"/>
      <c r="X7339" s="16"/>
      <c r="Y7339" s="16"/>
    </row>
    <row r="7340" spans="1:25" ht="12.75">
      <c r="A7340" s="14"/>
      <c r="B7340" s="13"/>
      <c r="C7340" s="8"/>
      <c r="D7340" s="30"/>
      <c r="E7340" s="31"/>
      <c r="F7340" s="16"/>
      <c r="G7340" s="16"/>
      <c r="H7340" s="16"/>
      <c r="I7340" s="16"/>
      <c r="J7340" s="16"/>
      <c r="K7340" s="16"/>
      <c r="L7340" s="16"/>
      <c r="M7340" s="16"/>
      <c r="N7340" s="16"/>
      <c r="O7340" s="16"/>
      <c r="P7340" s="16"/>
      <c r="Q7340" s="16"/>
      <c r="R7340" s="16"/>
      <c r="S7340" s="16"/>
      <c r="T7340" s="16"/>
      <c r="U7340" s="16"/>
      <c r="V7340" s="16"/>
      <c r="W7340" s="16"/>
      <c r="X7340" s="16"/>
      <c r="Y7340" s="16"/>
    </row>
    <row r="7341" spans="1:25" ht="12.75">
      <c r="A7341" s="14"/>
      <c r="B7341" s="13"/>
      <c r="C7341" s="8"/>
      <c r="D7341" s="30"/>
      <c r="E7341" s="31"/>
      <c r="F7341" s="16"/>
      <c r="G7341" s="16"/>
      <c r="H7341" s="16"/>
      <c r="I7341" s="16"/>
      <c r="J7341" s="16"/>
      <c r="K7341" s="16"/>
      <c r="L7341" s="16"/>
      <c r="M7341" s="16"/>
      <c r="N7341" s="16"/>
      <c r="O7341" s="16"/>
      <c r="P7341" s="16"/>
      <c r="Q7341" s="16"/>
      <c r="R7341" s="16"/>
      <c r="S7341" s="16"/>
      <c r="T7341" s="16"/>
      <c r="U7341" s="16"/>
      <c r="V7341" s="16"/>
      <c r="W7341" s="16"/>
      <c r="X7341" s="16"/>
      <c r="Y7341" s="16"/>
    </row>
    <row r="7342" spans="1:25" ht="12.75">
      <c r="A7342" s="14"/>
      <c r="B7342" s="13"/>
      <c r="C7342" s="8"/>
      <c r="D7342" s="30"/>
      <c r="E7342" s="31"/>
      <c r="F7342" s="16"/>
      <c r="G7342" s="16"/>
      <c r="H7342" s="16"/>
      <c r="I7342" s="16"/>
      <c r="J7342" s="16"/>
      <c r="K7342" s="16"/>
      <c r="L7342" s="16"/>
      <c r="M7342" s="16"/>
      <c r="N7342" s="16"/>
      <c r="O7342" s="16"/>
      <c r="P7342" s="16"/>
      <c r="Q7342" s="16"/>
      <c r="R7342" s="16"/>
      <c r="S7342" s="16"/>
      <c r="T7342" s="16"/>
      <c r="U7342" s="16"/>
      <c r="V7342" s="16"/>
      <c r="W7342" s="16"/>
      <c r="X7342" s="16"/>
      <c r="Y7342" s="16"/>
    </row>
    <row r="7343" spans="1:25" ht="12.75">
      <c r="A7343" s="14"/>
      <c r="B7343" s="13"/>
      <c r="C7343" s="8"/>
      <c r="D7343" s="30"/>
      <c r="E7343" s="31"/>
      <c r="F7343" s="16"/>
      <c r="G7343" s="16"/>
      <c r="H7343" s="16"/>
      <c r="I7343" s="16"/>
      <c r="J7343" s="16"/>
      <c r="K7343" s="16"/>
      <c r="L7343" s="16"/>
      <c r="M7343" s="16"/>
      <c r="N7343" s="16"/>
      <c r="O7343" s="16"/>
      <c r="P7343" s="16"/>
      <c r="Q7343" s="16"/>
      <c r="R7343" s="16"/>
      <c r="S7343" s="16"/>
      <c r="T7343" s="16"/>
      <c r="U7343" s="16"/>
      <c r="V7343" s="16"/>
      <c r="W7343" s="16"/>
      <c r="X7343" s="16"/>
      <c r="Y7343" s="16"/>
    </row>
    <row r="7344" spans="1:25" ht="12.75">
      <c r="A7344" s="14"/>
      <c r="B7344" s="13"/>
      <c r="C7344" s="8"/>
      <c r="D7344" s="30"/>
      <c r="E7344" s="31"/>
      <c r="F7344" s="16"/>
      <c r="G7344" s="16"/>
      <c r="H7344" s="16"/>
      <c r="I7344" s="16"/>
      <c r="J7344" s="16"/>
      <c r="K7344" s="16"/>
      <c r="L7344" s="16"/>
      <c r="M7344" s="16"/>
      <c r="N7344" s="16"/>
      <c r="O7344" s="16"/>
      <c r="P7344" s="16"/>
      <c r="Q7344" s="16"/>
      <c r="R7344" s="16"/>
      <c r="S7344" s="16"/>
      <c r="T7344" s="16"/>
      <c r="U7344" s="16"/>
      <c r="V7344" s="16"/>
      <c r="W7344" s="16"/>
      <c r="X7344" s="16"/>
      <c r="Y7344" s="16"/>
    </row>
    <row r="7345" spans="1:25" ht="12.75">
      <c r="A7345" s="14"/>
      <c r="B7345" s="13"/>
      <c r="C7345" s="8"/>
      <c r="D7345" s="30"/>
      <c r="E7345" s="31"/>
      <c r="F7345" s="16"/>
      <c r="G7345" s="16"/>
      <c r="H7345" s="16"/>
      <c r="I7345" s="16"/>
      <c r="J7345" s="16"/>
      <c r="K7345" s="16"/>
      <c r="L7345" s="16"/>
      <c r="M7345" s="16"/>
      <c r="N7345" s="16"/>
      <c r="O7345" s="16"/>
      <c r="P7345" s="16"/>
      <c r="Q7345" s="16"/>
      <c r="R7345" s="16"/>
      <c r="S7345" s="16"/>
      <c r="T7345" s="16"/>
      <c r="U7345" s="16"/>
      <c r="V7345" s="16"/>
      <c r="W7345" s="16"/>
      <c r="X7345" s="16"/>
      <c r="Y7345" s="16"/>
    </row>
    <row r="7346" spans="1:25" ht="12.75">
      <c r="A7346" s="14"/>
      <c r="B7346" s="13"/>
      <c r="C7346" s="8"/>
      <c r="D7346" s="30"/>
      <c r="E7346" s="31"/>
      <c r="F7346" s="16"/>
      <c r="G7346" s="16"/>
      <c r="H7346" s="16"/>
      <c r="I7346" s="16"/>
      <c r="J7346" s="16"/>
      <c r="K7346" s="16"/>
      <c r="L7346" s="16"/>
      <c r="M7346" s="16"/>
      <c r="N7346" s="16"/>
      <c r="O7346" s="16"/>
      <c r="P7346" s="16"/>
      <c r="Q7346" s="16"/>
      <c r="R7346" s="16"/>
      <c r="S7346" s="16"/>
      <c r="T7346" s="16"/>
      <c r="U7346" s="16"/>
      <c r="V7346" s="16"/>
      <c r="W7346" s="16"/>
      <c r="X7346" s="16"/>
      <c r="Y7346" s="16"/>
    </row>
    <row r="7347" spans="1:25" ht="12.75">
      <c r="A7347" s="14"/>
      <c r="B7347" s="13"/>
      <c r="C7347" s="8"/>
      <c r="D7347" s="30"/>
      <c r="E7347" s="31"/>
      <c r="F7347" s="16"/>
      <c r="G7347" s="16"/>
      <c r="H7347" s="16"/>
      <c r="I7347" s="16"/>
      <c r="J7347" s="16"/>
      <c r="K7347" s="16"/>
      <c r="L7347" s="16"/>
      <c r="M7347" s="16"/>
      <c r="N7347" s="16"/>
      <c r="O7347" s="16"/>
      <c r="P7347" s="16"/>
      <c r="Q7347" s="16"/>
      <c r="R7347" s="16"/>
      <c r="S7347" s="16"/>
      <c r="T7347" s="16"/>
      <c r="U7347" s="16"/>
      <c r="V7347" s="16"/>
      <c r="W7347" s="16"/>
      <c r="X7347" s="16"/>
      <c r="Y7347" s="16"/>
    </row>
    <row r="7348" spans="1:25" ht="12.75">
      <c r="A7348" s="14"/>
      <c r="B7348" s="13"/>
      <c r="C7348" s="8"/>
      <c r="D7348" s="30"/>
      <c r="E7348" s="31"/>
      <c r="F7348" s="16"/>
      <c r="G7348" s="16"/>
      <c r="H7348" s="16"/>
      <c r="I7348" s="16"/>
      <c r="J7348" s="16"/>
      <c r="K7348" s="16"/>
      <c r="L7348" s="16"/>
      <c r="M7348" s="16"/>
      <c r="N7348" s="16"/>
      <c r="O7348" s="16"/>
      <c r="P7348" s="16"/>
      <c r="Q7348" s="16"/>
      <c r="R7348" s="16"/>
      <c r="S7348" s="16"/>
      <c r="T7348" s="16"/>
      <c r="U7348" s="16"/>
      <c r="V7348" s="16"/>
      <c r="W7348" s="16"/>
      <c r="X7348" s="16"/>
      <c r="Y7348" s="16"/>
    </row>
    <row r="7349" spans="1:25" ht="12.75">
      <c r="A7349" s="14"/>
      <c r="B7349" s="13"/>
      <c r="C7349" s="8"/>
      <c r="D7349" s="30"/>
      <c r="E7349" s="31"/>
      <c r="F7349" s="16"/>
      <c r="G7349" s="16"/>
      <c r="H7349" s="16"/>
      <c r="I7349" s="16"/>
      <c r="J7349" s="16"/>
      <c r="K7349" s="16"/>
      <c r="L7349" s="16"/>
      <c r="M7349" s="16"/>
      <c r="N7349" s="16"/>
      <c r="O7349" s="16"/>
      <c r="P7349" s="16"/>
      <c r="Q7349" s="16"/>
      <c r="R7349" s="16"/>
      <c r="S7349" s="16"/>
      <c r="T7349" s="16"/>
      <c r="U7349" s="16"/>
      <c r="V7349" s="16"/>
      <c r="W7349" s="16"/>
      <c r="X7349" s="16"/>
      <c r="Y7349" s="16"/>
    </row>
    <row r="7350" spans="1:25" ht="12.75">
      <c r="A7350" s="14"/>
      <c r="B7350" s="13"/>
      <c r="C7350" s="8"/>
      <c r="D7350" s="30"/>
      <c r="E7350" s="31"/>
      <c r="F7350" s="16"/>
      <c r="G7350" s="16"/>
      <c r="H7350" s="16"/>
      <c r="I7350" s="16"/>
      <c r="J7350" s="16"/>
      <c r="K7350" s="16"/>
      <c r="L7350" s="16"/>
      <c r="M7350" s="16"/>
      <c r="N7350" s="16"/>
      <c r="O7350" s="16"/>
      <c r="P7350" s="16"/>
      <c r="Q7350" s="16"/>
      <c r="R7350" s="16"/>
      <c r="S7350" s="16"/>
      <c r="T7350" s="16"/>
      <c r="U7350" s="16"/>
      <c r="V7350" s="16"/>
      <c r="W7350" s="16"/>
      <c r="X7350" s="16"/>
      <c r="Y7350" s="16"/>
    </row>
    <row r="7351" spans="1:25" ht="12.75">
      <c r="A7351" s="14"/>
      <c r="B7351" s="13"/>
      <c r="C7351" s="8"/>
      <c r="D7351" s="30"/>
      <c r="E7351" s="31"/>
      <c r="F7351" s="16"/>
      <c r="G7351" s="16"/>
      <c r="H7351" s="16"/>
      <c r="I7351" s="16"/>
      <c r="J7351" s="16"/>
      <c r="K7351" s="16"/>
      <c r="L7351" s="16"/>
      <c r="M7351" s="16"/>
      <c r="N7351" s="16"/>
      <c r="O7351" s="16"/>
      <c r="P7351" s="16"/>
      <c r="Q7351" s="16"/>
      <c r="R7351" s="16"/>
      <c r="S7351" s="16"/>
      <c r="T7351" s="16"/>
      <c r="U7351" s="16"/>
      <c r="V7351" s="16"/>
      <c r="W7351" s="16"/>
      <c r="X7351" s="16"/>
      <c r="Y7351" s="16"/>
    </row>
    <row r="7352" spans="1:25" ht="12.75">
      <c r="A7352" s="14"/>
      <c r="B7352" s="13"/>
      <c r="C7352" s="8"/>
      <c r="D7352" s="30"/>
      <c r="E7352" s="31"/>
      <c r="F7352" s="16"/>
      <c r="G7352" s="16"/>
      <c r="H7352" s="16"/>
      <c r="I7352" s="16"/>
      <c r="J7352" s="16"/>
      <c r="K7352" s="16"/>
      <c r="L7352" s="16"/>
      <c r="M7352" s="16"/>
      <c r="N7352" s="16"/>
      <c r="O7352" s="16"/>
      <c r="P7352" s="16"/>
      <c r="Q7352" s="16"/>
      <c r="R7352" s="16"/>
      <c r="S7352" s="16"/>
      <c r="T7352" s="16"/>
      <c r="U7352" s="16"/>
      <c r="V7352" s="16"/>
      <c r="W7352" s="16"/>
      <c r="X7352" s="16"/>
      <c r="Y7352" s="16"/>
    </row>
    <row r="7353" spans="1:25" ht="12.75">
      <c r="A7353" s="14"/>
      <c r="B7353" s="13"/>
      <c r="C7353" s="8"/>
      <c r="D7353" s="30"/>
      <c r="E7353" s="31"/>
      <c r="F7353" s="16"/>
      <c r="G7353" s="16"/>
      <c r="H7353" s="16"/>
      <c r="I7353" s="16"/>
      <c r="J7353" s="16"/>
      <c r="K7353" s="16"/>
      <c r="L7353" s="16"/>
      <c r="M7353" s="16"/>
      <c r="N7353" s="16"/>
      <c r="O7353" s="16"/>
      <c r="P7353" s="16"/>
      <c r="Q7353" s="16"/>
      <c r="R7353" s="16"/>
      <c r="S7353" s="16"/>
      <c r="T7353" s="16"/>
      <c r="U7353" s="16"/>
      <c r="V7353" s="16"/>
      <c r="W7353" s="16"/>
      <c r="X7353" s="16"/>
      <c r="Y7353" s="16"/>
    </row>
    <row r="7354" spans="1:25" ht="12.75">
      <c r="A7354" s="14"/>
      <c r="B7354" s="13"/>
      <c r="C7354" s="8"/>
      <c r="D7354" s="30"/>
      <c r="E7354" s="31"/>
      <c r="F7354" s="16"/>
      <c r="G7354" s="16"/>
      <c r="H7354" s="16"/>
      <c r="I7354" s="16"/>
      <c r="J7354" s="16"/>
      <c r="K7354" s="16"/>
      <c r="L7354" s="16"/>
      <c r="M7354" s="16"/>
      <c r="N7354" s="16"/>
      <c r="O7354" s="16"/>
      <c r="P7354" s="16"/>
      <c r="Q7354" s="16"/>
      <c r="R7354" s="16"/>
      <c r="S7354" s="16"/>
      <c r="T7354" s="16"/>
      <c r="U7354" s="16"/>
      <c r="V7354" s="16"/>
      <c r="W7354" s="16"/>
      <c r="X7354" s="16"/>
      <c r="Y7354" s="16"/>
    </row>
    <row r="7355" spans="1:25" ht="12.75">
      <c r="A7355" s="14"/>
      <c r="B7355" s="13"/>
      <c r="C7355" s="8"/>
      <c r="D7355" s="30"/>
      <c r="E7355" s="31"/>
      <c r="F7355" s="16"/>
      <c r="G7355" s="16"/>
      <c r="H7355" s="16"/>
      <c r="I7355" s="16"/>
      <c r="J7355" s="16"/>
      <c r="K7355" s="16"/>
      <c r="L7355" s="16"/>
      <c r="M7355" s="16"/>
      <c r="N7355" s="16"/>
      <c r="O7355" s="16"/>
      <c r="P7355" s="16"/>
      <c r="Q7355" s="16"/>
      <c r="R7355" s="16"/>
      <c r="S7355" s="16"/>
      <c r="T7355" s="16"/>
      <c r="U7355" s="16"/>
      <c r="V7355" s="16"/>
      <c r="W7355" s="16"/>
      <c r="X7355" s="16"/>
      <c r="Y7355" s="16"/>
    </row>
    <row r="7356" spans="1:25" ht="12.75">
      <c r="A7356" s="14"/>
      <c r="B7356" s="13"/>
      <c r="C7356" s="8"/>
      <c r="D7356" s="30"/>
      <c r="E7356" s="31"/>
      <c r="F7356" s="16"/>
      <c r="G7356" s="16"/>
      <c r="H7356" s="16"/>
      <c r="I7356" s="16"/>
      <c r="J7356" s="16"/>
      <c r="K7356" s="16"/>
      <c r="L7356" s="16"/>
      <c r="M7356" s="16"/>
      <c r="N7356" s="16"/>
      <c r="O7356" s="16"/>
      <c r="P7356" s="16"/>
      <c r="Q7356" s="16"/>
      <c r="R7356" s="16"/>
      <c r="S7356" s="16"/>
      <c r="T7356" s="16"/>
      <c r="U7356" s="16"/>
      <c r="V7356" s="16"/>
      <c r="W7356" s="16"/>
      <c r="X7356" s="16"/>
      <c r="Y7356" s="16"/>
    </row>
    <row r="7357" spans="1:25" ht="12.75">
      <c r="A7357" s="14"/>
      <c r="B7357" s="13"/>
      <c r="C7357" s="8"/>
      <c r="D7357" s="30"/>
      <c r="E7357" s="31"/>
      <c r="F7357" s="16"/>
      <c r="G7357" s="16"/>
      <c r="H7357" s="16"/>
      <c r="I7357" s="16"/>
      <c r="J7357" s="16"/>
      <c r="K7357" s="16"/>
      <c r="L7357" s="16"/>
      <c r="M7357" s="16"/>
      <c r="N7357" s="16"/>
      <c r="O7357" s="16"/>
      <c r="P7357" s="16"/>
      <c r="Q7357" s="16"/>
      <c r="R7357" s="16"/>
      <c r="S7357" s="16"/>
      <c r="T7357" s="16"/>
      <c r="U7357" s="16"/>
      <c r="V7357" s="16"/>
      <c r="W7357" s="16"/>
      <c r="X7357" s="16"/>
      <c r="Y7357" s="16"/>
    </row>
    <row r="7358" spans="1:25" ht="12.75">
      <c r="A7358" s="14"/>
      <c r="B7358" s="13"/>
      <c r="C7358" s="8"/>
      <c r="D7358" s="30"/>
      <c r="E7358" s="31"/>
      <c r="F7358" s="16"/>
      <c r="G7358" s="16"/>
      <c r="H7358" s="16"/>
      <c r="I7358" s="16"/>
      <c r="J7358" s="16"/>
      <c r="K7358" s="16"/>
      <c r="L7358" s="16"/>
      <c r="M7358" s="16"/>
      <c r="N7358" s="16"/>
      <c r="O7358" s="16"/>
      <c r="P7358" s="16"/>
      <c r="Q7358" s="16"/>
      <c r="R7358" s="16"/>
      <c r="S7358" s="16"/>
      <c r="T7358" s="16"/>
      <c r="U7358" s="16"/>
      <c r="V7358" s="16"/>
      <c r="W7358" s="16"/>
      <c r="X7358" s="16"/>
      <c r="Y7358" s="16"/>
    </row>
    <row r="7359" spans="1:25" ht="12.75">
      <c r="A7359" s="14"/>
      <c r="B7359" s="13"/>
      <c r="C7359" s="8"/>
      <c r="D7359" s="30"/>
      <c r="E7359" s="31"/>
      <c r="F7359" s="16"/>
      <c r="G7359" s="16"/>
      <c r="H7359" s="16"/>
      <c r="I7359" s="16"/>
      <c r="J7359" s="16"/>
      <c r="K7359" s="16"/>
      <c r="L7359" s="16"/>
      <c r="M7359" s="16"/>
      <c r="N7359" s="16"/>
      <c r="O7359" s="16"/>
      <c r="P7359" s="16"/>
      <c r="Q7359" s="16"/>
      <c r="R7359" s="16"/>
      <c r="S7359" s="16"/>
      <c r="T7359" s="16"/>
      <c r="U7359" s="16"/>
      <c r="V7359" s="16"/>
      <c r="W7359" s="16"/>
      <c r="X7359" s="16"/>
      <c r="Y7359" s="16"/>
    </row>
    <row r="7360" spans="1:25" ht="12.75">
      <c r="A7360" s="14"/>
      <c r="B7360" s="13"/>
      <c r="C7360" s="8"/>
      <c r="D7360" s="30"/>
      <c r="E7360" s="31"/>
      <c r="F7360" s="16"/>
      <c r="G7360" s="16"/>
      <c r="H7360" s="16"/>
      <c r="I7360" s="16"/>
      <c r="J7360" s="16"/>
      <c r="K7360" s="16"/>
      <c r="L7360" s="16"/>
      <c r="M7360" s="16"/>
      <c r="N7360" s="16"/>
      <c r="O7360" s="16"/>
      <c r="P7360" s="16"/>
      <c r="Q7360" s="16"/>
      <c r="R7360" s="16"/>
      <c r="S7360" s="16"/>
      <c r="T7360" s="16"/>
      <c r="U7360" s="16"/>
      <c r="V7360" s="16"/>
      <c r="W7360" s="16"/>
      <c r="X7360" s="16"/>
      <c r="Y7360" s="16"/>
    </row>
    <row r="7361" spans="1:25" ht="12.75">
      <c r="A7361" s="14"/>
      <c r="B7361" s="13"/>
      <c r="C7361" s="8"/>
      <c r="D7361" s="30"/>
      <c r="E7361" s="31"/>
      <c r="F7361" s="16"/>
      <c r="G7361" s="16"/>
      <c r="H7361" s="16"/>
      <c r="I7361" s="16"/>
      <c r="J7361" s="16"/>
      <c r="K7361" s="16"/>
      <c r="L7361" s="16"/>
      <c r="M7361" s="16"/>
      <c r="N7361" s="16"/>
      <c r="O7361" s="16"/>
      <c r="P7361" s="16"/>
      <c r="Q7361" s="16"/>
      <c r="R7361" s="16"/>
      <c r="S7361" s="16"/>
      <c r="T7361" s="16"/>
      <c r="U7361" s="16"/>
      <c r="V7361" s="16"/>
      <c r="W7361" s="16"/>
      <c r="X7361" s="16"/>
      <c r="Y7361" s="16"/>
    </row>
    <row r="7362" spans="1:25" ht="12.75">
      <c r="A7362" s="14"/>
      <c r="B7362" s="13"/>
      <c r="C7362" s="8"/>
      <c r="D7362" s="30"/>
      <c r="E7362" s="31"/>
      <c r="F7362" s="16"/>
      <c r="G7362" s="16"/>
      <c r="H7362" s="16"/>
      <c r="I7362" s="16"/>
      <c r="J7362" s="16"/>
      <c r="K7362" s="16"/>
      <c r="L7362" s="16"/>
      <c r="M7362" s="16"/>
      <c r="N7362" s="16"/>
      <c r="O7362" s="16"/>
      <c r="P7362" s="16"/>
      <c r="Q7362" s="16"/>
      <c r="R7362" s="16"/>
      <c r="S7362" s="16"/>
      <c r="T7362" s="16"/>
      <c r="U7362" s="16"/>
      <c r="V7362" s="16"/>
      <c r="W7362" s="16"/>
      <c r="X7362" s="16"/>
      <c r="Y7362" s="16"/>
    </row>
    <row r="7363" spans="1:25" ht="12.75">
      <c r="A7363" s="14"/>
      <c r="B7363" s="13"/>
      <c r="C7363" s="8"/>
      <c r="D7363" s="30"/>
      <c r="E7363" s="31"/>
      <c r="F7363" s="16"/>
      <c r="G7363" s="16"/>
      <c r="H7363" s="16"/>
      <c r="I7363" s="16"/>
      <c r="J7363" s="16"/>
      <c r="K7363" s="16"/>
      <c r="L7363" s="16"/>
      <c r="M7363" s="16"/>
      <c r="N7363" s="16"/>
      <c r="O7363" s="16"/>
      <c r="P7363" s="16"/>
      <c r="Q7363" s="16"/>
      <c r="R7363" s="16"/>
      <c r="S7363" s="16"/>
      <c r="T7363" s="16"/>
      <c r="U7363" s="16"/>
      <c r="V7363" s="16"/>
      <c r="W7363" s="16"/>
      <c r="X7363" s="16"/>
      <c r="Y7363" s="16"/>
    </row>
    <row r="7364" spans="1:25" ht="12.75">
      <c r="A7364" s="14"/>
      <c r="B7364" s="13"/>
      <c r="C7364" s="8"/>
      <c r="D7364" s="30"/>
      <c r="E7364" s="31"/>
      <c r="F7364" s="16"/>
      <c r="G7364" s="16"/>
      <c r="H7364" s="16"/>
      <c r="I7364" s="16"/>
      <c r="J7364" s="16"/>
      <c r="K7364" s="16"/>
      <c r="L7364" s="16"/>
      <c r="M7364" s="16"/>
      <c r="N7364" s="16"/>
      <c r="O7364" s="16"/>
      <c r="P7364" s="16"/>
      <c r="Q7364" s="16"/>
      <c r="R7364" s="16"/>
      <c r="S7364" s="16"/>
      <c r="T7364" s="16"/>
      <c r="U7364" s="16"/>
      <c r="V7364" s="16"/>
      <c r="W7364" s="16"/>
      <c r="X7364" s="16"/>
      <c r="Y7364" s="16"/>
    </row>
    <row r="7365" spans="1:25" ht="12.75">
      <c r="A7365" s="14"/>
      <c r="B7365" s="13"/>
      <c r="C7365" s="8"/>
      <c r="D7365" s="30"/>
      <c r="E7365" s="31"/>
      <c r="F7365" s="16"/>
      <c r="G7365" s="16"/>
      <c r="H7365" s="16"/>
      <c r="I7365" s="16"/>
      <c r="J7365" s="16"/>
      <c r="K7365" s="16"/>
      <c r="L7365" s="16"/>
      <c r="M7365" s="16"/>
      <c r="N7365" s="16"/>
      <c r="O7365" s="16"/>
      <c r="P7365" s="16"/>
      <c r="Q7365" s="16"/>
      <c r="R7365" s="16"/>
      <c r="S7365" s="16"/>
      <c r="T7365" s="16"/>
      <c r="U7365" s="16"/>
      <c r="V7365" s="16"/>
      <c r="W7365" s="16"/>
      <c r="X7365" s="16"/>
      <c r="Y7365" s="16"/>
    </row>
    <row r="7366" spans="1:25" ht="12.75">
      <c r="A7366" s="14"/>
      <c r="B7366" s="13"/>
      <c r="C7366" s="8"/>
      <c r="D7366" s="30"/>
      <c r="E7366" s="31"/>
      <c r="F7366" s="16"/>
      <c r="G7366" s="16"/>
      <c r="H7366" s="16"/>
      <c r="I7366" s="16"/>
      <c r="J7366" s="16"/>
      <c r="K7366" s="16"/>
      <c r="L7366" s="16"/>
      <c r="M7366" s="16"/>
      <c r="N7366" s="16"/>
      <c r="O7366" s="16"/>
      <c r="P7366" s="16"/>
      <c r="Q7366" s="16"/>
      <c r="R7366" s="16"/>
      <c r="S7366" s="16"/>
      <c r="T7366" s="16"/>
      <c r="U7366" s="16"/>
      <c r="V7366" s="16"/>
      <c r="W7366" s="16"/>
      <c r="X7366" s="16"/>
      <c r="Y7366" s="16"/>
    </row>
    <row r="7367" spans="1:25" ht="12.75">
      <c r="A7367" s="14"/>
      <c r="B7367" s="13"/>
      <c r="C7367" s="8"/>
      <c r="D7367" s="30"/>
      <c r="E7367" s="31"/>
      <c r="F7367" s="16"/>
      <c r="G7367" s="16"/>
      <c r="H7367" s="16"/>
      <c r="I7367" s="16"/>
      <c r="J7367" s="16"/>
      <c r="K7367" s="16"/>
      <c r="L7367" s="16"/>
      <c r="M7367" s="16"/>
      <c r="N7367" s="16"/>
      <c r="O7367" s="16"/>
      <c r="P7367" s="16"/>
      <c r="Q7367" s="16"/>
      <c r="R7367" s="16"/>
      <c r="S7367" s="16"/>
      <c r="T7367" s="16"/>
      <c r="U7367" s="16"/>
      <c r="V7367" s="16"/>
      <c r="W7367" s="16"/>
      <c r="X7367" s="16"/>
      <c r="Y7367" s="16"/>
    </row>
    <row r="7368" spans="1:25" ht="12.75">
      <c r="A7368" s="14"/>
      <c r="B7368" s="13"/>
      <c r="C7368" s="8"/>
      <c r="D7368" s="30"/>
      <c r="E7368" s="31"/>
      <c r="F7368" s="16"/>
      <c r="G7368" s="16"/>
      <c r="H7368" s="16"/>
      <c r="I7368" s="16"/>
      <c r="J7368" s="16"/>
      <c r="K7368" s="16"/>
      <c r="L7368" s="16"/>
      <c r="M7368" s="16"/>
      <c r="N7368" s="16"/>
      <c r="O7368" s="16"/>
      <c r="P7368" s="16"/>
      <c r="Q7368" s="16"/>
      <c r="R7368" s="16"/>
      <c r="S7368" s="16"/>
      <c r="T7368" s="16"/>
      <c r="U7368" s="16"/>
      <c r="V7368" s="16"/>
      <c r="W7368" s="16"/>
      <c r="X7368" s="16"/>
      <c r="Y7368" s="16"/>
    </row>
    <row r="7369" spans="1:25" ht="12.75">
      <c r="A7369" s="14"/>
      <c r="B7369" s="13"/>
      <c r="C7369" s="8"/>
      <c r="D7369" s="30"/>
      <c r="E7369" s="31"/>
      <c r="F7369" s="16"/>
      <c r="G7369" s="16"/>
      <c r="H7369" s="16"/>
      <c r="I7369" s="16"/>
      <c r="J7369" s="16"/>
      <c r="K7369" s="16"/>
      <c r="L7369" s="16"/>
      <c r="M7369" s="16"/>
      <c r="N7369" s="16"/>
      <c r="O7369" s="16"/>
      <c r="P7369" s="16"/>
      <c r="Q7369" s="16"/>
      <c r="R7369" s="16"/>
      <c r="S7369" s="16"/>
      <c r="T7369" s="16"/>
      <c r="U7369" s="16"/>
      <c r="V7369" s="16"/>
      <c r="W7369" s="16"/>
      <c r="X7369" s="16"/>
      <c r="Y7369" s="16"/>
    </row>
    <row r="7370" spans="1:25" ht="12.75">
      <c r="A7370" s="14"/>
      <c r="B7370" s="13"/>
      <c r="C7370" s="8"/>
      <c r="D7370" s="30"/>
      <c r="E7370" s="31"/>
      <c r="F7370" s="16"/>
      <c r="G7370" s="16"/>
      <c r="H7370" s="16"/>
      <c r="I7370" s="16"/>
      <c r="J7370" s="16"/>
      <c r="K7370" s="16"/>
      <c r="L7370" s="16"/>
      <c r="M7370" s="16"/>
      <c r="N7370" s="16"/>
      <c r="O7370" s="16"/>
      <c r="P7370" s="16"/>
      <c r="Q7370" s="16"/>
      <c r="R7370" s="16"/>
      <c r="S7370" s="16"/>
      <c r="T7370" s="16"/>
      <c r="U7370" s="16"/>
      <c r="V7370" s="16"/>
      <c r="W7370" s="16"/>
      <c r="X7370" s="16"/>
      <c r="Y7370" s="16"/>
    </row>
    <row r="7371" spans="1:25" ht="12.75">
      <c r="A7371" s="14"/>
      <c r="B7371" s="13"/>
      <c r="C7371" s="8"/>
      <c r="D7371" s="30"/>
      <c r="E7371" s="31"/>
      <c r="F7371" s="16"/>
      <c r="G7371" s="16"/>
      <c r="H7371" s="16"/>
      <c r="I7371" s="16"/>
      <c r="J7371" s="16"/>
      <c r="K7371" s="16"/>
      <c r="L7371" s="16"/>
      <c r="M7371" s="16"/>
      <c r="N7371" s="16"/>
      <c r="O7371" s="16"/>
      <c r="P7371" s="16"/>
      <c r="Q7371" s="16"/>
      <c r="R7371" s="16"/>
      <c r="S7371" s="16"/>
      <c r="T7371" s="16"/>
      <c r="U7371" s="16"/>
      <c r="V7371" s="16"/>
      <c r="W7371" s="16"/>
      <c r="X7371" s="16"/>
      <c r="Y7371" s="16"/>
    </row>
    <row r="7372" spans="1:25" ht="12.75">
      <c r="A7372" s="14"/>
      <c r="B7372" s="13"/>
      <c r="C7372" s="8"/>
      <c r="D7372" s="30"/>
      <c r="E7372" s="31"/>
      <c r="F7372" s="16"/>
      <c r="G7372" s="16"/>
      <c r="H7372" s="16"/>
      <c r="I7372" s="16"/>
      <c r="J7372" s="16"/>
      <c r="K7372" s="16"/>
      <c r="L7372" s="16"/>
      <c r="M7372" s="16"/>
      <c r="N7372" s="16"/>
      <c r="O7372" s="16"/>
      <c r="P7372" s="16"/>
      <c r="Q7372" s="16"/>
      <c r="R7372" s="16"/>
      <c r="S7372" s="16"/>
      <c r="T7372" s="16"/>
      <c r="U7372" s="16"/>
      <c r="V7372" s="16"/>
      <c r="W7372" s="16"/>
      <c r="X7372" s="16"/>
      <c r="Y7372" s="16"/>
    </row>
    <row r="7373" spans="1:25" ht="12.75">
      <c r="A7373" s="14"/>
      <c r="B7373" s="13"/>
      <c r="C7373" s="8"/>
      <c r="D7373" s="30"/>
      <c r="E7373" s="31"/>
      <c r="F7373" s="16"/>
      <c r="G7373" s="16"/>
      <c r="H7373" s="16"/>
      <c r="I7373" s="16"/>
      <c r="J7373" s="16"/>
      <c r="K7373" s="16"/>
      <c r="L7373" s="16"/>
      <c r="M7373" s="16"/>
      <c r="N7373" s="16"/>
      <c r="O7373" s="16"/>
      <c r="P7373" s="16"/>
      <c r="Q7373" s="16"/>
      <c r="R7373" s="16"/>
      <c r="S7373" s="16"/>
      <c r="T7373" s="16"/>
      <c r="U7373" s="16"/>
      <c r="V7373" s="16"/>
      <c r="W7373" s="16"/>
      <c r="X7373" s="16"/>
      <c r="Y7373" s="16"/>
    </row>
    <row r="7374" spans="1:25" ht="12.75">
      <c r="A7374" s="14"/>
      <c r="B7374" s="13"/>
      <c r="C7374" s="8"/>
      <c r="D7374" s="30"/>
      <c r="E7374" s="31"/>
      <c r="F7374" s="16"/>
      <c r="G7374" s="16"/>
      <c r="H7374" s="16"/>
      <c r="I7374" s="16"/>
      <c r="J7374" s="16"/>
      <c r="K7374" s="16"/>
      <c r="L7374" s="16"/>
      <c r="M7374" s="16"/>
      <c r="N7374" s="16"/>
      <c r="O7374" s="16"/>
      <c r="P7374" s="16"/>
      <c r="Q7374" s="16"/>
      <c r="R7374" s="16"/>
      <c r="S7374" s="16"/>
      <c r="T7374" s="16"/>
      <c r="U7374" s="16"/>
      <c r="V7374" s="16"/>
      <c r="W7374" s="16"/>
      <c r="X7374" s="16"/>
      <c r="Y7374" s="16"/>
    </row>
    <row r="7375" spans="1:25" ht="12.75">
      <c r="A7375" s="14"/>
      <c r="B7375" s="13"/>
      <c r="C7375" s="8"/>
      <c r="D7375" s="30"/>
      <c r="E7375" s="31"/>
      <c r="F7375" s="16"/>
      <c r="G7375" s="16"/>
      <c r="H7375" s="16"/>
      <c r="I7375" s="16"/>
      <c r="J7375" s="16"/>
      <c r="K7375" s="16"/>
      <c r="L7375" s="16"/>
      <c r="M7375" s="16"/>
      <c r="N7375" s="16"/>
      <c r="O7375" s="16"/>
      <c r="P7375" s="16"/>
      <c r="Q7375" s="16"/>
      <c r="R7375" s="16"/>
      <c r="S7375" s="16"/>
      <c r="T7375" s="16"/>
      <c r="U7375" s="16"/>
      <c r="V7375" s="16"/>
      <c r="W7375" s="16"/>
      <c r="X7375" s="16"/>
      <c r="Y7375" s="16"/>
    </row>
    <row r="7376" spans="1:25" ht="12.75">
      <c r="A7376" s="14"/>
      <c r="B7376" s="13"/>
      <c r="C7376" s="8"/>
      <c r="D7376" s="30"/>
      <c r="E7376" s="31"/>
      <c r="F7376" s="16"/>
      <c r="G7376" s="16"/>
      <c r="H7376" s="16"/>
      <c r="I7376" s="16"/>
      <c r="J7376" s="16"/>
      <c r="K7376" s="16"/>
      <c r="L7376" s="16"/>
      <c r="M7376" s="16"/>
      <c r="N7376" s="16"/>
      <c r="O7376" s="16"/>
      <c r="P7376" s="16"/>
      <c r="Q7376" s="16"/>
      <c r="R7376" s="16"/>
      <c r="S7376" s="16"/>
      <c r="T7376" s="16"/>
      <c r="U7376" s="16"/>
      <c r="V7376" s="16"/>
      <c r="W7376" s="16"/>
      <c r="X7376" s="16"/>
      <c r="Y7376" s="16"/>
    </row>
    <row r="7377" spans="1:25" ht="12.75">
      <c r="A7377" s="14"/>
      <c r="B7377" s="13"/>
      <c r="C7377" s="8"/>
      <c r="D7377" s="30"/>
      <c r="E7377" s="31"/>
      <c r="F7377" s="16"/>
      <c r="G7377" s="16"/>
      <c r="H7377" s="16"/>
      <c r="I7377" s="16"/>
      <c r="J7377" s="16"/>
      <c r="K7377" s="16"/>
      <c r="L7377" s="16"/>
      <c r="M7377" s="16"/>
      <c r="N7377" s="16"/>
      <c r="O7377" s="16"/>
      <c r="P7377" s="16"/>
      <c r="Q7377" s="16"/>
      <c r="R7377" s="16"/>
      <c r="S7377" s="16"/>
      <c r="T7377" s="16"/>
      <c r="U7377" s="16"/>
      <c r="V7377" s="16"/>
      <c r="W7377" s="16"/>
      <c r="X7377" s="16"/>
      <c r="Y7377" s="16"/>
    </row>
    <row r="7378" spans="1:25" ht="12.75">
      <c r="A7378" s="14"/>
      <c r="B7378" s="13"/>
      <c r="C7378" s="8"/>
      <c r="D7378" s="30"/>
      <c r="E7378" s="31"/>
      <c r="F7378" s="16"/>
      <c r="G7378" s="16"/>
      <c r="H7378" s="16"/>
      <c r="I7378" s="16"/>
      <c r="J7378" s="16"/>
      <c r="K7378" s="16"/>
      <c r="L7378" s="16"/>
      <c r="M7378" s="16"/>
      <c r="N7378" s="16"/>
      <c r="O7378" s="16"/>
      <c r="P7378" s="16"/>
      <c r="Q7378" s="16"/>
      <c r="R7378" s="16"/>
      <c r="S7378" s="16"/>
      <c r="T7378" s="16"/>
      <c r="U7378" s="16"/>
      <c r="V7378" s="16"/>
      <c r="W7378" s="16"/>
      <c r="X7378" s="16"/>
      <c r="Y7378" s="16"/>
    </row>
    <row r="7379" spans="1:25" ht="12.75">
      <c r="A7379" s="14"/>
      <c r="B7379" s="13"/>
      <c r="C7379" s="8"/>
      <c r="D7379" s="30"/>
      <c r="E7379" s="31"/>
      <c r="F7379" s="16"/>
      <c r="G7379" s="16"/>
      <c r="H7379" s="16"/>
      <c r="I7379" s="16"/>
      <c r="J7379" s="16"/>
      <c r="K7379" s="16"/>
      <c r="L7379" s="16"/>
      <c r="M7379" s="16"/>
      <c r="N7379" s="16"/>
      <c r="O7379" s="16"/>
      <c r="P7379" s="16"/>
      <c r="Q7379" s="16"/>
      <c r="R7379" s="16"/>
      <c r="S7379" s="16"/>
      <c r="T7379" s="16"/>
      <c r="U7379" s="16"/>
      <c r="V7379" s="16"/>
      <c r="W7379" s="16"/>
      <c r="X7379" s="16"/>
      <c r="Y7379" s="16"/>
    </row>
    <row r="7380" spans="1:25" ht="12.75">
      <c r="A7380" s="14"/>
      <c r="B7380" s="13"/>
      <c r="C7380" s="8"/>
      <c r="D7380" s="30"/>
      <c r="E7380" s="31"/>
      <c r="F7380" s="16"/>
      <c r="G7380" s="16"/>
      <c r="H7380" s="16"/>
      <c r="I7380" s="16"/>
      <c r="J7380" s="16"/>
      <c r="K7380" s="16"/>
      <c r="L7380" s="16"/>
      <c r="M7380" s="16"/>
      <c r="N7380" s="16"/>
      <c r="O7380" s="16"/>
      <c r="P7380" s="16"/>
      <c r="Q7380" s="16"/>
      <c r="R7380" s="16"/>
      <c r="S7380" s="16"/>
      <c r="T7380" s="16"/>
      <c r="U7380" s="16"/>
      <c r="V7380" s="16"/>
      <c r="W7380" s="16"/>
      <c r="X7380" s="16"/>
      <c r="Y7380" s="16"/>
    </row>
    <row r="7381" spans="1:25" ht="12.75">
      <c r="A7381" s="14"/>
      <c r="B7381" s="13"/>
      <c r="C7381" s="8"/>
      <c r="D7381" s="30"/>
      <c r="E7381" s="31"/>
      <c r="F7381" s="16"/>
      <c r="G7381" s="16"/>
      <c r="H7381" s="16"/>
      <c r="I7381" s="16"/>
      <c r="J7381" s="16"/>
      <c r="K7381" s="16"/>
      <c r="L7381" s="16"/>
      <c r="M7381" s="16"/>
      <c r="N7381" s="16"/>
      <c r="O7381" s="16"/>
      <c r="P7381" s="16"/>
      <c r="Q7381" s="16"/>
      <c r="R7381" s="16"/>
      <c r="S7381" s="16"/>
      <c r="T7381" s="16"/>
      <c r="U7381" s="16"/>
      <c r="V7381" s="16"/>
      <c r="W7381" s="16"/>
      <c r="X7381" s="16"/>
      <c r="Y7381" s="16"/>
    </row>
    <row r="7382" spans="1:25" ht="12.75">
      <c r="A7382" s="14"/>
      <c r="B7382" s="13"/>
      <c r="C7382" s="8"/>
      <c r="D7382" s="30"/>
      <c r="E7382" s="31"/>
      <c r="F7382" s="16"/>
      <c r="G7382" s="16"/>
      <c r="H7382" s="16"/>
      <c r="I7382" s="16"/>
      <c r="J7382" s="16"/>
      <c r="K7382" s="16"/>
      <c r="L7382" s="16"/>
      <c r="M7382" s="16"/>
      <c r="N7382" s="16"/>
      <c r="O7382" s="16"/>
      <c r="P7382" s="16"/>
      <c r="Q7382" s="16"/>
      <c r="R7382" s="16"/>
      <c r="S7382" s="16"/>
      <c r="T7382" s="16"/>
      <c r="U7382" s="16"/>
      <c r="V7382" s="16"/>
      <c r="W7382" s="16"/>
      <c r="X7382" s="16"/>
      <c r="Y7382" s="16"/>
    </row>
    <row r="7383" spans="1:25" ht="12.75">
      <c r="A7383" s="14"/>
      <c r="B7383" s="13"/>
      <c r="C7383" s="8"/>
      <c r="D7383" s="30"/>
      <c r="E7383" s="31"/>
      <c r="F7383" s="16"/>
      <c r="G7383" s="16"/>
      <c r="H7383" s="16"/>
      <c r="I7383" s="16"/>
      <c r="J7383" s="16"/>
      <c r="K7383" s="16"/>
      <c r="L7383" s="16"/>
      <c r="M7383" s="16"/>
      <c r="N7383" s="16"/>
      <c r="O7383" s="16"/>
      <c r="P7383" s="16"/>
      <c r="Q7383" s="16"/>
      <c r="R7383" s="16"/>
      <c r="S7383" s="16"/>
      <c r="T7383" s="16"/>
      <c r="U7383" s="16"/>
      <c r="V7383" s="16"/>
      <c r="W7383" s="16"/>
      <c r="X7383" s="16"/>
      <c r="Y7383" s="16"/>
    </row>
    <row r="7384" spans="1:25" ht="12.75">
      <c r="A7384" s="14"/>
      <c r="B7384" s="13"/>
      <c r="C7384" s="8"/>
      <c r="D7384" s="30"/>
      <c r="E7384" s="31"/>
      <c r="F7384" s="16"/>
      <c r="G7384" s="16"/>
      <c r="H7384" s="16"/>
      <c r="I7384" s="16"/>
      <c r="J7384" s="16"/>
      <c r="K7384" s="16"/>
      <c r="L7384" s="16"/>
      <c r="M7384" s="16"/>
      <c r="N7384" s="16"/>
      <c r="O7384" s="16"/>
      <c r="P7384" s="16"/>
      <c r="Q7384" s="16"/>
      <c r="R7384" s="16"/>
      <c r="S7384" s="16"/>
      <c r="T7384" s="16"/>
      <c r="U7384" s="16"/>
      <c r="V7384" s="16"/>
      <c r="W7384" s="16"/>
      <c r="X7384" s="16"/>
      <c r="Y7384" s="16"/>
    </row>
    <row r="7385" spans="1:25" ht="12.75">
      <c r="A7385" s="14"/>
      <c r="B7385" s="13"/>
      <c r="C7385" s="8"/>
      <c r="D7385" s="30"/>
      <c r="E7385" s="31"/>
      <c r="F7385" s="16"/>
      <c r="G7385" s="16"/>
      <c r="H7385" s="16"/>
      <c r="I7385" s="16"/>
      <c r="J7385" s="16"/>
      <c r="K7385" s="16"/>
      <c r="L7385" s="16"/>
      <c r="M7385" s="16"/>
      <c r="N7385" s="16"/>
      <c r="O7385" s="16"/>
      <c r="P7385" s="16"/>
      <c r="Q7385" s="16"/>
      <c r="R7385" s="16"/>
      <c r="S7385" s="16"/>
      <c r="T7385" s="16"/>
      <c r="U7385" s="16"/>
      <c r="V7385" s="16"/>
      <c r="W7385" s="16"/>
      <c r="X7385" s="16"/>
      <c r="Y7385" s="16"/>
    </row>
    <row r="7386" spans="1:25" ht="12.75">
      <c r="A7386" s="14"/>
      <c r="B7386" s="13"/>
      <c r="C7386" s="8"/>
      <c r="D7386" s="30"/>
      <c r="E7386" s="31"/>
      <c r="F7386" s="16"/>
      <c r="G7386" s="16"/>
      <c r="H7386" s="16"/>
      <c r="I7386" s="16"/>
      <c r="J7386" s="16"/>
      <c r="K7386" s="16"/>
      <c r="L7386" s="16"/>
      <c r="M7386" s="16"/>
      <c r="N7386" s="16"/>
      <c r="O7386" s="16"/>
      <c r="P7386" s="16"/>
      <c r="Q7386" s="16"/>
      <c r="R7386" s="16"/>
      <c r="S7386" s="16"/>
      <c r="T7386" s="16"/>
      <c r="U7386" s="16"/>
      <c r="V7386" s="16"/>
      <c r="W7386" s="16"/>
      <c r="X7386" s="16"/>
      <c r="Y7386" s="16"/>
    </row>
    <row r="7387" spans="1:25" ht="12.75">
      <c r="A7387" s="14"/>
      <c r="B7387" s="13"/>
      <c r="C7387" s="8"/>
      <c r="D7387" s="30"/>
      <c r="E7387" s="31"/>
      <c r="F7387" s="16"/>
      <c r="G7387" s="16"/>
      <c r="H7387" s="16"/>
      <c r="I7387" s="16"/>
      <c r="J7387" s="16"/>
      <c r="K7387" s="16"/>
      <c r="L7387" s="16"/>
      <c r="M7387" s="16"/>
      <c r="N7387" s="16"/>
      <c r="O7387" s="16"/>
      <c r="P7387" s="16"/>
      <c r="Q7387" s="16"/>
      <c r="R7387" s="16"/>
      <c r="S7387" s="16"/>
      <c r="T7387" s="16"/>
      <c r="U7387" s="16"/>
      <c r="V7387" s="16"/>
      <c r="W7387" s="16"/>
      <c r="X7387" s="16"/>
      <c r="Y7387" s="16"/>
    </row>
    <row r="7388" spans="1:25" ht="12.75">
      <c r="A7388" s="14"/>
      <c r="B7388" s="13"/>
      <c r="C7388" s="8"/>
      <c r="D7388" s="30"/>
      <c r="E7388" s="31"/>
      <c r="F7388" s="16"/>
      <c r="G7388" s="16"/>
      <c r="H7388" s="16"/>
      <c r="I7388" s="16"/>
      <c r="J7388" s="16"/>
      <c r="K7388" s="16"/>
      <c r="L7388" s="16"/>
      <c r="M7388" s="16"/>
      <c r="N7388" s="16"/>
      <c r="O7388" s="16"/>
      <c r="P7388" s="16"/>
      <c r="Q7388" s="16"/>
      <c r="R7388" s="16"/>
      <c r="S7388" s="16"/>
      <c r="T7388" s="16"/>
      <c r="U7388" s="16"/>
      <c r="V7388" s="16"/>
      <c r="W7388" s="16"/>
      <c r="X7388" s="16"/>
      <c r="Y7388" s="16"/>
    </row>
    <row r="7389" spans="1:25" ht="12.75">
      <c r="A7389" s="14"/>
      <c r="B7389" s="13"/>
      <c r="C7389" s="8"/>
      <c r="D7389" s="30"/>
      <c r="E7389" s="31"/>
      <c r="F7389" s="16"/>
      <c r="G7389" s="16"/>
      <c r="H7389" s="16"/>
      <c r="I7389" s="16"/>
      <c r="J7389" s="16"/>
      <c r="K7389" s="16"/>
      <c r="L7389" s="16"/>
      <c r="M7389" s="16"/>
      <c r="N7389" s="16"/>
      <c r="O7389" s="16"/>
      <c r="P7389" s="16"/>
      <c r="Q7389" s="16"/>
      <c r="R7389" s="16"/>
      <c r="S7389" s="16"/>
      <c r="T7389" s="16"/>
      <c r="U7389" s="16"/>
      <c r="V7389" s="16"/>
      <c r="W7389" s="16"/>
      <c r="X7389" s="16"/>
      <c r="Y7389" s="16"/>
    </row>
    <row r="7390" spans="1:25" ht="12.75">
      <c r="A7390" s="14"/>
      <c r="B7390" s="13"/>
      <c r="C7390" s="8"/>
      <c r="D7390" s="30"/>
      <c r="E7390" s="31"/>
      <c r="F7390" s="16"/>
      <c r="G7390" s="16"/>
      <c r="H7390" s="16"/>
      <c r="I7390" s="16"/>
      <c r="J7390" s="16"/>
      <c r="K7390" s="16"/>
      <c r="L7390" s="16"/>
      <c r="M7390" s="16"/>
      <c r="N7390" s="16"/>
      <c r="O7390" s="16"/>
      <c r="P7390" s="16"/>
      <c r="Q7390" s="16"/>
      <c r="R7390" s="16"/>
      <c r="S7390" s="16"/>
      <c r="T7390" s="16"/>
      <c r="U7390" s="16"/>
      <c r="V7390" s="16"/>
      <c r="W7390" s="16"/>
      <c r="X7390" s="16"/>
      <c r="Y7390" s="16"/>
    </row>
    <row r="7391" spans="1:25" ht="12.75">
      <c r="A7391" s="14"/>
      <c r="B7391" s="13"/>
      <c r="C7391" s="8"/>
      <c r="D7391" s="30"/>
      <c r="E7391" s="31"/>
      <c r="F7391" s="16"/>
      <c r="G7391" s="16"/>
      <c r="H7391" s="16"/>
      <c r="I7391" s="16"/>
      <c r="J7391" s="16"/>
      <c r="K7391" s="16"/>
      <c r="L7391" s="16"/>
      <c r="M7391" s="16"/>
      <c r="N7391" s="16"/>
      <c r="O7391" s="16"/>
      <c r="P7391" s="16"/>
      <c r="Q7391" s="16"/>
      <c r="R7391" s="16"/>
      <c r="S7391" s="16"/>
      <c r="T7391" s="16"/>
      <c r="U7391" s="16"/>
      <c r="V7391" s="16"/>
      <c r="W7391" s="16"/>
      <c r="X7391" s="16"/>
      <c r="Y7391" s="16"/>
    </row>
    <row r="7392" spans="1:25" ht="12.75">
      <c r="A7392" s="14"/>
      <c r="B7392" s="13"/>
      <c r="C7392" s="8"/>
      <c r="D7392" s="30"/>
      <c r="E7392" s="31"/>
      <c r="F7392" s="16"/>
      <c r="G7392" s="16"/>
      <c r="H7392" s="16"/>
      <c r="I7392" s="16"/>
      <c r="J7392" s="16"/>
      <c r="K7392" s="16"/>
      <c r="L7392" s="16"/>
      <c r="M7392" s="16"/>
      <c r="N7392" s="16"/>
      <c r="O7392" s="16"/>
      <c r="P7392" s="16"/>
      <c r="Q7392" s="16"/>
      <c r="R7392" s="16"/>
      <c r="S7392" s="16"/>
      <c r="T7392" s="16"/>
      <c r="U7392" s="16"/>
      <c r="V7392" s="16"/>
      <c r="W7392" s="16"/>
      <c r="X7392" s="16"/>
      <c r="Y7392" s="16"/>
    </row>
    <row r="7393" spans="1:25" ht="12.75">
      <c r="A7393" s="14"/>
      <c r="B7393" s="13"/>
      <c r="C7393" s="8"/>
      <c r="D7393" s="30"/>
      <c r="E7393" s="31"/>
      <c r="F7393" s="16"/>
      <c r="G7393" s="16"/>
      <c r="H7393" s="16"/>
      <c r="I7393" s="16"/>
      <c r="J7393" s="16"/>
      <c r="K7393" s="16"/>
      <c r="L7393" s="16"/>
      <c r="M7393" s="16"/>
      <c r="N7393" s="16"/>
      <c r="O7393" s="16"/>
      <c r="P7393" s="16"/>
      <c r="Q7393" s="16"/>
      <c r="R7393" s="16"/>
      <c r="S7393" s="16"/>
      <c r="T7393" s="16"/>
      <c r="U7393" s="16"/>
      <c r="V7393" s="16"/>
      <c r="W7393" s="16"/>
      <c r="X7393" s="16"/>
      <c r="Y7393" s="16"/>
    </row>
    <row r="7394" spans="1:25" ht="12.75">
      <c r="A7394" s="14"/>
      <c r="B7394" s="13"/>
      <c r="C7394" s="8"/>
      <c r="D7394" s="30"/>
      <c r="E7394" s="31"/>
      <c r="F7394" s="16"/>
      <c r="G7394" s="16"/>
      <c r="H7394" s="16"/>
      <c r="I7394" s="16"/>
      <c r="J7394" s="16"/>
      <c r="K7394" s="16"/>
      <c r="L7394" s="16"/>
      <c r="M7394" s="16"/>
      <c r="N7394" s="16"/>
      <c r="O7394" s="16"/>
      <c r="P7394" s="16"/>
      <c r="Q7394" s="16"/>
      <c r="R7394" s="16"/>
      <c r="S7394" s="16"/>
      <c r="T7394" s="16"/>
      <c r="U7394" s="16"/>
      <c r="V7394" s="16"/>
      <c r="W7394" s="16"/>
      <c r="X7394" s="16"/>
      <c r="Y7394" s="16"/>
    </row>
    <row r="7395" spans="1:25" ht="12.75">
      <c r="A7395" s="14"/>
      <c r="B7395" s="13"/>
      <c r="C7395" s="8"/>
      <c r="D7395" s="30"/>
      <c r="E7395" s="31"/>
      <c r="F7395" s="16"/>
      <c r="G7395" s="16"/>
      <c r="H7395" s="16"/>
      <c r="I7395" s="16"/>
      <c r="J7395" s="16"/>
      <c r="K7395" s="16"/>
      <c r="L7395" s="16"/>
      <c r="M7395" s="16"/>
      <c r="N7395" s="16"/>
      <c r="O7395" s="16"/>
      <c r="P7395" s="16"/>
      <c r="Q7395" s="16"/>
      <c r="R7395" s="16"/>
      <c r="S7395" s="16"/>
      <c r="T7395" s="16"/>
      <c r="U7395" s="16"/>
      <c r="V7395" s="16"/>
      <c r="W7395" s="16"/>
      <c r="X7395" s="16"/>
      <c r="Y7395" s="16"/>
    </row>
    <row r="7396" spans="1:25" ht="12.75">
      <c r="A7396" s="14"/>
      <c r="B7396" s="13"/>
      <c r="C7396" s="8"/>
      <c r="D7396" s="30"/>
      <c r="E7396" s="31"/>
      <c r="F7396" s="16"/>
      <c r="G7396" s="16"/>
      <c r="H7396" s="16"/>
      <c r="I7396" s="16"/>
      <c r="J7396" s="16"/>
      <c r="K7396" s="16"/>
      <c r="L7396" s="16"/>
      <c r="M7396" s="16"/>
      <c r="N7396" s="16"/>
      <c r="O7396" s="16"/>
      <c r="P7396" s="16"/>
      <c r="Q7396" s="16"/>
      <c r="R7396" s="16"/>
      <c r="S7396" s="16"/>
      <c r="T7396" s="16"/>
      <c r="U7396" s="16"/>
      <c r="V7396" s="16"/>
      <c r="W7396" s="16"/>
      <c r="X7396" s="16"/>
      <c r="Y7396" s="16"/>
    </row>
    <row r="7397" spans="1:25" ht="12.75">
      <c r="A7397" s="14"/>
      <c r="B7397" s="13"/>
      <c r="C7397" s="8"/>
      <c r="D7397" s="30"/>
      <c r="E7397" s="31"/>
      <c r="F7397" s="16"/>
      <c r="G7397" s="16"/>
      <c r="H7397" s="16"/>
      <c r="I7397" s="16"/>
      <c r="J7397" s="16"/>
      <c r="K7397" s="16"/>
      <c r="L7397" s="16"/>
      <c r="M7397" s="16"/>
      <c r="N7397" s="16"/>
      <c r="O7397" s="16"/>
      <c r="P7397" s="16"/>
      <c r="Q7397" s="16"/>
      <c r="R7397" s="16"/>
      <c r="S7397" s="16"/>
      <c r="T7397" s="16"/>
      <c r="U7397" s="16"/>
      <c r="V7397" s="16"/>
      <c r="W7397" s="16"/>
      <c r="X7397" s="16"/>
      <c r="Y7397" s="16"/>
    </row>
    <row r="7398" spans="1:25" ht="12.75">
      <c r="A7398" s="14"/>
      <c r="B7398" s="13"/>
      <c r="C7398" s="8"/>
      <c r="D7398" s="30"/>
      <c r="E7398" s="31"/>
      <c r="F7398" s="16"/>
      <c r="G7398" s="16"/>
      <c r="H7398" s="16"/>
      <c r="I7398" s="16"/>
      <c r="J7398" s="16"/>
      <c r="K7398" s="16"/>
      <c r="L7398" s="16"/>
      <c r="M7398" s="16"/>
      <c r="N7398" s="16"/>
      <c r="O7398" s="16"/>
      <c r="P7398" s="16"/>
      <c r="Q7398" s="16"/>
      <c r="R7398" s="16"/>
      <c r="S7398" s="16"/>
      <c r="T7398" s="16"/>
      <c r="U7398" s="16"/>
      <c r="V7398" s="16"/>
      <c r="W7398" s="16"/>
      <c r="X7398" s="16"/>
      <c r="Y7398" s="16"/>
    </row>
    <row r="7399" spans="1:25" ht="12.75">
      <c r="A7399" s="14"/>
      <c r="B7399" s="13"/>
      <c r="C7399" s="8"/>
      <c r="D7399" s="30"/>
      <c r="E7399" s="31"/>
      <c r="F7399" s="16"/>
      <c r="G7399" s="16"/>
      <c r="H7399" s="16"/>
      <c r="I7399" s="16"/>
      <c r="J7399" s="16"/>
      <c r="K7399" s="16"/>
      <c r="L7399" s="16"/>
      <c r="M7399" s="16"/>
      <c r="N7399" s="16"/>
      <c r="O7399" s="16"/>
      <c r="P7399" s="16"/>
      <c r="Q7399" s="16"/>
      <c r="R7399" s="16"/>
      <c r="S7399" s="16"/>
      <c r="T7399" s="16"/>
      <c r="U7399" s="16"/>
      <c r="V7399" s="16"/>
      <c r="W7399" s="16"/>
      <c r="X7399" s="16"/>
      <c r="Y7399" s="16"/>
    </row>
    <row r="7400" spans="1:25" ht="12.75">
      <c r="A7400" s="14"/>
      <c r="B7400" s="13"/>
      <c r="C7400" s="8"/>
      <c r="D7400" s="30"/>
      <c r="E7400" s="31"/>
      <c r="F7400" s="16"/>
      <c r="G7400" s="16"/>
      <c r="H7400" s="16"/>
      <c r="I7400" s="16"/>
      <c r="J7400" s="16"/>
      <c r="K7400" s="16"/>
      <c r="L7400" s="16"/>
      <c r="M7400" s="16"/>
      <c r="N7400" s="16"/>
      <c r="O7400" s="16"/>
      <c r="P7400" s="16"/>
      <c r="Q7400" s="16"/>
      <c r="R7400" s="16"/>
      <c r="S7400" s="16"/>
      <c r="T7400" s="16"/>
      <c r="U7400" s="16"/>
      <c r="V7400" s="16"/>
      <c r="W7400" s="16"/>
      <c r="X7400" s="16"/>
      <c r="Y7400" s="16"/>
    </row>
    <row r="7401" spans="1:25" ht="12.75">
      <c r="A7401" s="14"/>
      <c r="B7401" s="13"/>
      <c r="C7401" s="8"/>
      <c r="D7401" s="30"/>
      <c r="E7401" s="31"/>
      <c r="F7401" s="16"/>
      <c r="G7401" s="16"/>
      <c r="H7401" s="16"/>
      <c r="I7401" s="16"/>
      <c r="J7401" s="16"/>
      <c r="K7401" s="16"/>
      <c r="L7401" s="16"/>
      <c r="M7401" s="16"/>
      <c r="N7401" s="16"/>
      <c r="O7401" s="16"/>
      <c r="P7401" s="16"/>
      <c r="Q7401" s="16"/>
      <c r="R7401" s="16"/>
      <c r="S7401" s="16"/>
      <c r="T7401" s="16"/>
      <c r="U7401" s="16"/>
      <c r="V7401" s="16"/>
      <c r="W7401" s="16"/>
      <c r="X7401" s="16"/>
      <c r="Y7401" s="16"/>
    </row>
    <row r="7402" spans="1:25" ht="12.75">
      <c r="A7402" s="14"/>
      <c r="B7402" s="13"/>
      <c r="C7402" s="8"/>
      <c r="D7402" s="30"/>
      <c r="E7402" s="31"/>
      <c r="F7402" s="16"/>
      <c r="G7402" s="16"/>
      <c r="H7402" s="16"/>
      <c r="I7402" s="16"/>
      <c r="J7402" s="16"/>
      <c r="K7402" s="16"/>
      <c r="L7402" s="16"/>
      <c r="M7402" s="16"/>
      <c r="N7402" s="16"/>
      <c r="O7402" s="16"/>
      <c r="P7402" s="16"/>
      <c r="Q7402" s="16"/>
      <c r="R7402" s="16"/>
      <c r="S7402" s="16"/>
      <c r="T7402" s="16"/>
      <c r="U7402" s="16"/>
      <c r="V7402" s="16"/>
      <c r="W7402" s="16"/>
      <c r="X7402" s="16"/>
      <c r="Y7402" s="16"/>
    </row>
    <row r="7403" spans="1:25" ht="12.75">
      <c r="A7403" s="14"/>
      <c r="B7403" s="13"/>
      <c r="C7403" s="8"/>
      <c r="D7403" s="30"/>
      <c r="E7403" s="31"/>
      <c r="F7403" s="16"/>
      <c r="G7403" s="16"/>
      <c r="H7403" s="16"/>
      <c r="I7403" s="16"/>
      <c r="J7403" s="16"/>
      <c r="K7403" s="16"/>
      <c r="L7403" s="16"/>
      <c r="M7403" s="16"/>
      <c r="N7403" s="16"/>
      <c r="O7403" s="16"/>
      <c r="P7403" s="16"/>
      <c r="Q7403" s="16"/>
      <c r="R7403" s="16"/>
      <c r="S7403" s="16"/>
      <c r="T7403" s="16"/>
      <c r="U7403" s="16"/>
      <c r="V7403" s="16"/>
      <c r="W7403" s="16"/>
      <c r="X7403" s="16"/>
      <c r="Y7403" s="16"/>
    </row>
    <row r="7404" spans="1:25" ht="12.75">
      <c r="A7404" s="14"/>
      <c r="B7404" s="13"/>
      <c r="C7404" s="8"/>
      <c r="D7404" s="30"/>
      <c r="E7404" s="31"/>
      <c r="F7404" s="16"/>
      <c r="G7404" s="16"/>
      <c r="H7404" s="16"/>
      <c r="I7404" s="16"/>
      <c r="J7404" s="16"/>
      <c r="K7404" s="16"/>
      <c r="L7404" s="16"/>
      <c r="M7404" s="16"/>
      <c r="N7404" s="16"/>
      <c r="O7404" s="16"/>
      <c r="P7404" s="16"/>
      <c r="Q7404" s="16"/>
      <c r="R7404" s="16"/>
      <c r="S7404" s="16"/>
      <c r="T7404" s="16"/>
      <c r="U7404" s="16"/>
      <c r="V7404" s="16"/>
      <c r="W7404" s="16"/>
      <c r="X7404" s="16"/>
      <c r="Y7404" s="16"/>
    </row>
    <row r="7405" spans="1:25" ht="12.75">
      <c r="A7405" s="14"/>
      <c r="B7405" s="13"/>
      <c r="C7405" s="8"/>
      <c r="D7405" s="30"/>
      <c r="E7405" s="31"/>
      <c r="F7405" s="16"/>
      <c r="G7405" s="16"/>
      <c r="H7405" s="16"/>
      <c r="I7405" s="16"/>
      <c r="J7405" s="16"/>
      <c r="K7405" s="16"/>
      <c r="L7405" s="16"/>
      <c r="M7405" s="16"/>
      <c r="N7405" s="16"/>
      <c r="O7405" s="16"/>
      <c r="P7405" s="16"/>
      <c r="Q7405" s="16"/>
      <c r="R7405" s="16"/>
      <c r="S7405" s="16"/>
      <c r="T7405" s="16"/>
      <c r="U7405" s="16"/>
      <c r="V7405" s="16"/>
      <c r="W7405" s="16"/>
      <c r="X7405" s="16"/>
      <c r="Y7405" s="16"/>
    </row>
    <row r="7406" spans="1:25" ht="12.75">
      <c r="A7406" s="14"/>
      <c r="B7406" s="13"/>
      <c r="C7406" s="8"/>
      <c r="D7406" s="30"/>
      <c r="E7406" s="31"/>
      <c r="F7406" s="16"/>
      <c r="G7406" s="16"/>
      <c r="H7406" s="16"/>
      <c r="I7406" s="16"/>
      <c r="J7406" s="16"/>
      <c r="K7406" s="16"/>
      <c r="L7406" s="16"/>
      <c r="M7406" s="16"/>
      <c r="N7406" s="16"/>
      <c r="O7406" s="16"/>
      <c r="P7406" s="16"/>
      <c r="Q7406" s="16"/>
      <c r="R7406" s="16"/>
      <c r="S7406" s="16"/>
      <c r="T7406" s="16"/>
      <c r="U7406" s="16"/>
      <c r="V7406" s="16"/>
      <c r="W7406" s="16"/>
      <c r="X7406" s="16"/>
      <c r="Y7406" s="16"/>
    </row>
    <row r="7407" spans="1:25" ht="12.75">
      <c r="A7407" s="14"/>
      <c r="B7407" s="13"/>
      <c r="C7407" s="8"/>
      <c r="D7407" s="30"/>
      <c r="E7407" s="31"/>
      <c r="F7407" s="16"/>
      <c r="G7407" s="16"/>
      <c r="H7407" s="16"/>
      <c r="I7407" s="16"/>
      <c r="J7407" s="16"/>
      <c r="K7407" s="16"/>
      <c r="L7407" s="16"/>
      <c r="M7407" s="16"/>
      <c r="N7407" s="16"/>
      <c r="O7407" s="16"/>
      <c r="P7407" s="16"/>
      <c r="Q7407" s="16"/>
      <c r="R7407" s="16"/>
      <c r="S7407" s="16"/>
      <c r="T7407" s="16"/>
      <c r="U7407" s="16"/>
      <c r="V7407" s="16"/>
      <c r="W7407" s="16"/>
      <c r="X7407" s="16"/>
      <c r="Y7407" s="16"/>
    </row>
    <row r="7408" spans="1:25" ht="12.75">
      <c r="A7408" s="14"/>
      <c r="B7408" s="13"/>
      <c r="C7408" s="8"/>
      <c r="D7408" s="30"/>
      <c r="E7408" s="31"/>
      <c r="F7408" s="16"/>
      <c r="G7408" s="16"/>
      <c r="H7408" s="16"/>
      <c r="I7408" s="16"/>
      <c r="J7408" s="16"/>
      <c r="K7408" s="16"/>
      <c r="L7408" s="16"/>
      <c r="M7408" s="16"/>
      <c r="N7408" s="16"/>
      <c r="O7408" s="16"/>
      <c r="P7408" s="16"/>
      <c r="Q7408" s="16"/>
      <c r="R7408" s="16"/>
      <c r="S7408" s="16"/>
      <c r="T7408" s="16"/>
      <c r="U7408" s="16"/>
      <c r="V7408" s="16"/>
      <c r="W7408" s="16"/>
      <c r="X7408" s="16"/>
      <c r="Y7408" s="16"/>
    </row>
    <row r="7409" spans="1:25" ht="12.75">
      <c r="A7409" s="14"/>
      <c r="B7409" s="13"/>
      <c r="C7409" s="8"/>
      <c r="D7409" s="30"/>
      <c r="E7409" s="31"/>
      <c r="F7409" s="16"/>
      <c r="G7409" s="16"/>
      <c r="H7409" s="16"/>
      <c r="I7409" s="16"/>
      <c r="J7409" s="16"/>
      <c r="K7409" s="16"/>
      <c r="L7409" s="16"/>
      <c r="M7409" s="16"/>
      <c r="N7409" s="16"/>
      <c r="O7409" s="16"/>
      <c r="P7409" s="16"/>
      <c r="Q7409" s="16"/>
      <c r="R7409" s="16"/>
      <c r="S7409" s="16"/>
      <c r="T7409" s="16"/>
      <c r="U7409" s="16"/>
      <c r="V7409" s="16"/>
      <c r="W7409" s="16"/>
      <c r="X7409" s="16"/>
      <c r="Y7409" s="16"/>
    </row>
    <row r="7410" spans="1:25" ht="12.75">
      <c r="A7410" s="14"/>
      <c r="B7410" s="13"/>
      <c r="C7410" s="8"/>
      <c r="D7410" s="30"/>
      <c r="E7410" s="31"/>
      <c r="F7410" s="16"/>
      <c r="G7410" s="16"/>
      <c r="H7410" s="16"/>
      <c r="I7410" s="16"/>
      <c r="J7410" s="16"/>
      <c r="K7410" s="16"/>
      <c r="L7410" s="16"/>
      <c r="M7410" s="16"/>
      <c r="N7410" s="16"/>
      <c r="O7410" s="16"/>
      <c r="P7410" s="16"/>
      <c r="Q7410" s="16"/>
      <c r="R7410" s="16"/>
      <c r="S7410" s="16"/>
      <c r="T7410" s="16"/>
      <c r="U7410" s="16"/>
      <c r="V7410" s="16"/>
      <c r="W7410" s="16"/>
      <c r="X7410" s="16"/>
      <c r="Y7410" s="16"/>
    </row>
    <row r="7411" spans="1:25" ht="12.75">
      <c r="A7411" s="14"/>
      <c r="B7411" s="13"/>
      <c r="C7411" s="8"/>
      <c r="D7411" s="30"/>
      <c r="E7411" s="31"/>
      <c r="F7411" s="16"/>
      <c r="G7411" s="16"/>
      <c r="H7411" s="16"/>
      <c r="I7411" s="16"/>
      <c r="J7411" s="16"/>
      <c r="K7411" s="16"/>
      <c r="L7411" s="16"/>
      <c r="M7411" s="16"/>
      <c r="N7411" s="16"/>
      <c r="O7411" s="16"/>
      <c r="P7411" s="16"/>
      <c r="Q7411" s="16"/>
      <c r="R7411" s="16"/>
      <c r="S7411" s="16"/>
      <c r="T7411" s="16"/>
      <c r="U7411" s="16"/>
      <c r="V7411" s="16"/>
      <c r="W7411" s="16"/>
      <c r="X7411" s="16"/>
      <c r="Y7411" s="16"/>
    </row>
    <row r="7412" spans="1:25" ht="12.75">
      <c r="A7412" s="14"/>
      <c r="B7412" s="13"/>
      <c r="C7412" s="8"/>
      <c r="D7412" s="30"/>
      <c r="E7412" s="31"/>
      <c r="F7412" s="16"/>
      <c r="G7412" s="16"/>
      <c r="H7412" s="16"/>
      <c r="I7412" s="16"/>
      <c r="J7412" s="16"/>
      <c r="K7412" s="16"/>
      <c r="L7412" s="16"/>
      <c r="M7412" s="16"/>
      <c r="N7412" s="16"/>
      <c r="O7412" s="16"/>
      <c r="P7412" s="16"/>
      <c r="Q7412" s="16"/>
      <c r="R7412" s="16"/>
      <c r="S7412" s="16"/>
      <c r="T7412" s="16"/>
      <c r="U7412" s="16"/>
      <c r="V7412" s="16"/>
      <c r="W7412" s="16"/>
      <c r="X7412" s="16"/>
      <c r="Y7412" s="16"/>
    </row>
    <row r="7413" spans="1:25" ht="12.75">
      <c r="A7413" s="14"/>
      <c r="B7413" s="13"/>
      <c r="C7413" s="8"/>
      <c r="D7413" s="30"/>
      <c r="E7413" s="31"/>
      <c r="F7413" s="16"/>
      <c r="G7413" s="16"/>
      <c r="H7413" s="16"/>
      <c r="I7413" s="16"/>
      <c r="J7413" s="16"/>
      <c r="K7413" s="16"/>
      <c r="L7413" s="16"/>
      <c r="M7413" s="16"/>
      <c r="N7413" s="16"/>
      <c r="O7413" s="16"/>
      <c r="P7413" s="16"/>
      <c r="Q7413" s="16"/>
      <c r="R7413" s="16"/>
      <c r="S7413" s="16"/>
      <c r="T7413" s="16"/>
      <c r="U7413" s="16"/>
      <c r="V7413" s="16"/>
      <c r="W7413" s="16"/>
      <c r="X7413" s="16"/>
      <c r="Y7413" s="16"/>
    </row>
    <row r="7414" spans="1:25" ht="12.75">
      <c r="A7414" s="14"/>
      <c r="B7414" s="13"/>
      <c r="C7414" s="8"/>
      <c r="D7414" s="30"/>
      <c r="E7414" s="31"/>
      <c r="F7414" s="16"/>
      <c r="G7414" s="16"/>
      <c r="H7414" s="16"/>
      <c r="I7414" s="16"/>
      <c r="J7414" s="16"/>
      <c r="K7414" s="16"/>
      <c r="L7414" s="16"/>
      <c r="M7414" s="16"/>
      <c r="N7414" s="16"/>
      <c r="O7414" s="16"/>
      <c r="P7414" s="16"/>
      <c r="Q7414" s="16"/>
      <c r="R7414" s="16"/>
      <c r="S7414" s="16"/>
      <c r="T7414" s="16"/>
      <c r="U7414" s="16"/>
      <c r="V7414" s="16"/>
      <c r="W7414" s="16"/>
      <c r="X7414" s="16"/>
      <c r="Y7414" s="16"/>
    </row>
    <row r="7415" spans="1:25" ht="12.75">
      <c r="A7415" s="14"/>
      <c r="B7415" s="13"/>
      <c r="C7415" s="8"/>
      <c r="D7415" s="30"/>
      <c r="E7415" s="31"/>
      <c r="F7415" s="16"/>
      <c r="G7415" s="16"/>
      <c r="H7415" s="16"/>
      <c r="I7415" s="16"/>
      <c r="J7415" s="16"/>
      <c r="K7415" s="16"/>
      <c r="L7415" s="16"/>
      <c r="M7415" s="16"/>
      <c r="N7415" s="16"/>
      <c r="O7415" s="16"/>
      <c r="P7415" s="16"/>
      <c r="Q7415" s="16"/>
      <c r="R7415" s="16"/>
      <c r="S7415" s="16"/>
      <c r="T7415" s="16"/>
      <c r="U7415" s="16"/>
      <c r="V7415" s="16"/>
      <c r="W7415" s="16"/>
      <c r="X7415" s="16"/>
      <c r="Y7415" s="16"/>
    </row>
    <row r="7416" spans="1:25" ht="12.75">
      <c r="A7416" s="14"/>
      <c r="B7416" s="13"/>
      <c r="C7416" s="8"/>
      <c r="D7416" s="30"/>
      <c r="E7416" s="31"/>
      <c r="F7416" s="16"/>
      <c r="G7416" s="16"/>
      <c r="H7416" s="16"/>
      <c r="I7416" s="16"/>
      <c r="J7416" s="16"/>
      <c r="K7416" s="16"/>
      <c r="L7416" s="16"/>
      <c r="M7416" s="16"/>
      <c r="N7416" s="16"/>
      <c r="O7416" s="16"/>
      <c r="P7416" s="16"/>
      <c r="Q7416" s="16"/>
      <c r="R7416" s="16"/>
      <c r="S7416" s="16"/>
      <c r="T7416" s="16"/>
      <c r="U7416" s="16"/>
      <c r="V7416" s="16"/>
      <c r="W7416" s="16"/>
      <c r="X7416" s="16"/>
      <c r="Y7416" s="16"/>
    </row>
    <row r="7417" spans="1:25" ht="12.75">
      <c r="A7417" s="14"/>
      <c r="B7417" s="13"/>
      <c r="C7417" s="8"/>
      <c r="D7417" s="30"/>
      <c r="E7417" s="31"/>
      <c r="F7417" s="16"/>
      <c r="G7417" s="16"/>
      <c r="H7417" s="16"/>
      <c r="I7417" s="16"/>
      <c r="J7417" s="16"/>
      <c r="K7417" s="16"/>
      <c r="L7417" s="16"/>
      <c r="M7417" s="16"/>
      <c r="N7417" s="16"/>
      <c r="O7417" s="16"/>
      <c r="P7417" s="16"/>
      <c r="Q7417" s="16"/>
      <c r="R7417" s="16"/>
      <c r="S7417" s="16"/>
      <c r="T7417" s="16"/>
      <c r="U7417" s="16"/>
      <c r="V7417" s="16"/>
      <c r="W7417" s="16"/>
      <c r="X7417" s="16"/>
      <c r="Y7417" s="16"/>
    </row>
    <row r="7418" spans="1:25" ht="12.75">
      <c r="A7418" s="14"/>
      <c r="B7418" s="13"/>
      <c r="C7418" s="8"/>
      <c r="D7418" s="30"/>
      <c r="E7418" s="31"/>
      <c r="F7418" s="16"/>
      <c r="G7418" s="16"/>
      <c r="H7418" s="16"/>
      <c r="I7418" s="16"/>
      <c r="J7418" s="16"/>
      <c r="K7418" s="16"/>
      <c r="L7418" s="16"/>
      <c r="M7418" s="16"/>
      <c r="N7418" s="16"/>
      <c r="O7418" s="16"/>
      <c r="P7418" s="16"/>
      <c r="Q7418" s="16"/>
      <c r="R7418" s="16"/>
      <c r="S7418" s="16"/>
      <c r="T7418" s="16"/>
      <c r="U7418" s="16"/>
      <c r="V7418" s="16"/>
      <c r="W7418" s="16"/>
      <c r="X7418" s="16"/>
      <c r="Y7418" s="16"/>
    </row>
    <row r="7419" spans="1:25" ht="12.75">
      <c r="A7419" s="14"/>
      <c r="B7419" s="13"/>
      <c r="C7419" s="8"/>
      <c r="D7419" s="30"/>
      <c r="E7419" s="31"/>
      <c r="F7419" s="16"/>
      <c r="G7419" s="16"/>
      <c r="H7419" s="16"/>
      <c r="I7419" s="16"/>
      <c r="J7419" s="16"/>
      <c r="K7419" s="16"/>
      <c r="L7419" s="16"/>
      <c r="M7419" s="16"/>
      <c r="N7419" s="16"/>
      <c r="O7419" s="16"/>
      <c r="P7419" s="16"/>
      <c r="Q7419" s="16"/>
      <c r="R7419" s="16"/>
      <c r="S7419" s="16"/>
      <c r="T7419" s="16"/>
      <c r="U7419" s="16"/>
      <c r="V7419" s="16"/>
      <c r="W7419" s="16"/>
      <c r="X7419" s="16"/>
      <c r="Y7419" s="16"/>
    </row>
    <row r="7420" spans="1:25" ht="12.75">
      <c r="A7420" s="14"/>
      <c r="B7420" s="13"/>
      <c r="C7420" s="8"/>
      <c r="D7420" s="30"/>
      <c r="E7420" s="31"/>
      <c r="F7420" s="16"/>
      <c r="G7420" s="16"/>
      <c r="H7420" s="16"/>
      <c r="I7420" s="16"/>
      <c r="J7420" s="16"/>
      <c r="K7420" s="16"/>
      <c r="L7420" s="16"/>
      <c r="M7420" s="16"/>
      <c r="N7420" s="16"/>
      <c r="O7420" s="16"/>
      <c r="P7420" s="16"/>
      <c r="Q7420" s="16"/>
      <c r="R7420" s="16"/>
      <c r="S7420" s="16"/>
      <c r="T7420" s="16"/>
      <c r="U7420" s="16"/>
      <c r="V7420" s="16"/>
      <c r="W7420" s="16"/>
      <c r="X7420" s="16"/>
      <c r="Y7420" s="16"/>
    </row>
    <row r="7421" spans="1:25" ht="12.75">
      <c r="A7421" s="14"/>
      <c r="B7421" s="13"/>
      <c r="C7421" s="8"/>
      <c r="D7421" s="30"/>
      <c r="E7421" s="31"/>
      <c r="F7421" s="16"/>
      <c r="G7421" s="16"/>
      <c r="H7421" s="16"/>
      <c r="I7421" s="16"/>
      <c r="J7421" s="16"/>
      <c r="K7421" s="16"/>
      <c r="L7421" s="16"/>
      <c r="M7421" s="16"/>
      <c r="N7421" s="16"/>
      <c r="O7421" s="16"/>
      <c r="P7421" s="16"/>
      <c r="Q7421" s="16"/>
      <c r="R7421" s="16"/>
      <c r="S7421" s="16"/>
      <c r="T7421" s="16"/>
      <c r="U7421" s="16"/>
      <c r="V7421" s="16"/>
      <c r="W7421" s="16"/>
      <c r="X7421" s="16"/>
      <c r="Y7421" s="16"/>
    </row>
    <row r="7422" spans="1:25" ht="12.75">
      <c r="A7422" s="14"/>
      <c r="B7422" s="13"/>
      <c r="C7422" s="8"/>
      <c r="D7422" s="30"/>
      <c r="E7422" s="31"/>
      <c r="F7422" s="16"/>
      <c r="G7422" s="16"/>
      <c r="H7422" s="16"/>
      <c r="I7422" s="16"/>
      <c r="J7422" s="16"/>
      <c r="K7422" s="16"/>
      <c r="L7422" s="16"/>
      <c r="M7422" s="16"/>
      <c r="N7422" s="16"/>
      <c r="O7422" s="16"/>
      <c r="P7422" s="16"/>
      <c r="Q7422" s="16"/>
      <c r="R7422" s="16"/>
      <c r="S7422" s="16"/>
      <c r="T7422" s="16"/>
      <c r="U7422" s="16"/>
      <c r="V7422" s="16"/>
      <c r="W7422" s="16"/>
      <c r="X7422" s="16"/>
      <c r="Y7422" s="16"/>
    </row>
    <row r="7423" spans="1:25" ht="12.75">
      <c r="A7423" s="14"/>
      <c r="B7423" s="13"/>
      <c r="C7423" s="8"/>
      <c r="D7423" s="30"/>
      <c r="E7423" s="31"/>
      <c r="F7423" s="16"/>
      <c r="G7423" s="16"/>
      <c r="H7423" s="16"/>
      <c r="I7423" s="16"/>
      <c r="J7423" s="16"/>
      <c r="K7423" s="16"/>
      <c r="L7423" s="16"/>
      <c r="M7423" s="16"/>
      <c r="N7423" s="16"/>
      <c r="O7423" s="16"/>
      <c r="P7423" s="16"/>
      <c r="Q7423" s="16"/>
      <c r="R7423" s="16"/>
      <c r="S7423" s="16"/>
      <c r="T7423" s="16"/>
      <c r="U7423" s="16"/>
      <c r="V7423" s="16"/>
      <c r="W7423" s="16"/>
      <c r="X7423" s="16"/>
      <c r="Y7423" s="16"/>
    </row>
    <row r="7424" spans="1:25" ht="12.75">
      <c r="A7424" s="14"/>
      <c r="B7424" s="13"/>
      <c r="C7424" s="8"/>
      <c r="D7424" s="30"/>
      <c r="E7424" s="31"/>
      <c r="F7424" s="16"/>
      <c r="G7424" s="16"/>
      <c r="H7424" s="16"/>
      <c r="I7424" s="16"/>
      <c r="J7424" s="16"/>
      <c r="K7424" s="16"/>
      <c r="L7424" s="16"/>
      <c r="M7424" s="16"/>
      <c r="N7424" s="16"/>
      <c r="O7424" s="16"/>
      <c r="P7424" s="16"/>
      <c r="Q7424" s="16"/>
      <c r="R7424" s="16"/>
      <c r="S7424" s="16"/>
      <c r="T7424" s="16"/>
      <c r="U7424" s="16"/>
      <c r="V7424" s="16"/>
      <c r="W7424" s="16"/>
      <c r="X7424" s="16"/>
      <c r="Y7424" s="16"/>
    </row>
    <row r="7425" spans="1:25" ht="12.75">
      <c r="A7425" s="14"/>
      <c r="B7425" s="13"/>
      <c r="C7425" s="8"/>
      <c r="D7425" s="30"/>
      <c r="E7425" s="31"/>
      <c r="F7425" s="16"/>
      <c r="G7425" s="16"/>
      <c r="H7425" s="16"/>
      <c r="I7425" s="16"/>
      <c r="J7425" s="16"/>
      <c r="K7425" s="16"/>
      <c r="L7425" s="16"/>
      <c r="M7425" s="16"/>
      <c r="N7425" s="16"/>
      <c r="O7425" s="16"/>
      <c r="P7425" s="16"/>
      <c r="Q7425" s="16"/>
      <c r="R7425" s="16"/>
      <c r="S7425" s="16"/>
      <c r="T7425" s="16"/>
      <c r="U7425" s="16"/>
      <c r="V7425" s="16"/>
      <c r="W7425" s="16"/>
      <c r="X7425" s="16"/>
      <c r="Y7425" s="16"/>
    </row>
    <row r="7426" spans="1:25" ht="12.75">
      <c r="A7426" s="14"/>
      <c r="B7426" s="13"/>
      <c r="C7426" s="8"/>
      <c r="D7426" s="30"/>
      <c r="E7426" s="31"/>
      <c r="F7426" s="16"/>
      <c r="G7426" s="16"/>
      <c r="H7426" s="16"/>
      <c r="I7426" s="16"/>
      <c r="J7426" s="16"/>
      <c r="K7426" s="16"/>
      <c r="L7426" s="16"/>
      <c r="M7426" s="16"/>
      <c r="N7426" s="16"/>
      <c r="O7426" s="16"/>
      <c r="P7426" s="16"/>
      <c r="Q7426" s="16"/>
      <c r="R7426" s="16"/>
      <c r="S7426" s="16"/>
      <c r="T7426" s="16"/>
      <c r="U7426" s="16"/>
      <c r="V7426" s="16"/>
      <c r="W7426" s="16"/>
      <c r="X7426" s="16"/>
      <c r="Y7426" s="16"/>
    </row>
    <row r="7427" spans="1:25" ht="12.75">
      <c r="A7427" s="14"/>
      <c r="B7427" s="13"/>
      <c r="C7427" s="8"/>
      <c r="D7427" s="30"/>
      <c r="E7427" s="31"/>
      <c r="F7427" s="16"/>
      <c r="G7427" s="16"/>
      <c r="H7427" s="16"/>
      <c r="I7427" s="16"/>
      <c r="J7427" s="16"/>
      <c r="K7427" s="16"/>
      <c r="L7427" s="16"/>
      <c r="M7427" s="16"/>
      <c r="N7427" s="16"/>
      <c r="O7427" s="16"/>
      <c r="P7427" s="16"/>
      <c r="Q7427" s="16"/>
      <c r="R7427" s="16"/>
      <c r="S7427" s="16"/>
      <c r="T7427" s="16"/>
      <c r="U7427" s="16"/>
      <c r="V7427" s="16"/>
      <c r="W7427" s="16"/>
      <c r="X7427" s="16"/>
      <c r="Y7427" s="16"/>
    </row>
    <row r="7428" spans="1:25" ht="12.75">
      <c r="A7428" s="14"/>
      <c r="B7428" s="13"/>
      <c r="C7428" s="8"/>
      <c r="D7428" s="30"/>
      <c r="E7428" s="31"/>
      <c r="F7428" s="16"/>
      <c r="G7428" s="16"/>
      <c r="H7428" s="16"/>
      <c r="I7428" s="16"/>
      <c r="J7428" s="16"/>
      <c r="K7428" s="16"/>
      <c r="L7428" s="16"/>
      <c r="M7428" s="16"/>
      <c r="N7428" s="16"/>
      <c r="O7428" s="16"/>
      <c r="P7428" s="16"/>
      <c r="Q7428" s="16"/>
      <c r="R7428" s="16"/>
      <c r="S7428" s="16"/>
      <c r="T7428" s="16"/>
      <c r="U7428" s="16"/>
      <c r="V7428" s="16"/>
      <c r="W7428" s="16"/>
      <c r="X7428" s="16"/>
      <c r="Y7428" s="16"/>
    </row>
    <row r="7429" spans="1:25" ht="12.75">
      <c r="A7429" s="14"/>
      <c r="B7429" s="13"/>
      <c r="C7429" s="8"/>
      <c r="D7429" s="30"/>
      <c r="E7429" s="31"/>
      <c r="F7429" s="16"/>
      <c r="G7429" s="16"/>
      <c r="H7429" s="16"/>
      <c r="I7429" s="16"/>
      <c r="J7429" s="16"/>
      <c r="K7429" s="16"/>
      <c r="L7429" s="16"/>
      <c r="M7429" s="16"/>
      <c r="N7429" s="16"/>
      <c r="O7429" s="16"/>
      <c r="P7429" s="16"/>
      <c r="Q7429" s="16"/>
      <c r="R7429" s="16"/>
      <c r="S7429" s="16"/>
      <c r="T7429" s="16"/>
      <c r="U7429" s="16"/>
      <c r="V7429" s="16"/>
      <c r="W7429" s="16"/>
      <c r="X7429" s="16"/>
      <c r="Y7429" s="16"/>
    </row>
    <row r="7430" spans="1:25" ht="12.75">
      <c r="A7430" s="14"/>
      <c r="B7430" s="13"/>
      <c r="C7430" s="8"/>
      <c r="D7430" s="30"/>
      <c r="E7430" s="31"/>
      <c r="F7430" s="16"/>
      <c r="G7430" s="16"/>
      <c r="H7430" s="16"/>
      <c r="I7430" s="16"/>
      <c r="J7430" s="16"/>
      <c r="K7430" s="16"/>
      <c r="L7430" s="16"/>
      <c r="M7430" s="16"/>
      <c r="N7430" s="16"/>
      <c r="O7430" s="16"/>
      <c r="P7430" s="16"/>
      <c r="Q7430" s="16"/>
      <c r="R7430" s="16"/>
      <c r="S7430" s="16"/>
      <c r="T7430" s="16"/>
      <c r="U7430" s="16"/>
      <c r="V7430" s="16"/>
      <c r="W7430" s="16"/>
      <c r="X7430" s="16"/>
      <c r="Y7430" s="16"/>
    </row>
    <row r="7431" spans="1:25" ht="12.75">
      <c r="A7431" s="14"/>
      <c r="B7431" s="13"/>
      <c r="C7431" s="8"/>
      <c r="D7431" s="30"/>
      <c r="E7431" s="31"/>
      <c r="F7431" s="16"/>
      <c r="G7431" s="16"/>
      <c r="H7431" s="16"/>
      <c r="I7431" s="16"/>
      <c r="J7431" s="16"/>
      <c r="K7431" s="16"/>
      <c r="L7431" s="16"/>
      <c r="M7431" s="16"/>
      <c r="N7431" s="16"/>
      <c r="O7431" s="16"/>
      <c r="P7431" s="16"/>
      <c r="Q7431" s="16"/>
      <c r="R7431" s="16"/>
      <c r="S7431" s="16"/>
      <c r="T7431" s="16"/>
      <c r="U7431" s="16"/>
      <c r="V7431" s="16"/>
      <c r="W7431" s="16"/>
      <c r="X7431" s="16"/>
      <c r="Y7431" s="16"/>
    </row>
    <row r="7432" spans="1:25" ht="12.75">
      <c r="A7432" s="14"/>
      <c r="B7432" s="13"/>
      <c r="C7432" s="8"/>
      <c r="D7432" s="30"/>
      <c r="E7432" s="31"/>
      <c r="F7432" s="16"/>
      <c r="G7432" s="16"/>
      <c r="H7432" s="16"/>
      <c r="I7432" s="16"/>
      <c r="J7432" s="16"/>
      <c r="K7432" s="16"/>
      <c r="L7432" s="16"/>
      <c r="M7432" s="16"/>
      <c r="N7432" s="16"/>
      <c r="O7432" s="16"/>
      <c r="P7432" s="16"/>
      <c r="Q7432" s="16"/>
      <c r="R7432" s="16"/>
      <c r="S7432" s="16"/>
      <c r="T7432" s="16"/>
      <c r="U7432" s="16"/>
      <c r="V7432" s="16"/>
      <c r="W7432" s="16"/>
      <c r="X7432" s="16"/>
      <c r="Y7432" s="16"/>
    </row>
    <row r="7433" spans="1:25" ht="12.75">
      <c r="A7433" s="14"/>
      <c r="B7433" s="13"/>
      <c r="C7433" s="8"/>
      <c r="D7433" s="30"/>
      <c r="E7433" s="31"/>
      <c r="F7433" s="16"/>
      <c r="G7433" s="16"/>
      <c r="H7433" s="16"/>
      <c r="I7433" s="16"/>
      <c r="J7433" s="16"/>
      <c r="K7433" s="16"/>
      <c r="L7433" s="16"/>
      <c r="M7433" s="16"/>
      <c r="N7433" s="16"/>
      <c r="O7433" s="16"/>
      <c r="P7433" s="16"/>
      <c r="Q7433" s="16"/>
      <c r="R7433" s="16"/>
      <c r="S7433" s="16"/>
      <c r="T7433" s="16"/>
      <c r="U7433" s="16"/>
      <c r="V7433" s="16"/>
      <c r="W7433" s="16"/>
      <c r="X7433" s="16"/>
      <c r="Y7433" s="16"/>
    </row>
    <row r="7434" spans="1:25" ht="12.75">
      <c r="A7434" s="14"/>
      <c r="B7434" s="13"/>
      <c r="C7434" s="8"/>
      <c r="D7434" s="30"/>
      <c r="E7434" s="31"/>
      <c r="F7434" s="16"/>
      <c r="G7434" s="16"/>
      <c r="H7434" s="16"/>
      <c r="I7434" s="16"/>
      <c r="J7434" s="16"/>
      <c r="K7434" s="16"/>
      <c r="L7434" s="16"/>
      <c r="M7434" s="16"/>
      <c r="N7434" s="16"/>
      <c r="O7434" s="16"/>
      <c r="P7434" s="16"/>
      <c r="Q7434" s="16"/>
      <c r="R7434" s="16"/>
      <c r="S7434" s="16"/>
      <c r="T7434" s="16"/>
      <c r="U7434" s="16"/>
      <c r="V7434" s="16"/>
      <c r="W7434" s="16"/>
      <c r="X7434" s="16"/>
      <c r="Y7434" s="16"/>
    </row>
    <row r="7435" spans="1:25" ht="12.75">
      <c r="A7435" s="14"/>
      <c r="B7435" s="13"/>
      <c r="C7435" s="8"/>
      <c r="D7435" s="30"/>
      <c r="E7435" s="31"/>
      <c r="F7435" s="16"/>
      <c r="G7435" s="16"/>
      <c r="H7435" s="16"/>
      <c r="I7435" s="16"/>
      <c r="J7435" s="16"/>
      <c r="K7435" s="16"/>
      <c r="L7435" s="16"/>
      <c r="M7435" s="16"/>
      <c r="N7435" s="16"/>
      <c r="O7435" s="16"/>
      <c r="P7435" s="16"/>
      <c r="Q7435" s="16"/>
      <c r="R7435" s="16"/>
      <c r="S7435" s="16"/>
      <c r="T7435" s="16"/>
      <c r="U7435" s="16"/>
      <c r="V7435" s="16"/>
      <c r="W7435" s="16"/>
      <c r="X7435" s="16"/>
      <c r="Y7435" s="16"/>
    </row>
    <row r="7436" spans="1:25" ht="12.75">
      <c r="A7436" s="14"/>
      <c r="B7436" s="13"/>
      <c r="C7436" s="8"/>
      <c r="D7436" s="30"/>
      <c r="E7436" s="31"/>
      <c r="F7436" s="16"/>
      <c r="G7436" s="16"/>
      <c r="H7436" s="16"/>
      <c r="I7436" s="16"/>
      <c r="J7436" s="16"/>
      <c r="K7436" s="16"/>
      <c r="L7436" s="16"/>
      <c r="M7436" s="16"/>
      <c r="N7436" s="16"/>
      <c r="O7436" s="16"/>
      <c r="P7436" s="16"/>
      <c r="Q7436" s="16"/>
      <c r="R7436" s="16"/>
      <c r="S7436" s="16"/>
      <c r="T7436" s="16"/>
      <c r="U7436" s="16"/>
      <c r="V7436" s="16"/>
      <c r="W7436" s="16"/>
      <c r="X7436" s="16"/>
      <c r="Y7436" s="16"/>
    </row>
    <row r="7437" spans="1:25" ht="12.75">
      <c r="A7437" s="14"/>
      <c r="B7437" s="13"/>
      <c r="C7437" s="8"/>
      <c r="D7437" s="30"/>
      <c r="E7437" s="31"/>
      <c r="F7437" s="16"/>
      <c r="G7437" s="16"/>
      <c r="H7437" s="16"/>
      <c r="I7437" s="16"/>
      <c r="J7437" s="16"/>
      <c r="K7437" s="16"/>
      <c r="L7437" s="16"/>
      <c r="M7437" s="16"/>
      <c r="N7437" s="16"/>
      <c r="O7437" s="16"/>
      <c r="P7437" s="16"/>
      <c r="Q7437" s="16"/>
      <c r="R7437" s="16"/>
      <c r="S7437" s="16"/>
      <c r="T7437" s="16"/>
      <c r="U7437" s="16"/>
      <c r="V7437" s="16"/>
      <c r="W7437" s="16"/>
      <c r="X7437" s="16"/>
      <c r="Y7437" s="16"/>
    </row>
    <row r="7438" spans="1:25" ht="12.75">
      <c r="A7438" s="14"/>
      <c r="B7438" s="13"/>
      <c r="C7438" s="8"/>
      <c r="D7438" s="30"/>
      <c r="E7438" s="31"/>
      <c r="F7438" s="16"/>
      <c r="G7438" s="16"/>
      <c r="H7438" s="16"/>
      <c r="I7438" s="16"/>
      <c r="J7438" s="16"/>
      <c r="K7438" s="16"/>
      <c r="L7438" s="16"/>
      <c r="M7438" s="16"/>
      <c r="N7438" s="16"/>
      <c r="O7438" s="16"/>
      <c r="P7438" s="16"/>
      <c r="Q7438" s="16"/>
      <c r="R7438" s="16"/>
      <c r="S7438" s="16"/>
      <c r="T7438" s="16"/>
      <c r="U7438" s="16"/>
      <c r="V7438" s="16"/>
      <c r="W7438" s="16"/>
      <c r="X7438" s="16"/>
      <c r="Y7438" s="16"/>
    </row>
    <row r="7439" spans="1:25" ht="12.75">
      <c r="A7439" s="14"/>
      <c r="B7439" s="13"/>
      <c r="C7439" s="8"/>
      <c r="D7439" s="30"/>
      <c r="E7439" s="31"/>
      <c r="F7439" s="16"/>
      <c r="G7439" s="16"/>
      <c r="H7439" s="16"/>
      <c r="I7439" s="16"/>
      <c r="J7439" s="16"/>
      <c r="K7439" s="16"/>
      <c r="L7439" s="16"/>
      <c r="M7439" s="16"/>
      <c r="N7439" s="16"/>
      <c r="O7439" s="16"/>
      <c r="P7439" s="16"/>
      <c r="Q7439" s="16"/>
      <c r="R7439" s="16"/>
      <c r="S7439" s="16"/>
      <c r="T7439" s="16"/>
      <c r="U7439" s="16"/>
      <c r="V7439" s="16"/>
      <c r="W7439" s="16"/>
      <c r="X7439" s="16"/>
      <c r="Y7439" s="16"/>
    </row>
    <row r="7440" spans="1:25" ht="12.75">
      <c r="A7440" s="14"/>
      <c r="B7440" s="13"/>
      <c r="C7440" s="8"/>
      <c r="D7440" s="30"/>
      <c r="E7440" s="31"/>
      <c r="F7440" s="16"/>
      <c r="G7440" s="16"/>
      <c r="H7440" s="16"/>
      <c r="I7440" s="16"/>
      <c r="J7440" s="16"/>
      <c r="K7440" s="16"/>
      <c r="L7440" s="16"/>
      <c r="M7440" s="16"/>
      <c r="N7440" s="16"/>
      <c r="O7440" s="16"/>
      <c r="P7440" s="16"/>
      <c r="Q7440" s="16"/>
      <c r="R7440" s="16"/>
      <c r="S7440" s="16"/>
      <c r="T7440" s="16"/>
      <c r="U7440" s="16"/>
      <c r="V7440" s="16"/>
      <c r="W7440" s="16"/>
      <c r="X7440" s="16"/>
      <c r="Y7440" s="16"/>
    </row>
    <row r="7441" spans="1:25" ht="12.75">
      <c r="A7441" s="14"/>
      <c r="B7441" s="13"/>
      <c r="C7441" s="8"/>
      <c r="D7441" s="30"/>
      <c r="E7441" s="31"/>
      <c r="F7441" s="16"/>
      <c r="G7441" s="16"/>
      <c r="H7441" s="16"/>
      <c r="I7441" s="16"/>
      <c r="J7441" s="16"/>
      <c r="K7441" s="16"/>
      <c r="L7441" s="16"/>
      <c r="M7441" s="16"/>
      <c r="N7441" s="16"/>
      <c r="O7441" s="16"/>
      <c r="P7441" s="16"/>
      <c r="Q7441" s="16"/>
      <c r="R7441" s="16"/>
      <c r="S7441" s="16"/>
      <c r="T7441" s="16"/>
      <c r="U7441" s="16"/>
      <c r="V7441" s="16"/>
      <c r="W7441" s="16"/>
      <c r="X7441" s="16"/>
      <c r="Y7441" s="16"/>
    </row>
    <row r="7442" spans="1:25" ht="12.75">
      <c r="A7442" s="14"/>
      <c r="B7442" s="13"/>
      <c r="C7442" s="8"/>
      <c r="D7442" s="30"/>
      <c r="E7442" s="31"/>
      <c r="F7442" s="16"/>
      <c r="G7442" s="16"/>
      <c r="H7442" s="16"/>
      <c r="I7442" s="16"/>
      <c r="J7442" s="16"/>
      <c r="K7442" s="16"/>
      <c r="L7442" s="16"/>
      <c r="M7442" s="16"/>
      <c r="N7442" s="16"/>
      <c r="O7442" s="16"/>
      <c r="P7442" s="16"/>
      <c r="Q7442" s="16"/>
      <c r="R7442" s="16"/>
      <c r="S7442" s="16"/>
      <c r="T7442" s="16"/>
      <c r="U7442" s="16"/>
      <c r="V7442" s="16"/>
      <c r="W7442" s="16"/>
      <c r="X7442" s="16"/>
      <c r="Y7442" s="16"/>
    </row>
    <row r="7443" spans="1:25" ht="12.75">
      <c r="A7443" s="14"/>
      <c r="B7443" s="13"/>
      <c r="C7443" s="8"/>
      <c r="D7443" s="30"/>
      <c r="E7443" s="31"/>
      <c r="F7443" s="16"/>
      <c r="G7443" s="16"/>
      <c r="H7443" s="16"/>
      <c r="I7443" s="16"/>
      <c r="J7443" s="16"/>
      <c r="K7443" s="16"/>
      <c r="L7443" s="16"/>
      <c r="M7443" s="16"/>
      <c r="N7443" s="16"/>
      <c r="O7443" s="16"/>
      <c r="P7443" s="16"/>
      <c r="Q7443" s="16"/>
      <c r="R7443" s="16"/>
      <c r="S7443" s="16"/>
      <c r="T7443" s="16"/>
      <c r="U7443" s="16"/>
      <c r="V7443" s="16"/>
      <c r="W7443" s="16"/>
      <c r="X7443" s="16"/>
      <c r="Y7443" s="16"/>
    </row>
    <row r="7444" spans="1:25" ht="12.75">
      <c r="A7444" s="14"/>
      <c r="B7444" s="13"/>
      <c r="C7444" s="8"/>
      <c r="D7444" s="30"/>
      <c r="E7444" s="31"/>
      <c r="F7444" s="16"/>
      <c r="G7444" s="16"/>
      <c r="H7444" s="16"/>
      <c r="I7444" s="16"/>
      <c r="J7444" s="16"/>
      <c r="K7444" s="16"/>
      <c r="L7444" s="16"/>
      <c r="M7444" s="16"/>
      <c r="N7444" s="16"/>
      <c r="O7444" s="16"/>
      <c r="P7444" s="16"/>
      <c r="Q7444" s="16"/>
      <c r="R7444" s="16"/>
      <c r="S7444" s="16"/>
      <c r="T7444" s="16"/>
      <c r="U7444" s="16"/>
      <c r="V7444" s="16"/>
      <c r="W7444" s="16"/>
      <c r="X7444" s="16"/>
      <c r="Y7444" s="16"/>
    </row>
    <row r="7445" spans="1:25" ht="12.75">
      <c r="A7445" s="14"/>
      <c r="B7445" s="13"/>
      <c r="C7445" s="8"/>
      <c r="D7445" s="30"/>
      <c r="E7445" s="31"/>
      <c r="F7445" s="16"/>
      <c r="G7445" s="16"/>
      <c r="H7445" s="16"/>
      <c r="I7445" s="16"/>
      <c r="J7445" s="16"/>
      <c r="K7445" s="16"/>
      <c r="L7445" s="16"/>
      <c r="M7445" s="16"/>
      <c r="N7445" s="16"/>
      <c r="O7445" s="16"/>
      <c r="P7445" s="16"/>
      <c r="Q7445" s="16"/>
      <c r="R7445" s="16"/>
      <c r="S7445" s="16"/>
      <c r="T7445" s="16"/>
      <c r="U7445" s="16"/>
      <c r="V7445" s="16"/>
      <c r="W7445" s="16"/>
      <c r="X7445" s="16"/>
      <c r="Y7445" s="16"/>
    </row>
    <row r="7446" spans="1:25" ht="12.75">
      <c r="A7446" s="14"/>
      <c r="B7446" s="13"/>
      <c r="C7446" s="8"/>
      <c r="D7446" s="30"/>
      <c r="E7446" s="31"/>
      <c r="F7446" s="16"/>
      <c r="G7446" s="16"/>
      <c r="H7446" s="16"/>
      <c r="I7446" s="16"/>
      <c r="J7446" s="16"/>
      <c r="K7446" s="16"/>
      <c r="L7446" s="16"/>
      <c r="M7446" s="16"/>
      <c r="N7446" s="16"/>
      <c r="O7446" s="16"/>
      <c r="P7446" s="16"/>
      <c r="Q7446" s="16"/>
      <c r="R7446" s="16"/>
      <c r="S7446" s="16"/>
      <c r="T7446" s="16"/>
      <c r="U7446" s="16"/>
      <c r="V7446" s="16"/>
      <c r="W7446" s="16"/>
      <c r="X7446" s="16"/>
      <c r="Y7446" s="16"/>
    </row>
    <row r="7447" spans="1:25" ht="12.75">
      <c r="A7447" s="14"/>
      <c r="B7447" s="13"/>
      <c r="C7447" s="8"/>
      <c r="D7447" s="30"/>
      <c r="E7447" s="31"/>
      <c r="F7447" s="16"/>
      <c r="G7447" s="16"/>
      <c r="H7447" s="16"/>
      <c r="I7447" s="16"/>
      <c r="J7447" s="16"/>
      <c r="K7447" s="16"/>
      <c r="L7447" s="16"/>
      <c r="M7447" s="16"/>
      <c r="N7447" s="16"/>
      <c r="O7447" s="16"/>
      <c r="P7447" s="16"/>
      <c r="Q7447" s="16"/>
      <c r="R7447" s="16"/>
      <c r="S7447" s="16"/>
      <c r="T7447" s="16"/>
      <c r="U7447" s="16"/>
      <c r="V7447" s="16"/>
      <c r="W7447" s="16"/>
      <c r="X7447" s="16"/>
      <c r="Y7447" s="16"/>
    </row>
    <row r="7448" spans="1:25" ht="12.75">
      <c r="A7448" s="14"/>
      <c r="B7448" s="13"/>
      <c r="C7448" s="8"/>
      <c r="D7448" s="30"/>
      <c r="E7448" s="31"/>
      <c r="F7448" s="16"/>
      <c r="G7448" s="16"/>
      <c r="H7448" s="16"/>
      <c r="I7448" s="16"/>
      <c r="J7448" s="16"/>
      <c r="K7448" s="16"/>
      <c r="L7448" s="16"/>
      <c r="M7448" s="16"/>
      <c r="N7448" s="16"/>
      <c r="O7448" s="16"/>
      <c r="P7448" s="16"/>
      <c r="Q7448" s="16"/>
      <c r="R7448" s="16"/>
      <c r="S7448" s="16"/>
      <c r="T7448" s="16"/>
      <c r="U7448" s="16"/>
      <c r="V7448" s="16"/>
      <c r="W7448" s="16"/>
      <c r="X7448" s="16"/>
      <c r="Y7448" s="16"/>
    </row>
    <row r="7449" spans="1:25" ht="12.75">
      <c r="A7449" s="14"/>
      <c r="B7449" s="13"/>
      <c r="C7449" s="8"/>
      <c r="D7449" s="30"/>
      <c r="E7449" s="31"/>
      <c r="F7449" s="16"/>
      <c r="G7449" s="16"/>
      <c r="H7449" s="16"/>
      <c r="I7449" s="16"/>
      <c r="J7449" s="16"/>
      <c r="K7449" s="16"/>
      <c r="L7449" s="16"/>
      <c r="M7449" s="16"/>
      <c r="N7449" s="16"/>
      <c r="O7449" s="16"/>
      <c r="P7449" s="16"/>
      <c r="Q7449" s="16"/>
      <c r="R7449" s="16"/>
      <c r="S7449" s="16"/>
      <c r="T7449" s="16"/>
      <c r="U7449" s="16"/>
      <c r="V7449" s="16"/>
      <c r="W7449" s="16"/>
      <c r="X7449" s="16"/>
      <c r="Y7449" s="16"/>
    </row>
    <row r="7450" spans="1:25" ht="12.75">
      <c r="A7450" s="14"/>
      <c r="B7450" s="13"/>
      <c r="C7450" s="8"/>
      <c r="D7450" s="30"/>
      <c r="E7450" s="31"/>
      <c r="F7450" s="16"/>
      <c r="G7450" s="16"/>
      <c r="H7450" s="16"/>
      <c r="I7450" s="16"/>
      <c r="J7450" s="16"/>
      <c r="K7450" s="16"/>
      <c r="L7450" s="16"/>
      <c r="M7450" s="16"/>
      <c r="N7450" s="16"/>
      <c r="O7450" s="16"/>
      <c r="P7450" s="16"/>
      <c r="Q7450" s="16"/>
      <c r="R7450" s="16"/>
      <c r="S7450" s="16"/>
      <c r="T7450" s="16"/>
      <c r="U7450" s="16"/>
      <c r="V7450" s="16"/>
      <c r="W7450" s="16"/>
      <c r="X7450" s="16"/>
      <c r="Y7450" s="16"/>
    </row>
    <row r="7451" spans="1:25" ht="12.75">
      <c r="A7451" s="14"/>
      <c r="B7451" s="13"/>
      <c r="C7451" s="8"/>
      <c r="D7451" s="30"/>
      <c r="E7451" s="31"/>
      <c r="F7451" s="16"/>
      <c r="G7451" s="16"/>
      <c r="H7451" s="16"/>
      <c r="I7451" s="16"/>
      <c r="J7451" s="16"/>
      <c r="K7451" s="16"/>
      <c r="L7451" s="16"/>
      <c r="M7451" s="16"/>
      <c r="N7451" s="16"/>
      <c r="O7451" s="16"/>
      <c r="P7451" s="16"/>
      <c r="Q7451" s="16"/>
      <c r="R7451" s="16"/>
      <c r="S7451" s="16"/>
      <c r="T7451" s="16"/>
      <c r="U7451" s="16"/>
      <c r="V7451" s="16"/>
      <c r="W7451" s="16"/>
      <c r="X7451" s="16"/>
      <c r="Y7451" s="16"/>
    </row>
    <row r="7452" spans="1:25" ht="12.75">
      <c r="A7452" s="14"/>
      <c r="B7452" s="13"/>
      <c r="C7452" s="8"/>
      <c r="D7452" s="30"/>
      <c r="E7452" s="31"/>
      <c r="F7452" s="16"/>
      <c r="G7452" s="16"/>
      <c r="H7452" s="16"/>
      <c r="I7452" s="16"/>
      <c r="J7452" s="16"/>
      <c r="K7452" s="16"/>
      <c r="L7452" s="16"/>
      <c r="M7452" s="16"/>
      <c r="N7452" s="16"/>
      <c r="O7452" s="16"/>
      <c r="P7452" s="16"/>
      <c r="Q7452" s="16"/>
      <c r="R7452" s="16"/>
      <c r="S7452" s="16"/>
      <c r="T7452" s="16"/>
      <c r="U7452" s="16"/>
      <c r="V7452" s="16"/>
      <c r="W7452" s="16"/>
      <c r="X7452" s="16"/>
      <c r="Y7452" s="16"/>
    </row>
    <row r="7453" spans="1:25" ht="12.75">
      <c r="A7453" s="14"/>
      <c r="B7453" s="13"/>
      <c r="C7453" s="8"/>
      <c r="D7453" s="30"/>
      <c r="E7453" s="31"/>
      <c r="F7453" s="16"/>
      <c r="G7453" s="16"/>
      <c r="H7453" s="16"/>
      <c r="I7453" s="16"/>
      <c r="J7453" s="16"/>
      <c r="K7453" s="16"/>
      <c r="L7453" s="16"/>
      <c r="M7453" s="16"/>
      <c r="N7453" s="16"/>
      <c r="O7453" s="16"/>
      <c r="P7453" s="16"/>
      <c r="Q7453" s="16"/>
      <c r="R7453" s="16"/>
      <c r="S7453" s="16"/>
      <c r="T7453" s="16"/>
      <c r="U7453" s="16"/>
      <c r="V7453" s="16"/>
      <c r="W7453" s="16"/>
      <c r="X7453" s="16"/>
      <c r="Y7453" s="16"/>
    </row>
    <row r="7454" spans="1:25" ht="12.75">
      <c r="A7454" s="14"/>
      <c r="B7454" s="13"/>
      <c r="C7454" s="8"/>
      <c r="D7454" s="30"/>
      <c r="E7454" s="31"/>
      <c r="F7454" s="16"/>
      <c r="G7454" s="16"/>
      <c r="H7454" s="16"/>
      <c r="I7454" s="16"/>
      <c r="J7454" s="16"/>
      <c r="K7454" s="16"/>
      <c r="L7454" s="16"/>
      <c r="M7454" s="16"/>
      <c r="N7454" s="16"/>
      <c r="O7454" s="16"/>
      <c r="P7454" s="16"/>
      <c r="Q7454" s="16"/>
      <c r="R7454" s="16"/>
      <c r="S7454" s="16"/>
      <c r="T7454" s="16"/>
      <c r="U7454" s="16"/>
      <c r="V7454" s="16"/>
      <c r="W7454" s="16"/>
      <c r="X7454" s="16"/>
      <c r="Y7454" s="16"/>
    </row>
    <row r="7455" spans="1:25" ht="12.75">
      <c r="A7455" s="14"/>
      <c r="B7455" s="13"/>
      <c r="C7455" s="8"/>
      <c r="D7455" s="30"/>
      <c r="E7455" s="31"/>
      <c r="F7455" s="16"/>
      <c r="G7455" s="16"/>
      <c r="H7455" s="16"/>
      <c r="I7455" s="16"/>
      <c r="J7455" s="16"/>
      <c r="K7455" s="16"/>
      <c r="L7455" s="16"/>
      <c r="M7455" s="16"/>
      <c r="N7455" s="16"/>
      <c r="O7455" s="16"/>
      <c r="P7455" s="16"/>
      <c r="Q7455" s="16"/>
      <c r="R7455" s="16"/>
      <c r="S7455" s="16"/>
      <c r="T7455" s="16"/>
      <c r="U7455" s="16"/>
      <c r="V7455" s="16"/>
      <c r="W7455" s="16"/>
      <c r="X7455" s="16"/>
      <c r="Y7455" s="16"/>
    </row>
    <row r="7456" spans="1:25" ht="12.75">
      <c r="A7456" s="14"/>
      <c r="B7456" s="13"/>
      <c r="C7456" s="8"/>
      <c r="D7456" s="30"/>
      <c r="E7456" s="31"/>
      <c r="F7456" s="16"/>
      <c r="G7456" s="16"/>
      <c r="H7456" s="16"/>
      <c r="I7456" s="16"/>
      <c r="J7456" s="16"/>
      <c r="K7456" s="16"/>
      <c r="L7456" s="16"/>
      <c r="M7456" s="16"/>
      <c r="N7456" s="16"/>
      <c r="O7456" s="16"/>
      <c r="P7456" s="16"/>
      <c r="Q7456" s="16"/>
      <c r="R7456" s="16"/>
      <c r="S7456" s="16"/>
      <c r="T7456" s="16"/>
      <c r="U7456" s="16"/>
      <c r="V7456" s="16"/>
      <c r="W7456" s="16"/>
      <c r="X7456" s="16"/>
      <c r="Y7456" s="16"/>
    </row>
    <row r="7457" spans="1:25" ht="12.75">
      <c r="A7457" s="14"/>
      <c r="B7457" s="13"/>
      <c r="C7457" s="8"/>
      <c r="D7457" s="30"/>
      <c r="E7457" s="31"/>
      <c r="F7457" s="16"/>
      <c r="G7457" s="16"/>
      <c r="H7457" s="16"/>
      <c r="I7457" s="16"/>
      <c r="J7457" s="16"/>
      <c r="K7457" s="16"/>
      <c r="L7457" s="16"/>
      <c r="M7457" s="16"/>
      <c r="N7457" s="16"/>
      <c r="O7457" s="16"/>
      <c r="P7457" s="16"/>
      <c r="Q7457" s="16"/>
      <c r="R7457" s="16"/>
      <c r="S7457" s="16"/>
      <c r="T7457" s="16"/>
      <c r="U7457" s="16"/>
      <c r="V7457" s="16"/>
      <c r="W7457" s="16"/>
      <c r="X7457" s="16"/>
      <c r="Y7457" s="16"/>
    </row>
    <row r="7458" spans="1:25" ht="12.75">
      <c r="A7458" s="14"/>
      <c r="B7458" s="13"/>
      <c r="C7458" s="8"/>
      <c r="D7458" s="30"/>
      <c r="E7458" s="31"/>
      <c r="F7458" s="16"/>
      <c r="G7458" s="16"/>
      <c r="H7458" s="16"/>
      <c r="I7458" s="16"/>
      <c r="J7458" s="16"/>
      <c r="K7458" s="16"/>
      <c r="L7458" s="16"/>
      <c r="M7458" s="16"/>
      <c r="N7458" s="16"/>
      <c r="O7458" s="16"/>
      <c r="P7458" s="16"/>
      <c r="Q7458" s="16"/>
      <c r="R7458" s="16"/>
      <c r="S7458" s="16"/>
      <c r="T7458" s="16"/>
      <c r="U7458" s="16"/>
      <c r="V7458" s="16"/>
      <c r="W7458" s="16"/>
      <c r="X7458" s="16"/>
      <c r="Y7458" s="16"/>
    </row>
    <row r="7459" spans="1:25" ht="12.75">
      <c r="A7459" s="14"/>
      <c r="B7459" s="13"/>
      <c r="C7459" s="8"/>
      <c r="D7459" s="30"/>
      <c r="E7459" s="31"/>
      <c r="F7459" s="16"/>
      <c r="G7459" s="16"/>
      <c r="H7459" s="16"/>
      <c r="I7459" s="16"/>
      <c r="J7459" s="16"/>
      <c r="K7459" s="16"/>
      <c r="L7459" s="16"/>
      <c r="M7459" s="16"/>
      <c r="N7459" s="16"/>
      <c r="O7459" s="16"/>
      <c r="P7459" s="16"/>
      <c r="Q7459" s="16"/>
      <c r="R7459" s="16"/>
      <c r="S7459" s="16"/>
      <c r="T7459" s="16"/>
      <c r="U7459" s="16"/>
      <c r="V7459" s="16"/>
      <c r="W7459" s="16"/>
      <c r="X7459" s="16"/>
      <c r="Y7459" s="16"/>
    </row>
    <row r="7460" spans="1:25" ht="12.75">
      <c r="A7460" s="14"/>
      <c r="B7460" s="13"/>
      <c r="C7460" s="8"/>
      <c r="D7460" s="30"/>
      <c r="E7460" s="31"/>
      <c r="F7460" s="16"/>
      <c r="G7460" s="16"/>
      <c r="H7460" s="16"/>
      <c r="I7460" s="16"/>
      <c r="J7460" s="16"/>
      <c r="K7460" s="16"/>
      <c r="L7460" s="16"/>
      <c r="M7460" s="16"/>
      <c r="N7460" s="16"/>
      <c r="O7460" s="16"/>
      <c r="P7460" s="16"/>
      <c r="Q7460" s="16"/>
      <c r="R7460" s="16"/>
      <c r="S7460" s="16"/>
      <c r="T7460" s="16"/>
      <c r="U7460" s="16"/>
      <c r="V7460" s="16"/>
      <c r="W7460" s="16"/>
      <c r="X7460" s="16"/>
      <c r="Y7460" s="16"/>
    </row>
    <row r="7461" spans="1:25" ht="12.75">
      <c r="A7461" s="14"/>
      <c r="B7461" s="13"/>
      <c r="C7461" s="8"/>
      <c r="D7461" s="30"/>
      <c r="E7461" s="31"/>
      <c r="F7461" s="16"/>
      <c r="G7461" s="16"/>
      <c r="H7461" s="16"/>
      <c r="I7461" s="16"/>
      <c r="J7461" s="16"/>
      <c r="K7461" s="16"/>
      <c r="L7461" s="16"/>
      <c r="M7461" s="16"/>
      <c r="N7461" s="16"/>
      <c r="O7461" s="16"/>
      <c r="P7461" s="16"/>
      <c r="Q7461" s="16"/>
      <c r="R7461" s="16"/>
      <c r="S7461" s="16"/>
      <c r="T7461" s="16"/>
      <c r="U7461" s="16"/>
      <c r="V7461" s="16"/>
      <c r="W7461" s="16"/>
      <c r="X7461" s="16"/>
      <c r="Y7461" s="16"/>
    </row>
    <row r="7462" spans="1:25" ht="12.75">
      <c r="A7462" s="14"/>
      <c r="B7462" s="13"/>
      <c r="C7462" s="8"/>
      <c r="D7462" s="30"/>
      <c r="E7462" s="31"/>
      <c r="F7462" s="16"/>
      <c r="G7462" s="16"/>
      <c r="H7462" s="16"/>
      <c r="I7462" s="16"/>
      <c r="J7462" s="16"/>
      <c r="K7462" s="16"/>
      <c r="L7462" s="16"/>
      <c r="M7462" s="16"/>
      <c r="N7462" s="16"/>
      <c r="O7462" s="16"/>
      <c r="P7462" s="16"/>
      <c r="Q7462" s="16"/>
      <c r="R7462" s="16"/>
      <c r="S7462" s="16"/>
      <c r="T7462" s="16"/>
      <c r="U7462" s="16"/>
      <c r="V7462" s="16"/>
      <c r="W7462" s="16"/>
      <c r="X7462" s="16"/>
      <c r="Y7462" s="16"/>
    </row>
    <row r="7463" spans="1:25" ht="12.75">
      <c r="A7463" s="14"/>
      <c r="B7463" s="13"/>
      <c r="C7463" s="8"/>
      <c r="D7463" s="30"/>
      <c r="E7463" s="31"/>
      <c r="F7463" s="16"/>
      <c r="G7463" s="16"/>
      <c r="H7463" s="16"/>
      <c r="I7463" s="16"/>
      <c r="J7463" s="16"/>
      <c r="K7463" s="16"/>
      <c r="L7463" s="16"/>
      <c r="M7463" s="16"/>
      <c r="N7463" s="16"/>
      <c r="O7463" s="16"/>
      <c r="P7463" s="16"/>
      <c r="Q7463" s="16"/>
      <c r="R7463" s="16"/>
      <c r="S7463" s="16"/>
      <c r="T7463" s="16"/>
      <c r="U7463" s="16"/>
      <c r="V7463" s="16"/>
      <c r="W7463" s="16"/>
      <c r="X7463" s="16"/>
      <c r="Y7463" s="16"/>
    </row>
    <row r="7464" spans="1:25" ht="12.75">
      <c r="A7464" s="14"/>
      <c r="B7464" s="13"/>
      <c r="C7464" s="8"/>
      <c r="D7464" s="30"/>
      <c r="E7464" s="31"/>
      <c r="F7464" s="16"/>
      <c r="G7464" s="16"/>
      <c r="H7464" s="16"/>
      <c r="I7464" s="16"/>
      <c r="J7464" s="16"/>
      <c r="K7464" s="16"/>
      <c r="L7464" s="16"/>
      <c r="M7464" s="16"/>
      <c r="N7464" s="16"/>
      <c r="O7464" s="16"/>
      <c r="P7464" s="16"/>
      <c r="Q7464" s="16"/>
      <c r="R7464" s="16"/>
      <c r="S7464" s="16"/>
      <c r="T7464" s="16"/>
      <c r="U7464" s="16"/>
      <c r="V7464" s="16"/>
      <c r="W7464" s="16"/>
      <c r="X7464" s="16"/>
      <c r="Y7464" s="16"/>
    </row>
    <row r="7465" spans="1:25" ht="12.75">
      <c r="A7465" s="14"/>
      <c r="B7465" s="13"/>
      <c r="C7465" s="8"/>
      <c r="D7465" s="30"/>
      <c r="E7465" s="31"/>
      <c r="F7465" s="16"/>
      <c r="G7465" s="16"/>
      <c r="H7465" s="16"/>
      <c r="I7465" s="16"/>
      <c r="J7465" s="16"/>
      <c r="K7465" s="16"/>
      <c r="L7465" s="16"/>
      <c r="M7465" s="16"/>
      <c r="N7465" s="16"/>
      <c r="O7465" s="16"/>
      <c r="P7465" s="16"/>
      <c r="Q7465" s="16"/>
      <c r="R7465" s="16"/>
      <c r="S7465" s="16"/>
      <c r="T7465" s="16"/>
      <c r="U7465" s="16"/>
      <c r="V7465" s="16"/>
      <c r="W7465" s="16"/>
      <c r="X7465" s="16"/>
      <c r="Y7465" s="16"/>
    </row>
    <row r="7466" spans="1:25" ht="12.75">
      <c r="A7466" s="14"/>
      <c r="B7466" s="13"/>
      <c r="C7466" s="8"/>
      <c r="D7466" s="30"/>
      <c r="E7466" s="31"/>
      <c r="F7466" s="16"/>
      <c r="G7466" s="16"/>
      <c r="H7466" s="16"/>
      <c r="I7466" s="16"/>
      <c r="J7466" s="16"/>
      <c r="K7466" s="16"/>
      <c r="L7466" s="16"/>
      <c r="M7466" s="16"/>
      <c r="N7466" s="16"/>
      <c r="O7466" s="16"/>
      <c r="P7466" s="16"/>
      <c r="Q7466" s="16"/>
      <c r="R7466" s="16"/>
      <c r="S7466" s="16"/>
      <c r="T7466" s="16"/>
      <c r="U7466" s="16"/>
      <c r="V7466" s="16"/>
      <c r="W7466" s="16"/>
      <c r="X7466" s="16"/>
      <c r="Y7466" s="16"/>
    </row>
    <row r="7467" spans="1:25" ht="12.75">
      <c r="A7467" s="14"/>
      <c r="B7467" s="13"/>
      <c r="C7467" s="8"/>
      <c r="D7467" s="30"/>
      <c r="E7467" s="31"/>
      <c r="F7467" s="16"/>
      <c r="G7467" s="16"/>
      <c r="H7467" s="16"/>
      <c r="I7467" s="16"/>
      <c r="J7467" s="16"/>
      <c r="K7467" s="16"/>
      <c r="L7467" s="16"/>
      <c r="M7467" s="16"/>
      <c r="N7467" s="16"/>
      <c r="O7467" s="16"/>
      <c r="P7467" s="16"/>
      <c r="Q7467" s="16"/>
      <c r="R7467" s="16"/>
      <c r="S7467" s="16"/>
      <c r="T7467" s="16"/>
      <c r="U7467" s="16"/>
      <c r="V7467" s="16"/>
      <c r="W7467" s="16"/>
      <c r="X7467" s="16"/>
      <c r="Y7467" s="16"/>
    </row>
    <row r="7468" spans="1:25" ht="12.75">
      <c r="A7468" s="14"/>
      <c r="B7468" s="13"/>
      <c r="C7468" s="8"/>
      <c r="D7468" s="30"/>
      <c r="E7468" s="31"/>
      <c r="F7468" s="16"/>
      <c r="G7468" s="16"/>
      <c r="H7468" s="16"/>
      <c r="I7468" s="16"/>
      <c r="J7468" s="16"/>
      <c r="K7468" s="16"/>
      <c r="L7468" s="16"/>
      <c r="M7468" s="16"/>
      <c r="N7468" s="16"/>
      <c r="O7468" s="16"/>
      <c r="P7468" s="16"/>
      <c r="Q7468" s="16"/>
      <c r="R7468" s="16"/>
      <c r="S7468" s="16"/>
      <c r="T7468" s="16"/>
      <c r="U7468" s="16"/>
      <c r="V7468" s="16"/>
      <c r="W7468" s="16"/>
      <c r="X7468" s="16"/>
      <c r="Y7468" s="16"/>
    </row>
    <row r="7469" spans="1:25" ht="12.75">
      <c r="A7469" s="14"/>
      <c r="B7469" s="13"/>
      <c r="C7469" s="8"/>
      <c r="D7469" s="30"/>
      <c r="E7469" s="31"/>
      <c r="F7469" s="16"/>
      <c r="G7469" s="16"/>
      <c r="H7469" s="16"/>
      <c r="I7469" s="16"/>
      <c r="J7469" s="16"/>
      <c r="K7469" s="16"/>
      <c r="L7469" s="16"/>
      <c r="M7469" s="16"/>
      <c r="N7469" s="16"/>
      <c r="O7469" s="16"/>
      <c r="P7469" s="16"/>
      <c r="Q7469" s="16"/>
      <c r="R7469" s="16"/>
      <c r="S7469" s="16"/>
      <c r="T7469" s="16"/>
      <c r="U7469" s="16"/>
      <c r="V7469" s="16"/>
      <c r="W7469" s="16"/>
      <c r="X7469" s="16"/>
      <c r="Y7469" s="16"/>
    </row>
    <row r="7470" spans="1:25" ht="12.75">
      <c r="A7470" s="14"/>
      <c r="B7470" s="13"/>
      <c r="C7470" s="8"/>
      <c r="D7470" s="30"/>
      <c r="E7470" s="31"/>
      <c r="F7470" s="16"/>
      <c r="G7470" s="16"/>
      <c r="H7470" s="16"/>
      <c r="I7470" s="16"/>
      <c r="J7470" s="16"/>
      <c r="K7470" s="16"/>
      <c r="L7470" s="16"/>
      <c r="M7470" s="16"/>
      <c r="N7470" s="16"/>
      <c r="O7470" s="16"/>
      <c r="P7470" s="16"/>
      <c r="Q7470" s="16"/>
      <c r="R7470" s="16"/>
      <c r="S7470" s="16"/>
      <c r="T7470" s="16"/>
      <c r="U7470" s="16"/>
      <c r="V7470" s="16"/>
      <c r="W7470" s="16"/>
      <c r="X7470" s="16"/>
      <c r="Y7470" s="16"/>
    </row>
    <row r="7471" spans="1:25" ht="12.75">
      <c r="A7471" s="14"/>
      <c r="B7471" s="13"/>
      <c r="C7471" s="8"/>
      <c r="D7471" s="30"/>
      <c r="E7471" s="31"/>
      <c r="F7471" s="16"/>
      <c r="G7471" s="16"/>
      <c r="H7471" s="16"/>
      <c r="I7471" s="16"/>
      <c r="J7471" s="16"/>
      <c r="K7471" s="16"/>
      <c r="L7471" s="16"/>
      <c r="M7471" s="16"/>
      <c r="N7471" s="16"/>
      <c r="O7471" s="16"/>
      <c r="P7471" s="16"/>
      <c r="Q7471" s="16"/>
      <c r="R7471" s="16"/>
      <c r="S7471" s="16"/>
      <c r="T7471" s="16"/>
      <c r="U7471" s="16"/>
      <c r="V7471" s="16"/>
      <c r="W7471" s="16"/>
      <c r="X7471" s="16"/>
      <c r="Y7471" s="16"/>
    </row>
    <row r="7472" spans="1:25" ht="12.75">
      <c r="A7472" s="14"/>
      <c r="B7472" s="13"/>
      <c r="C7472" s="8"/>
      <c r="D7472" s="30"/>
      <c r="E7472" s="31"/>
      <c r="F7472" s="16"/>
      <c r="G7472" s="16"/>
      <c r="H7472" s="16"/>
      <c r="I7472" s="16"/>
      <c r="J7472" s="16"/>
      <c r="K7472" s="16"/>
      <c r="L7472" s="16"/>
      <c r="M7472" s="16"/>
      <c r="N7472" s="16"/>
      <c r="O7472" s="16"/>
      <c r="P7472" s="16"/>
      <c r="Q7472" s="16"/>
      <c r="R7472" s="16"/>
      <c r="S7472" s="16"/>
      <c r="T7472" s="16"/>
      <c r="U7472" s="16"/>
      <c r="V7472" s="16"/>
      <c r="W7472" s="16"/>
      <c r="X7472" s="16"/>
      <c r="Y7472" s="16"/>
    </row>
    <row r="7473" spans="1:25" ht="12.75">
      <c r="A7473" s="14"/>
      <c r="B7473" s="13"/>
      <c r="C7473" s="8"/>
      <c r="D7473" s="30"/>
      <c r="E7473" s="31"/>
      <c r="F7473" s="16"/>
      <c r="G7473" s="16"/>
      <c r="H7473" s="16"/>
      <c r="I7473" s="16"/>
      <c r="J7473" s="16"/>
      <c r="K7473" s="16"/>
      <c r="L7473" s="16"/>
      <c r="M7473" s="16"/>
      <c r="N7473" s="16"/>
      <c r="O7473" s="16"/>
      <c r="P7473" s="16"/>
      <c r="Q7473" s="16"/>
      <c r="R7473" s="16"/>
      <c r="S7473" s="16"/>
      <c r="T7473" s="16"/>
      <c r="U7473" s="16"/>
      <c r="V7473" s="16"/>
      <c r="W7473" s="16"/>
      <c r="X7473" s="16"/>
      <c r="Y7473" s="16"/>
    </row>
    <row r="7474" spans="1:25" ht="12.75">
      <c r="A7474" s="14"/>
      <c r="B7474" s="13"/>
      <c r="C7474" s="8"/>
      <c r="D7474" s="30"/>
      <c r="E7474" s="31"/>
      <c r="F7474" s="16"/>
      <c r="G7474" s="16"/>
      <c r="H7474" s="16"/>
      <c r="I7474" s="16"/>
      <c r="J7474" s="16"/>
      <c r="K7474" s="16"/>
      <c r="L7474" s="16"/>
      <c r="M7474" s="16"/>
      <c r="N7474" s="16"/>
      <c r="O7474" s="16"/>
      <c r="P7474" s="16"/>
      <c r="Q7474" s="16"/>
      <c r="R7474" s="16"/>
      <c r="S7474" s="16"/>
      <c r="T7474" s="16"/>
      <c r="U7474" s="16"/>
      <c r="V7474" s="16"/>
      <c r="W7474" s="16"/>
      <c r="X7474" s="16"/>
      <c r="Y7474" s="16"/>
    </row>
    <row r="7475" spans="1:25" ht="12.75">
      <c r="A7475" s="14"/>
      <c r="B7475" s="13"/>
      <c r="C7475" s="8"/>
      <c r="D7475" s="30"/>
      <c r="E7475" s="31"/>
      <c r="F7475" s="16"/>
      <c r="G7475" s="16"/>
      <c r="H7475" s="16"/>
      <c r="I7475" s="16"/>
      <c r="J7475" s="16"/>
      <c r="K7475" s="16"/>
      <c r="L7475" s="16"/>
      <c r="M7475" s="16"/>
      <c r="N7475" s="16"/>
      <c r="O7475" s="16"/>
      <c r="P7475" s="16"/>
      <c r="Q7475" s="16"/>
      <c r="R7475" s="16"/>
      <c r="S7475" s="16"/>
      <c r="T7475" s="16"/>
      <c r="U7475" s="16"/>
      <c r="V7475" s="16"/>
      <c r="W7475" s="16"/>
      <c r="X7475" s="16"/>
      <c r="Y7475" s="16"/>
    </row>
    <row r="7476" spans="1:25" ht="12.75">
      <c r="A7476" s="14"/>
      <c r="B7476" s="13"/>
      <c r="C7476" s="8"/>
      <c r="D7476" s="30"/>
      <c r="E7476" s="31"/>
      <c r="F7476" s="16"/>
      <c r="G7476" s="16"/>
      <c r="H7476" s="16"/>
      <c r="I7476" s="16"/>
      <c r="J7476" s="16"/>
      <c r="K7476" s="16"/>
      <c r="L7476" s="16"/>
      <c r="M7476" s="16"/>
      <c r="N7476" s="16"/>
      <c r="O7476" s="16"/>
      <c r="P7476" s="16"/>
      <c r="Q7476" s="16"/>
      <c r="R7476" s="16"/>
      <c r="S7476" s="16"/>
      <c r="T7476" s="16"/>
      <c r="U7476" s="16"/>
      <c r="V7476" s="16"/>
      <c r="W7476" s="16"/>
      <c r="X7476" s="16"/>
      <c r="Y7476" s="16"/>
    </row>
    <row r="7477" spans="1:25" ht="12.75">
      <c r="A7477" s="14"/>
      <c r="B7477" s="13"/>
      <c r="C7477" s="8"/>
      <c r="D7477" s="30"/>
      <c r="E7477" s="31"/>
      <c r="F7477" s="16"/>
      <c r="G7477" s="16"/>
      <c r="H7477" s="16"/>
      <c r="I7477" s="16"/>
      <c r="J7477" s="16"/>
      <c r="K7477" s="16"/>
      <c r="L7477" s="16"/>
      <c r="M7477" s="16"/>
      <c r="N7477" s="16"/>
      <c r="O7477" s="16"/>
      <c r="P7477" s="16"/>
      <c r="Q7477" s="16"/>
      <c r="R7477" s="16"/>
      <c r="S7477" s="16"/>
      <c r="T7477" s="16"/>
      <c r="U7477" s="16"/>
      <c r="V7477" s="16"/>
      <c r="W7477" s="16"/>
      <c r="X7477" s="16"/>
      <c r="Y7477" s="16"/>
    </row>
    <row r="7478" spans="1:25" ht="12.75">
      <c r="A7478" s="14"/>
      <c r="B7478" s="13"/>
      <c r="C7478" s="8"/>
      <c r="D7478" s="30"/>
      <c r="E7478" s="31"/>
      <c r="F7478" s="16"/>
      <c r="G7478" s="16"/>
      <c r="H7478" s="16"/>
      <c r="I7478" s="16"/>
      <c r="J7478" s="16"/>
      <c r="K7478" s="16"/>
      <c r="L7478" s="16"/>
      <c r="M7478" s="16"/>
      <c r="N7478" s="16"/>
      <c r="O7478" s="16"/>
      <c r="P7478" s="16"/>
      <c r="Q7478" s="16"/>
      <c r="R7478" s="16"/>
      <c r="S7478" s="16"/>
      <c r="T7478" s="16"/>
      <c r="U7478" s="16"/>
      <c r="V7478" s="16"/>
      <c r="W7478" s="16"/>
      <c r="X7478" s="16"/>
      <c r="Y7478" s="16"/>
    </row>
    <row r="7479" spans="1:25" ht="12.75">
      <c r="A7479" s="14"/>
      <c r="B7479" s="13"/>
      <c r="C7479" s="8"/>
      <c r="D7479" s="30"/>
      <c r="E7479" s="31"/>
      <c r="F7479" s="16"/>
      <c r="G7479" s="16"/>
      <c r="H7479" s="16"/>
      <c r="I7479" s="16"/>
      <c r="J7479" s="16"/>
      <c r="K7479" s="16"/>
      <c r="L7479" s="16"/>
      <c r="M7479" s="16"/>
      <c r="N7479" s="16"/>
      <c r="O7479" s="16"/>
      <c r="P7479" s="16"/>
      <c r="Q7479" s="16"/>
      <c r="R7479" s="16"/>
      <c r="S7479" s="16"/>
      <c r="T7479" s="16"/>
      <c r="U7479" s="16"/>
      <c r="V7479" s="16"/>
      <c r="W7479" s="16"/>
      <c r="X7479" s="16"/>
      <c r="Y7479" s="16"/>
    </row>
    <row r="7480" spans="1:25" ht="12.75">
      <c r="A7480" s="14"/>
      <c r="B7480" s="13"/>
      <c r="C7480" s="8"/>
      <c r="D7480" s="30"/>
      <c r="E7480" s="31"/>
      <c r="F7480" s="16"/>
      <c r="G7480" s="16"/>
      <c r="H7480" s="16"/>
      <c r="I7480" s="16"/>
      <c r="J7480" s="16"/>
      <c r="K7480" s="16"/>
      <c r="L7480" s="16"/>
      <c r="M7480" s="16"/>
      <c r="N7480" s="16"/>
      <c r="O7480" s="16"/>
      <c r="P7480" s="16"/>
      <c r="Q7480" s="16"/>
      <c r="R7480" s="16"/>
      <c r="S7480" s="16"/>
      <c r="T7480" s="16"/>
      <c r="U7480" s="16"/>
      <c r="V7480" s="16"/>
      <c r="W7480" s="16"/>
      <c r="X7480" s="16"/>
      <c r="Y7480" s="16"/>
    </row>
    <row r="7481" spans="1:25" ht="12.75">
      <c r="A7481" s="14"/>
      <c r="B7481" s="13"/>
      <c r="C7481" s="8"/>
      <c r="D7481" s="30"/>
      <c r="E7481" s="31"/>
      <c r="F7481" s="16"/>
      <c r="G7481" s="16"/>
      <c r="H7481" s="16"/>
      <c r="I7481" s="16"/>
      <c r="J7481" s="16"/>
      <c r="K7481" s="16"/>
      <c r="L7481" s="16"/>
      <c r="M7481" s="16"/>
      <c r="N7481" s="16"/>
      <c r="O7481" s="16"/>
      <c r="P7481" s="16"/>
      <c r="Q7481" s="16"/>
      <c r="R7481" s="16"/>
      <c r="S7481" s="16"/>
      <c r="T7481" s="16"/>
      <c r="U7481" s="16"/>
      <c r="V7481" s="16"/>
      <c r="W7481" s="16"/>
      <c r="X7481" s="16"/>
      <c r="Y7481" s="16"/>
    </row>
    <row r="7482" spans="1:25" ht="12.75">
      <c r="A7482" s="14"/>
      <c r="B7482" s="13"/>
      <c r="C7482" s="8"/>
      <c r="D7482" s="30"/>
      <c r="E7482" s="31"/>
      <c r="F7482" s="16"/>
      <c r="G7482" s="16"/>
      <c r="H7482" s="16"/>
      <c r="I7482" s="16"/>
      <c r="J7482" s="16"/>
      <c r="K7482" s="16"/>
      <c r="L7482" s="16"/>
      <c r="M7482" s="16"/>
      <c r="N7482" s="16"/>
      <c r="O7482" s="16"/>
      <c r="P7482" s="16"/>
      <c r="Q7482" s="16"/>
      <c r="R7482" s="16"/>
      <c r="S7482" s="16"/>
      <c r="T7482" s="16"/>
      <c r="U7482" s="16"/>
      <c r="V7482" s="16"/>
      <c r="W7482" s="16"/>
      <c r="X7482" s="16"/>
      <c r="Y7482" s="16"/>
    </row>
    <row r="7483" spans="1:25" ht="12.75">
      <c r="A7483" s="14"/>
      <c r="B7483" s="13"/>
      <c r="C7483" s="8"/>
      <c r="D7483" s="30"/>
      <c r="E7483" s="31"/>
      <c r="F7483" s="16"/>
      <c r="G7483" s="16"/>
      <c r="H7483" s="16"/>
      <c r="I7483" s="16"/>
      <c r="J7483" s="16"/>
      <c r="K7483" s="16"/>
      <c r="L7483" s="16"/>
      <c r="M7483" s="16"/>
      <c r="N7483" s="16"/>
      <c r="O7483" s="16"/>
      <c r="P7483" s="16"/>
      <c r="Q7483" s="16"/>
      <c r="R7483" s="16"/>
      <c r="S7483" s="16"/>
      <c r="T7483" s="16"/>
      <c r="U7483" s="16"/>
      <c r="V7483" s="16"/>
      <c r="W7483" s="16"/>
      <c r="X7483" s="16"/>
      <c r="Y7483" s="16"/>
    </row>
    <row r="7484" spans="1:25" ht="12.75">
      <c r="A7484" s="14"/>
      <c r="B7484" s="13"/>
      <c r="C7484" s="8"/>
      <c r="D7484" s="30"/>
      <c r="E7484" s="31"/>
      <c r="F7484" s="16"/>
      <c r="G7484" s="16"/>
      <c r="H7484" s="16"/>
      <c r="I7484" s="16"/>
      <c r="J7484" s="16"/>
      <c r="K7484" s="16"/>
      <c r="L7484" s="16"/>
      <c r="M7484" s="16"/>
      <c r="N7484" s="16"/>
      <c r="O7484" s="16"/>
      <c r="P7484" s="16"/>
      <c r="Q7484" s="16"/>
      <c r="R7484" s="16"/>
      <c r="S7484" s="16"/>
      <c r="T7484" s="16"/>
      <c r="U7484" s="16"/>
      <c r="V7484" s="16"/>
      <c r="W7484" s="16"/>
      <c r="X7484" s="16"/>
      <c r="Y7484" s="16"/>
    </row>
    <row r="7485" spans="1:25" ht="12.75">
      <c r="A7485" s="14"/>
      <c r="B7485" s="13"/>
      <c r="C7485" s="8"/>
      <c r="D7485" s="30"/>
      <c r="E7485" s="31"/>
      <c r="F7485" s="16"/>
      <c r="G7485" s="16"/>
      <c r="H7485" s="16"/>
      <c r="I7485" s="16"/>
      <c r="J7485" s="16"/>
      <c r="K7485" s="16"/>
      <c r="L7485" s="16"/>
      <c r="M7485" s="16"/>
      <c r="N7485" s="16"/>
      <c r="O7485" s="16"/>
      <c r="P7485" s="16"/>
      <c r="Q7485" s="16"/>
      <c r="R7485" s="16"/>
      <c r="S7485" s="16"/>
      <c r="T7485" s="16"/>
      <c r="U7485" s="16"/>
      <c r="V7485" s="16"/>
      <c r="W7485" s="16"/>
      <c r="X7485" s="16"/>
      <c r="Y7485" s="16"/>
    </row>
    <row r="7486" spans="1:25" ht="12.75">
      <c r="A7486" s="14"/>
      <c r="B7486" s="13"/>
      <c r="C7486" s="8"/>
      <c r="D7486" s="30"/>
      <c r="E7486" s="31"/>
      <c r="F7486" s="16"/>
      <c r="G7486" s="16"/>
      <c r="H7486" s="16"/>
      <c r="I7486" s="16"/>
      <c r="J7486" s="16"/>
      <c r="K7486" s="16"/>
      <c r="L7486" s="16"/>
      <c r="M7486" s="16"/>
      <c r="N7486" s="16"/>
      <c r="O7486" s="16"/>
      <c r="P7486" s="16"/>
      <c r="Q7486" s="16"/>
      <c r="R7486" s="16"/>
      <c r="S7486" s="16"/>
      <c r="T7486" s="16"/>
      <c r="U7486" s="16"/>
      <c r="V7486" s="16"/>
      <c r="W7486" s="16"/>
      <c r="X7486" s="16"/>
      <c r="Y7486" s="16"/>
    </row>
    <row r="7487" spans="1:25" ht="12.75">
      <c r="A7487" s="14"/>
      <c r="B7487" s="13"/>
      <c r="C7487" s="8"/>
      <c r="D7487" s="30"/>
      <c r="E7487" s="31"/>
      <c r="F7487" s="16"/>
      <c r="G7487" s="16"/>
      <c r="H7487" s="16"/>
      <c r="I7487" s="16"/>
      <c r="J7487" s="16"/>
      <c r="K7487" s="16"/>
      <c r="L7487" s="16"/>
      <c r="M7487" s="16"/>
      <c r="N7487" s="16"/>
      <c r="O7487" s="16"/>
      <c r="P7487" s="16"/>
      <c r="Q7487" s="16"/>
      <c r="R7487" s="16"/>
      <c r="S7487" s="16"/>
      <c r="T7487" s="16"/>
      <c r="U7487" s="16"/>
      <c r="V7487" s="16"/>
      <c r="W7487" s="16"/>
      <c r="X7487" s="16"/>
      <c r="Y7487" s="16"/>
    </row>
    <row r="7488" spans="1:25" ht="12.75">
      <c r="A7488" s="14"/>
      <c r="B7488" s="13"/>
      <c r="C7488" s="8"/>
      <c r="D7488" s="30"/>
      <c r="E7488" s="31"/>
      <c r="F7488" s="16"/>
      <c r="G7488" s="16"/>
      <c r="H7488" s="16"/>
      <c r="I7488" s="16"/>
      <c r="J7488" s="16"/>
      <c r="K7488" s="16"/>
      <c r="L7488" s="16"/>
      <c r="M7488" s="16"/>
      <c r="N7488" s="16"/>
      <c r="O7488" s="16"/>
      <c r="P7488" s="16"/>
      <c r="Q7488" s="16"/>
      <c r="R7488" s="16"/>
      <c r="S7488" s="16"/>
      <c r="T7488" s="16"/>
      <c r="U7488" s="16"/>
      <c r="V7488" s="16"/>
      <c r="W7488" s="16"/>
      <c r="X7488" s="16"/>
      <c r="Y7488" s="16"/>
    </row>
    <row r="7489" spans="1:25" ht="12.75">
      <c r="A7489" s="14"/>
      <c r="B7489" s="13"/>
      <c r="C7489" s="8"/>
      <c r="D7489" s="30"/>
      <c r="E7489" s="31"/>
      <c r="F7489" s="16"/>
      <c r="G7489" s="16"/>
      <c r="H7489" s="16"/>
      <c r="I7489" s="16"/>
      <c r="J7489" s="16"/>
      <c r="K7489" s="16"/>
      <c r="L7489" s="16"/>
      <c r="M7489" s="16"/>
      <c r="N7489" s="16"/>
      <c r="O7489" s="16"/>
      <c r="P7489" s="16"/>
      <c r="Q7489" s="16"/>
      <c r="R7489" s="16"/>
      <c r="S7489" s="16"/>
      <c r="T7489" s="16"/>
      <c r="U7489" s="16"/>
      <c r="V7489" s="16"/>
      <c r="W7489" s="16"/>
      <c r="X7489" s="16"/>
      <c r="Y7489" s="16"/>
    </row>
    <row r="7490" spans="1:25" ht="12.75">
      <c r="A7490" s="14"/>
      <c r="B7490" s="13"/>
      <c r="C7490" s="8"/>
      <c r="D7490" s="30"/>
      <c r="E7490" s="31"/>
      <c r="F7490" s="16"/>
      <c r="G7490" s="16"/>
      <c r="H7490" s="16"/>
      <c r="I7490" s="16"/>
      <c r="J7490" s="16"/>
      <c r="K7490" s="16"/>
      <c r="L7490" s="16"/>
      <c r="M7490" s="16"/>
      <c r="N7490" s="16"/>
      <c r="O7490" s="16"/>
      <c r="P7490" s="16"/>
      <c r="Q7490" s="16"/>
      <c r="R7490" s="16"/>
      <c r="S7490" s="16"/>
      <c r="T7490" s="16"/>
      <c r="U7490" s="16"/>
      <c r="V7490" s="16"/>
      <c r="W7490" s="16"/>
      <c r="X7490" s="16"/>
      <c r="Y7490" s="16"/>
    </row>
    <row r="7491" spans="1:25" ht="12.75">
      <c r="A7491" s="14"/>
      <c r="B7491" s="13"/>
      <c r="C7491" s="8"/>
      <c r="D7491" s="30"/>
      <c r="E7491" s="31"/>
      <c r="F7491" s="16"/>
      <c r="G7491" s="16"/>
      <c r="H7491" s="16"/>
      <c r="I7491" s="16"/>
      <c r="J7491" s="16"/>
      <c r="K7491" s="16"/>
      <c r="L7491" s="16"/>
      <c r="M7491" s="16"/>
      <c r="N7491" s="16"/>
      <c r="O7491" s="16"/>
      <c r="P7491" s="16"/>
      <c r="Q7491" s="16"/>
      <c r="R7491" s="16"/>
      <c r="S7491" s="16"/>
      <c r="T7491" s="16"/>
      <c r="U7491" s="16"/>
      <c r="V7491" s="16"/>
      <c r="W7491" s="16"/>
      <c r="X7491" s="16"/>
      <c r="Y7491" s="16"/>
    </row>
    <row r="7492" spans="1:25" ht="12.75">
      <c r="A7492" s="14"/>
      <c r="B7492" s="13"/>
      <c r="C7492" s="8"/>
      <c r="D7492" s="30"/>
      <c r="E7492" s="31"/>
      <c r="F7492" s="16"/>
      <c r="G7492" s="16"/>
      <c r="H7492" s="16"/>
      <c r="I7492" s="16"/>
      <c r="J7492" s="16"/>
      <c r="K7492" s="16"/>
      <c r="L7492" s="16"/>
      <c r="M7492" s="16"/>
      <c r="N7492" s="16"/>
      <c r="O7492" s="16"/>
      <c r="P7492" s="16"/>
      <c r="Q7492" s="16"/>
      <c r="R7492" s="16"/>
      <c r="S7492" s="16"/>
      <c r="T7492" s="16"/>
      <c r="U7492" s="16"/>
      <c r="V7492" s="16"/>
      <c r="W7492" s="16"/>
      <c r="X7492" s="16"/>
      <c r="Y7492" s="16"/>
    </row>
    <row r="7493" spans="1:25" ht="12.75">
      <c r="A7493" s="14"/>
      <c r="B7493" s="13"/>
      <c r="C7493" s="8"/>
      <c r="D7493" s="30"/>
      <c r="E7493" s="31"/>
      <c r="F7493" s="16"/>
      <c r="G7493" s="16"/>
      <c r="H7493" s="16"/>
      <c r="I7493" s="16"/>
      <c r="J7493" s="16"/>
      <c r="K7493" s="16"/>
      <c r="L7493" s="16"/>
      <c r="M7493" s="16"/>
      <c r="N7493" s="16"/>
      <c r="O7493" s="16"/>
      <c r="P7493" s="16"/>
      <c r="Q7493" s="16"/>
      <c r="R7493" s="16"/>
      <c r="S7493" s="16"/>
      <c r="T7493" s="16"/>
      <c r="U7493" s="16"/>
      <c r="V7493" s="16"/>
      <c r="W7493" s="16"/>
      <c r="X7493" s="16"/>
      <c r="Y7493" s="16"/>
    </row>
    <row r="7494" spans="1:25" ht="12.75">
      <c r="A7494" s="14"/>
      <c r="B7494" s="13"/>
      <c r="C7494" s="8"/>
      <c r="D7494" s="30"/>
      <c r="E7494" s="31"/>
      <c r="F7494" s="16"/>
      <c r="G7494" s="16"/>
      <c r="H7494" s="16"/>
      <c r="I7494" s="16"/>
      <c r="J7494" s="16"/>
      <c r="K7494" s="16"/>
      <c r="L7494" s="16"/>
      <c r="M7494" s="16"/>
      <c r="N7494" s="16"/>
      <c r="O7494" s="16"/>
      <c r="P7494" s="16"/>
      <c r="Q7494" s="16"/>
      <c r="R7494" s="16"/>
      <c r="S7494" s="16"/>
      <c r="T7494" s="16"/>
      <c r="U7494" s="16"/>
      <c r="V7494" s="16"/>
      <c r="W7494" s="16"/>
      <c r="X7494" s="16"/>
      <c r="Y7494" s="16"/>
    </row>
    <row r="7495" spans="1:25" ht="12.75">
      <c r="A7495" s="14"/>
      <c r="B7495" s="13"/>
      <c r="C7495" s="8"/>
      <c r="D7495" s="30"/>
      <c r="E7495" s="31"/>
      <c r="F7495" s="16"/>
      <c r="G7495" s="16"/>
      <c r="H7495" s="16"/>
      <c r="I7495" s="16"/>
      <c r="J7495" s="16"/>
      <c r="K7495" s="16"/>
      <c r="L7495" s="16"/>
      <c r="M7495" s="16"/>
      <c r="N7495" s="16"/>
      <c r="O7495" s="16"/>
      <c r="P7495" s="16"/>
      <c r="Q7495" s="16"/>
      <c r="R7495" s="16"/>
      <c r="S7495" s="16"/>
      <c r="T7495" s="16"/>
      <c r="U7495" s="16"/>
      <c r="V7495" s="16"/>
      <c r="W7495" s="16"/>
      <c r="X7495" s="16"/>
      <c r="Y7495" s="16"/>
    </row>
    <row r="7496" spans="1:25" ht="12.75">
      <c r="A7496" s="14"/>
      <c r="B7496" s="13"/>
      <c r="C7496" s="8"/>
      <c r="D7496" s="30"/>
      <c r="E7496" s="31"/>
      <c r="F7496" s="16"/>
      <c r="G7496" s="16"/>
      <c r="H7496" s="16"/>
      <c r="I7496" s="16"/>
      <c r="J7496" s="16"/>
      <c r="K7496" s="16"/>
      <c r="L7496" s="16"/>
      <c r="M7496" s="16"/>
      <c r="N7496" s="16"/>
      <c r="O7496" s="16"/>
      <c r="P7496" s="16"/>
      <c r="Q7496" s="16"/>
      <c r="R7496" s="16"/>
      <c r="S7496" s="16"/>
      <c r="T7496" s="16"/>
      <c r="U7496" s="16"/>
      <c r="V7496" s="16"/>
      <c r="W7496" s="16"/>
      <c r="X7496" s="16"/>
      <c r="Y7496" s="16"/>
    </row>
    <row r="7497" spans="1:25" ht="12.75">
      <c r="A7497" s="14"/>
      <c r="B7497" s="13"/>
      <c r="C7497" s="8"/>
      <c r="D7497" s="30"/>
      <c r="E7497" s="31"/>
      <c r="F7497" s="16"/>
      <c r="G7497" s="16"/>
      <c r="H7497" s="16"/>
      <c r="I7497" s="16"/>
      <c r="J7497" s="16"/>
      <c r="K7497" s="16"/>
      <c r="L7497" s="16"/>
      <c r="M7497" s="16"/>
      <c r="N7497" s="16"/>
      <c r="O7497" s="16"/>
      <c r="P7497" s="16"/>
      <c r="Q7497" s="16"/>
      <c r="R7497" s="16"/>
      <c r="S7497" s="16"/>
      <c r="T7497" s="16"/>
      <c r="U7497" s="16"/>
      <c r="V7497" s="16"/>
      <c r="W7497" s="16"/>
      <c r="X7497" s="16"/>
      <c r="Y7497" s="16"/>
    </row>
    <row r="7498" spans="1:25" ht="12.75">
      <c r="A7498" s="14"/>
      <c r="B7498" s="13"/>
      <c r="C7498" s="8"/>
      <c r="D7498" s="30"/>
      <c r="E7498" s="31"/>
      <c r="F7498" s="16"/>
      <c r="G7498" s="16"/>
      <c r="H7498" s="16"/>
      <c r="I7498" s="16"/>
      <c r="J7498" s="16"/>
      <c r="K7498" s="16"/>
      <c r="L7498" s="16"/>
      <c r="M7498" s="16"/>
      <c r="N7498" s="16"/>
      <c r="O7498" s="16"/>
      <c r="P7498" s="16"/>
      <c r="Q7498" s="16"/>
      <c r="R7498" s="16"/>
      <c r="S7498" s="16"/>
      <c r="T7498" s="16"/>
      <c r="U7498" s="16"/>
      <c r="V7498" s="16"/>
      <c r="W7498" s="16"/>
      <c r="X7498" s="16"/>
      <c r="Y7498" s="16"/>
    </row>
    <row r="7499" spans="1:25" ht="12.75">
      <c r="A7499" s="14"/>
      <c r="B7499" s="13"/>
      <c r="C7499" s="8"/>
      <c r="D7499" s="30"/>
      <c r="E7499" s="31"/>
      <c r="F7499" s="16"/>
      <c r="G7499" s="16"/>
      <c r="H7499" s="16"/>
      <c r="I7499" s="16"/>
      <c r="J7499" s="16"/>
      <c r="K7499" s="16"/>
      <c r="L7499" s="16"/>
      <c r="M7499" s="16"/>
      <c r="N7499" s="16"/>
      <c r="O7499" s="16"/>
      <c r="P7499" s="16"/>
      <c r="Q7499" s="16"/>
      <c r="R7499" s="16"/>
      <c r="S7499" s="16"/>
      <c r="T7499" s="16"/>
      <c r="U7499" s="16"/>
      <c r="V7499" s="16"/>
      <c r="W7499" s="16"/>
      <c r="X7499" s="16"/>
      <c r="Y7499" s="16"/>
    </row>
    <row r="7500" spans="1:25" ht="12.75">
      <c r="A7500" s="14"/>
      <c r="B7500" s="13"/>
      <c r="C7500" s="8"/>
      <c r="D7500" s="30"/>
      <c r="E7500" s="31"/>
      <c r="F7500" s="16"/>
      <c r="G7500" s="16"/>
      <c r="H7500" s="16"/>
      <c r="I7500" s="16"/>
      <c r="J7500" s="16"/>
      <c r="K7500" s="16"/>
      <c r="L7500" s="16"/>
      <c r="M7500" s="16"/>
      <c r="N7500" s="16"/>
      <c r="O7500" s="16"/>
      <c r="P7500" s="16"/>
      <c r="Q7500" s="16"/>
      <c r="R7500" s="16"/>
      <c r="S7500" s="16"/>
      <c r="T7500" s="16"/>
      <c r="U7500" s="16"/>
      <c r="V7500" s="16"/>
      <c r="W7500" s="16"/>
      <c r="X7500" s="16"/>
      <c r="Y7500" s="16"/>
    </row>
    <row r="7501" spans="1:25" ht="12.75">
      <c r="A7501" s="14"/>
      <c r="B7501" s="13"/>
      <c r="C7501" s="8"/>
      <c r="D7501" s="30"/>
      <c r="E7501" s="31"/>
      <c r="F7501" s="16"/>
      <c r="G7501" s="16"/>
      <c r="H7501" s="16"/>
      <c r="I7501" s="16"/>
      <c r="J7501" s="16"/>
      <c r="K7501" s="16"/>
      <c r="L7501" s="16"/>
      <c r="M7501" s="16"/>
      <c r="N7501" s="16"/>
      <c r="O7501" s="16"/>
      <c r="P7501" s="16"/>
      <c r="Q7501" s="16"/>
      <c r="R7501" s="16"/>
      <c r="S7501" s="16"/>
      <c r="T7501" s="16"/>
      <c r="U7501" s="16"/>
      <c r="V7501" s="16"/>
      <c r="W7501" s="16"/>
      <c r="X7501" s="16"/>
      <c r="Y7501" s="16"/>
    </row>
    <row r="7502" spans="1:25" ht="12.75">
      <c r="A7502" s="14"/>
      <c r="B7502" s="13"/>
      <c r="C7502" s="8"/>
      <c r="D7502" s="30"/>
      <c r="E7502" s="31"/>
      <c r="F7502" s="16"/>
      <c r="G7502" s="16"/>
      <c r="H7502" s="16"/>
      <c r="I7502" s="16"/>
      <c r="J7502" s="16"/>
      <c r="K7502" s="16"/>
      <c r="L7502" s="16"/>
      <c r="M7502" s="16"/>
      <c r="N7502" s="16"/>
      <c r="O7502" s="16"/>
      <c r="P7502" s="16"/>
      <c r="Q7502" s="16"/>
      <c r="R7502" s="16"/>
      <c r="S7502" s="16"/>
      <c r="T7502" s="16"/>
      <c r="U7502" s="16"/>
      <c r="V7502" s="16"/>
      <c r="W7502" s="16"/>
      <c r="X7502" s="16"/>
      <c r="Y7502" s="16"/>
    </row>
    <row r="7503" spans="1:25" ht="12.75">
      <c r="A7503" s="14"/>
      <c r="B7503" s="13"/>
      <c r="C7503" s="8"/>
      <c r="D7503" s="30"/>
      <c r="E7503" s="31"/>
      <c r="F7503" s="16"/>
      <c r="G7503" s="16"/>
      <c r="H7503" s="16"/>
      <c r="I7503" s="16"/>
      <c r="J7503" s="16"/>
      <c r="K7503" s="16"/>
      <c r="L7503" s="16"/>
      <c r="M7503" s="16"/>
      <c r="N7503" s="16"/>
      <c r="O7503" s="16"/>
      <c r="P7503" s="16"/>
      <c r="Q7503" s="16"/>
      <c r="R7503" s="16"/>
      <c r="S7503" s="16"/>
      <c r="T7503" s="16"/>
      <c r="U7503" s="16"/>
      <c r="V7503" s="16"/>
      <c r="W7503" s="16"/>
      <c r="X7503" s="16"/>
      <c r="Y7503" s="16"/>
    </row>
    <row r="7504" spans="1:25" ht="12.75">
      <c r="A7504" s="14"/>
      <c r="B7504" s="13"/>
      <c r="C7504" s="8"/>
      <c r="D7504" s="30"/>
      <c r="E7504" s="31"/>
      <c r="F7504" s="16"/>
      <c r="G7504" s="16"/>
      <c r="H7504" s="16"/>
      <c r="I7504" s="16"/>
      <c r="J7504" s="16"/>
      <c r="K7504" s="16"/>
      <c r="L7504" s="16"/>
      <c r="M7504" s="16"/>
      <c r="N7504" s="16"/>
      <c r="O7504" s="16"/>
      <c r="P7504" s="16"/>
      <c r="Q7504" s="16"/>
      <c r="R7504" s="16"/>
      <c r="S7504" s="16"/>
      <c r="T7504" s="16"/>
      <c r="U7504" s="16"/>
      <c r="V7504" s="16"/>
      <c r="W7504" s="16"/>
      <c r="X7504" s="16"/>
      <c r="Y7504" s="16"/>
    </row>
    <row r="7505" spans="1:25" ht="12.75">
      <c r="A7505" s="14"/>
      <c r="B7505" s="13"/>
      <c r="C7505" s="8"/>
      <c r="D7505" s="30"/>
      <c r="E7505" s="31"/>
      <c r="F7505" s="16"/>
      <c r="G7505" s="16"/>
      <c r="H7505" s="16"/>
      <c r="I7505" s="16"/>
      <c r="J7505" s="16"/>
      <c r="K7505" s="16"/>
      <c r="L7505" s="16"/>
      <c r="M7505" s="16"/>
      <c r="N7505" s="16"/>
      <c r="O7505" s="16"/>
      <c r="P7505" s="16"/>
      <c r="Q7505" s="16"/>
      <c r="R7505" s="16"/>
      <c r="S7505" s="16"/>
      <c r="T7505" s="16"/>
      <c r="U7505" s="16"/>
      <c r="V7505" s="16"/>
      <c r="W7505" s="16"/>
      <c r="X7505" s="16"/>
      <c r="Y7505" s="16"/>
    </row>
    <row r="7506" spans="1:25" ht="12.75">
      <c r="A7506" s="14"/>
      <c r="B7506" s="13"/>
      <c r="C7506" s="8"/>
      <c r="D7506" s="30"/>
      <c r="E7506" s="31"/>
      <c r="F7506" s="16"/>
      <c r="G7506" s="16"/>
      <c r="H7506" s="16"/>
      <c r="I7506" s="16"/>
      <c r="J7506" s="16"/>
      <c r="K7506" s="16"/>
      <c r="L7506" s="16"/>
      <c r="M7506" s="16"/>
      <c r="N7506" s="16"/>
      <c r="O7506" s="16"/>
      <c r="P7506" s="16"/>
      <c r="Q7506" s="16"/>
      <c r="R7506" s="16"/>
      <c r="S7506" s="16"/>
      <c r="T7506" s="16"/>
      <c r="U7506" s="16"/>
      <c r="V7506" s="16"/>
      <c r="W7506" s="16"/>
      <c r="X7506" s="16"/>
      <c r="Y7506" s="16"/>
    </row>
    <row r="7507" spans="1:25" ht="12.75">
      <c r="A7507" s="14"/>
      <c r="B7507" s="13"/>
      <c r="C7507" s="8"/>
      <c r="D7507" s="30"/>
      <c r="E7507" s="31"/>
      <c r="F7507" s="16"/>
      <c r="G7507" s="16"/>
      <c r="H7507" s="16"/>
      <c r="I7507" s="16"/>
      <c r="J7507" s="16"/>
      <c r="K7507" s="16"/>
      <c r="L7507" s="16"/>
      <c r="M7507" s="16"/>
      <c r="N7507" s="16"/>
      <c r="O7507" s="16"/>
      <c r="P7507" s="16"/>
      <c r="Q7507" s="16"/>
      <c r="R7507" s="16"/>
      <c r="S7507" s="16"/>
      <c r="T7507" s="16"/>
      <c r="U7507" s="16"/>
      <c r="V7507" s="16"/>
      <c r="W7507" s="16"/>
      <c r="X7507" s="16"/>
      <c r="Y7507" s="16"/>
    </row>
    <row r="7508" spans="1:25" ht="12.75">
      <c r="A7508" s="14"/>
      <c r="B7508" s="13"/>
      <c r="C7508" s="8"/>
      <c r="D7508" s="30"/>
      <c r="E7508" s="31"/>
      <c r="F7508" s="16"/>
      <c r="G7508" s="16"/>
      <c r="H7508" s="16"/>
      <c r="I7508" s="16"/>
      <c r="J7508" s="16"/>
      <c r="K7508" s="16"/>
      <c r="L7508" s="16"/>
      <c r="M7508" s="16"/>
      <c r="N7508" s="16"/>
      <c r="O7508" s="16"/>
      <c r="P7508" s="16"/>
      <c r="Q7508" s="16"/>
      <c r="R7508" s="16"/>
      <c r="S7508" s="16"/>
      <c r="T7508" s="16"/>
      <c r="U7508" s="16"/>
      <c r="V7508" s="16"/>
      <c r="W7508" s="16"/>
      <c r="X7508" s="16"/>
      <c r="Y7508" s="16"/>
    </row>
    <row r="7509" spans="1:25" ht="12.75">
      <c r="A7509" s="14"/>
      <c r="B7509" s="13"/>
      <c r="C7509" s="8"/>
      <c r="D7509" s="30"/>
      <c r="E7509" s="31"/>
      <c r="F7509" s="16"/>
      <c r="G7509" s="16"/>
      <c r="H7509" s="16"/>
      <c r="I7509" s="16"/>
      <c r="J7509" s="16"/>
      <c r="K7509" s="16"/>
      <c r="L7509" s="16"/>
      <c r="M7509" s="16"/>
      <c r="N7509" s="16"/>
      <c r="O7509" s="16"/>
      <c r="P7509" s="16"/>
      <c r="Q7509" s="16"/>
      <c r="R7509" s="16"/>
      <c r="S7509" s="16"/>
      <c r="T7509" s="16"/>
      <c r="U7509" s="16"/>
      <c r="V7509" s="16"/>
      <c r="W7509" s="16"/>
      <c r="X7509" s="16"/>
      <c r="Y7509" s="16"/>
    </row>
    <row r="7510" spans="1:25" ht="12.75">
      <c r="A7510" s="14"/>
      <c r="B7510" s="13"/>
      <c r="C7510" s="8"/>
      <c r="D7510" s="30"/>
      <c r="E7510" s="31"/>
      <c r="F7510" s="16"/>
      <c r="G7510" s="16"/>
      <c r="H7510" s="16"/>
      <c r="I7510" s="16"/>
      <c r="J7510" s="16"/>
      <c r="K7510" s="16"/>
      <c r="L7510" s="16"/>
      <c r="M7510" s="16"/>
      <c r="N7510" s="16"/>
      <c r="O7510" s="16"/>
      <c r="P7510" s="16"/>
      <c r="Q7510" s="16"/>
      <c r="R7510" s="16"/>
      <c r="S7510" s="16"/>
      <c r="T7510" s="16"/>
      <c r="U7510" s="16"/>
      <c r="V7510" s="16"/>
      <c r="W7510" s="16"/>
      <c r="X7510" s="16"/>
      <c r="Y7510" s="16"/>
    </row>
    <row r="7511" spans="1:25" ht="12.75">
      <c r="A7511" s="14"/>
      <c r="B7511" s="13"/>
      <c r="C7511" s="8"/>
      <c r="D7511" s="30"/>
      <c r="E7511" s="31"/>
      <c r="F7511" s="16"/>
      <c r="G7511" s="16"/>
      <c r="H7511" s="16"/>
      <c r="I7511" s="16"/>
      <c r="J7511" s="16"/>
      <c r="K7511" s="16"/>
      <c r="L7511" s="16"/>
      <c r="M7511" s="16"/>
      <c r="N7511" s="16"/>
      <c r="O7511" s="16"/>
      <c r="P7511" s="16"/>
      <c r="Q7511" s="16"/>
      <c r="R7511" s="16"/>
      <c r="S7511" s="16"/>
      <c r="T7511" s="16"/>
      <c r="U7511" s="16"/>
      <c r="V7511" s="16"/>
      <c r="W7511" s="16"/>
      <c r="X7511" s="16"/>
      <c r="Y7511" s="16"/>
    </row>
    <row r="7512" spans="1:25" ht="12.75">
      <c r="A7512" s="14"/>
      <c r="B7512" s="13"/>
      <c r="C7512" s="8"/>
      <c r="D7512" s="30"/>
      <c r="E7512" s="31"/>
      <c r="F7512" s="16"/>
      <c r="G7512" s="16"/>
      <c r="H7512" s="16"/>
      <c r="I7512" s="16"/>
      <c r="J7512" s="16"/>
      <c r="K7512" s="16"/>
      <c r="L7512" s="16"/>
      <c r="M7512" s="16"/>
      <c r="N7512" s="16"/>
      <c r="O7512" s="16"/>
      <c r="P7512" s="16"/>
      <c r="Q7512" s="16"/>
      <c r="R7512" s="16"/>
      <c r="S7512" s="16"/>
      <c r="T7512" s="16"/>
      <c r="U7512" s="16"/>
      <c r="V7512" s="16"/>
      <c r="W7512" s="16"/>
      <c r="X7512" s="16"/>
      <c r="Y7512" s="16"/>
    </row>
    <row r="7513" spans="1:25" ht="12.75">
      <c r="A7513" s="14"/>
      <c r="B7513" s="13"/>
      <c r="C7513" s="8"/>
      <c r="D7513" s="30"/>
      <c r="E7513" s="31"/>
      <c r="F7513" s="16"/>
      <c r="G7513" s="16"/>
      <c r="H7513" s="16"/>
      <c r="I7513" s="16"/>
      <c r="J7513" s="16"/>
      <c r="K7513" s="16"/>
      <c r="L7513" s="16"/>
      <c r="M7513" s="16"/>
      <c r="N7513" s="16"/>
      <c r="O7513" s="16"/>
      <c r="P7513" s="16"/>
      <c r="Q7513" s="16"/>
      <c r="R7513" s="16"/>
      <c r="S7513" s="16"/>
      <c r="T7513" s="16"/>
      <c r="U7513" s="16"/>
      <c r="V7513" s="16"/>
      <c r="W7513" s="16"/>
      <c r="X7513" s="16"/>
      <c r="Y7513" s="16"/>
    </row>
    <row r="7514" spans="1:25" ht="12.75">
      <c r="A7514" s="14"/>
      <c r="B7514" s="13"/>
      <c r="C7514" s="8"/>
      <c r="D7514" s="30"/>
      <c r="E7514" s="31"/>
      <c r="F7514" s="16"/>
      <c r="G7514" s="16"/>
      <c r="H7514" s="16"/>
      <c r="I7514" s="16"/>
      <c r="J7514" s="16"/>
      <c r="K7514" s="16"/>
      <c r="L7514" s="16"/>
      <c r="M7514" s="16"/>
      <c r="N7514" s="16"/>
      <c r="O7514" s="16"/>
      <c r="P7514" s="16"/>
      <c r="Q7514" s="16"/>
      <c r="R7514" s="16"/>
      <c r="S7514" s="16"/>
      <c r="T7514" s="16"/>
      <c r="U7514" s="16"/>
      <c r="V7514" s="16"/>
      <c r="W7514" s="16"/>
      <c r="X7514" s="16"/>
      <c r="Y7514" s="16"/>
    </row>
    <row r="7515" spans="1:25" ht="12.75">
      <c r="A7515" s="14"/>
      <c r="B7515" s="13"/>
      <c r="C7515" s="8"/>
      <c r="D7515" s="30"/>
      <c r="E7515" s="31"/>
      <c r="F7515" s="16"/>
      <c r="G7515" s="16"/>
      <c r="H7515" s="16"/>
      <c r="I7515" s="16"/>
      <c r="J7515" s="16"/>
      <c r="K7515" s="16"/>
      <c r="L7515" s="16"/>
      <c r="M7515" s="16"/>
      <c r="N7515" s="16"/>
      <c r="O7515" s="16"/>
      <c r="P7515" s="16"/>
      <c r="Q7515" s="16"/>
      <c r="R7515" s="16"/>
      <c r="S7515" s="16"/>
      <c r="T7515" s="16"/>
      <c r="U7515" s="16"/>
      <c r="V7515" s="16"/>
      <c r="W7515" s="16"/>
      <c r="X7515" s="16"/>
      <c r="Y7515" s="16"/>
    </row>
    <row r="7516" spans="1:25" ht="12.75">
      <c r="A7516" s="14"/>
      <c r="B7516" s="13"/>
      <c r="C7516" s="8"/>
      <c r="D7516" s="30"/>
      <c r="E7516" s="31"/>
      <c r="F7516" s="16"/>
      <c r="G7516" s="16"/>
      <c r="H7516" s="16"/>
      <c r="I7516" s="16"/>
      <c r="J7516" s="16"/>
      <c r="K7516" s="16"/>
      <c r="L7516" s="16"/>
      <c r="M7516" s="16"/>
      <c r="N7516" s="16"/>
      <c r="O7516" s="16"/>
      <c r="P7516" s="16"/>
      <c r="Q7516" s="16"/>
      <c r="R7516" s="16"/>
      <c r="S7516" s="16"/>
      <c r="T7516" s="16"/>
      <c r="U7516" s="16"/>
      <c r="V7516" s="16"/>
      <c r="W7516" s="16"/>
      <c r="X7516" s="16"/>
      <c r="Y7516" s="16"/>
    </row>
    <row r="7517" spans="1:25" ht="12.75">
      <c r="A7517" s="14"/>
      <c r="B7517" s="13"/>
      <c r="C7517" s="8"/>
      <c r="D7517" s="30"/>
      <c r="E7517" s="31"/>
      <c r="F7517" s="16"/>
      <c r="G7517" s="16"/>
      <c r="H7517" s="16"/>
      <c r="I7517" s="16"/>
      <c r="J7517" s="16"/>
      <c r="K7517" s="16"/>
      <c r="L7517" s="16"/>
      <c r="M7517" s="16"/>
      <c r="N7517" s="16"/>
      <c r="O7517" s="16"/>
      <c r="P7517" s="16"/>
      <c r="Q7517" s="16"/>
      <c r="R7517" s="16"/>
      <c r="S7517" s="16"/>
      <c r="T7517" s="16"/>
      <c r="U7517" s="16"/>
      <c r="V7517" s="16"/>
      <c r="W7517" s="16"/>
      <c r="X7517" s="16"/>
      <c r="Y7517" s="16"/>
    </row>
    <row r="7518" spans="1:25" ht="12.75">
      <c r="A7518" s="14"/>
      <c r="B7518" s="13"/>
      <c r="C7518" s="8"/>
      <c r="D7518" s="30"/>
      <c r="E7518" s="31"/>
      <c r="F7518" s="16"/>
      <c r="G7518" s="16"/>
      <c r="H7518" s="16"/>
      <c r="I7518" s="16"/>
      <c r="J7518" s="16"/>
      <c r="K7518" s="16"/>
      <c r="L7518" s="16"/>
      <c r="M7518" s="16"/>
      <c r="N7518" s="16"/>
      <c r="O7518" s="16"/>
      <c r="P7518" s="16"/>
      <c r="Q7518" s="16"/>
      <c r="R7518" s="16"/>
      <c r="S7518" s="16"/>
      <c r="T7518" s="16"/>
      <c r="U7518" s="16"/>
      <c r="V7518" s="16"/>
      <c r="W7518" s="16"/>
      <c r="X7518" s="16"/>
      <c r="Y7518" s="16"/>
    </row>
    <row r="7519" spans="1:25" ht="12.75">
      <c r="A7519" s="14"/>
      <c r="B7519" s="13"/>
      <c r="C7519" s="8"/>
      <c r="D7519" s="30"/>
      <c r="E7519" s="31"/>
      <c r="F7519" s="16"/>
      <c r="G7519" s="16"/>
      <c r="H7519" s="16"/>
      <c r="I7519" s="16"/>
      <c r="J7519" s="16"/>
      <c r="K7519" s="16"/>
      <c r="L7519" s="16"/>
      <c r="M7519" s="16"/>
      <c r="N7519" s="16"/>
      <c r="O7519" s="16"/>
      <c r="P7519" s="16"/>
      <c r="Q7519" s="16"/>
      <c r="R7519" s="16"/>
      <c r="S7519" s="16"/>
      <c r="T7519" s="16"/>
      <c r="U7519" s="16"/>
      <c r="V7519" s="16"/>
      <c r="W7519" s="16"/>
      <c r="X7519" s="16"/>
      <c r="Y7519" s="16"/>
    </row>
    <row r="7520" spans="1:25" ht="12.75">
      <c r="A7520" s="14"/>
      <c r="B7520" s="13"/>
      <c r="C7520" s="8"/>
      <c r="D7520" s="30"/>
      <c r="E7520" s="31"/>
      <c r="F7520" s="16"/>
      <c r="G7520" s="16"/>
      <c r="H7520" s="16"/>
      <c r="I7520" s="16"/>
      <c r="J7520" s="16"/>
      <c r="K7520" s="16"/>
      <c r="L7520" s="16"/>
      <c r="M7520" s="16"/>
      <c r="N7520" s="16"/>
      <c r="O7520" s="16"/>
      <c r="P7520" s="16"/>
      <c r="Q7520" s="16"/>
      <c r="R7520" s="16"/>
      <c r="S7520" s="16"/>
      <c r="T7520" s="16"/>
      <c r="U7520" s="16"/>
      <c r="V7520" s="16"/>
      <c r="W7520" s="16"/>
      <c r="X7520" s="16"/>
      <c r="Y7520" s="16"/>
    </row>
    <row r="7521" spans="1:25" ht="12.75">
      <c r="A7521" s="14"/>
      <c r="B7521" s="13"/>
      <c r="C7521" s="8"/>
      <c r="D7521" s="30"/>
      <c r="E7521" s="31"/>
      <c r="F7521" s="16"/>
      <c r="G7521" s="16"/>
      <c r="H7521" s="16"/>
      <c r="I7521" s="16"/>
      <c r="J7521" s="16"/>
      <c r="K7521" s="16"/>
      <c r="L7521" s="16"/>
      <c r="M7521" s="16"/>
      <c r="N7521" s="16"/>
      <c r="O7521" s="16"/>
      <c r="P7521" s="16"/>
      <c r="Q7521" s="16"/>
      <c r="R7521" s="16"/>
      <c r="S7521" s="16"/>
      <c r="T7521" s="16"/>
      <c r="U7521" s="16"/>
      <c r="V7521" s="16"/>
      <c r="W7521" s="16"/>
      <c r="X7521" s="16"/>
      <c r="Y7521" s="16"/>
    </row>
    <row r="7522" spans="1:25" ht="12.75">
      <c r="A7522" s="14"/>
      <c r="B7522" s="13"/>
      <c r="C7522" s="8"/>
      <c r="D7522" s="30"/>
      <c r="E7522" s="31"/>
      <c r="F7522" s="16"/>
      <c r="G7522" s="16"/>
      <c r="H7522" s="16"/>
      <c r="I7522" s="16"/>
      <c r="J7522" s="16"/>
      <c r="K7522" s="16"/>
      <c r="L7522" s="16"/>
      <c r="M7522" s="16"/>
      <c r="N7522" s="16"/>
      <c r="O7522" s="16"/>
      <c r="P7522" s="16"/>
      <c r="Q7522" s="16"/>
      <c r="R7522" s="16"/>
      <c r="S7522" s="16"/>
      <c r="T7522" s="16"/>
      <c r="U7522" s="16"/>
      <c r="V7522" s="16"/>
      <c r="W7522" s="16"/>
      <c r="X7522" s="16"/>
      <c r="Y7522" s="16"/>
    </row>
    <row r="7523" spans="1:25" ht="12.75">
      <c r="A7523" s="14"/>
      <c r="B7523" s="13"/>
      <c r="C7523" s="8"/>
      <c r="D7523" s="30"/>
      <c r="E7523" s="31"/>
      <c r="F7523" s="16"/>
      <c r="G7523" s="16"/>
      <c r="H7523" s="16"/>
      <c r="I7523" s="16"/>
      <c r="J7523" s="16"/>
      <c r="K7523" s="16"/>
      <c r="L7523" s="16"/>
      <c r="M7523" s="16"/>
      <c r="N7523" s="16"/>
      <c r="O7523" s="16"/>
      <c r="P7523" s="16"/>
      <c r="Q7523" s="16"/>
      <c r="R7523" s="16"/>
      <c r="S7523" s="16"/>
      <c r="T7523" s="16"/>
      <c r="U7523" s="16"/>
      <c r="V7523" s="16"/>
      <c r="W7523" s="16"/>
      <c r="X7523" s="16"/>
      <c r="Y7523" s="16"/>
    </row>
    <row r="7524" spans="1:25" ht="12.75">
      <c r="A7524" s="14"/>
      <c r="B7524" s="13"/>
      <c r="C7524" s="8"/>
      <c r="D7524" s="30"/>
      <c r="E7524" s="31"/>
      <c r="F7524" s="16"/>
      <c r="G7524" s="16"/>
      <c r="H7524" s="16"/>
      <c r="I7524" s="16"/>
      <c r="J7524" s="16"/>
      <c r="K7524" s="16"/>
      <c r="L7524" s="16"/>
      <c r="M7524" s="16"/>
      <c r="N7524" s="16"/>
      <c r="O7524" s="16"/>
      <c r="P7524" s="16"/>
      <c r="Q7524" s="16"/>
      <c r="R7524" s="16"/>
      <c r="S7524" s="16"/>
      <c r="T7524" s="16"/>
      <c r="U7524" s="16"/>
      <c r="V7524" s="16"/>
      <c r="W7524" s="16"/>
      <c r="X7524" s="16"/>
      <c r="Y7524" s="16"/>
    </row>
    <row r="7525" spans="1:25" ht="12.75">
      <c r="A7525" s="14"/>
      <c r="B7525" s="13"/>
      <c r="C7525" s="8"/>
      <c r="D7525" s="30"/>
      <c r="E7525" s="31"/>
      <c r="F7525" s="16"/>
      <c r="G7525" s="16"/>
      <c r="H7525" s="16"/>
      <c r="I7525" s="16"/>
      <c r="J7525" s="16"/>
      <c r="K7525" s="16"/>
      <c r="L7525" s="16"/>
      <c r="M7525" s="16"/>
      <c r="N7525" s="16"/>
      <c r="O7525" s="16"/>
      <c r="P7525" s="16"/>
      <c r="Q7525" s="16"/>
      <c r="R7525" s="16"/>
      <c r="S7525" s="16"/>
      <c r="T7525" s="16"/>
      <c r="U7525" s="16"/>
      <c r="V7525" s="16"/>
      <c r="W7525" s="16"/>
      <c r="X7525" s="16"/>
      <c r="Y7525" s="16"/>
    </row>
    <row r="7526" spans="1:25" ht="12.75">
      <c r="A7526" s="14"/>
      <c r="B7526" s="13"/>
      <c r="C7526" s="8"/>
      <c r="D7526" s="30"/>
      <c r="E7526" s="31"/>
      <c r="F7526" s="16"/>
      <c r="G7526" s="16"/>
      <c r="H7526" s="16"/>
      <c r="I7526" s="16"/>
      <c r="J7526" s="16"/>
      <c r="K7526" s="16"/>
      <c r="L7526" s="16"/>
      <c r="M7526" s="16"/>
      <c r="N7526" s="16"/>
      <c r="O7526" s="16"/>
      <c r="P7526" s="16"/>
      <c r="Q7526" s="16"/>
      <c r="R7526" s="16"/>
      <c r="S7526" s="16"/>
      <c r="T7526" s="16"/>
      <c r="U7526" s="16"/>
      <c r="V7526" s="16"/>
      <c r="W7526" s="16"/>
      <c r="X7526" s="16"/>
      <c r="Y7526" s="16"/>
    </row>
    <row r="7527" spans="1:25" ht="12.75">
      <c r="A7527" s="14"/>
      <c r="B7527" s="13"/>
      <c r="C7527" s="8"/>
      <c r="D7527" s="30"/>
      <c r="E7527" s="31"/>
      <c r="F7527" s="16"/>
      <c r="G7527" s="16"/>
      <c r="H7527" s="16"/>
      <c r="I7527" s="16"/>
      <c r="J7527" s="16"/>
      <c r="K7527" s="16"/>
      <c r="L7527" s="16"/>
      <c r="M7527" s="16"/>
      <c r="N7527" s="16"/>
      <c r="O7527" s="16"/>
      <c r="P7527" s="16"/>
      <c r="Q7527" s="16"/>
      <c r="R7527" s="16"/>
      <c r="S7527" s="16"/>
      <c r="T7527" s="16"/>
      <c r="U7527" s="16"/>
      <c r="V7527" s="16"/>
      <c r="W7527" s="16"/>
      <c r="X7527" s="16"/>
      <c r="Y7527" s="16"/>
    </row>
    <row r="7528" spans="1:25" ht="12.75">
      <c r="A7528" s="14"/>
      <c r="B7528" s="13"/>
      <c r="C7528" s="8"/>
      <c r="D7528" s="30"/>
      <c r="E7528" s="31"/>
      <c r="F7528" s="16"/>
      <c r="G7528" s="16"/>
      <c r="H7528" s="16"/>
      <c r="I7528" s="16"/>
      <c r="J7528" s="16"/>
      <c r="K7528" s="16"/>
      <c r="L7528" s="16"/>
      <c r="M7528" s="16"/>
      <c r="N7528" s="16"/>
      <c r="O7528" s="16"/>
      <c r="P7528" s="16"/>
      <c r="Q7528" s="16"/>
      <c r="R7528" s="16"/>
      <c r="S7528" s="16"/>
      <c r="T7528" s="16"/>
      <c r="U7528" s="16"/>
      <c r="V7528" s="16"/>
      <c r="W7528" s="16"/>
      <c r="X7528" s="16"/>
      <c r="Y7528" s="16"/>
    </row>
    <row r="7529" spans="1:25" ht="12.75">
      <c r="A7529" s="14"/>
      <c r="B7529" s="13"/>
      <c r="C7529" s="8"/>
      <c r="D7529" s="30"/>
      <c r="E7529" s="31"/>
      <c r="F7529" s="16"/>
      <c r="G7529" s="16"/>
      <c r="H7529" s="16"/>
      <c r="I7529" s="16"/>
      <c r="J7529" s="16"/>
      <c r="K7529" s="16"/>
      <c r="L7529" s="16"/>
      <c r="M7529" s="16"/>
      <c r="N7529" s="16"/>
      <c r="O7529" s="16"/>
      <c r="P7529" s="16"/>
      <c r="Q7529" s="16"/>
      <c r="R7529" s="16"/>
      <c r="S7529" s="16"/>
      <c r="T7529" s="16"/>
      <c r="U7529" s="16"/>
      <c r="V7529" s="16"/>
      <c r="W7529" s="16"/>
      <c r="X7529" s="16"/>
      <c r="Y7529" s="16"/>
    </row>
    <row r="7530" spans="1:25" ht="12.75">
      <c r="A7530" s="14"/>
      <c r="B7530" s="13"/>
      <c r="C7530" s="8"/>
      <c r="D7530" s="30"/>
      <c r="E7530" s="31"/>
      <c r="F7530" s="16"/>
      <c r="G7530" s="16"/>
      <c r="H7530" s="16"/>
      <c r="I7530" s="16"/>
      <c r="J7530" s="16"/>
      <c r="K7530" s="16"/>
      <c r="L7530" s="16"/>
      <c r="M7530" s="16"/>
      <c r="N7530" s="16"/>
      <c r="O7530" s="16"/>
      <c r="P7530" s="16"/>
      <c r="Q7530" s="16"/>
      <c r="R7530" s="16"/>
      <c r="S7530" s="16"/>
      <c r="T7530" s="16"/>
      <c r="U7530" s="16"/>
      <c r="V7530" s="16"/>
      <c r="W7530" s="16"/>
      <c r="X7530" s="16"/>
      <c r="Y7530" s="16"/>
    </row>
    <row r="7531" spans="1:25" ht="12.75">
      <c r="A7531" s="14"/>
      <c r="B7531" s="13"/>
      <c r="C7531" s="8"/>
      <c r="D7531" s="30"/>
      <c r="E7531" s="31"/>
      <c r="F7531" s="16"/>
      <c r="G7531" s="16"/>
      <c r="H7531" s="16"/>
      <c r="I7531" s="16"/>
      <c r="J7531" s="16"/>
      <c r="K7531" s="16"/>
      <c r="L7531" s="16"/>
      <c r="M7531" s="16"/>
      <c r="N7531" s="16"/>
      <c r="O7531" s="16"/>
      <c r="P7531" s="16"/>
      <c r="Q7531" s="16"/>
      <c r="R7531" s="16"/>
      <c r="S7531" s="16"/>
      <c r="T7531" s="16"/>
      <c r="U7531" s="16"/>
      <c r="V7531" s="16"/>
      <c r="W7531" s="16"/>
      <c r="X7531" s="16"/>
      <c r="Y7531" s="16"/>
    </row>
    <row r="7532" spans="1:25" ht="12.75">
      <c r="A7532" s="14"/>
      <c r="B7532" s="13"/>
      <c r="C7532" s="8"/>
      <c r="D7532" s="30"/>
      <c r="E7532" s="31"/>
      <c r="F7532" s="16"/>
      <c r="G7532" s="16"/>
      <c r="H7532" s="16"/>
      <c r="I7532" s="16"/>
      <c r="J7532" s="16"/>
      <c r="K7532" s="16"/>
      <c r="L7532" s="16"/>
      <c r="M7532" s="16"/>
      <c r="N7532" s="16"/>
      <c r="O7532" s="16"/>
      <c r="P7532" s="16"/>
      <c r="Q7532" s="16"/>
      <c r="R7532" s="16"/>
      <c r="S7532" s="16"/>
      <c r="T7532" s="16"/>
      <c r="U7532" s="16"/>
      <c r="V7532" s="16"/>
      <c r="W7532" s="16"/>
      <c r="X7532" s="16"/>
      <c r="Y7532" s="16"/>
    </row>
    <row r="7533" spans="1:25" ht="12.75">
      <c r="A7533" s="14"/>
      <c r="B7533" s="13"/>
      <c r="C7533" s="8"/>
      <c r="D7533" s="30"/>
      <c r="E7533" s="31"/>
      <c r="F7533" s="16"/>
      <c r="G7533" s="16"/>
      <c r="H7533" s="16"/>
      <c r="I7533" s="16"/>
      <c r="J7533" s="16"/>
      <c r="K7533" s="16"/>
      <c r="L7533" s="16"/>
      <c r="M7533" s="16"/>
      <c r="N7533" s="16"/>
      <c r="O7533" s="16"/>
      <c r="P7533" s="16"/>
      <c r="Q7533" s="16"/>
      <c r="R7533" s="16"/>
      <c r="S7533" s="16"/>
      <c r="T7533" s="16"/>
      <c r="U7533" s="16"/>
      <c r="V7533" s="16"/>
      <c r="W7533" s="16"/>
      <c r="X7533" s="16"/>
      <c r="Y7533" s="16"/>
    </row>
    <row r="7534" spans="1:25" ht="12.75">
      <c r="A7534" s="14"/>
      <c r="B7534" s="13"/>
      <c r="C7534" s="8"/>
      <c r="D7534" s="30"/>
      <c r="E7534" s="31"/>
      <c r="F7534" s="16"/>
      <c r="G7534" s="16"/>
      <c r="H7534" s="16"/>
      <c r="I7534" s="16"/>
      <c r="J7534" s="16"/>
      <c r="K7534" s="16"/>
      <c r="L7534" s="16"/>
      <c r="M7534" s="16"/>
      <c r="N7534" s="16"/>
      <c r="O7534" s="16"/>
      <c r="P7534" s="16"/>
      <c r="Q7534" s="16"/>
      <c r="R7534" s="16"/>
      <c r="S7534" s="16"/>
      <c r="T7534" s="16"/>
      <c r="U7534" s="16"/>
      <c r="V7534" s="16"/>
      <c r="W7534" s="16"/>
      <c r="X7534" s="16"/>
      <c r="Y7534" s="16"/>
    </row>
    <row r="7535" spans="1:25" ht="12.75">
      <c r="A7535" s="14"/>
      <c r="B7535" s="13"/>
      <c r="C7535" s="8"/>
      <c r="D7535" s="30"/>
      <c r="E7535" s="31"/>
      <c r="F7535" s="16"/>
      <c r="G7535" s="16"/>
      <c r="H7535" s="16"/>
      <c r="I7535" s="16"/>
      <c r="J7535" s="16"/>
      <c r="K7535" s="16"/>
      <c r="L7535" s="16"/>
      <c r="M7535" s="16"/>
      <c r="N7535" s="16"/>
      <c r="O7535" s="16"/>
      <c r="P7535" s="16"/>
      <c r="Q7535" s="16"/>
      <c r="R7535" s="16"/>
      <c r="S7535" s="16"/>
      <c r="T7535" s="16"/>
      <c r="U7535" s="16"/>
      <c r="V7535" s="16"/>
      <c r="W7535" s="16"/>
      <c r="X7535" s="16"/>
      <c r="Y7535" s="16"/>
    </row>
    <row r="7536" spans="1:25" ht="12.75">
      <c r="A7536" s="14"/>
      <c r="B7536" s="13"/>
      <c r="C7536" s="8"/>
      <c r="D7536" s="30"/>
      <c r="E7536" s="31"/>
      <c r="F7536" s="16"/>
      <c r="G7536" s="16"/>
      <c r="H7536" s="16"/>
      <c r="I7536" s="16"/>
      <c r="J7536" s="16"/>
      <c r="K7536" s="16"/>
      <c r="L7536" s="16"/>
      <c r="M7536" s="16"/>
      <c r="N7536" s="16"/>
      <c r="O7536" s="16"/>
      <c r="P7536" s="16"/>
      <c r="Q7536" s="16"/>
      <c r="R7536" s="16"/>
      <c r="S7536" s="16"/>
      <c r="T7536" s="16"/>
      <c r="U7536" s="16"/>
      <c r="V7536" s="16"/>
      <c r="W7536" s="16"/>
      <c r="X7536" s="16"/>
      <c r="Y7536" s="16"/>
    </row>
    <row r="7537" spans="1:25" ht="12.75">
      <c r="A7537" s="14"/>
      <c r="B7537" s="13"/>
      <c r="C7537" s="8"/>
      <c r="D7537" s="30"/>
      <c r="E7537" s="31"/>
      <c r="F7537" s="16"/>
      <c r="G7537" s="16"/>
      <c r="H7537" s="16"/>
      <c r="I7537" s="16"/>
      <c r="J7537" s="16"/>
      <c r="K7537" s="16"/>
      <c r="L7537" s="16"/>
      <c r="M7537" s="16"/>
      <c r="N7537" s="16"/>
      <c r="O7537" s="16"/>
      <c r="P7537" s="16"/>
      <c r="Q7537" s="16"/>
      <c r="R7537" s="16"/>
      <c r="S7537" s="16"/>
      <c r="T7537" s="16"/>
      <c r="U7537" s="16"/>
      <c r="V7537" s="16"/>
      <c r="W7537" s="16"/>
      <c r="X7537" s="16"/>
      <c r="Y7537" s="16"/>
    </row>
    <row r="7538" spans="1:25" ht="12.75">
      <c r="A7538" s="14"/>
      <c r="B7538" s="13"/>
      <c r="C7538" s="8"/>
      <c r="D7538" s="30"/>
      <c r="E7538" s="31"/>
      <c r="F7538" s="16"/>
      <c r="G7538" s="16"/>
      <c r="H7538" s="16"/>
      <c r="I7538" s="16"/>
      <c r="J7538" s="16"/>
      <c r="K7538" s="16"/>
      <c r="L7538" s="16"/>
      <c r="M7538" s="16"/>
      <c r="N7538" s="16"/>
      <c r="O7538" s="16"/>
      <c r="P7538" s="16"/>
      <c r="Q7538" s="16"/>
      <c r="R7538" s="16"/>
      <c r="S7538" s="16"/>
      <c r="T7538" s="16"/>
      <c r="U7538" s="16"/>
      <c r="V7538" s="16"/>
      <c r="W7538" s="16"/>
      <c r="X7538" s="16"/>
      <c r="Y7538" s="16"/>
    </row>
    <row r="7539" spans="1:25" ht="12.75">
      <c r="A7539" s="14"/>
      <c r="B7539" s="13"/>
      <c r="C7539" s="8"/>
      <c r="D7539" s="30"/>
      <c r="E7539" s="31"/>
      <c r="F7539" s="16"/>
      <c r="G7539" s="16"/>
      <c r="H7539" s="16"/>
      <c r="I7539" s="16"/>
      <c r="J7539" s="16"/>
      <c r="K7539" s="16"/>
      <c r="L7539" s="16"/>
      <c r="M7539" s="16"/>
      <c r="N7539" s="16"/>
      <c r="O7539" s="16"/>
      <c r="P7539" s="16"/>
      <c r="Q7539" s="16"/>
      <c r="R7539" s="16"/>
      <c r="S7539" s="16"/>
      <c r="T7539" s="16"/>
      <c r="U7539" s="16"/>
      <c r="V7539" s="16"/>
      <c r="W7539" s="16"/>
      <c r="X7539" s="16"/>
      <c r="Y7539" s="16"/>
    </row>
    <row r="7540" spans="1:25" ht="12.75">
      <c r="A7540" s="14"/>
      <c r="B7540" s="13"/>
      <c r="C7540" s="8"/>
      <c r="D7540" s="30"/>
      <c r="E7540" s="31"/>
      <c r="F7540" s="16"/>
      <c r="G7540" s="16"/>
      <c r="H7540" s="16"/>
      <c r="I7540" s="16"/>
      <c r="J7540" s="16"/>
      <c r="K7540" s="16"/>
      <c r="L7540" s="16"/>
      <c r="M7540" s="16"/>
      <c r="N7540" s="16"/>
      <c r="O7540" s="16"/>
      <c r="P7540" s="16"/>
      <c r="Q7540" s="16"/>
      <c r="R7540" s="16"/>
      <c r="S7540" s="16"/>
      <c r="T7540" s="16"/>
      <c r="U7540" s="16"/>
      <c r="V7540" s="16"/>
      <c r="W7540" s="16"/>
      <c r="X7540" s="16"/>
      <c r="Y7540" s="16"/>
    </row>
    <row r="7541" spans="1:25" ht="12.75">
      <c r="A7541" s="14"/>
      <c r="B7541" s="13"/>
      <c r="C7541" s="8"/>
      <c r="D7541" s="30"/>
      <c r="E7541" s="31"/>
      <c r="F7541" s="16"/>
      <c r="G7541" s="16"/>
      <c r="H7541" s="16"/>
      <c r="I7541" s="16"/>
      <c r="J7541" s="16"/>
      <c r="K7541" s="16"/>
      <c r="L7541" s="16"/>
      <c r="M7541" s="16"/>
      <c r="N7541" s="16"/>
      <c r="O7541" s="16"/>
      <c r="P7541" s="16"/>
      <c r="Q7541" s="16"/>
      <c r="R7541" s="16"/>
      <c r="S7541" s="16"/>
      <c r="T7541" s="16"/>
      <c r="U7541" s="16"/>
      <c r="V7541" s="16"/>
      <c r="W7541" s="16"/>
      <c r="X7541" s="16"/>
      <c r="Y7541" s="16"/>
    </row>
    <row r="7542" spans="1:25" ht="12.75">
      <c r="A7542" s="14"/>
      <c r="B7542" s="13"/>
      <c r="C7542" s="8"/>
      <c r="D7542" s="30"/>
      <c r="E7542" s="31"/>
      <c r="F7542" s="16"/>
      <c r="G7542" s="16"/>
      <c r="H7542" s="16"/>
      <c r="I7542" s="16"/>
      <c r="J7542" s="16"/>
      <c r="K7542" s="16"/>
      <c r="L7542" s="16"/>
      <c r="M7542" s="16"/>
      <c r="N7542" s="16"/>
      <c r="O7542" s="16"/>
      <c r="P7542" s="16"/>
      <c r="Q7542" s="16"/>
      <c r="R7542" s="16"/>
      <c r="S7542" s="16"/>
      <c r="T7542" s="16"/>
      <c r="U7542" s="16"/>
      <c r="V7542" s="16"/>
      <c r="W7542" s="16"/>
      <c r="X7542" s="16"/>
      <c r="Y7542" s="16"/>
    </row>
    <row r="7543" spans="1:25" ht="12.75">
      <c r="A7543" s="14"/>
      <c r="B7543" s="13"/>
      <c r="C7543" s="8"/>
      <c r="D7543" s="30"/>
      <c r="E7543" s="31"/>
      <c r="F7543" s="16"/>
      <c r="G7543" s="16"/>
      <c r="H7543" s="16"/>
      <c r="I7543" s="16"/>
      <c r="J7543" s="16"/>
      <c r="K7543" s="16"/>
      <c r="L7543" s="16"/>
      <c r="M7543" s="16"/>
      <c r="N7543" s="16"/>
      <c r="O7543" s="16"/>
      <c r="P7543" s="16"/>
      <c r="Q7543" s="16"/>
      <c r="R7543" s="16"/>
      <c r="S7543" s="16"/>
      <c r="T7543" s="16"/>
      <c r="U7543" s="16"/>
      <c r="V7543" s="16"/>
      <c r="W7543" s="16"/>
      <c r="X7543" s="16"/>
      <c r="Y7543" s="16"/>
    </row>
    <row r="7544" spans="1:25" ht="12.75">
      <c r="A7544" s="14"/>
      <c r="B7544" s="13"/>
      <c r="C7544" s="8"/>
      <c r="D7544" s="30"/>
      <c r="E7544" s="31"/>
      <c r="F7544" s="16"/>
      <c r="G7544" s="16"/>
      <c r="H7544" s="16"/>
      <c r="I7544" s="16"/>
      <c r="J7544" s="16"/>
      <c r="K7544" s="16"/>
      <c r="L7544" s="16"/>
      <c r="M7544" s="16"/>
      <c r="N7544" s="16"/>
      <c r="O7544" s="16"/>
      <c r="P7544" s="16"/>
      <c r="Q7544" s="16"/>
      <c r="R7544" s="16"/>
      <c r="S7544" s="16"/>
      <c r="T7544" s="16"/>
      <c r="U7544" s="16"/>
      <c r="V7544" s="16"/>
      <c r="W7544" s="16"/>
      <c r="X7544" s="16"/>
      <c r="Y7544" s="16"/>
    </row>
    <row r="7545" spans="1:25" ht="12.75">
      <c r="A7545" s="14"/>
      <c r="B7545" s="13"/>
      <c r="C7545" s="8"/>
      <c r="D7545" s="30"/>
      <c r="E7545" s="31"/>
      <c r="F7545" s="16"/>
      <c r="G7545" s="16"/>
      <c r="H7545" s="16"/>
      <c r="I7545" s="16"/>
      <c r="J7545" s="16"/>
      <c r="K7545" s="16"/>
      <c r="L7545" s="16"/>
      <c r="M7545" s="16"/>
      <c r="N7545" s="16"/>
      <c r="O7545" s="16"/>
      <c r="P7545" s="16"/>
      <c r="Q7545" s="16"/>
      <c r="R7545" s="16"/>
      <c r="S7545" s="16"/>
      <c r="T7545" s="16"/>
      <c r="U7545" s="16"/>
      <c r="V7545" s="16"/>
      <c r="W7545" s="16"/>
      <c r="X7545" s="16"/>
      <c r="Y7545" s="16"/>
    </row>
    <row r="7546" spans="1:25" ht="12.75">
      <c r="A7546" s="14"/>
      <c r="B7546" s="13"/>
      <c r="C7546" s="8"/>
      <c r="D7546" s="30"/>
      <c r="E7546" s="31"/>
      <c r="F7546" s="16"/>
      <c r="G7546" s="16"/>
      <c r="H7546" s="16"/>
      <c r="I7546" s="16"/>
      <c r="J7546" s="16"/>
      <c r="K7546" s="16"/>
      <c r="L7546" s="16"/>
      <c r="M7546" s="16"/>
      <c r="N7546" s="16"/>
      <c r="O7546" s="16"/>
      <c r="P7546" s="16"/>
      <c r="Q7546" s="16"/>
      <c r="R7546" s="16"/>
      <c r="S7546" s="16"/>
      <c r="T7546" s="16"/>
      <c r="U7546" s="16"/>
      <c r="V7546" s="16"/>
      <c r="W7546" s="16"/>
      <c r="X7546" s="16"/>
      <c r="Y7546" s="16"/>
    </row>
    <row r="7547" spans="1:25" ht="12.75">
      <c r="A7547" s="14"/>
      <c r="B7547" s="13"/>
      <c r="C7547" s="8"/>
      <c r="D7547" s="30"/>
      <c r="E7547" s="31"/>
      <c r="F7547" s="16"/>
      <c r="G7547" s="16"/>
      <c r="H7547" s="16"/>
      <c r="I7547" s="16"/>
      <c r="J7547" s="16"/>
      <c r="K7547" s="16"/>
      <c r="L7547" s="16"/>
      <c r="M7547" s="16"/>
      <c r="N7547" s="16"/>
      <c r="O7547" s="16"/>
      <c r="P7547" s="16"/>
      <c r="Q7547" s="16"/>
      <c r="R7547" s="16"/>
      <c r="S7547" s="16"/>
      <c r="T7547" s="16"/>
      <c r="U7547" s="16"/>
      <c r="V7547" s="16"/>
      <c r="W7547" s="16"/>
      <c r="X7547" s="16"/>
      <c r="Y7547" s="16"/>
    </row>
    <row r="7548" spans="1:25" ht="12.75">
      <c r="A7548" s="14"/>
      <c r="B7548" s="13"/>
      <c r="C7548" s="8"/>
      <c r="D7548" s="30"/>
      <c r="E7548" s="31"/>
      <c r="F7548" s="16"/>
      <c r="G7548" s="16"/>
      <c r="H7548" s="16"/>
      <c r="I7548" s="16"/>
      <c r="J7548" s="16"/>
      <c r="K7548" s="16"/>
      <c r="L7548" s="16"/>
      <c r="M7548" s="16"/>
      <c r="N7548" s="16"/>
      <c r="O7548" s="16"/>
      <c r="P7548" s="16"/>
      <c r="Q7548" s="16"/>
      <c r="R7548" s="16"/>
      <c r="S7548" s="16"/>
      <c r="T7548" s="16"/>
      <c r="U7548" s="16"/>
      <c r="V7548" s="16"/>
      <c r="W7548" s="16"/>
      <c r="X7548" s="16"/>
      <c r="Y7548" s="16"/>
    </row>
    <row r="7549" spans="1:25" ht="12.75">
      <c r="A7549" s="14"/>
      <c r="B7549" s="13"/>
      <c r="C7549" s="8"/>
      <c r="D7549" s="30"/>
      <c r="E7549" s="31"/>
      <c r="F7549" s="16"/>
      <c r="G7549" s="16"/>
      <c r="H7549" s="16"/>
      <c r="I7549" s="16"/>
      <c r="J7549" s="16"/>
      <c r="K7549" s="16"/>
      <c r="L7549" s="16"/>
      <c r="M7549" s="16"/>
      <c r="N7549" s="16"/>
      <c r="O7549" s="16"/>
      <c r="P7549" s="16"/>
      <c r="Q7549" s="16"/>
      <c r="R7549" s="16"/>
      <c r="S7549" s="16"/>
      <c r="T7549" s="16"/>
      <c r="U7549" s="16"/>
      <c r="V7549" s="16"/>
      <c r="W7549" s="16"/>
      <c r="X7549" s="16"/>
      <c r="Y7549" s="16"/>
    </row>
    <row r="7550" spans="1:25" ht="12.75">
      <c r="A7550" s="14"/>
      <c r="B7550" s="13"/>
      <c r="C7550" s="8"/>
      <c r="D7550" s="30"/>
      <c r="E7550" s="31"/>
      <c r="F7550" s="16"/>
      <c r="G7550" s="16"/>
      <c r="H7550" s="16"/>
      <c r="I7550" s="16"/>
      <c r="J7550" s="16"/>
      <c r="K7550" s="16"/>
      <c r="L7550" s="16"/>
      <c r="M7550" s="16"/>
      <c r="N7550" s="16"/>
      <c r="O7550" s="16"/>
      <c r="P7550" s="16"/>
      <c r="Q7550" s="16"/>
      <c r="R7550" s="16"/>
      <c r="S7550" s="16"/>
      <c r="T7550" s="16"/>
      <c r="U7550" s="16"/>
      <c r="V7550" s="16"/>
      <c r="W7550" s="16"/>
      <c r="X7550" s="16"/>
      <c r="Y7550" s="16"/>
    </row>
    <row r="7551" spans="1:25" ht="12.75">
      <c r="A7551" s="14"/>
      <c r="B7551" s="13"/>
      <c r="C7551" s="8"/>
      <c r="D7551" s="30"/>
      <c r="E7551" s="31"/>
      <c r="F7551" s="16"/>
      <c r="G7551" s="16"/>
      <c r="H7551" s="16"/>
      <c r="I7551" s="16"/>
      <c r="J7551" s="16"/>
      <c r="K7551" s="16"/>
      <c r="L7551" s="16"/>
      <c r="M7551" s="16"/>
      <c r="N7551" s="16"/>
      <c r="O7551" s="16"/>
      <c r="P7551" s="16"/>
      <c r="Q7551" s="16"/>
      <c r="R7551" s="16"/>
      <c r="S7551" s="16"/>
      <c r="T7551" s="16"/>
      <c r="U7551" s="16"/>
      <c r="V7551" s="16"/>
      <c r="W7551" s="16"/>
      <c r="X7551" s="16"/>
      <c r="Y7551" s="16"/>
    </row>
    <row r="7552" spans="1:25" ht="12.75">
      <c r="A7552" s="14"/>
      <c r="B7552" s="13"/>
      <c r="C7552" s="8"/>
      <c r="D7552" s="30"/>
      <c r="E7552" s="31"/>
      <c r="F7552" s="16"/>
      <c r="G7552" s="16"/>
      <c r="H7552" s="16"/>
      <c r="I7552" s="16"/>
      <c r="J7552" s="16"/>
      <c r="K7552" s="16"/>
      <c r="L7552" s="16"/>
      <c r="M7552" s="16"/>
      <c r="N7552" s="16"/>
      <c r="O7552" s="16"/>
      <c r="P7552" s="16"/>
      <c r="Q7552" s="16"/>
      <c r="R7552" s="16"/>
      <c r="S7552" s="16"/>
      <c r="T7552" s="16"/>
      <c r="U7552" s="16"/>
      <c r="V7552" s="16"/>
      <c r="W7552" s="16"/>
      <c r="X7552" s="16"/>
      <c r="Y7552" s="16"/>
    </row>
    <row r="7553" spans="1:25" ht="12.75">
      <c r="A7553" s="14"/>
      <c r="B7553" s="13"/>
      <c r="C7553" s="8"/>
      <c r="D7553" s="30"/>
      <c r="E7553" s="31"/>
      <c r="F7553" s="16"/>
      <c r="G7553" s="16"/>
      <c r="H7553" s="16"/>
      <c r="I7553" s="16"/>
      <c r="J7553" s="16"/>
      <c r="K7553" s="16"/>
      <c r="L7553" s="16"/>
      <c r="M7553" s="16"/>
      <c r="N7553" s="16"/>
      <c r="O7553" s="16"/>
      <c r="P7553" s="16"/>
      <c r="Q7553" s="16"/>
      <c r="R7553" s="16"/>
      <c r="S7553" s="16"/>
      <c r="T7553" s="16"/>
      <c r="U7553" s="16"/>
      <c r="V7553" s="16"/>
      <c r="W7553" s="16"/>
      <c r="X7553" s="16"/>
      <c r="Y7553" s="16"/>
    </row>
    <row r="7554" spans="1:25" ht="12.75">
      <c r="A7554" s="14"/>
      <c r="B7554" s="13"/>
      <c r="C7554" s="8"/>
      <c r="D7554" s="30"/>
      <c r="E7554" s="31"/>
      <c r="F7554" s="16"/>
      <c r="G7554" s="16"/>
      <c r="H7554" s="16"/>
      <c r="I7554" s="16"/>
      <c r="J7554" s="16"/>
      <c r="K7554" s="16"/>
      <c r="L7554" s="16"/>
      <c r="M7554" s="16"/>
      <c r="N7554" s="16"/>
      <c r="O7554" s="16"/>
      <c r="P7554" s="16"/>
      <c r="Q7554" s="16"/>
      <c r="R7554" s="16"/>
      <c r="S7554" s="16"/>
      <c r="T7554" s="16"/>
      <c r="U7554" s="16"/>
      <c r="V7554" s="16"/>
      <c r="W7554" s="16"/>
      <c r="X7554" s="16"/>
      <c r="Y7554" s="16"/>
    </row>
    <row r="7555" spans="1:25" ht="12.75">
      <c r="A7555" s="14"/>
      <c r="B7555" s="13"/>
      <c r="C7555" s="8"/>
      <c r="D7555" s="30"/>
      <c r="E7555" s="31"/>
      <c r="F7555" s="16"/>
      <c r="G7555" s="16"/>
      <c r="H7555" s="16"/>
      <c r="I7555" s="16"/>
      <c r="J7555" s="16"/>
      <c r="K7555" s="16"/>
      <c r="L7555" s="16"/>
      <c r="M7555" s="16"/>
      <c r="N7555" s="16"/>
      <c r="O7555" s="16"/>
      <c r="P7555" s="16"/>
      <c r="Q7555" s="16"/>
      <c r="R7555" s="16"/>
      <c r="S7555" s="16"/>
      <c r="T7555" s="16"/>
      <c r="U7555" s="16"/>
      <c r="V7555" s="16"/>
      <c r="W7555" s="16"/>
      <c r="X7555" s="16"/>
      <c r="Y7555" s="16"/>
    </row>
    <row r="7556" spans="1:25" ht="12.75">
      <c r="A7556" s="14"/>
      <c r="B7556" s="13"/>
      <c r="C7556" s="8"/>
      <c r="D7556" s="30"/>
      <c r="E7556" s="31"/>
      <c r="F7556" s="16"/>
      <c r="G7556" s="16"/>
      <c r="H7556" s="16"/>
      <c r="I7556" s="16"/>
      <c r="J7556" s="16"/>
      <c r="K7556" s="16"/>
      <c r="L7556" s="16"/>
      <c r="M7556" s="16"/>
      <c r="N7556" s="16"/>
      <c r="O7556" s="16"/>
      <c r="P7556" s="16"/>
      <c r="Q7556" s="16"/>
      <c r="R7556" s="16"/>
      <c r="S7556" s="16"/>
      <c r="T7556" s="16"/>
      <c r="U7556" s="16"/>
      <c r="V7556" s="16"/>
      <c r="W7556" s="16"/>
      <c r="X7556" s="16"/>
      <c r="Y7556" s="16"/>
    </row>
    <row r="7557" spans="1:25" ht="12.75">
      <c r="A7557" s="14"/>
      <c r="B7557" s="13"/>
      <c r="C7557" s="8"/>
      <c r="D7557" s="30"/>
      <c r="E7557" s="31"/>
      <c r="F7557" s="16"/>
      <c r="G7557" s="16"/>
      <c r="H7557" s="16"/>
      <c r="I7557" s="16"/>
      <c r="J7557" s="16"/>
      <c r="K7557" s="16"/>
      <c r="L7557" s="16"/>
      <c r="M7557" s="16"/>
      <c r="N7557" s="16"/>
      <c r="O7557" s="16"/>
      <c r="P7557" s="16"/>
      <c r="Q7557" s="16"/>
      <c r="R7557" s="16"/>
      <c r="S7557" s="16"/>
      <c r="T7557" s="16"/>
      <c r="U7557" s="16"/>
      <c r="V7557" s="16"/>
      <c r="W7557" s="16"/>
      <c r="X7557" s="16"/>
      <c r="Y7557" s="16"/>
    </row>
    <row r="7558" spans="1:25" ht="12.75">
      <c r="A7558" s="14"/>
      <c r="B7558" s="13"/>
      <c r="C7558" s="8"/>
      <c r="D7558" s="30"/>
      <c r="E7558" s="31"/>
      <c r="F7558" s="16"/>
      <c r="G7558" s="16"/>
      <c r="H7558" s="16"/>
      <c r="I7558" s="16"/>
      <c r="J7558" s="16"/>
      <c r="K7558" s="16"/>
      <c r="L7558" s="16"/>
      <c r="M7558" s="16"/>
      <c r="N7558" s="16"/>
      <c r="O7558" s="16"/>
      <c r="P7558" s="16"/>
      <c r="Q7558" s="16"/>
      <c r="R7558" s="16"/>
      <c r="S7558" s="16"/>
      <c r="T7558" s="16"/>
      <c r="U7558" s="16"/>
      <c r="V7558" s="16"/>
      <c r="W7558" s="16"/>
      <c r="X7558" s="16"/>
      <c r="Y7558" s="16"/>
    </row>
    <row r="7559" spans="1:25" ht="12.75">
      <c r="A7559" s="14"/>
      <c r="B7559" s="13"/>
      <c r="C7559" s="8"/>
      <c r="D7559" s="30"/>
      <c r="E7559" s="31"/>
      <c r="F7559" s="16"/>
      <c r="G7559" s="16"/>
      <c r="H7559" s="16"/>
      <c r="I7559" s="16"/>
      <c r="J7559" s="16"/>
      <c r="K7559" s="16"/>
      <c r="L7559" s="16"/>
      <c r="M7559" s="16"/>
      <c r="N7559" s="16"/>
      <c r="O7559" s="16"/>
      <c r="P7559" s="16"/>
      <c r="Q7559" s="16"/>
      <c r="R7559" s="16"/>
      <c r="S7559" s="16"/>
      <c r="T7559" s="16"/>
      <c r="U7559" s="16"/>
      <c r="V7559" s="16"/>
      <c r="W7559" s="16"/>
      <c r="X7559" s="16"/>
      <c r="Y7559" s="16"/>
    </row>
    <row r="7560" spans="1:25" ht="12.75">
      <c r="A7560" s="14"/>
      <c r="B7560" s="13"/>
      <c r="C7560" s="8"/>
      <c r="D7560" s="30"/>
      <c r="E7560" s="31"/>
      <c r="F7560" s="16"/>
      <c r="G7560" s="16"/>
      <c r="H7560" s="16"/>
      <c r="I7560" s="16"/>
      <c r="J7560" s="16"/>
      <c r="K7560" s="16"/>
      <c r="L7560" s="16"/>
      <c r="M7560" s="16"/>
      <c r="N7560" s="16"/>
      <c r="O7560" s="16"/>
      <c r="P7560" s="16"/>
      <c r="Q7560" s="16"/>
      <c r="R7560" s="16"/>
      <c r="S7560" s="16"/>
      <c r="T7560" s="16"/>
      <c r="U7560" s="16"/>
      <c r="V7560" s="16"/>
      <c r="W7560" s="16"/>
      <c r="X7560" s="16"/>
      <c r="Y7560" s="16"/>
    </row>
    <row r="7561" spans="1:25" ht="12.75">
      <c r="A7561" s="14"/>
      <c r="B7561" s="13"/>
      <c r="C7561" s="8"/>
      <c r="D7561" s="30"/>
      <c r="E7561" s="31"/>
      <c r="F7561" s="16"/>
      <c r="G7561" s="16"/>
      <c r="H7561" s="16"/>
      <c r="I7561" s="16"/>
      <c r="J7561" s="16"/>
      <c r="K7561" s="16"/>
      <c r="L7561" s="16"/>
      <c r="M7561" s="16"/>
      <c r="N7561" s="16"/>
      <c r="O7561" s="16"/>
      <c r="P7561" s="16"/>
      <c r="Q7561" s="16"/>
      <c r="R7561" s="16"/>
      <c r="S7561" s="16"/>
      <c r="T7561" s="16"/>
      <c r="U7561" s="16"/>
      <c r="V7561" s="16"/>
      <c r="W7561" s="16"/>
      <c r="X7561" s="16"/>
      <c r="Y7561" s="16"/>
    </row>
    <row r="7562" spans="1:25" ht="12.75">
      <c r="A7562" s="14"/>
      <c r="B7562" s="13"/>
      <c r="C7562" s="8"/>
      <c r="D7562" s="30"/>
      <c r="E7562" s="31"/>
      <c r="F7562" s="16"/>
      <c r="G7562" s="16"/>
      <c r="H7562" s="16"/>
      <c r="I7562" s="16"/>
      <c r="J7562" s="16"/>
      <c r="K7562" s="16"/>
      <c r="L7562" s="16"/>
      <c r="M7562" s="16"/>
      <c r="N7562" s="16"/>
      <c r="O7562" s="16"/>
      <c r="P7562" s="16"/>
      <c r="Q7562" s="16"/>
      <c r="R7562" s="16"/>
      <c r="S7562" s="16"/>
      <c r="T7562" s="16"/>
      <c r="U7562" s="16"/>
      <c r="V7562" s="16"/>
      <c r="W7562" s="16"/>
      <c r="X7562" s="16"/>
      <c r="Y7562" s="16"/>
    </row>
    <row r="7563" spans="1:25" ht="12.75">
      <c r="A7563" s="14"/>
      <c r="B7563" s="13"/>
      <c r="C7563" s="8"/>
      <c r="D7563" s="30"/>
      <c r="E7563" s="31"/>
      <c r="F7563" s="16"/>
      <c r="G7563" s="16"/>
      <c r="H7563" s="16"/>
      <c r="I7563" s="16"/>
      <c r="J7563" s="16"/>
      <c r="K7563" s="16"/>
      <c r="L7563" s="16"/>
      <c r="M7563" s="16"/>
      <c r="N7563" s="16"/>
      <c r="O7563" s="16"/>
      <c r="P7563" s="16"/>
      <c r="Q7563" s="16"/>
      <c r="R7563" s="16"/>
      <c r="S7563" s="16"/>
      <c r="T7563" s="16"/>
      <c r="U7563" s="16"/>
      <c r="V7563" s="16"/>
      <c r="W7563" s="16"/>
      <c r="X7563" s="16"/>
      <c r="Y7563" s="16"/>
    </row>
    <row r="7564" spans="1:25" ht="12.75">
      <c r="A7564" s="14"/>
      <c r="B7564" s="13"/>
      <c r="C7564" s="8"/>
      <c r="D7564" s="30"/>
      <c r="E7564" s="31"/>
      <c r="F7564" s="16"/>
      <c r="G7564" s="16"/>
      <c r="H7564" s="16"/>
      <c r="I7564" s="16"/>
      <c r="J7564" s="16"/>
      <c r="K7564" s="16"/>
      <c r="L7564" s="16"/>
      <c r="M7564" s="16"/>
      <c r="N7564" s="16"/>
      <c r="O7564" s="16"/>
      <c r="P7564" s="16"/>
      <c r="Q7564" s="16"/>
      <c r="R7564" s="16"/>
      <c r="S7564" s="16"/>
      <c r="T7564" s="16"/>
      <c r="U7564" s="16"/>
      <c r="V7564" s="16"/>
      <c r="W7564" s="16"/>
      <c r="X7564" s="16"/>
      <c r="Y7564" s="16"/>
    </row>
    <row r="7565" spans="1:25" ht="12.75">
      <c r="A7565" s="14"/>
      <c r="B7565" s="13"/>
      <c r="C7565" s="8"/>
      <c r="D7565" s="30"/>
      <c r="E7565" s="31"/>
      <c r="F7565" s="16"/>
      <c r="G7565" s="16"/>
      <c r="H7565" s="16"/>
      <c r="I7565" s="16"/>
      <c r="J7565" s="16"/>
      <c r="K7565" s="16"/>
      <c r="L7565" s="16"/>
      <c r="M7565" s="16"/>
      <c r="N7565" s="16"/>
      <c r="O7565" s="16"/>
      <c r="P7565" s="16"/>
      <c r="Q7565" s="16"/>
      <c r="R7565" s="16"/>
      <c r="S7565" s="16"/>
      <c r="T7565" s="16"/>
      <c r="U7565" s="16"/>
      <c r="V7565" s="16"/>
      <c r="W7565" s="16"/>
      <c r="X7565" s="16"/>
      <c r="Y7565" s="16"/>
    </row>
    <row r="7566" spans="1:25" ht="12.75">
      <c r="A7566" s="14"/>
      <c r="B7566" s="13"/>
      <c r="C7566" s="8"/>
      <c r="D7566" s="30"/>
      <c r="E7566" s="31"/>
      <c r="F7566" s="16"/>
      <c r="G7566" s="16"/>
      <c r="H7566" s="16"/>
      <c r="I7566" s="16"/>
      <c r="J7566" s="16"/>
      <c r="K7566" s="16"/>
      <c r="L7566" s="16"/>
      <c r="M7566" s="16"/>
      <c r="N7566" s="16"/>
      <c r="O7566" s="16"/>
      <c r="P7566" s="16"/>
      <c r="Q7566" s="16"/>
      <c r="R7566" s="16"/>
      <c r="S7566" s="16"/>
      <c r="T7566" s="16"/>
      <c r="U7566" s="16"/>
      <c r="V7566" s="16"/>
      <c r="W7566" s="16"/>
      <c r="X7566" s="16"/>
      <c r="Y7566" s="16"/>
    </row>
    <row r="7567" spans="1:25" ht="12.75">
      <c r="A7567" s="14"/>
      <c r="B7567" s="13"/>
      <c r="C7567" s="8"/>
      <c r="D7567" s="30"/>
      <c r="E7567" s="31"/>
      <c r="F7567" s="16"/>
      <c r="G7567" s="16"/>
      <c r="H7567" s="16"/>
      <c r="I7567" s="16"/>
      <c r="J7567" s="16"/>
      <c r="K7567" s="16"/>
      <c r="L7567" s="16"/>
      <c r="M7567" s="16"/>
      <c r="N7567" s="16"/>
      <c r="O7567" s="16"/>
      <c r="P7567" s="16"/>
      <c r="Q7567" s="16"/>
      <c r="R7567" s="16"/>
      <c r="S7567" s="16"/>
      <c r="T7567" s="16"/>
      <c r="U7567" s="16"/>
      <c r="V7567" s="16"/>
      <c r="W7567" s="16"/>
      <c r="X7567" s="16"/>
      <c r="Y7567" s="16"/>
    </row>
    <row r="7568" spans="1:25" ht="12.75">
      <c r="A7568" s="14"/>
      <c r="B7568" s="13"/>
      <c r="C7568" s="8"/>
      <c r="D7568" s="30"/>
      <c r="E7568" s="31"/>
      <c r="F7568" s="16"/>
      <c r="G7568" s="16"/>
      <c r="H7568" s="16"/>
      <c r="I7568" s="16"/>
      <c r="J7568" s="16"/>
      <c r="K7568" s="16"/>
      <c r="L7568" s="16"/>
      <c r="M7568" s="16"/>
      <c r="N7568" s="16"/>
      <c r="O7568" s="16"/>
      <c r="P7568" s="16"/>
      <c r="Q7568" s="16"/>
      <c r="R7568" s="16"/>
      <c r="S7568" s="16"/>
      <c r="T7568" s="16"/>
      <c r="U7568" s="16"/>
      <c r="V7568" s="16"/>
      <c r="W7568" s="16"/>
      <c r="X7568" s="16"/>
      <c r="Y7568" s="16"/>
    </row>
    <row r="7569" spans="1:25" ht="12.75">
      <c r="A7569" s="14"/>
      <c r="B7569" s="13"/>
      <c r="C7569" s="8"/>
      <c r="D7569" s="30"/>
      <c r="E7569" s="31"/>
      <c r="F7569" s="16"/>
      <c r="G7569" s="16"/>
      <c r="H7569" s="16"/>
      <c r="I7569" s="16"/>
      <c r="J7569" s="16"/>
      <c r="K7569" s="16"/>
      <c r="L7569" s="16"/>
      <c r="M7569" s="16"/>
      <c r="N7569" s="16"/>
      <c r="O7569" s="16"/>
      <c r="P7569" s="16"/>
      <c r="Q7569" s="16"/>
      <c r="R7569" s="16"/>
      <c r="S7569" s="16"/>
      <c r="T7569" s="16"/>
      <c r="U7569" s="16"/>
      <c r="V7569" s="16"/>
      <c r="W7569" s="16"/>
      <c r="X7569" s="16"/>
      <c r="Y7569" s="16"/>
    </row>
    <row r="7570" spans="1:25" ht="12.75">
      <c r="A7570" s="14"/>
      <c r="B7570" s="13"/>
      <c r="C7570" s="8"/>
      <c r="D7570" s="30"/>
      <c r="E7570" s="31"/>
      <c r="F7570" s="16"/>
      <c r="G7570" s="16"/>
      <c r="H7570" s="16"/>
      <c r="I7570" s="16"/>
      <c r="J7570" s="16"/>
      <c r="K7570" s="16"/>
      <c r="L7570" s="16"/>
      <c r="M7570" s="16"/>
      <c r="N7570" s="16"/>
      <c r="O7570" s="16"/>
      <c r="P7570" s="16"/>
      <c r="Q7570" s="16"/>
      <c r="R7570" s="16"/>
      <c r="S7570" s="16"/>
      <c r="T7570" s="16"/>
      <c r="U7570" s="16"/>
      <c r="V7570" s="16"/>
      <c r="W7570" s="16"/>
      <c r="X7570" s="16"/>
      <c r="Y7570" s="16"/>
    </row>
    <row r="7571" spans="1:25" ht="12.75">
      <c r="A7571" s="14"/>
      <c r="B7571" s="13"/>
      <c r="C7571" s="8"/>
      <c r="D7571" s="30"/>
      <c r="E7571" s="31"/>
      <c r="F7571" s="16"/>
      <c r="G7571" s="16"/>
      <c r="H7571" s="16"/>
      <c r="I7571" s="16"/>
      <c r="J7571" s="16"/>
      <c r="K7571" s="16"/>
      <c r="L7571" s="16"/>
      <c r="M7571" s="16"/>
      <c r="N7571" s="16"/>
      <c r="O7571" s="16"/>
      <c r="P7571" s="16"/>
      <c r="Q7571" s="16"/>
      <c r="R7571" s="16"/>
      <c r="S7571" s="16"/>
      <c r="T7571" s="16"/>
      <c r="U7571" s="16"/>
      <c r="V7571" s="16"/>
      <c r="W7571" s="16"/>
      <c r="X7571" s="16"/>
      <c r="Y7571" s="16"/>
    </row>
    <row r="7572" spans="1:25" ht="12.75">
      <c r="A7572" s="14"/>
      <c r="B7572" s="13"/>
      <c r="C7572" s="8"/>
      <c r="D7572" s="30"/>
      <c r="E7572" s="31"/>
      <c r="F7572" s="16"/>
      <c r="G7572" s="16"/>
      <c r="H7572" s="16"/>
      <c r="I7572" s="16"/>
      <c r="J7572" s="16"/>
      <c r="K7572" s="16"/>
      <c r="L7572" s="16"/>
      <c r="M7572" s="16"/>
      <c r="N7572" s="16"/>
      <c r="O7572" s="16"/>
      <c r="P7572" s="16"/>
      <c r="Q7572" s="16"/>
      <c r="R7572" s="16"/>
      <c r="S7572" s="16"/>
      <c r="T7572" s="16"/>
      <c r="U7572" s="16"/>
      <c r="V7572" s="16"/>
      <c r="W7572" s="16"/>
      <c r="X7572" s="16"/>
      <c r="Y7572" s="16"/>
    </row>
    <row r="7573" spans="1:25" ht="12.75">
      <c r="A7573" s="14"/>
      <c r="B7573" s="13"/>
      <c r="C7573" s="8"/>
      <c r="D7573" s="30"/>
      <c r="E7573" s="31"/>
      <c r="F7573" s="16"/>
      <c r="G7573" s="16"/>
      <c r="H7573" s="16"/>
      <c r="I7573" s="16"/>
      <c r="J7573" s="16"/>
      <c r="K7573" s="16"/>
      <c r="L7573" s="16"/>
      <c r="M7573" s="16"/>
      <c r="N7573" s="16"/>
      <c r="O7573" s="16"/>
      <c r="P7573" s="16"/>
      <c r="Q7573" s="16"/>
      <c r="R7573" s="16"/>
      <c r="S7573" s="16"/>
      <c r="T7573" s="16"/>
      <c r="U7573" s="16"/>
      <c r="V7573" s="16"/>
      <c r="W7573" s="16"/>
      <c r="X7573" s="16"/>
      <c r="Y7573" s="16"/>
    </row>
    <row r="7574" spans="1:25" ht="12.75">
      <c r="A7574" s="14"/>
      <c r="B7574" s="13"/>
      <c r="C7574" s="8"/>
      <c r="D7574" s="30"/>
      <c r="E7574" s="31"/>
      <c r="F7574" s="16"/>
      <c r="G7574" s="16"/>
      <c r="H7574" s="16"/>
      <c r="I7574" s="16"/>
      <c r="J7574" s="16"/>
      <c r="K7574" s="16"/>
      <c r="L7574" s="16"/>
      <c r="M7574" s="16"/>
      <c r="N7574" s="16"/>
      <c r="O7574" s="16"/>
      <c r="P7574" s="16"/>
      <c r="Q7574" s="16"/>
      <c r="R7574" s="16"/>
      <c r="S7574" s="16"/>
      <c r="T7574" s="16"/>
      <c r="U7574" s="16"/>
      <c r="V7574" s="16"/>
      <c r="W7574" s="16"/>
      <c r="X7574" s="16"/>
      <c r="Y7574" s="16"/>
    </row>
    <row r="7575" spans="1:25" ht="12.75">
      <c r="A7575" s="14"/>
      <c r="B7575" s="13"/>
      <c r="C7575" s="8"/>
      <c r="D7575" s="30"/>
      <c r="E7575" s="31"/>
      <c r="F7575" s="16"/>
      <c r="G7575" s="16"/>
      <c r="H7575" s="16"/>
      <c r="I7575" s="16"/>
      <c r="J7575" s="16"/>
      <c r="K7575" s="16"/>
      <c r="L7575" s="16"/>
      <c r="M7575" s="16"/>
      <c r="N7575" s="16"/>
      <c r="O7575" s="16"/>
      <c r="P7575" s="16"/>
      <c r="Q7575" s="16"/>
      <c r="R7575" s="16"/>
      <c r="S7575" s="16"/>
      <c r="T7575" s="16"/>
      <c r="U7575" s="16"/>
      <c r="V7575" s="16"/>
      <c r="W7575" s="16"/>
      <c r="X7575" s="16"/>
      <c r="Y7575" s="16"/>
    </row>
    <row r="7576" spans="1:25" ht="12.75">
      <c r="A7576" s="14"/>
      <c r="B7576" s="13"/>
      <c r="C7576" s="8"/>
      <c r="D7576" s="30"/>
      <c r="E7576" s="31"/>
      <c r="F7576" s="16"/>
      <c r="G7576" s="16"/>
      <c r="H7576" s="16"/>
      <c r="I7576" s="16"/>
      <c r="J7576" s="16"/>
      <c r="K7576" s="16"/>
      <c r="L7576" s="16"/>
      <c r="M7576" s="16"/>
      <c r="N7576" s="16"/>
      <c r="O7576" s="16"/>
      <c r="P7576" s="16"/>
      <c r="Q7576" s="16"/>
      <c r="R7576" s="16"/>
      <c r="S7576" s="16"/>
      <c r="T7576" s="16"/>
      <c r="U7576" s="16"/>
      <c r="V7576" s="16"/>
      <c r="W7576" s="16"/>
      <c r="X7576" s="16"/>
      <c r="Y7576" s="16"/>
    </row>
    <row r="7577" spans="1:25" ht="12.75">
      <c r="A7577" s="14"/>
      <c r="B7577" s="13"/>
      <c r="C7577" s="8"/>
      <c r="D7577" s="30"/>
      <c r="E7577" s="31"/>
      <c r="F7577" s="16"/>
      <c r="G7577" s="16"/>
      <c r="H7577" s="16"/>
      <c r="I7577" s="16"/>
      <c r="J7577" s="16"/>
      <c r="K7577" s="16"/>
      <c r="L7577" s="16"/>
      <c r="M7577" s="16"/>
      <c r="N7577" s="16"/>
      <c r="O7577" s="16"/>
      <c r="P7577" s="16"/>
      <c r="Q7577" s="16"/>
      <c r="R7577" s="16"/>
      <c r="S7577" s="16"/>
      <c r="T7577" s="16"/>
      <c r="U7577" s="16"/>
      <c r="V7577" s="16"/>
      <c r="W7577" s="16"/>
      <c r="X7577" s="16"/>
      <c r="Y7577" s="16"/>
    </row>
    <row r="7578" spans="1:25" ht="12.75">
      <c r="A7578" s="14"/>
      <c r="B7578" s="13"/>
      <c r="C7578" s="8"/>
      <c r="D7578" s="30"/>
      <c r="E7578" s="31"/>
      <c r="F7578" s="16"/>
      <c r="G7578" s="16"/>
      <c r="H7578" s="16"/>
      <c r="I7578" s="16"/>
      <c r="J7578" s="16"/>
      <c r="K7578" s="16"/>
      <c r="L7578" s="16"/>
      <c r="M7578" s="16"/>
      <c r="N7578" s="16"/>
      <c r="O7578" s="16"/>
      <c r="P7578" s="16"/>
      <c r="Q7578" s="16"/>
      <c r="R7578" s="16"/>
      <c r="S7578" s="16"/>
      <c r="T7578" s="16"/>
      <c r="U7578" s="16"/>
      <c r="V7578" s="16"/>
      <c r="W7578" s="16"/>
      <c r="X7578" s="16"/>
      <c r="Y7578" s="16"/>
    </row>
    <row r="7579" spans="1:25" ht="12.75">
      <c r="A7579" s="14"/>
      <c r="B7579" s="13"/>
      <c r="C7579" s="8"/>
      <c r="D7579" s="30"/>
      <c r="E7579" s="31"/>
      <c r="F7579" s="16"/>
      <c r="G7579" s="16"/>
      <c r="H7579" s="16"/>
      <c r="I7579" s="16"/>
      <c r="J7579" s="16"/>
      <c r="K7579" s="16"/>
      <c r="L7579" s="16"/>
      <c r="M7579" s="16"/>
      <c r="N7579" s="16"/>
      <c r="O7579" s="16"/>
      <c r="P7579" s="16"/>
      <c r="Q7579" s="16"/>
      <c r="R7579" s="16"/>
      <c r="S7579" s="16"/>
      <c r="T7579" s="16"/>
      <c r="U7579" s="16"/>
      <c r="V7579" s="16"/>
      <c r="W7579" s="16"/>
      <c r="X7579" s="16"/>
      <c r="Y7579" s="16"/>
    </row>
    <row r="7580" spans="1:25" ht="12.75">
      <c r="A7580" s="14"/>
      <c r="B7580" s="13"/>
      <c r="C7580" s="8"/>
      <c r="D7580" s="30"/>
      <c r="E7580" s="31"/>
      <c r="F7580" s="16"/>
      <c r="G7580" s="16"/>
      <c r="H7580" s="16"/>
      <c r="I7580" s="16"/>
      <c r="J7580" s="16"/>
      <c r="K7580" s="16"/>
      <c r="L7580" s="16"/>
      <c r="M7580" s="16"/>
      <c r="N7580" s="16"/>
      <c r="O7580" s="16"/>
      <c r="P7580" s="16"/>
      <c r="Q7580" s="16"/>
      <c r="R7580" s="16"/>
      <c r="S7580" s="16"/>
      <c r="T7580" s="16"/>
      <c r="U7580" s="16"/>
      <c r="V7580" s="16"/>
      <c r="W7580" s="16"/>
      <c r="X7580" s="16"/>
      <c r="Y7580" s="16"/>
    </row>
    <row r="7581" spans="1:25" ht="12.75">
      <c r="A7581" s="14"/>
      <c r="B7581" s="13"/>
      <c r="C7581" s="8"/>
      <c r="D7581" s="30"/>
      <c r="E7581" s="31"/>
      <c r="F7581" s="16"/>
      <c r="G7581" s="16"/>
      <c r="H7581" s="16"/>
      <c r="I7581" s="16"/>
      <c r="J7581" s="16"/>
      <c r="K7581" s="16"/>
      <c r="L7581" s="16"/>
      <c r="M7581" s="16"/>
      <c r="N7581" s="16"/>
      <c r="O7581" s="16"/>
      <c r="P7581" s="16"/>
      <c r="Q7581" s="16"/>
      <c r="R7581" s="16"/>
      <c r="S7581" s="16"/>
      <c r="T7581" s="16"/>
      <c r="U7581" s="16"/>
      <c r="V7581" s="16"/>
      <c r="W7581" s="16"/>
      <c r="X7581" s="16"/>
      <c r="Y7581" s="16"/>
    </row>
    <row r="7582" spans="1:25" ht="12.75">
      <c r="A7582" s="14"/>
      <c r="B7582" s="13"/>
      <c r="C7582" s="8"/>
      <c r="D7582" s="30"/>
      <c r="E7582" s="31"/>
      <c r="F7582" s="16"/>
      <c r="G7582" s="16"/>
      <c r="H7582" s="16"/>
      <c r="I7582" s="16"/>
      <c r="J7582" s="16"/>
      <c r="K7582" s="16"/>
      <c r="L7582" s="16"/>
      <c r="M7582" s="16"/>
      <c r="N7582" s="16"/>
      <c r="O7582" s="16"/>
      <c r="P7582" s="16"/>
      <c r="Q7582" s="16"/>
      <c r="R7582" s="16"/>
      <c r="S7582" s="16"/>
      <c r="T7582" s="16"/>
      <c r="U7582" s="16"/>
      <c r="V7582" s="16"/>
      <c r="W7582" s="16"/>
      <c r="X7582" s="16"/>
      <c r="Y7582" s="16"/>
    </row>
    <row r="7583" spans="1:25" ht="12.75">
      <c r="A7583" s="14"/>
      <c r="B7583" s="13"/>
      <c r="C7583" s="8"/>
      <c r="D7583" s="30"/>
      <c r="E7583" s="31"/>
      <c r="F7583" s="16"/>
      <c r="G7583" s="16"/>
      <c r="H7583" s="16"/>
      <c r="I7583" s="16"/>
      <c r="J7583" s="16"/>
      <c r="K7583" s="16"/>
      <c r="L7583" s="16"/>
      <c r="M7583" s="16"/>
      <c r="N7583" s="16"/>
      <c r="O7583" s="16"/>
      <c r="P7583" s="16"/>
      <c r="Q7583" s="16"/>
      <c r="R7583" s="16"/>
      <c r="S7583" s="16"/>
      <c r="T7583" s="16"/>
      <c r="U7583" s="16"/>
      <c r="V7583" s="16"/>
      <c r="W7583" s="16"/>
      <c r="X7583" s="16"/>
      <c r="Y7583" s="16"/>
    </row>
    <row r="7584" spans="1:25" ht="12.75">
      <c r="A7584" s="14"/>
      <c r="B7584" s="13"/>
      <c r="C7584" s="8"/>
      <c r="D7584" s="30"/>
      <c r="E7584" s="31"/>
      <c r="F7584" s="16"/>
      <c r="G7584" s="16"/>
      <c r="H7584" s="16"/>
      <c r="I7584" s="16"/>
      <c r="J7584" s="16"/>
      <c r="K7584" s="16"/>
      <c r="L7584" s="16"/>
      <c r="M7584" s="16"/>
      <c r="N7584" s="16"/>
      <c r="O7584" s="16"/>
      <c r="P7584" s="16"/>
      <c r="Q7584" s="16"/>
      <c r="R7584" s="16"/>
      <c r="S7584" s="16"/>
      <c r="T7584" s="16"/>
      <c r="U7584" s="16"/>
      <c r="V7584" s="16"/>
      <c r="W7584" s="16"/>
      <c r="X7584" s="16"/>
      <c r="Y7584" s="16"/>
    </row>
    <row r="7585" spans="1:25" ht="12.75">
      <c r="A7585" s="14"/>
      <c r="B7585" s="13"/>
      <c r="C7585" s="8"/>
      <c r="D7585" s="30"/>
      <c r="E7585" s="31"/>
      <c r="F7585" s="16"/>
      <c r="G7585" s="16"/>
      <c r="H7585" s="16"/>
      <c r="I7585" s="16"/>
      <c r="J7585" s="16"/>
      <c r="K7585" s="16"/>
      <c r="L7585" s="16"/>
      <c r="M7585" s="16"/>
      <c r="N7585" s="16"/>
      <c r="O7585" s="16"/>
      <c r="P7585" s="16"/>
      <c r="Q7585" s="16"/>
      <c r="R7585" s="16"/>
      <c r="S7585" s="16"/>
      <c r="T7585" s="16"/>
      <c r="U7585" s="16"/>
      <c r="V7585" s="16"/>
      <c r="W7585" s="16"/>
      <c r="X7585" s="16"/>
      <c r="Y7585" s="16"/>
    </row>
    <row r="7586" spans="1:25" ht="12.75">
      <c r="A7586" s="14"/>
      <c r="B7586" s="13"/>
      <c r="C7586" s="8"/>
      <c r="D7586" s="30"/>
      <c r="E7586" s="31"/>
      <c r="F7586" s="16"/>
      <c r="G7586" s="16"/>
      <c r="H7586" s="16"/>
      <c r="I7586" s="16"/>
      <c r="J7586" s="16"/>
      <c r="K7586" s="16"/>
      <c r="L7586" s="16"/>
      <c r="M7586" s="16"/>
      <c r="N7586" s="16"/>
      <c r="O7586" s="16"/>
      <c r="P7586" s="16"/>
      <c r="Q7586" s="16"/>
      <c r="R7586" s="16"/>
      <c r="S7586" s="16"/>
      <c r="T7586" s="16"/>
      <c r="U7586" s="16"/>
      <c r="V7586" s="16"/>
      <c r="W7586" s="16"/>
      <c r="X7586" s="16"/>
      <c r="Y7586" s="16"/>
    </row>
    <row r="7587" spans="1:25" ht="12.75">
      <c r="A7587" s="14"/>
      <c r="B7587" s="13"/>
      <c r="C7587" s="8"/>
      <c r="D7587" s="30"/>
      <c r="E7587" s="31"/>
      <c r="F7587" s="16"/>
      <c r="G7587" s="16"/>
      <c r="H7587" s="16"/>
      <c r="I7587" s="16"/>
      <c r="J7587" s="16"/>
      <c r="K7587" s="16"/>
      <c r="L7587" s="16"/>
      <c r="M7587" s="16"/>
      <c r="N7587" s="16"/>
      <c r="O7587" s="16"/>
      <c r="P7587" s="16"/>
      <c r="Q7587" s="16"/>
      <c r="R7587" s="16"/>
      <c r="S7587" s="16"/>
      <c r="T7587" s="16"/>
      <c r="U7587" s="16"/>
      <c r="V7587" s="16"/>
      <c r="W7587" s="16"/>
      <c r="X7587" s="16"/>
      <c r="Y7587" s="16"/>
    </row>
    <row r="7588" spans="1:25" ht="12.75">
      <c r="A7588" s="14"/>
      <c r="B7588" s="13"/>
      <c r="C7588" s="8"/>
      <c r="D7588" s="30"/>
      <c r="E7588" s="31"/>
      <c r="F7588" s="16"/>
      <c r="G7588" s="16"/>
      <c r="H7588" s="16"/>
      <c r="I7588" s="16"/>
      <c r="J7588" s="16"/>
      <c r="K7588" s="16"/>
      <c r="L7588" s="16"/>
      <c r="M7588" s="16"/>
      <c r="N7588" s="16"/>
      <c r="O7588" s="16"/>
      <c r="P7588" s="16"/>
      <c r="Q7588" s="16"/>
      <c r="R7588" s="16"/>
      <c r="S7588" s="16"/>
      <c r="T7588" s="16"/>
      <c r="U7588" s="16"/>
      <c r="V7588" s="16"/>
      <c r="W7588" s="16"/>
      <c r="X7588" s="16"/>
      <c r="Y7588" s="16"/>
    </row>
    <row r="7589" spans="1:25" ht="12.75">
      <c r="A7589" s="14"/>
      <c r="B7589" s="13"/>
      <c r="C7589" s="8"/>
      <c r="D7589" s="30"/>
      <c r="E7589" s="31"/>
      <c r="F7589" s="16"/>
      <c r="G7589" s="16"/>
      <c r="H7589" s="16"/>
      <c r="I7589" s="16"/>
      <c r="J7589" s="16"/>
      <c r="K7589" s="16"/>
      <c r="L7589" s="16"/>
      <c r="M7589" s="16"/>
      <c r="N7589" s="16"/>
      <c r="O7589" s="16"/>
      <c r="P7589" s="16"/>
      <c r="Q7589" s="16"/>
      <c r="R7589" s="16"/>
      <c r="S7589" s="16"/>
      <c r="T7589" s="16"/>
      <c r="U7589" s="16"/>
      <c r="V7589" s="16"/>
      <c r="W7589" s="16"/>
      <c r="X7589" s="16"/>
      <c r="Y7589" s="16"/>
    </row>
    <row r="7590" spans="1:25" ht="12.75">
      <c r="A7590" s="14"/>
      <c r="B7590" s="13"/>
      <c r="C7590" s="8"/>
      <c r="D7590" s="30"/>
      <c r="E7590" s="31"/>
      <c r="F7590" s="16"/>
      <c r="G7590" s="16"/>
      <c r="H7590" s="16"/>
      <c r="I7590" s="16"/>
      <c r="J7590" s="16"/>
      <c r="K7590" s="16"/>
      <c r="L7590" s="16"/>
      <c r="M7590" s="16"/>
      <c r="N7590" s="16"/>
      <c r="O7590" s="16"/>
      <c r="P7590" s="16"/>
      <c r="Q7590" s="16"/>
      <c r="R7590" s="16"/>
      <c r="S7590" s="16"/>
      <c r="T7590" s="16"/>
      <c r="U7590" s="16"/>
      <c r="V7590" s="16"/>
      <c r="W7590" s="16"/>
      <c r="X7590" s="16"/>
      <c r="Y7590" s="16"/>
    </row>
    <row r="7591" spans="1:25" ht="12.75">
      <c r="A7591" s="14"/>
      <c r="B7591" s="13"/>
      <c r="C7591" s="8"/>
      <c r="D7591" s="30"/>
      <c r="E7591" s="31"/>
      <c r="F7591" s="16"/>
      <c r="G7591" s="16"/>
      <c r="H7591" s="16"/>
      <c r="I7591" s="16"/>
      <c r="J7591" s="16"/>
      <c r="K7591" s="16"/>
      <c r="L7591" s="16"/>
      <c r="M7591" s="16"/>
      <c r="N7591" s="16"/>
      <c r="O7591" s="16"/>
      <c r="P7591" s="16"/>
      <c r="Q7591" s="16"/>
      <c r="R7591" s="16"/>
      <c r="S7591" s="16"/>
      <c r="T7591" s="16"/>
      <c r="U7591" s="16"/>
      <c r="V7591" s="16"/>
      <c r="W7591" s="16"/>
      <c r="X7591" s="16"/>
      <c r="Y7591" s="16"/>
    </row>
    <row r="7592" spans="1:25" ht="12.75">
      <c r="A7592" s="14"/>
      <c r="B7592" s="13"/>
      <c r="C7592" s="8"/>
      <c r="D7592" s="30"/>
      <c r="E7592" s="31"/>
      <c r="F7592" s="16"/>
      <c r="G7592" s="16"/>
      <c r="H7592" s="16"/>
      <c r="I7592" s="16"/>
      <c r="J7592" s="16"/>
      <c r="K7592" s="16"/>
      <c r="L7592" s="16"/>
      <c r="M7592" s="16"/>
      <c r="N7592" s="16"/>
      <c r="O7592" s="16"/>
      <c r="P7592" s="16"/>
      <c r="Q7592" s="16"/>
      <c r="R7592" s="16"/>
      <c r="S7592" s="16"/>
      <c r="T7592" s="16"/>
      <c r="U7592" s="16"/>
      <c r="V7592" s="16"/>
      <c r="W7592" s="16"/>
      <c r="X7592" s="16"/>
      <c r="Y7592" s="16"/>
    </row>
    <row r="7593" spans="1:25" ht="12.75">
      <c r="A7593" s="14"/>
      <c r="B7593" s="13"/>
      <c r="C7593" s="8"/>
      <c r="D7593" s="30"/>
      <c r="E7593" s="31"/>
      <c r="F7593" s="16"/>
      <c r="G7593" s="16"/>
      <c r="H7593" s="16"/>
      <c r="I7593" s="16"/>
      <c r="J7593" s="16"/>
      <c r="K7593" s="16"/>
      <c r="L7593" s="16"/>
      <c r="M7593" s="16"/>
      <c r="N7593" s="16"/>
      <c r="O7593" s="16"/>
      <c r="P7593" s="16"/>
      <c r="Q7593" s="16"/>
      <c r="R7593" s="16"/>
      <c r="S7593" s="16"/>
      <c r="T7593" s="16"/>
      <c r="U7593" s="16"/>
      <c r="V7593" s="16"/>
      <c r="W7593" s="16"/>
      <c r="X7593" s="16"/>
      <c r="Y7593" s="16"/>
    </row>
    <row r="7594" spans="1:25" ht="12.75">
      <c r="A7594" s="14"/>
      <c r="B7594" s="13"/>
      <c r="C7594" s="8"/>
      <c r="D7594" s="30"/>
      <c r="E7594" s="31"/>
      <c r="F7594" s="16"/>
      <c r="G7594" s="16"/>
      <c r="H7594" s="16"/>
      <c r="I7594" s="16"/>
      <c r="J7594" s="16"/>
      <c r="K7594" s="16"/>
      <c r="L7594" s="16"/>
      <c r="M7594" s="16"/>
      <c r="N7594" s="16"/>
      <c r="O7594" s="16"/>
      <c r="P7594" s="16"/>
      <c r="Q7594" s="16"/>
      <c r="R7594" s="16"/>
      <c r="S7594" s="16"/>
      <c r="T7594" s="16"/>
      <c r="U7594" s="16"/>
      <c r="V7594" s="16"/>
      <c r="W7594" s="16"/>
      <c r="X7594" s="16"/>
      <c r="Y7594" s="16"/>
    </row>
    <row r="7595" spans="1:25" ht="12.75">
      <c r="A7595" s="14"/>
      <c r="B7595" s="13"/>
      <c r="C7595" s="8"/>
      <c r="D7595" s="30"/>
      <c r="E7595" s="31"/>
      <c r="F7595" s="16"/>
      <c r="G7595" s="16"/>
      <c r="H7595" s="16"/>
      <c r="I7595" s="16"/>
      <c r="J7595" s="16"/>
      <c r="K7595" s="16"/>
      <c r="L7595" s="16"/>
      <c r="M7595" s="16"/>
      <c r="N7595" s="16"/>
      <c r="O7595" s="16"/>
      <c r="P7595" s="16"/>
      <c r="Q7595" s="16"/>
      <c r="R7595" s="16"/>
      <c r="S7595" s="16"/>
      <c r="T7595" s="16"/>
      <c r="U7595" s="16"/>
      <c r="V7595" s="16"/>
      <c r="W7595" s="16"/>
      <c r="X7595" s="16"/>
      <c r="Y7595" s="16"/>
    </row>
    <row r="7596" spans="1:25" ht="12.75">
      <c r="A7596" s="14"/>
      <c r="B7596" s="13"/>
      <c r="C7596" s="8"/>
      <c r="D7596" s="30"/>
      <c r="E7596" s="31"/>
      <c r="F7596" s="16"/>
      <c r="G7596" s="16"/>
      <c r="H7596" s="16"/>
      <c r="I7596" s="16"/>
      <c r="J7596" s="16"/>
      <c r="K7596" s="16"/>
      <c r="L7596" s="16"/>
      <c r="M7596" s="16"/>
      <c r="N7596" s="16"/>
      <c r="O7596" s="16"/>
      <c r="P7596" s="16"/>
      <c r="Q7596" s="16"/>
      <c r="R7596" s="16"/>
      <c r="S7596" s="16"/>
      <c r="T7596" s="16"/>
      <c r="U7596" s="16"/>
      <c r="V7596" s="16"/>
      <c r="W7596" s="16"/>
      <c r="X7596" s="16"/>
      <c r="Y7596" s="16"/>
    </row>
    <row r="7597" spans="1:25" ht="12.75">
      <c r="A7597" s="14"/>
      <c r="B7597" s="13"/>
      <c r="C7597" s="8"/>
      <c r="D7597" s="30"/>
      <c r="E7597" s="31"/>
      <c r="F7597" s="16"/>
      <c r="G7597" s="16"/>
      <c r="H7597" s="16"/>
      <c r="I7597" s="16"/>
      <c r="J7597" s="16"/>
      <c r="K7597" s="16"/>
      <c r="L7597" s="16"/>
      <c r="M7597" s="16"/>
      <c r="N7597" s="16"/>
      <c r="O7597" s="16"/>
      <c r="P7597" s="16"/>
      <c r="Q7597" s="16"/>
      <c r="R7597" s="16"/>
      <c r="S7597" s="16"/>
      <c r="T7597" s="16"/>
      <c r="U7597" s="16"/>
      <c r="V7597" s="16"/>
      <c r="W7597" s="16"/>
      <c r="X7597" s="16"/>
      <c r="Y7597" s="16"/>
    </row>
    <row r="7598" spans="1:25" ht="12.75">
      <c r="A7598" s="14"/>
      <c r="B7598" s="13"/>
      <c r="C7598" s="8"/>
      <c r="D7598" s="30"/>
      <c r="E7598" s="31"/>
      <c r="F7598" s="16"/>
      <c r="G7598" s="16"/>
      <c r="H7598" s="16"/>
      <c r="I7598" s="16"/>
      <c r="J7598" s="16"/>
      <c r="K7598" s="16"/>
      <c r="L7598" s="16"/>
      <c r="M7598" s="16"/>
      <c r="N7598" s="16"/>
      <c r="O7598" s="16"/>
      <c r="P7598" s="16"/>
      <c r="Q7598" s="16"/>
      <c r="R7598" s="16"/>
      <c r="S7598" s="16"/>
      <c r="T7598" s="16"/>
      <c r="U7598" s="16"/>
      <c r="V7598" s="16"/>
      <c r="W7598" s="16"/>
      <c r="X7598" s="16"/>
      <c r="Y7598" s="16"/>
    </row>
    <row r="7599" spans="1:25" ht="12.75">
      <c r="A7599" s="14"/>
      <c r="B7599" s="13"/>
      <c r="C7599" s="8"/>
      <c r="D7599" s="30"/>
      <c r="E7599" s="31"/>
      <c r="F7599" s="16"/>
      <c r="G7599" s="16"/>
      <c r="H7599" s="16"/>
      <c r="I7599" s="16"/>
      <c r="J7599" s="16"/>
      <c r="K7599" s="16"/>
      <c r="L7599" s="16"/>
      <c r="M7599" s="16"/>
      <c r="N7599" s="16"/>
      <c r="O7599" s="16"/>
      <c r="P7599" s="16"/>
      <c r="Q7599" s="16"/>
      <c r="R7599" s="16"/>
      <c r="S7599" s="16"/>
      <c r="T7599" s="16"/>
      <c r="U7599" s="16"/>
      <c r="V7599" s="16"/>
      <c r="W7599" s="16"/>
      <c r="X7599" s="16"/>
      <c r="Y7599" s="16"/>
    </row>
    <row r="7600" spans="1:25" ht="12.75">
      <c r="A7600" s="14"/>
      <c r="B7600" s="13"/>
      <c r="C7600" s="8"/>
      <c r="D7600" s="30"/>
      <c r="E7600" s="31"/>
      <c r="F7600" s="16"/>
      <c r="G7600" s="16"/>
      <c r="H7600" s="16"/>
      <c r="I7600" s="16"/>
      <c r="J7600" s="16"/>
      <c r="K7600" s="16"/>
      <c r="L7600" s="16"/>
      <c r="M7600" s="16"/>
      <c r="N7600" s="16"/>
      <c r="O7600" s="16"/>
      <c r="P7600" s="16"/>
      <c r="Q7600" s="16"/>
      <c r="R7600" s="16"/>
      <c r="S7600" s="16"/>
      <c r="T7600" s="16"/>
      <c r="U7600" s="16"/>
      <c r="V7600" s="16"/>
      <c r="W7600" s="16"/>
      <c r="X7600" s="16"/>
      <c r="Y7600" s="16"/>
    </row>
    <row r="7601" spans="1:25" ht="12.75">
      <c r="A7601" s="14"/>
      <c r="B7601" s="13"/>
      <c r="C7601" s="8"/>
      <c r="D7601" s="30"/>
      <c r="E7601" s="31"/>
      <c r="F7601" s="16"/>
      <c r="G7601" s="16"/>
      <c r="H7601" s="16"/>
      <c r="I7601" s="16"/>
      <c r="J7601" s="16"/>
      <c r="K7601" s="16"/>
      <c r="L7601" s="16"/>
      <c r="M7601" s="16"/>
      <c r="N7601" s="16"/>
      <c r="O7601" s="16"/>
      <c r="P7601" s="16"/>
      <c r="Q7601" s="16"/>
      <c r="R7601" s="16"/>
      <c r="S7601" s="16"/>
      <c r="T7601" s="16"/>
      <c r="U7601" s="16"/>
      <c r="V7601" s="16"/>
      <c r="W7601" s="16"/>
      <c r="X7601" s="16"/>
      <c r="Y7601" s="16"/>
    </row>
    <row r="7602" spans="1:25" ht="12.75">
      <c r="A7602" s="14"/>
      <c r="B7602" s="13"/>
      <c r="C7602" s="8"/>
      <c r="D7602" s="30"/>
      <c r="E7602" s="31"/>
      <c r="F7602" s="16"/>
      <c r="G7602" s="16"/>
      <c r="H7602" s="16"/>
      <c r="I7602" s="16"/>
      <c r="J7602" s="16"/>
      <c r="K7602" s="16"/>
      <c r="L7602" s="16"/>
      <c r="M7602" s="16"/>
      <c r="N7602" s="16"/>
      <c r="O7602" s="16"/>
      <c r="P7602" s="16"/>
      <c r="Q7602" s="16"/>
      <c r="R7602" s="16"/>
      <c r="S7602" s="16"/>
      <c r="T7602" s="16"/>
      <c r="U7602" s="16"/>
      <c r="V7602" s="16"/>
      <c r="W7602" s="16"/>
      <c r="X7602" s="16"/>
      <c r="Y7602" s="16"/>
    </row>
    <row r="7603" spans="1:25" ht="12.75">
      <c r="A7603" s="14"/>
      <c r="B7603" s="13"/>
      <c r="C7603" s="8"/>
      <c r="D7603" s="30"/>
      <c r="E7603" s="31"/>
      <c r="F7603" s="16"/>
      <c r="G7603" s="16"/>
      <c r="H7603" s="16"/>
      <c r="I7603" s="16"/>
      <c r="J7603" s="16"/>
      <c r="K7603" s="16"/>
      <c r="L7603" s="16"/>
      <c r="M7603" s="16"/>
      <c r="N7603" s="16"/>
      <c r="O7603" s="16"/>
      <c r="P7603" s="16"/>
      <c r="Q7603" s="16"/>
      <c r="R7603" s="16"/>
      <c r="S7603" s="16"/>
      <c r="T7603" s="16"/>
      <c r="U7603" s="16"/>
      <c r="V7603" s="16"/>
      <c r="W7603" s="16"/>
      <c r="X7603" s="16"/>
      <c r="Y7603" s="16"/>
    </row>
    <row r="7604" spans="1:25" ht="12.75">
      <c r="A7604" s="14"/>
      <c r="B7604" s="13"/>
      <c r="C7604" s="8"/>
      <c r="D7604" s="30"/>
      <c r="E7604" s="31"/>
      <c r="F7604" s="16"/>
      <c r="G7604" s="16"/>
      <c r="H7604" s="16"/>
      <c r="I7604" s="16"/>
      <c r="J7604" s="16"/>
      <c r="K7604" s="16"/>
      <c r="L7604" s="16"/>
      <c r="M7604" s="16"/>
      <c r="N7604" s="16"/>
      <c r="O7604" s="16"/>
      <c r="P7604" s="16"/>
      <c r="Q7604" s="16"/>
      <c r="R7604" s="16"/>
      <c r="S7604" s="16"/>
      <c r="T7604" s="16"/>
      <c r="U7604" s="16"/>
      <c r="V7604" s="16"/>
      <c r="W7604" s="16"/>
      <c r="X7604" s="16"/>
      <c r="Y7604" s="16"/>
    </row>
    <row r="7605" spans="1:25" ht="12.75">
      <c r="A7605" s="14"/>
      <c r="B7605" s="13"/>
      <c r="C7605" s="8"/>
      <c r="D7605" s="30"/>
      <c r="E7605" s="31"/>
      <c r="F7605" s="16"/>
      <c r="G7605" s="16"/>
      <c r="H7605" s="16"/>
      <c r="I7605" s="16"/>
      <c r="J7605" s="16"/>
      <c r="K7605" s="16"/>
      <c r="L7605" s="16"/>
      <c r="M7605" s="16"/>
      <c r="N7605" s="16"/>
      <c r="O7605" s="16"/>
      <c r="P7605" s="16"/>
      <c r="Q7605" s="16"/>
      <c r="R7605" s="16"/>
      <c r="S7605" s="16"/>
      <c r="T7605" s="16"/>
      <c r="U7605" s="16"/>
      <c r="V7605" s="16"/>
      <c r="W7605" s="16"/>
      <c r="X7605" s="16"/>
      <c r="Y7605" s="16"/>
    </row>
    <row r="7606" spans="1:25" ht="12.75">
      <c r="A7606" s="14"/>
      <c r="B7606" s="13"/>
      <c r="C7606" s="8"/>
      <c r="D7606" s="30"/>
      <c r="E7606" s="31"/>
      <c r="F7606" s="16"/>
      <c r="G7606" s="16"/>
      <c r="H7606" s="16"/>
      <c r="I7606" s="16"/>
      <c r="J7606" s="16"/>
      <c r="K7606" s="16"/>
      <c r="L7606" s="16"/>
      <c r="M7606" s="16"/>
      <c r="N7606" s="16"/>
      <c r="O7606" s="16"/>
      <c r="P7606" s="16"/>
      <c r="Q7606" s="16"/>
      <c r="R7606" s="16"/>
      <c r="S7606" s="16"/>
      <c r="T7606" s="16"/>
      <c r="U7606" s="16"/>
      <c r="V7606" s="16"/>
      <c r="W7606" s="16"/>
      <c r="X7606" s="16"/>
      <c r="Y7606" s="16"/>
    </row>
    <row r="7607" spans="1:25" ht="12.75">
      <c r="A7607" s="14"/>
      <c r="B7607" s="13"/>
      <c r="C7607" s="8"/>
      <c r="D7607" s="30"/>
      <c r="E7607" s="31"/>
      <c r="F7607" s="16"/>
      <c r="G7607" s="16"/>
      <c r="H7607" s="16"/>
      <c r="I7607" s="16"/>
      <c r="J7607" s="16"/>
      <c r="K7607" s="16"/>
      <c r="L7607" s="16"/>
      <c r="M7607" s="16"/>
      <c r="N7607" s="16"/>
      <c r="O7607" s="16"/>
      <c r="P7607" s="16"/>
      <c r="Q7607" s="16"/>
      <c r="R7607" s="16"/>
      <c r="S7607" s="16"/>
      <c r="T7607" s="16"/>
      <c r="U7607" s="16"/>
      <c r="V7607" s="16"/>
      <c r="W7607" s="16"/>
      <c r="X7607" s="16"/>
      <c r="Y7607" s="16"/>
    </row>
    <row r="7608" spans="1:25" ht="12.75">
      <c r="A7608" s="14"/>
      <c r="B7608" s="13"/>
      <c r="C7608" s="8"/>
      <c r="D7608" s="30"/>
      <c r="E7608" s="31"/>
      <c r="F7608" s="16"/>
      <c r="G7608" s="16"/>
      <c r="H7608" s="16"/>
      <c r="I7608" s="16"/>
      <c r="J7608" s="16"/>
      <c r="K7608" s="16"/>
      <c r="L7608" s="16"/>
      <c r="M7608" s="16"/>
      <c r="N7608" s="16"/>
      <c r="O7608" s="16"/>
      <c r="P7608" s="16"/>
      <c r="Q7608" s="16"/>
      <c r="R7608" s="16"/>
      <c r="S7608" s="16"/>
      <c r="T7608" s="16"/>
      <c r="U7608" s="16"/>
      <c r="V7608" s="16"/>
      <c r="W7608" s="16"/>
      <c r="X7608" s="16"/>
      <c r="Y7608" s="16"/>
    </row>
    <row r="7609" spans="1:25" ht="12.75">
      <c r="A7609" s="14"/>
      <c r="B7609" s="13"/>
      <c r="C7609" s="8"/>
      <c r="D7609" s="30"/>
      <c r="E7609" s="31"/>
      <c r="F7609" s="16"/>
      <c r="G7609" s="16"/>
      <c r="H7609" s="16"/>
      <c r="I7609" s="16"/>
      <c r="J7609" s="16"/>
      <c r="K7609" s="16"/>
      <c r="L7609" s="16"/>
      <c r="M7609" s="16"/>
      <c r="N7609" s="16"/>
      <c r="O7609" s="16"/>
      <c r="P7609" s="16"/>
      <c r="Q7609" s="16"/>
      <c r="R7609" s="16"/>
      <c r="S7609" s="16"/>
      <c r="T7609" s="16"/>
      <c r="U7609" s="16"/>
      <c r="V7609" s="16"/>
      <c r="W7609" s="16"/>
      <c r="X7609" s="16"/>
      <c r="Y7609" s="16"/>
    </row>
    <row r="7610" spans="1:25" ht="12.75">
      <c r="A7610" s="14"/>
      <c r="B7610" s="13"/>
      <c r="C7610" s="8"/>
      <c r="D7610" s="30"/>
      <c r="E7610" s="31"/>
      <c r="F7610" s="16"/>
      <c r="G7610" s="16"/>
      <c r="H7610" s="16"/>
      <c r="I7610" s="16"/>
      <c r="J7610" s="16"/>
      <c r="K7610" s="16"/>
      <c r="L7610" s="16"/>
      <c r="M7610" s="16"/>
      <c r="N7610" s="16"/>
      <c r="O7610" s="16"/>
      <c r="P7610" s="16"/>
      <c r="Q7610" s="16"/>
      <c r="R7610" s="16"/>
      <c r="S7610" s="16"/>
      <c r="T7610" s="16"/>
      <c r="U7610" s="16"/>
      <c r="V7610" s="16"/>
      <c r="W7610" s="16"/>
      <c r="X7610" s="16"/>
      <c r="Y7610" s="16"/>
    </row>
    <row r="7611" spans="1:25" ht="12.75">
      <c r="A7611" s="14"/>
      <c r="B7611" s="13"/>
      <c r="C7611" s="8"/>
      <c r="D7611" s="30"/>
      <c r="E7611" s="31"/>
      <c r="F7611" s="16"/>
      <c r="G7611" s="16"/>
      <c r="H7611" s="16"/>
      <c r="I7611" s="16"/>
      <c r="J7611" s="16"/>
      <c r="K7611" s="16"/>
      <c r="L7611" s="16"/>
      <c r="M7611" s="16"/>
      <c r="N7611" s="16"/>
      <c r="O7611" s="16"/>
      <c r="P7611" s="16"/>
      <c r="Q7611" s="16"/>
      <c r="R7611" s="16"/>
      <c r="S7611" s="16"/>
      <c r="T7611" s="16"/>
      <c r="U7611" s="16"/>
      <c r="V7611" s="16"/>
      <c r="W7611" s="16"/>
      <c r="X7611" s="16"/>
      <c r="Y7611" s="16"/>
    </row>
    <row r="7612" spans="1:25" ht="12.75">
      <c r="A7612" s="14"/>
      <c r="B7612" s="13"/>
      <c r="C7612" s="8"/>
      <c r="D7612" s="30"/>
      <c r="E7612" s="31"/>
      <c r="F7612" s="16"/>
      <c r="G7612" s="16"/>
      <c r="H7612" s="16"/>
      <c r="I7612" s="16"/>
      <c r="J7612" s="16"/>
      <c r="K7612" s="16"/>
      <c r="L7612" s="16"/>
      <c r="M7612" s="16"/>
      <c r="N7612" s="16"/>
      <c r="O7612" s="16"/>
      <c r="P7612" s="16"/>
      <c r="Q7612" s="16"/>
      <c r="R7612" s="16"/>
      <c r="S7612" s="16"/>
      <c r="T7612" s="16"/>
      <c r="U7612" s="16"/>
      <c r="V7612" s="16"/>
      <c r="W7612" s="16"/>
      <c r="X7612" s="16"/>
      <c r="Y7612" s="16"/>
    </row>
    <row r="7613" spans="1:25" ht="12.75">
      <c r="A7613" s="14"/>
      <c r="B7613" s="13"/>
      <c r="C7613" s="8"/>
      <c r="D7613" s="30"/>
      <c r="E7613" s="31"/>
      <c r="F7613" s="16"/>
      <c r="G7613" s="16"/>
      <c r="H7613" s="16"/>
      <c r="I7613" s="16"/>
      <c r="J7613" s="16"/>
      <c r="K7613" s="16"/>
      <c r="L7613" s="16"/>
      <c r="M7613" s="16"/>
      <c r="N7613" s="16"/>
      <c r="O7613" s="16"/>
      <c r="P7613" s="16"/>
      <c r="Q7613" s="16"/>
      <c r="R7613" s="16"/>
      <c r="S7613" s="16"/>
      <c r="T7613" s="16"/>
      <c r="U7613" s="16"/>
      <c r="V7613" s="16"/>
      <c r="W7613" s="16"/>
      <c r="X7613" s="16"/>
      <c r="Y7613" s="16"/>
    </row>
    <row r="7614" spans="1:25" ht="12.75">
      <c r="A7614" s="14"/>
      <c r="B7614" s="13"/>
      <c r="C7614" s="8"/>
      <c r="D7614" s="30"/>
      <c r="E7614" s="31"/>
      <c r="F7614" s="16"/>
      <c r="G7614" s="16"/>
      <c r="H7614" s="16"/>
      <c r="I7614" s="16"/>
      <c r="J7614" s="16"/>
      <c r="K7614" s="16"/>
      <c r="L7614" s="16"/>
      <c r="M7614" s="16"/>
      <c r="N7614" s="16"/>
      <c r="O7614" s="16"/>
      <c r="P7614" s="16"/>
      <c r="Q7614" s="16"/>
      <c r="R7614" s="16"/>
      <c r="S7614" s="16"/>
      <c r="T7614" s="16"/>
      <c r="U7614" s="16"/>
      <c r="V7614" s="16"/>
      <c r="W7614" s="16"/>
      <c r="X7614" s="16"/>
      <c r="Y7614" s="16"/>
    </row>
    <row r="7615" spans="1:25" ht="12.75">
      <c r="A7615" s="14"/>
      <c r="B7615" s="13"/>
      <c r="C7615" s="8"/>
      <c r="D7615" s="30"/>
      <c r="E7615" s="31"/>
      <c r="F7615" s="16"/>
      <c r="G7615" s="16"/>
      <c r="H7615" s="16"/>
      <c r="I7615" s="16"/>
      <c r="J7615" s="16"/>
      <c r="K7615" s="16"/>
      <c r="L7615" s="16"/>
      <c r="M7615" s="16"/>
      <c r="N7615" s="16"/>
      <c r="O7615" s="16"/>
      <c r="P7615" s="16"/>
      <c r="Q7615" s="16"/>
      <c r="R7615" s="16"/>
      <c r="S7615" s="16"/>
      <c r="T7615" s="16"/>
      <c r="U7615" s="16"/>
      <c r="V7615" s="16"/>
      <c r="W7615" s="16"/>
      <c r="X7615" s="16"/>
      <c r="Y7615" s="16"/>
    </row>
    <row r="7616" spans="1:25" ht="12.75">
      <c r="A7616" s="14"/>
      <c r="B7616" s="13"/>
      <c r="C7616" s="8"/>
      <c r="D7616" s="30"/>
      <c r="E7616" s="31"/>
      <c r="F7616" s="16"/>
      <c r="G7616" s="16"/>
      <c r="H7616" s="16"/>
      <c r="I7616" s="16"/>
      <c r="J7616" s="16"/>
      <c r="K7616" s="16"/>
      <c r="L7616" s="16"/>
      <c r="M7616" s="16"/>
      <c r="N7616" s="16"/>
      <c r="O7616" s="16"/>
      <c r="P7616" s="16"/>
      <c r="Q7616" s="16"/>
      <c r="R7616" s="16"/>
      <c r="S7616" s="16"/>
      <c r="T7616" s="16"/>
      <c r="U7616" s="16"/>
      <c r="V7616" s="16"/>
      <c r="W7616" s="16"/>
      <c r="X7616" s="16"/>
      <c r="Y7616" s="16"/>
    </row>
    <row r="7617" spans="1:25" ht="12.75">
      <c r="A7617" s="14"/>
      <c r="B7617" s="13"/>
      <c r="C7617" s="8"/>
      <c r="D7617" s="30"/>
      <c r="E7617" s="31"/>
      <c r="F7617" s="16"/>
      <c r="G7617" s="16"/>
      <c r="H7617" s="16"/>
      <c r="I7617" s="16"/>
      <c r="J7617" s="16"/>
      <c r="K7617" s="16"/>
      <c r="L7617" s="16"/>
      <c r="M7617" s="16"/>
      <c r="N7617" s="16"/>
      <c r="O7617" s="16"/>
      <c r="P7617" s="16"/>
      <c r="Q7617" s="16"/>
      <c r="R7617" s="16"/>
      <c r="S7617" s="16"/>
      <c r="T7617" s="16"/>
      <c r="U7617" s="16"/>
      <c r="V7617" s="16"/>
      <c r="W7617" s="16"/>
      <c r="X7617" s="16"/>
      <c r="Y7617" s="16"/>
    </row>
    <row r="7618" spans="1:25" ht="12.75">
      <c r="A7618" s="14"/>
      <c r="B7618" s="13"/>
      <c r="C7618" s="8"/>
      <c r="D7618" s="30"/>
      <c r="E7618" s="31"/>
      <c r="F7618" s="16"/>
      <c r="G7618" s="16"/>
      <c r="H7618" s="16"/>
      <c r="I7618" s="16"/>
      <c r="J7618" s="16"/>
      <c r="K7618" s="16"/>
      <c r="L7618" s="16"/>
      <c r="M7618" s="16"/>
      <c r="N7618" s="16"/>
      <c r="O7618" s="16"/>
      <c r="P7618" s="16"/>
      <c r="Q7618" s="16"/>
      <c r="R7618" s="16"/>
      <c r="S7618" s="16"/>
      <c r="T7618" s="16"/>
      <c r="U7618" s="16"/>
      <c r="V7618" s="16"/>
      <c r="W7618" s="16"/>
      <c r="X7618" s="16"/>
      <c r="Y7618" s="16"/>
    </row>
    <row r="7619" spans="1:25" ht="12.75">
      <c r="A7619" s="14"/>
      <c r="B7619" s="13"/>
      <c r="C7619" s="8"/>
      <c r="D7619" s="30"/>
      <c r="E7619" s="31"/>
      <c r="F7619" s="16"/>
      <c r="G7619" s="16"/>
      <c r="H7619" s="16"/>
      <c r="I7619" s="16"/>
      <c r="J7619" s="16"/>
      <c r="K7619" s="16"/>
      <c r="L7619" s="16"/>
      <c r="M7619" s="16"/>
      <c r="N7619" s="16"/>
      <c r="O7619" s="16"/>
      <c r="P7619" s="16"/>
      <c r="Q7619" s="16"/>
      <c r="R7619" s="16"/>
      <c r="S7619" s="16"/>
      <c r="T7619" s="16"/>
      <c r="U7619" s="16"/>
      <c r="V7619" s="16"/>
      <c r="W7619" s="16"/>
      <c r="X7619" s="16"/>
      <c r="Y7619" s="16"/>
    </row>
    <row r="7620" spans="1:25" ht="12.75">
      <c r="A7620" s="14"/>
      <c r="B7620" s="13"/>
      <c r="C7620" s="8"/>
      <c r="D7620" s="30"/>
      <c r="E7620" s="31"/>
      <c r="F7620" s="16"/>
      <c r="G7620" s="16"/>
      <c r="H7620" s="16"/>
      <c r="I7620" s="16"/>
      <c r="J7620" s="16"/>
      <c r="K7620" s="16"/>
      <c r="L7620" s="16"/>
      <c r="M7620" s="16"/>
      <c r="N7620" s="16"/>
      <c r="O7620" s="16"/>
      <c r="P7620" s="16"/>
      <c r="Q7620" s="16"/>
      <c r="R7620" s="16"/>
      <c r="S7620" s="16"/>
      <c r="T7620" s="16"/>
      <c r="U7620" s="16"/>
      <c r="V7620" s="16"/>
      <c r="W7620" s="16"/>
      <c r="X7620" s="16"/>
      <c r="Y7620" s="16"/>
    </row>
    <row r="7621" spans="1:25" ht="12.75">
      <c r="A7621" s="14"/>
      <c r="B7621" s="13"/>
      <c r="C7621" s="8"/>
      <c r="D7621" s="30"/>
      <c r="E7621" s="31"/>
      <c r="F7621" s="16"/>
      <c r="G7621" s="16"/>
      <c r="H7621" s="16"/>
      <c r="I7621" s="16"/>
      <c r="J7621" s="16"/>
      <c r="K7621" s="16"/>
      <c r="L7621" s="16"/>
      <c r="M7621" s="16"/>
      <c r="N7621" s="16"/>
      <c r="O7621" s="16"/>
      <c r="P7621" s="16"/>
      <c r="Q7621" s="16"/>
      <c r="R7621" s="16"/>
      <c r="S7621" s="16"/>
      <c r="T7621" s="16"/>
      <c r="U7621" s="16"/>
      <c r="V7621" s="16"/>
      <c r="W7621" s="16"/>
      <c r="X7621" s="16"/>
      <c r="Y7621" s="16"/>
    </row>
    <row r="7622" spans="1:25" ht="12.75">
      <c r="A7622" s="14"/>
      <c r="B7622" s="13"/>
      <c r="C7622" s="8"/>
      <c r="D7622" s="30"/>
      <c r="E7622" s="31"/>
      <c r="F7622" s="16"/>
      <c r="G7622" s="16"/>
      <c r="H7622" s="16"/>
      <c r="I7622" s="16"/>
      <c r="J7622" s="16"/>
      <c r="K7622" s="16"/>
      <c r="L7622" s="16"/>
      <c r="M7622" s="16"/>
      <c r="N7622" s="16"/>
      <c r="O7622" s="16"/>
      <c r="P7622" s="16"/>
      <c r="Q7622" s="16"/>
      <c r="R7622" s="16"/>
      <c r="S7622" s="16"/>
      <c r="T7622" s="16"/>
      <c r="U7622" s="16"/>
      <c r="V7622" s="16"/>
      <c r="W7622" s="16"/>
      <c r="X7622" s="16"/>
      <c r="Y7622" s="16"/>
    </row>
    <row r="7623" spans="1:25" ht="12.75">
      <c r="A7623" s="14"/>
      <c r="B7623" s="13"/>
      <c r="C7623" s="8"/>
      <c r="D7623" s="30"/>
      <c r="E7623" s="31"/>
      <c r="F7623" s="16"/>
      <c r="G7623" s="16"/>
      <c r="H7623" s="16"/>
      <c r="I7623" s="16"/>
      <c r="J7623" s="16"/>
      <c r="K7623" s="16"/>
      <c r="L7623" s="16"/>
      <c r="M7623" s="16"/>
      <c r="N7623" s="16"/>
      <c r="O7623" s="16"/>
      <c r="P7623" s="16"/>
      <c r="Q7623" s="16"/>
      <c r="R7623" s="16"/>
      <c r="S7623" s="16"/>
      <c r="T7623" s="16"/>
      <c r="U7623" s="16"/>
      <c r="V7623" s="16"/>
      <c r="W7623" s="16"/>
      <c r="X7623" s="16"/>
      <c r="Y7623" s="16"/>
    </row>
    <row r="7624" spans="1:25" ht="12.75">
      <c r="A7624" s="14"/>
      <c r="B7624" s="13"/>
      <c r="C7624" s="8"/>
      <c r="D7624" s="30"/>
      <c r="E7624" s="31"/>
      <c r="F7624" s="16"/>
      <c r="G7624" s="16"/>
      <c r="H7624" s="16"/>
      <c r="I7624" s="16"/>
      <c r="J7624" s="16"/>
      <c r="K7624" s="16"/>
      <c r="L7624" s="16"/>
      <c r="M7624" s="16"/>
      <c r="N7624" s="16"/>
      <c r="O7624" s="16"/>
      <c r="P7624" s="16"/>
      <c r="Q7624" s="16"/>
      <c r="R7624" s="16"/>
      <c r="S7624" s="16"/>
      <c r="T7624" s="16"/>
      <c r="U7624" s="16"/>
      <c r="V7624" s="16"/>
      <c r="W7624" s="16"/>
      <c r="X7624" s="16"/>
      <c r="Y7624" s="16"/>
    </row>
    <row r="7625" spans="1:25" ht="12.75">
      <c r="A7625" s="14"/>
      <c r="B7625" s="13"/>
      <c r="C7625" s="8"/>
      <c r="D7625" s="30"/>
      <c r="E7625" s="31"/>
      <c r="F7625" s="16"/>
      <c r="G7625" s="16"/>
      <c r="H7625" s="16"/>
      <c r="I7625" s="16"/>
      <c r="J7625" s="16"/>
      <c r="K7625" s="16"/>
      <c r="L7625" s="16"/>
      <c r="M7625" s="16"/>
      <c r="N7625" s="16"/>
      <c r="O7625" s="16"/>
      <c r="P7625" s="16"/>
      <c r="Q7625" s="16"/>
      <c r="R7625" s="16"/>
      <c r="S7625" s="16"/>
      <c r="T7625" s="16"/>
      <c r="U7625" s="16"/>
      <c r="V7625" s="16"/>
      <c r="W7625" s="16"/>
      <c r="X7625" s="16"/>
      <c r="Y7625" s="16"/>
    </row>
    <row r="7626" spans="1:25" ht="12.75">
      <c r="A7626" s="14"/>
      <c r="B7626" s="13"/>
      <c r="C7626" s="8"/>
      <c r="D7626" s="30"/>
      <c r="E7626" s="31"/>
      <c r="F7626" s="16"/>
      <c r="G7626" s="16"/>
      <c r="H7626" s="16"/>
      <c r="I7626" s="16"/>
      <c r="J7626" s="16"/>
      <c r="K7626" s="16"/>
      <c r="L7626" s="16"/>
      <c r="M7626" s="16"/>
      <c r="N7626" s="16"/>
      <c r="O7626" s="16"/>
      <c r="P7626" s="16"/>
      <c r="Q7626" s="16"/>
      <c r="R7626" s="16"/>
      <c r="S7626" s="16"/>
      <c r="T7626" s="16"/>
      <c r="U7626" s="16"/>
      <c r="V7626" s="16"/>
      <c r="W7626" s="16"/>
      <c r="X7626" s="16"/>
      <c r="Y7626" s="16"/>
    </row>
    <row r="7627" spans="1:25" ht="12.75">
      <c r="A7627" s="14"/>
      <c r="B7627" s="13"/>
      <c r="C7627" s="8"/>
      <c r="D7627" s="30"/>
      <c r="E7627" s="31"/>
      <c r="F7627" s="16"/>
      <c r="G7627" s="16"/>
      <c r="H7627" s="16"/>
      <c r="I7627" s="16"/>
      <c r="J7627" s="16"/>
      <c r="K7627" s="16"/>
      <c r="L7627" s="16"/>
      <c r="M7627" s="16"/>
      <c r="N7627" s="16"/>
      <c r="O7627" s="16"/>
      <c r="P7627" s="16"/>
      <c r="Q7627" s="16"/>
      <c r="R7627" s="16"/>
      <c r="S7627" s="16"/>
      <c r="T7627" s="16"/>
      <c r="U7627" s="16"/>
      <c r="V7627" s="16"/>
      <c r="W7627" s="16"/>
      <c r="X7627" s="16"/>
      <c r="Y7627" s="16"/>
    </row>
    <row r="7628" spans="1:25" ht="12.75">
      <c r="A7628" s="14"/>
      <c r="B7628" s="13"/>
      <c r="C7628" s="8"/>
      <c r="D7628" s="30"/>
      <c r="E7628" s="31"/>
      <c r="F7628" s="16"/>
      <c r="G7628" s="16"/>
      <c r="H7628" s="16"/>
      <c r="I7628" s="16"/>
      <c r="J7628" s="16"/>
      <c r="K7628" s="16"/>
      <c r="L7628" s="16"/>
      <c r="M7628" s="16"/>
      <c r="N7628" s="16"/>
      <c r="O7628" s="16"/>
      <c r="P7628" s="16"/>
      <c r="Q7628" s="16"/>
      <c r="R7628" s="16"/>
      <c r="S7628" s="16"/>
      <c r="T7628" s="16"/>
      <c r="U7628" s="16"/>
      <c r="V7628" s="16"/>
      <c r="W7628" s="16"/>
      <c r="X7628" s="16"/>
      <c r="Y7628" s="16"/>
    </row>
    <row r="7629" spans="1:25" ht="12.75">
      <c r="A7629" s="14"/>
      <c r="B7629" s="13"/>
      <c r="C7629" s="8"/>
      <c r="D7629" s="30"/>
      <c r="E7629" s="31"/>
      <c r="F7629" s="16"/>
      <c r="G7629" s="16"/>
      <c r="H7629" s="16"/>
      <c r="I7629" s="16"/>
      <c r="J7629" s="16"/>
      <c r="K7629" s="16"/>
      <c r="L7629" s="16"/>
      <c r="M7629" s="16"/>
      <c r="N7629" s="16"/>
      <c r="O7629" s="16"/>
      <c r="P7629" s="16"/>
      <c r="Q7629" s="16"/>
      <c r="R7629" s="16"/>
      <c r="S7629" s="16"/>
      <c r="T7629" s="16"/>
      <c r="U7629" s="16"/>
      <c r="V7629" s="16"/>
      <c r="W7629" s="16"/>
      <c r="X7629" s="16"/>
      <c r="Y7629" s="16"/>
    </row>
    <row r="7630" spans="1:25" ht="12.75">
      <c r="A7630" s="14"/>
      <c r="B7630" s="13"/>
      <c r="C7630" s="8"/>
      <c r="D7630" s="30"/>
      <c r="E7630" s="31"/>
      <c r="F7630" s="16"/>
      <c r="G7630" s="16"/>
      <c r="H7630" s="16"/>
      <c r="I7630" s="16"/>
      <c r="J7630" s="16"/>
      <c r="K7630" s="16"/>
      <c r="L7630" s="16"/>
      <c r="M7630" s="16"/>
      <c r="N7630" s="16"/>
      <c r="O7630" s="16"/>
      <c r="P7630" s="16"/>
      <c r="Q7630" s="16"/>
      <c r="R7630" s="16"/>
      <c r="S7630" s="16"/>
      <c r="T7630" s="16"/>
      <c r="U7630" s="16"/>
      <c r="V7630" s="16"/>
      <c r="W7630" s="16"/>
      <c r="X7630" s="16"/>
      <c r="Y7630" s="16"/>
    </row>
    <row r="7631" spans="1:25" ht="12.75">
      <c r="A7631" s="14"/>
      <c r="B7631" s="13"/>
      <c r="C7631" s="8"/>
      <c r="D7631" s="30"/>
      <c r="E7631" s="31"/>
      <c r="F7631" s="16"/>
      <c r="G7631" s="16"/>
      <c r="H7631" s="16"/>
      <c r="I7631" s="16"/>
      <c r="J7631" s="16"/>
      <c r="K7631" s="16"/>
      <c r="L7631" s="16"/>
      <c r="M7631" s="16"/>
      <c r="N7631" s="16"/>
      <c r="O7631" s="16"/>
      <c r="P7631" s="16"/>
      <c r="Q7631" s="16"/>
      <c r="R7631" s="16"/>
      <c r="S7631" s="16"/>
      <c r="T7631" s="16"/>
      <c r="U7631" s="16"/>
      <c r="V7631" s="16"/>
      <c r="W7631" s="16"/>
      <c r="X7631" s="16"/>
      <c r="Y7631" s="16"/>
    </row>
    <row r="7632" spans="1:25" ht="12.75">
      <c r="A7632" s="14"/>
      <c r="B7632" s="13"/>
      <c r="C7632" s="8"/>
      <c r="D7632" s="30"/>
      <c r="E7632" s="31"/>
      <c r="F7632" s="16"/>
      <c r="G7632" s="16"/>
      <c r="H7632" s="16"/>
      <c r="I7632" s="16"/>
      <c r="J7632" s="16"/>
      <c r="K7632" s="16"/>
      <c r="L7632" s="16"/>
      <c r="M7632" s="16"/>
      <c r="N7632" s="16"/>
      <c r="O7632" s="16"/>
      <c r="P7632" s="16"/>
      <c r="Q7632" s="16"/>
      <c r="R7632" s="16"/>
      <c r="S7632" s="16"/>
      <c r="T7632" s="16"/>
      <c r="U7632" s="16"/>
      <c r="V7632" s="16"/>
      <c r="W7632" s="16"/>
      <c r="X7632" s="16"/>
      <c r="Y7632" s="16"/>
    </row>
    <row r="7633" spans="1:25" ht="12.75">
      <c r="A7633" s="14"/>
      <c r="B7633" s="13"/>
      <c r="C7633" s="8"/>
      <c r="D7633" s="30"/>
      <c r="E7633" s="31"/>
      <c r="F7633" s="16"/>
      <c r="G7633" s="16"/>
      <c r="H7633" s="16"/>
      <c r="I7633" s="16"/>
      <c r="J7633" s="16"/>
      <c r="K7633" s="16"/>
      <c r="L7633" s="16"/>
      <c r="M7633" s="16"/>
      <c r="N7633" s="16"/>
      <c r="O7633" s="16"/>
      <c r="P7633" s="16"/>
      <c r="Q7633" s="16"/>
      <c r="R7633" s="16"/>
      <c r="S7633" s="16"/>
      <c r="T7633" s="16"/>
      <c r="U7633" s="16"/>
      <c r="V7633" s="16"/>
      <c r="W7633" s="16"/>
      <c r="X7633" s="16"/>
      <c r="Y7633" s="16"/>
    </row>
    <row r="7634" spans="1:25" ht="12.75">
      <c r="A7634" s="14"/>
      <c r="B7634" s="13"/>
      <c r="C7634" s="8"/>
      <c r="D7634" s="30"/>
      <c r="E7634" s="31"/>
      <c r="F7634" s="16"/>
      <c r="G7634" s="16"/>
      <c r="H7634" s="16"/>
      <c r="I7634" s="16"/>
      <c r="J7634" s="16"/>
      <c r="K7634" s="16"/>
      <c r="L7634" s="16"/>
      <c r="M7634" s="16"/>
      <c r="N7634" s="16"/>
      <c r="O7634" s="16"/>
      <c r="P7634" s="16"/>
      <c r="Q7634" s="16"/>
      <c r="R7634" s="16"/>
      <c r="S7634" s="16"/>
      <c r="T7634" s="16"/>
      <c r="U7634" s="16"/>
      <c r="V7634" s="16"/>
      <c r="W7634" s="16"/>
      <c r="X7634" s="16"/>
      <c r="Y7634" s="16"/>
    </row>
    <row r="7635" spans="1:25" ht="12.75">
      <c r="A7635" s="14"/>
      <c r="B7635" s="13"/>
      <c r="C7635" s="8"/>
      <c r="D7635" s="30"/>
      <c r="E7635" s="31"/>
      <c r="F7635" s="16"/>
      <c r="G7635" s="16"/>
      <c r="H7635" s="16"/>
      <c r="I7635" s="16"/>
      <c r="J7635" s="16"/>
      <c r="K7635" s="16"/>
      <c r="L7635" s="16"/>
      <c r="M7635" s="16"/>
      <c r="N7635" s="16"/>
      <c r="O7635" s="16"/>
      <c r="P7635" s="16"/>
      <c r="Q7635" s="16"/>
      <c r="R7635" s="16"/>
      <c r="S7635" s="16"/>
      <c r="T7635" s="16"/>
      <c r="U7635" s="16"/>
      <c r="V7635" s="16"/>
      <c r="W7635" s="16"/>
      <c r="X7635" s="16"/>
      <c r="Y7635" s="16"/>
    </row>
    <row r="7636" spans="1:25" ht="12.75">
      <c r="A7636" s="14"/>
      <c r="B7636" s="13"/>
      <c r="C7636" s="8"/>
      <c r="D7636" s="30"/>
      <c r="E7636" s="31"/>
      <c r="F7636" s="16"/>
      <c r="G7636" s="16"/>
      <c r="H7636" s="16"/>
      <c r="I7636" s="16"/>
      <c r="J7636" s="16"/>
      <c r="K7636" s="16"/>
      <c r="L7636" s="16"/>
      <c r="M7636" s="16"/>
      <c r="N7636" s="16"/>
      <c r="O7636" s="16"/>
      <c r="P7636" s="16"/>
      <c r="Q7636" s="16"/>
      <c r="R7636" s="16"/>
      <c r="S7636" s="16"/>
      <c r="T7636" s="16"/>
      <c r="U7636" s="16"/>
      <c r="V7636" s="16"/>
      <c r="W7636" s="16"/>
      <c r="X7636" s="16"/>
      <c r="Y7636" s="16"/>
    </row>
    <row r="7637" spans="1:25" ht="12.75">
      <c r="A7637" s="14"/>
      <c r="B7637" s="13"/>
      <c r="C7637" s="8"/>
      <c r="D7637" s="30"/>
      <c r="E7637" s="31"/>
      <c r="F7637" s="16"/>
      <c r="G7637" s="16"/>
      <c r="H7637" s="16"/>
      <c r="I7637" s="16"/>
      <c r="J7637" s="16"/>
      <c r="K7637" s="16"/>
      <c r="L7637" s="16"/>
      <c r="M7637" s="16"/>
      <c r="N7637" s="16"/>
      <c r="O7637" s="16"/>
      <c r="P7637" s="16"/>
      <c r="Q7637" s="16"/>
      <c r="R7637" s="16"/>
      <c r="S7637" s="16"/>
      <c r="T7637" s="16"/>
      <c r="U7637" s="16"/>
      <c r="V7637" s="16"/>
      <c r="W7637" s="16"/>
      <c r="X7637" s="16"/>
      <c r="Y7637" s="16"/>
    </row>
    <row r="7638" spans="1:25" ht="12.75">
      <c r="A7638" s="14"/>
      <c r="B7638" s="13"/>
      <c r="C7638" s="8"/>
      <c r="D7638" s="30"/>
      <c r="E7638" s="31"/>
      <c r="F7638" s="16"/>
      <c r="G7638" s="16"/>
      <c r="H7638" s="16"/>
      <c r="I7638" s="16"/>
      <c r="J7638" s="16"/>
      <c r="K7638" s="16"/>
      <c r="L7638" s="16"/>
      <c r="M7638" s="16"/>
      <c r="N7638" s="16"/>
      <c r="O7638" s="16"/>
      <c r="P7638" s="16"/>
      <c r="Q7638" s="16"/>
      <c r="R7638" s="16"/>
      <c r="S7638" s="16"/>
      <c r="T7638" s="16"/>
      <c r="U7638" s="16"/>
      <c r="V7638" s="16"/>
      <c r="W7638" s="16"/>
      <c r="X7638" s="16"/>
      <c r="Y7638" s="16"/>
    </row>
    <row r="7639" spans="1:25" ht="12.75">
      <c r="A7639" s="14"/>
      <c r="B7639" s="13"/>
      <c r="C7639" s="8"/>
      <c r="D7639" s="30"/>
      <c r="E7639" s="31"/>
      <c r="F7639" s="16"/>
      <c r="G7639" s="16"/>
      <c r="H7639" s="16"/>
      <c r="I7639" s="16"/>
      <c r="J7639" s="16"/>
      <c r="K7639" s="16"/>
      <c r="L7639" s="16"/>
      <c r="M7639" s="16"/>
      <c r="N7639" s="16"/>
      <c r="O7639" s="16"/>
      <c r="P7639" s="16"/>
      <c r="Q7639" s="16"/>
      <c r="R7639" s="16"/>
      <c r="S7639" s="16"/>
      <c r="T7639" s="16"/>
      <c r="U7639" s="16"/>
      <c r="V7639" s="16"/>
      <c r="W7639" s="16"/>
      <c r="X7639" s="16"/>
      <c r="Y7639" s="16"/>
    </row>
    <row r="7640" spans="1:25" ht="12.75">
      <c r="A7640" s="14"/>
      <c r="B7640" s="13"/>
      <c r="C7640" s="8"/>
      <c r="D7640" s="30"/>
      <c r="E7640" s="31"/>
      <c r="F7640" s="16"/>
      <c r="G7640" s="16"/>
      <c r="H7640" s="16"/>
      <c r="I7640" s="16"/>
      <c r="J7640" s="16"/>
      <c r="K7640" s="16"/>
      <c r="L7640" s="16"/>
      <c r="M7640" s="16"/>
      <c r="N7640" s="16"/>
      <c r="O7640" s="16"/>
      <c r="P7640" s="16"/>
      <c r="Q7640" s="16"/>
      <c r="R7640" s="16"/>
      <c r="S7640" s="16"/>
      <c r="T7640" s="16"/>
      <c r="U7640" s="16"/>
      <c r="V7640" s="16"/>
      <c r="W7640" s="16"/>
      <c r="X7640" s="16"/>
      <c r="Y7640" s="16"/>
    </row>
    <row r="7641" spans="1:25" ht="12.75">
      <c r="A7641" s="14"/>
      <c r="B7641" s="13"/>
      <c r="C7641" s="8"/>
      <c r="D7641" s="30"/>
      <c r="E7641" s="31"/>
      <c r="F7641" s="16"/>
      <c r="G7641" s="16"/>
      <c r="H7641" s="16"/>
      <c r="I7641" s="16"/>
      <c r="J7641" s="16"/>
      <c r="K7641" s="16"/>
      <c r="L7641" s="16"/>
      <c r="M7641" s="16"/>
      <c r="N7641" s="16"/>
      <c r="O7641" s="16"/>
      <c r="P7641" s="16"/>
      <c r="Q7641" s="16"/>
      <c r="R7641" s="16"/>
      <c r="S7641" s="16"/>
      <c r="T7641" s="16"/>
      <c r="U7641" s="16"/>
      <c r="V7641" s="16"/>
      <c r="W7641" s="16"/>
      <c r="X7641" s="16"/>
      <c r="Y7641" s="16"/>
    </row>
    <row r="7642" spans="1:25" ht="12.75">
      <c r="A7642" s="14"/>
      <c r="B7642" s="13"/>
      <c r="C7642" s="8"/>
      <c r="D7642" s="30"/>
      <c r="E7642" s="31"/>
      <c r="F7642" s="16"/>
      <c r="G7642" s="16"/>
      <c r="H7642" s="16"/>
      <c r="I7642" s="16"/>
      <c r="J7642" s="16"/>
      <c r="K7642" s="16"/>
      <c r="L7642" s="16"/>
      <c r="M7642" s="16"/>
      <c r="N7642" s="16"/>
      <c r="O7642" s="16"/>
      <c r="P7642" s="16"/>
      <c r="Q7642" s="16"/>
      <c r="R7642" s="16"/>
      <c r="S7642" s="16"/>
      <c r="T7642" s="16"/>
      <c r="U7642" s="16"/>
      <c r="V7642" s="16"/>
      <c r="W7642" s="16"/>
      <c r="X7642" s="16"/>
      <c r="Y7642" s="16"/>
    </row>
    <row r="7643" spans="1:25" ht="12.75">
      <c r="A7643" s="14"/>
      <c r="B7643" s="13"/>
      <c r="C7643" s="8"/>
      <c r="D7643" s="30"/>
      <c r="E7643" s="31"/>
      <c r="F7643" s="16"/>
      <c r="G7643" s="16"/>
      <c r="H7643" s="16"/>
      <c r="I7643" s="16"/>
      <c r="J7643" s="16"/>
      <c r="K7643" s="16"/>
      <c r="L7643" s="16"/>
      <c r="M7643" s="16"/>
      <c r="N7643" s="16"/>
      <c r="O7643" s="16"/>
      <c r="P7643" s="16"/>
      <c r="Q7643" s="16"/>
      <c r="R7643" s="16"/>
      <c r="S7643" s="16"/>
      <c r="T7643" s="16"/>
      <c r="U7643" s="16"/>
      <c r="V7643" s="16"/>
      <c r="W7643" s="16"/>
      <c r="X7643" s="16"/>
      <c r="Y7643" s="16"/>
    </row>
    <row r="7644" spans="1:25" ht="12.75">
      <c r="A7644" s="14"/>
      <c r="B7644" s="13"/>
      <c r="C7644" s="8"/>
      <c r="D7644" s="30"/>
      <c r="E7644" s="31"/>
      <c r="F7644" s="16"/>
      <c r="G7644" s="16"/>
      <c r="H7644" s="16"/>
      <c r="I7644" s="16"/>
      <c r="J7644" s="16"/>
      <c r="K7644" s="16"/>
      <c r="L7644" s="16"/>
      <c r="M7644" s="16"/>
      <c r="N7644" s="16"/>
      <c r="O7644" s="16"/>
      <c r="P7644" s="16"/>
      <c r="Q7644" s="16"/>
      <c r="R7644" s="16"/>
      <c r="S7644" s="16"/>
      <c r="T7644" s="16"/>
      <c r="U7644" s="16"/>
      <c r="V7644" s="16"/>
      <c r="W7644" s="16"/>
      <c r="X7644" s="16"/>
      <c r="Y7644" s="16"/>
    </row>
    <row r="7645" spans="1:25" ht="12.75">
      <c r="A7645" s="14"/>
      <c r="B7645" s="13"/>
      <c r="C7645" s="8"/>
      <c r="D7645" s="30"/>
      <c r="E7645" s="31"/>
      <c r="F7645" s="16"/>
      <c r="G7645" s="16"/>
      <c r="H7645" s="16"/>
      <c r="I7645" s="16"/>
      <c r="J7645" s="16"/>
      <c r="K7645" s="16"/>
      <c r="L7645" s="16"/>
      <c r="M7645" s="16"/>
      <c r="N7645" s="16"/>
      <c r="O7645" s="16"/>
      <c r="P7645" s="16"/>
      <c r="Q7645" s="16"/>
      <c r="R7645" s="16"/>
      <c r="S7645" s="16"/>
      <c r="T7645" s="16"/>
      <c r="U7645" s="16"/>
      <c r="V7645" s="16"/>
      <c r="W7645" s="16"/>
      <c r="X7645" s="16"/>
      <c r="Y7645" s="16"/>
    </row>
    <row r="7646" spans="1:25" ht="12.75">
      <c r="A7646" s="14"/>
      <c r="B7646" s="13"/>
      <c r="C7646" s="8"/>
      <c r="D7646" s="30"/>
      <c r="E7646" s="31"/>
      <c r="F7646" s="16"/>
      <c r="G7646" s="16"/>
      <c r="H7646" s="16"/>
      <c r="I7646" s="16"/>
      <c r="J7646" s="16"/>
      <c r="K7646" s="16"/>
      <c r="L7646" s="16"/>
      <c r="M7646" s="16"/>
      <c r="N7646" s="16"/>
      <c r="O7646" s="16"/>
      <c r="P7646" s="16"/>
      <c r="Q7646" s="16"/>
      <c r="R7646" s="16"/>
      <c r="S7646" s="16"/>
      <c r="T7646" s="16"/>
      <c r="U7646" s="16"/>
      <c r="V7646" s="16"/>
      <c r="W7646" s="16"/>
      <c r="X7646" s="16"/>
      <c r="Y7646" s="16"/>
    </row>
    <row r="7647" spans="1:25" ht="12.75">
      <c r="A7647" s="14"/>
      <c r="B7647" s="13"/>
      <c r="C7647" s="8"/>
      <c r="D7647" s="30"/>
      <c r="E7647" s="31"/>
      <c r="F7647" s="16"/>
      <c r="G7647" s="16"/>
      <c r="H7647" s="16"/>
      <c r="I7647" s="16"/>
      <c r="J7647" s="16"/>
      <c r="K7647" s="16"/>
      <c r="L7647" s="16"/>
      <c r="M7647" s="16"/>
      <c r="N7647" s="16"/>
      <c r="O7647" s="16"/>
      <c r="P7647" s="16"/>
      <c r="Q7647" s="16"/>
      <c r="R7647" s="16"/>
      <c r="S7647" s="16"/>
      <c r="T7647" s="16"/>
      <c r="U7647" s="16"/>
      <c r="V7647" s="16"/>
      <c r="W7647" s="16"/>
      <c r="X7647" s="16"/>
      <c r="Y7647" s="16"/>
    </row>
    <row r="7648" spans="1:25" ht="12.75">
      <c r="A7648" s="14"/>
      <c r="B7648" s="13"/>
      <c r="C7648" s="8"/>
      <c r="D7648" s="30"/>
      <c r="E7648" s="31"/>
      <c r="F7648" s="16"/>
      <c r="G7648" s="16"/>
      <c r="H7648" s="16"/>
      <c r="I7648" s="16"/>
      <c r="J7648" s="16"/>
      <c r="K7648" s="16"/>
      <c r="L7648" s="16"/>
      <c r="M7648" s="16"/>
      <c r="N7648" s="16"/>
      <c r="O7648" s="16"/>
      <c r="P7648" s="16"/>
      <c r="Q7648" s="16"/>
      <c r="R7648" s="16"/>
      <c r="S7648" s="16"/>
      <c r="T7648" s="16"/>
      <c r="U7648" s="16"/>
      <c r="V7648" s="16"/>
      <c r="W7648" s="16"/>
      <c r="X7648" s="16"/>
      <c r="Y7648" s="16"/>
    </row>
    <row r="7649" spans="1:25" ht="12.75">
      <c r="A7649" s="14"/>
      <c r="B7649" s="13"/>
      <c r="C7649" s="8"/>
      <c r="D7649" s="30"/>
      <c r="E7649" s="31"/>
      <c r="F7649" s="16"/>
      <c r="G7649" s="16"/>
      <c r="H7649" s="16"/>
      <c r="I7649" s="16"/>
      <c r="J7649" s="16"/>
      <c r="K7649" s="16"/>
      <c r="L7649" s="16"/>
      <c r="M7649" s="16"/>
      <c r="N7649" s="16"/>
      <c r="O7649" s="16"/>
      <c r="P7649" s="16"/>
      <c r="Q7649" s="16"/>
      <c r="R7649" s="16"/>
      <c r="S7649" s="16"/>
      <c r="T7649" s="16"/>
      <c r="U7649" s="16"/>
      <c r="V7649" s="16"/>
      <c r="W7649" s="16"/>
      <c r="X7649" s="16"/>
      <c r="Y7649" s="16"/>
    </row>
    <row r="7650" spans="1:25" ht="12.75">
      <c r="A7650" s="14"/>
      <c r="B7650" s="13"/>
      <c r="C7650" s="8"/>
      <c r="D7650" s="30"/>
      <c r="E7650" s="31"/>
      <c r="F7650" s="16"/>
      <c r="G7650" s="16"/>
      <c r="H7650" s="16"/>
      <c r="I7650" s="16"/>
      <c r="J7650" s="16"/>
      <c r="K7650" s="16"/>
      <c r="L7650" s="16"/>
      <c r="M7650" s="16"/>
      <c r="N7650" s="16"/>
      <c r="O7650" s="16"/>
      <c r="P7650" s="16"/>
      <c r="Q7650" s="16"/>
      <c r="R7650" s="16"/>
      <c r="S7650" s="16"/>
      <c r="T7650" s="16"/>
      <c r="U7650" s="16"/>
      <c r="V7650" s="16"/>
      <c r="W7650" s="16"/>
      <c r="X7650" s="16"/>
      <c r="Y7650" s="16"/>
    </row>
    <row r="7651" spans="1:25" ht="12.75">
      <c r="A7651" s="14"/>
      <c r="B7651" s="13"/>
      <c r="C7651" s="8"/>
      <c r="D7651" s="30"/>
      <c r="E7651" s="31"/>
      <c r="F7651" s="16"/>
      <c r="G7651" s="16"/>
      <c r="H7651" s="16"/>
      <c r="I7651" s="16"/>
      <c r="J7651" s="16"/>
      <c r="K7651" s="16"/>
      <c r="L7651" s="16"/>
      <c r="M7651" s="16"/>
      <c r="N7651" s="16"/>
      <c r="O7651" s="16"/>
      <c r="P7651" s="16"/>
      <c r="Q7651" s="16"/>
      <c r="R7651" s="16"/>
      <c r="S7651" s="16"/>
      <c r="T7651" s="16"/>
      <c r="U7651" s="16"/>
      <c r="V7651" s="16"/>
      <c r="W7651" s="16"/>
      <c r="X7651" s="16"/>
      <c r="Y7651" s="16"/>
    </row>
    <row r="7652" spans="1:25" ht="12.75">
      <c r="A7652" s="14"/>
      <c r="B7652" s="13"/>
      <c r="C7652" s="8"/>
      <c r="D7652" s="30"/>
      <c r="E7652" s="31"/>
      <c r="F7652" s="16"/>
      <c r="G7652" s="16"/>
      <c r="H7652" s="16"/>
      <c r="I7652" s="16"/>
      <c r="J7652" s="16"/>
      <c r="K7652" s="16"/>
      <c r="L7652" s="16"/>
      <c r="M7652" s="16"/>
      <c r="N7652" s="16"/>
      <c r="O7652" s="16"/>
      <c r="P7652" s="16"/>
      <c r="Q7652" s="16"/>
      <c r="R7652" s="16"/>
      <c r="S7652" s="16"/>
      <c r="T7652" s="16"/>
      <c r="U7652" s="16"/>
      <c r="V7652" s="16"/>
      <c r="W7652" s="16"/>
      <c r="X7652" s="16"/>
      <c r="Y7652" s="16"/>
    </row>
    <row r="7653" spans="1:25" ht="12.75">
      <c r="A7653" s="14"/>
      <c r="B7653" s="13"/>
      <c r="C7653" s="8"/>
      <c r="D7653" s="30"/>
      <c r="E7653" s="31"/>
      <c r="F7653" s="16"/>
      <c r="G7653" s="16"/>
      <c r="H7653" s="16"/>
      <c r="I7653" s="16"/>
      <c r="J7653" s="16"/>
      <c r="K7653" s="16"/>
      <c r="L7653" s="16"/>
      <c r="M7653" s="16"/>
      <c r="N7653" s="16"/>
      <c r="O7653" s="16"/>
      <c r="P7653" s="16"/>
      <c r="Q7653" s="16"/>
      <c r="R7653" s="16"/>
      <c r="S7653" s="16"/>
      <c r="T7653" s="16"/>
      <c r="U7653" s="16"/>
      <c r="V7653" s="16"/>
      <c r="W7653" s="16"/>
      <c r="X7653" s="16"/>
      <c r="Y7653" s="16"/>
    </row>
    <row r="7654" spans="1:25" ht="12.75">
      <c r="A7654" s="14"/>
      <c r="B7654" s="13"/>
      <c r="C7654" s="8"/>
      <c r="D7654" s="30"/>
      <c r="E7654" s="31"/>
      <c r="F7654" s="16"/>
      <c r="G7654" s="16"/>
      <c r="H7654" s="16"/>
      <c r="I7654" s="16"/>
      <c r="J7654" s="16"/>
      <c r="K7654" s="16"/>
      <c r="L7654" s="16"/>
      <c r="M7654" s="16"/>
      <c r="N7654" s="16"/>
      <c r="O7654" s="16"/>
      <c r="P7654" s="16"/>
      <c r="Q7654" s="16"/>
      <c r="R7654" s="16"/>
      <c r="S7654" s="16"/>
      <c r="T7654" s="16"/>
      <c r="U7654" s="16"/>
      <c r="V7654" s="16"/>
      <c r="W7654" s="16"/>
      <c r="X7654" s="16"/>
      <c r="Y7654" s="16"/>
    </row>
    <row r="7655" spans="1:25" ht="12.75">
      <c r="A7655" s="14"/>
      <c r="B7655" s="13"/>
      <c r="C7655" s="8"/>
      <c r="D7655" s="30"/>
      <c r="E7655" s="31"/>
      <c r="F7655" s="16"/>
      <c r="G7655" s="16"/>
      <c r="H7655" s="16"/>
      <c r="I7655" s="16"/>
      <c r="J7655" s="16"/>
      <c r="K7655" s="16"/>
      <c r="L7655" s="16"/>
      <c r="M7655" s="16"/>
      <c r="N7655" s="16"/>
      <c r="O7655" s="16"/>
      <c r="P7655" s="16"/>
      <c r="Q7655" s="16"/>
      <c r="R7655" s="16"/>
      <c r="S7655" s="16"/>
      <c r="T7655" s="16"/>
      <c r="U7655" s="16"/>
      <c r="V7655" s="16"/>
      <c r="W7655" s="16"/>
      <c r="X7655" s="16"/>
      <c r="Y7655" s="16"/>
    </row>
    <row r="7656" spans="1:25" ht="12.75">
      <c r="A7656" s="14"/>
      <c r="B7656" s="13"/>
      <c r="C7656" s="8"/>
      <c r="D7656" s="30"/>
      <c r="E7656" s="31"/>
      <c r="F7656" s="16"/>
      <c r="G7656" s="16"/>
      <c r="H7656" s="16"/>
      <c r="I7656" s="16"/>
      <c r="J7656" s="16"/>
      <c r="K7656" s="16"/>
      <c r="L7656" s="16"/>
      <c r="M7656" s="16"/>
      <c r="N7656" s="16"/>
      <c r="O7656" s="16"/>
      <c r="P7656" s="16"/>
      <c r="Q7656" s="16"/>
      <c r="R7656" s="16"/>
      <c r="S7656" s="16"/>
      <c r="T7656" s="16"/>
      <c r="U7656" s="16"/>
      <c r="V7656" s="16"/>
      <c r="W7656" s="16"/>
      <c r="X7656" s="16"/>
      <c r="Y7656" s="16"/>
    </row>
    <row r="7657" spans="1:25" ht="12.75">
      <c r="A7657" s="14"/>
      <c r="B7657" s="13"/>
      <c r="C7657" s="8"/>
      <c r="D7657" s="30"/>
      <c r="E7657" s="31"/>
      <c r="F7657" s="16"/>
      <c r="G7657" s="16"/>
      <c r="H7657" s="16"/>
      <c r="I7657" s="16"/>
      <c r="J7657" s="16"/>
      <c r="K7657" s="16"/>
      <c r="L7657" s="16"/>
      <c r="M7657" s="16"/>
      <c r="N7657" s="16"/>
      <c r="O7657" s="16"/>
      <c r="P7657" s="16"/>
      <c r="Q7657" s="16"/>
      <c r="R7657" s="16"/>
      <c r="S7657" s="16"/>
      <c r="T7657" s="16"/>
      <c r="U7657" s="16"/>
      <c r="V7657" s="16"/>
      <c r="W7657" s="16"/>
      <c r="X7657" s="16"/>
      <c r="Y7657" s="16"/>
    </row>
    <row r="7658" spans="1:25" ht="12.75">
      <c r="A7658" s="14"/>
      <c r="B7658" s="13"/>
      <c r="C7658" s="8"/>
      <c r="D7658" s="30"/>
      <c r="E7658" s="31"/>
      <c r="F7658" s="16"/>
      <c r="G7658" s="16"/>
      <c r="H7658" s="16"/>
      <c r="I7658" s="16"/>
      <c r="J7658" s="16"/>
      <c r="K7658" s="16"/>
      <c r="L7658" s="16"/>
      <c r="M7658" s="16"/>
      <c r="N7658" s="16"/>
      <c r="O7658" s="16"/>
      <c r="P7658" s="16"/>
      <c r="Q7658" s="16"/>
      <c r="R7658" s="16"/>
      <c r="S7658" s="16"/>
      <c r="T7658" s="16"/>
      <c r="U7658" s="16"/>
      <c r="V7658" s="16"/>
      <c r="W7658" s="16"/>
      <c r="X7658" s="16"/>
      <c r="Y7658" s="16"/>
    </row>
    <row r="7659" spans="1:25" ht="12.75">
      <c r="A7659" s="14"/>
      <c r="B7659" s="13"/>
      <c r="C7659" s="8"/>
      <c r="D7659" s="30"/>
      <c r="E7659" s="31"/>
      <c r="F7659" s="16"/>
      <c r="G7659" s="16"/>
      <c r="H7659" s="16"/>
      <c r="I7659" s="16"/>
      <c r="J7659" s="16"/>
      <c r="K7659" s="16"/>
      <c r="L7659" s="16"/>
      <c r="M7659" s="16"/>
      <c r="N7659" s="16"/>
      <c r="O7659" s="16"/>
      <c r="P7659" s="16"/>
      <c r="Q7659" s="16"/>
      <c r="R7659" s="16"/>
      <c r="S7659" s="16"/>
      <c r="T7659" s="16"/>
      <c r="U7659" s="16"/>
      <c r="V7659" s="16"/>
      <c r="W7659" s="16"/>
      <c r="X7659" s="16"/>
      <c r="Y7659" s="16"/>
    </row>
    <row r="7660" spans="1:25" ht="12.75">
      <c r="A7660" s="14"/>
      <c r="B7660" s="13"/>
      <c r="C7660" s="8"/>
      <c r="D7660" s="30"/>
      <c r="E7660" s="31"/>
      <c r="F7660" s="16"/>
      <c r="G7660" s="16"/>
      <c r="H7660" s="16"/>
      <c r="I7660" s="16"/>
      <c r="J7660" s="16"/>
      <c r="K7660" s="16"/>
      <c r="L7660" s="16"/>
      <c r="M7660" s="16"/>
      <c r="N7660" s="16"/>
      <c r="O7660" s="16"/>
      <c r="P7660" s="16"/>
      <c r="Q7660" s="16"/>
      <c r="R7660" s="16"/>
      <c r="S7660" s="16"/>
      <c r="T7660" s="16"/>
      <c r="U7660" s="16"/>
      <c r="V7660" s="16"/>
      <c r="W7660" s="16"/>
      <c r="X7660" s="16"/>
      <c r="Y7660" s="16"/>
    </row>
    <row r="7661" spans="1:25" ht="12.75">
      <c r="A7661" s="14"/>
      <c r="B7661" s="13"/>
      <c r="C7661" s="8"/>
      <c r="D7661" s="30"/>
      <c r="E7661" s="31"/>
      <c r="F7661" s="16"/>
      <c r="G7661" s="16"/>
      <c r="H7661" s="16"/>
      <c r="I7661" s="16"/>
      <c r="J7661" s="16"/>
      <c r="K7661" s="16"/>
      <c r="L7661" s="16"/>
      <c r="M7661" s="16"/>
      <c r="N7661" s="16"/>
      <c r="O7661" s="16"/>
      <c r="P7661" s="16"/>
      <c r="Q7661" s="16"/>
      <c r="R7661" s="16"/>
      <c r="S7661" s="16"/>
      <c r="T7661" s="16"/>
      <c r="U7661" s="16"/>
      <c r="V7661" s="16"/>
      <c r="W7661" s="16"/>
      <c r="X7661" s="16"/>
      <c r="Y7661" s="16"/>
    </row>
    <row r="7662" spans="1:25" ht="12.75">
      <c r="A7662" s="14"/>
      <c r="B7662" s="13"/>
      <c r="C7662" s="8"/>
      <c r="D7662" s="30"/>
      <c r="E7662" s="31"/>
      <c r="F7662" s="16"/>
      <c r="G7662" s="16"/>
      <c r="H7662" s="16"/>
      <c r="I7662" s="16"/>
      <c r="J7662" s="16"/>
      <c r="K7662" s="16"/>
      <c r="L7662" s="16"/>
      <c r="M7662" s="16"/>
      <c r="N7662" s="16"/>
      <c r="O7662" s="16"/>
      <c r="P7662" s="16"/>
      <c r="Q7662" s="16"/>
      <c r="R7662" s="16"/>
      <c r="S7662" s="16"/>
      <c r="T7662" s="16"/>
      <c r="U7662" s="16"/>
      <c r="V7662" s="16"/>
      <c r="W7662" s="16"/>
      <c r="X7662" s="16"/>
      <c r="Y7662" s="16"/>
    </row>
    <row r="7663" spans="1:25" ht="12.75">
      <c r="A7663" s="14"/>
      <c r="B7663" s="13"/>
      <c r="C7663" s="8"/>
      <c r="D7663" s="30"/>
      <c r="E7663" s="31"/>
      <c r="F7663" s="16"/>
      <c r="G7663" s="16"/>
      <c r="H7663" s="16"/>
      <c r="I7663" s="16"/>
      <c r="J7663" s="16"/>
      <c r="K7663" s="16"/>
      <c r="L7663" s="16"/>
      <c r="M7663" s="16"/>
      <c r="N7663" s="16"/>
      <c r="O7663" s="16"/>
      <c r="P7663" s="16"/>
      <c r="Q7663" s="16"/>
      <c r="R7663" s="16"/>
      <c r="S7663" s="16"/>
      <c r="T7663" s="16"/>
      <c r="U7663" s="16"/>
      <c r="V7663" s="16"/>
      <c r="W7663" s="16"/>
      <c r="X7663" s="16"/>
      <c r="Y7663" s="16"/>
    </row>
    <row r="7664" spans="1:25" ht="12.75">
      <c r="A7664" s="14"/>
      <c r="B7664" s="13"/>
      <c r="C7664" s="8"/>
      <c r="D7664" s="30"/>
      <c r="E7664" s="31"/>
      <c r="F7664" s="16"/>
      <c r="G7664" s="16"/>
      <c r="H7664" s="16"/>
      <c r="I7664" s="16"/>
      <c r="J7664" s="16"/>
      <c r="K7664" s="16"/>
      <c r="L7664" s="16"/>
      <c r="M7664" s="16"/>
      <c r="N7664" s="16"/>
      <c r="O7664" s="16"/>
      <c r="P7664" s="16"/>
      <c r="Q7664" s="16"/>
      <c r="R7664" s="16"/>
      <c r="S7664" s="16"/>
      <c r="T7664" s="16"/>
      <c r="U7664" s="16"/>
      <c r="V7664" s="16"/>
      <c r="W7664" s="16"/>
      <c r="X7664" s="16"/>
      <c r="Y7664" s="16"/>
    </row>
    <row r="7665" spans="1:25" ht="12.75">
      <c r="A7665" s="14"/>
      <c r="B7665" s="13"/>
      <c r="C7665" s="8"/>
      <c r="D7665" s="30"/>
      <c r="E7665" s="31"/>
      <c r="F7665" s="16"/>
      <c r="G7665" s="16"/>
      <c r="H7665" s="16"/>
      <c r="I7665" s="16"/>
      <c r="J7665" s="16"/>
      <c r="K7665" s="16"/>
      <c r="L7665" s="16"/>
      <c r="M7665" s="16"/>
      <c r="N7665" s="16"/>
      <c r="O7665" s="16"/>
      <c r="P7665" s="16"/>
      <c r="Q7665" s="16"/>
      <c r="R7665" s="16"/>
      <c r="S7665" s="16"/>
      <c r="T7665" s="16"/>
      <c r="U7665" s="16"/>
      <c r="V7665" s="16"/>
      <c r="W7665" s="16"/>
      <c r="X7665" s="16"/>
      <c r="Y7665" s="16"/>
    </row>
    <row r="7666" spans="1:25" ht="12.75">
      <c r="A7666" s="14"/>
      <c r="B7666" s="13"/>
      <c r="C7666" s="8"/>
      <c r="D7666" s="30"/>
      <c r="E7666" s="31"/>
      <c r="F7666" s="16"/>
      <c r="G7666" s="16"/>
      <c r="H7666" s="16"/>
      <c r="I7666" s="16"/>
      <c r="J7666" s="16"/>
      <c r="K7666" s="16"/>
      <c r="L7666" s="16"/>
      <c r="M7666" s="16"/>
      <c r="N7666" s="16"/>
      <c r="O7666" s="16"/>
      <c r="P7666" s="16"/>
      <c r="Q7666" s="16"/>
      <c r="R7666" s="16"/>
      <c r="S7666" s="16"/>
      <c r="T7666" s="16"/>
      <c r="U7666" s="16"/>
      <c r="V7666" s="16"/>
      <c r="W7666" s="16"/>
      <c r="X7666" s="16"/>
      <c r="Y7666" s="16"/>
    </row>
    <row r="7667" spans="1:25" ht="12.75">
      <c r="A7667" s="14"/>
      <c r="B7667" s="13"/>
      <c r="C7667" s="8"/>
      <c r="D7667" s="30"/>
      <c r="E7667" s="31"/>
      <c r="F7667" s="16"/>
      <c r="G7667" s="16"/>
      <c r="H7667" s="16"/>
      <c r="I7667" s="16"/>
      <c r="J7667" s="16"/>
      <c r="K7667" s="16"/>
      <c r="L7667" s="16"/>
      <c r="M7667" s="16"/>
      <c r="N7667" s="16"/>
      <c r="O7667" s="16"/>
      <c r="P7667" s="16"/>
      <c r="Q7667" s="16"/>
      <c r="R7667" s="16"/>
      <c r="S7667" s="16"/>
      <c r="T7667" s="16"/>
      <c r="U7667" s="16"/>
      <c r="V7667" s="16"/>
      <c r="W7667" s="16"/>
      <c r="X7667" s="16"/>
      <c r="Y7667" s="16"/>
    </row>
    <row r="7668" spans="1:25" ht="12.75">
      <c r="A7668" s="14"/>
      <c r="B7668" s="13"/>
      <c r="C7668" s="8"/>
      <c r="D7668" s="30"/>
      <c r="E7668" s="31"/>
      <c r="F7668" s="16"/>
      <c r="G7668" s="16"/>
      <c r="H7668" s="16"/>
      <c r="I7668" s="16"/>
      <c r="J7668" s="16"/>
      <c r="K7668" s="16"/>
      <c r="L7668" s="16"/>
      <c r="M7668" s="16"/>
      <c r="N7668" s="16"/>
      <c r="O7668" s="16"/>
      <c r="P7668" s="16"/>
      <c r="Q7668" s="16"/>
      <c r="R7668" s="16"/>
      <c r="S7668" s="16"/>
      <c r="T7668" s="16"/>
      <c r="U7668" s="16"/>
      <c r="V7668" s="16"/>
      <c r="W7668" s="16"/>
      <c r="X7668" s="16"/>
      <c r="Y7668" s="16"/>
    </row>
    <row r="7669" spans="1:25" ht="12.75">
      <c r="A7669" s="14"/>
      <c r="B7669" s="13"/>
      <c r="C7669" s="8"/>
      <c r="D7669" s="30"/>
      <c r="E7669" s="31"/>
      <c r="F7669" s="16"/>
      <c r="G7669" s="16"/>
      <c r="H7669" s="16"/>
      <c r="I7669" s="16"/>
      <c r="J7669" s="16"/>
      <c r="K7669" s="16"/>
      <c r="L7669" s="16"/>
      <c r="M7669" s="16"/>
      <c r="N7669" s="16"/>
      <c r="O7669" s="16"/>
      <c r="P7669" s="16"/>
      <c r="Q7669" s="16"/>
      <c r="R7669" s="16"/>
      <c r="S7669" s="16"/>
      <c r="T7669" s="16"/>
      <c r="U7669" s="16"/>
      <c r="V7669" s="16"/>
      <c r="W7669" s="16"/>
      <c r="X7669" s="16"/>
      <c r="Y7669" s="16"/>
    </row>
    <row r="7670" spans="1:25" ht="12.75">
      <c r="A7670" s="14"/>
      <c r="B7670" s="13"/>
      <c r="C7670" s="8"/>
      <c r="D7670" s="30"/>
      <c r="E7670" s="31"/>
      <c r="F7670" s="16"/>
      <c r="G7670" s="16"/>
      <c r="H7670" s="16"/>
      <c r="I7670" s="16"/>
      <c r="J7670" s="16"/>
      <c r="K7670" s="16"/>
      <c r="L7670" s="16"/>
      <c r="M7670" s="16"/>
      <c r="N7670" s="16"/>
      <c r="O7670" s="16"/>
      <c r="P7670" s="16"/>
      <c r="Q7670" s="16"/>
      <c r="R7670" s="16"/>
      <c r="S7670" s="16"/>
      <c r="T7670" s="16"/>
      <c r="U7670" s="16"/>
      <c r="V7670" s="16"/>
      <c r="W7670" s="16"/>
      <c r="X7670" s="16"/>
      <c r="Y7670" s="16"/>
    </row>
    <row r="7671" spans="1:25" ht="12.75">
      <c r="A7671" s="14"/>
      <c r="B7671" s="13"/>
      <c r="C7671" s="8"/>
      <c r="D7671" s="30"/>
      <c r="E7671" s="31"/>
      <c r="F7671" s="16"/>
      <c r="G7671" s="16"/>
      <c r="H7671" s="16"/>
      <c r="I7671" s="16"/>
      <c r="J7671" s="16"/>
      <c r="K7671" s="16"/>
      <c r="L7671" s="16"/>
      <c r="M7671" s="16"/>
      <c r="N7671" s="16"/>
      <c r="O7671" s="16"/>
      <c r="P7671" s="16"/>
      <c r="Q7671" s="16"/>
      <c r="R7671" s="16"/>
      <c r="S7671" s="16"/>
      <c r="T7671" s="16"/>
      <c r="U7671" s="16"/>
      <c r="V7671" s="16"/>
      <c r="W7671" s="16"/>
      <c r="X7671" s="16"/>
      <c r="Y7671" s="16"/>
    </row>
    <row r="7672" spans="1:25" ht="12.75">
      <c r="A7672" s="14"/>
      <c r="B7672" s="13"/>
      <c r="C7672" s="8"/>
      <c r="D7672" s="30"/>
      <c r="E7672" s="31"/>
      <c r="F7672" s="16"/>
      <c r="G7672" s="16"/>
      <c r="H7672" s="16"/>
      <c r="I7672" s="16"/>
      <c r="J7672" s="16"/>
      <c r="K7672" s="16"/>
      <c r="L7672" s="16"/>
      <c r="M7672" s="16"/>
      <c r="N7672" s="16"/>
      <c r="O7672" s="16"/>
      <c r="P7672" s="16"/>
      <c r="Q7672" s="16"/>
      <c r="R7672" s="16"/>
      <c r="S7672" s="16"/>
      <c r="T7672" s="16"/>
      <c r="U7672" s="16"/>
      <c r="V7672" s="16"/>
      <c r="W7672" s="16"/>
      <c r="X7672" s="16"/>
      <c r="Y7672" s="16"/>
    </row>
    <row r="7673" spans="1:25" ht="12.75">
      <c r="A7673" s="14"/>
      <c r="B7673" s="13"/>
      <c r="C7673" s="8"/>
      <c r="D7673" s="30"/>
      <c r="E7673" s="31"/>
      <c r="F7673" s="16"/>
      <c r="G7673" s="16"/>
      <c r="H7673" s="16"/>
      <c r="I7673" s="16"/>
      <c r="J7673" s="16"/>
      <c r="K7673" s="16"/>
      <c r="L7673" s="16"/>
      <c r="M7673" s="16"/>
      <c r="N7673" s="16"/>
      <c r="O7673" s="16"/>
      <c r="P7673" s="16"/>
      <c r="Q7673" s="16"/>
      <c r="R7673" s="16"/>
      <c r="S7673" s="16"/>
      <c r="T7673" s="16"/>
      <c r="U7673" s="16"/>
      <c r="V7673" s="16"/>
      <c r="W7673" s="16"/>
      <c r="X7673" s="16"/>
      <c r="Y7673" s="16"/>
    </row>
    <row r="7674" spans="1:25" ht="12.75">
      <c r="A7674" s="14"/>
      <c r="B7674" s="13"/>
      <c r="C7674" s="8"/>
      <c r="D7674" s="30"/>
      <c r="E7674" s="31"/>
      <c r="F7674" s="16"/>
      <c r="G7674" s="16"/>
      <c r="H7674" s="16"/>
      <c r="I7674" s="16"/>
      <c r="J7674" s="16"/>
      <c r="K7674" s="16"/>
      <c r="L7674" s="16"/>
      <c r="M7674" s="16"/>
      <c r="N7674" s="16"/>
      <c r="O7674" s="16"/>
      <c r="P7674" s="16"/>
      <c r="Q7674" s="16"/>
      <c r="R7674" s="16"/>
      <c r="S7674" s="16"/>
      <c r="T7674" s="16"/>
      <c r="U7674" s="16"/>
      <c r="V7674" s="16"/>
      <c r="W7674" s="16"/>
      <c r="X7674" s="16"/>
      <c r="Y7674" s="16"/>
    </row>
    <row r="7675" spans="1:25" ht="12.75">
      <c r="A7675" s="14"/>
      <c r="B7675" s="13"/>
      <c r="C7675" s="8"/>
      <c r="D7675" s="30"/>
      <c r="E7675" s="31"/>
      <c r="F7675" s="16"/>
      <c r="G7675" s="16"/>
      <c r="H7675" s="16"/>
      <c r="I7675" s="16"/>
      <c r="J7675" s="16"/>
      <c r="K7675" s="16"/>
      <c r="L7675" s="16"/>
      <c r="M7675" s="16"/>
      <c r="N7675" s="16"/>
      <c r="O7675" s="16"/>
      <c r="P7675" s="16"/>
      <c r="Q7675" s="16"/>
      <c r="R7675" s="16"/>
      <c r="S7675" s="16"/>
      <c r="T7675" s="16"/>
      <c r="U7675" s="16"/>
      <c r="V7675" s="16"/>
      <c r="W7675" s="16"/>
      <c r="X7675" s="16"/>
      <c r="Y7675" s="16"/>
    </row>
    <row r="7676" spans="1:25" ht="12.75">
      <c r="A7676" s="14"/>
      <c r="B7676" s="13"/>
      <c r="C7676" s="8"/>
      <c r="D7676" s="30"/>
      <c r="E7676" s="31"/>
      <c r="F7676" s="16"/>
      <c r="G7676" s="16"/>
      <c r="H7676" s="16"/>
      <c r="I7676" s="16"/>
      <c r="J7676" s="16"/>
      <c r="K7676" s="16"/>
      <c r="L7676" s="16"/>
      <c r="M7676" s="16"/>
      <c r="N7676" s="16"/>
      <c r="O7676" s="16"/>
      <c r="P7676" s="16"/>
      <c r="Q7676" s="16"/>
      <c r="R7676" s="16"/>
      <c r="S7676" s="16"/>
      <c r="T7676" s="16"/>
      <c r="U7676" s="16"/>
      <c r="V7676" s="16"/>
      <c r="W7676" s="16"/>
      <c r="X7676" s="16"/>
      <c r="Y7676" s="16"/>
    </row>
    <row r="7677" spans="1:25" ht="12.75">
      <c r="A7677" s="14"/>
      <c r="B7677" s="13"/>
      <c r="C7677" s="8"/>
      <c r="D7677" s="30"/>
      <c r="E7677" s="31"/>
      <c r="F7677" s="16"/>
      <c r="G7677" s="16"/>
      <c r="H7677" s="16"/>
      <c r="I7677" s="16"/>
      <c r="J7677" s="16"/>
      <c r="K7677" s="16"/>
      <c r="L7677" s="16"/>
      <c r="M7677" s="16"/>
      <c r="N7677" s="16"/>
      <c r="O7677" s="16"/>
      <c r="P7677" s="16"/>
      <c r="Q7677" s="16"/>
      <c r="R7677" s="16"/>
      <c r="S7677" s="16"/>
      <c r="T7677" s="16"/>
      <c r="U7677" s="16"/>
      <c r="V7677" s="16"/>
      <c r="W7677" s="16"/>
      <c r="X7677" s="16"/>
      <c r="Y7677" s="16"/>
    </row>
    <row r="7678" spans="1:25" ht="12.75">
      <c r="A7678" s="14"/>
      <c r="B7678" s="13"/>
      <c r="C7678" s="8"/>
      <c r="D7678" s="30"/>
      <c r="E7678" s="31"/>
      <c r="F7678" s="16"/>
      <c r="G7678" s="16"/>
      <c r="H7678" s="16"/>
      <c r="I7678" s="16"/>
      <c r="J7678" s="16"/>
      <c r="K7678" s="16"/>
      <c r="L7678" s="16"/>
      <c r="M7678" s="16"/>
      <c r="N7678" s="16"/>
      <c r="O7678" s="16"/>
      <c r="P7678" s="16"/>
      <c r="Q7678" s="16"/>
      <c r="R7678" s="16"/>
      <c r="S7678" s="16"/>
      <c r="T7678" s="16"/>
      <c r="U7678" s="16"/>
      <c r="V7678" s="16"/>
      <c r="W7678" s="16"/>
      <c r="X7678" s="16"/>
      <c r="Y7678" s="16"/>
    </row>
    <row r="7679" spans="1:25" ht="12.75">
      <c r="A7679" s="14"/>
      <c r="B7679" s="13"/>
      <c r="C7679" s="8"/>
      <c r="D7679" s="30"/>
      <c r="E7679" s="31"/>
      <c r="F7679" s="16"/>
      <c r="G7679" s="16"/>
      <c r="H7679" s="16"/>
      <c r="I7679" s="16"/>
      <c r="J7679" s="16"/>
      <c r="K7679" s="16"/>
      <c r="L7679" s="16"/>
      <c r="M7679" s="16"/>
      <c r="N7679" s="16"/>
      <c r="O7679" s="16"/>
      <c r="P7679" s="16"/>
      <c r="Q7679" s="16"/>
      <c r="R7679" s="16"/>
      <c r="S7679" s="16"/>
      <c r="T7679" s="16"/>
      <c r="U7679" s="16"/>
      <c r="V7679" s="16"/>
      <c r="W7679" s="16"/>
      <c r="X7679" s="16"/>
      <c r="Y7679" s="16"/>
    </row>
    <row r="7680" spans="1:25" ht="12.75">
      <c r="A7680" s="14"/>
      <c r="B7680" s="13"/>
      <c r="C7680" s="8"/>
      <c r="D7680" s="30"/>
      <c r="E7680" s="31"/>
      <c r="F7680" s="16"/>
      <c r="G7680" s="16"/>
      <c r="H7680" s="16"/>
      <c r="I7680" s="16"/>
      <c r="J7680" s="16"/>
      <c r="K7680" s="16"/>
      <c r="L7680" s="16"/>
      <c r="M7680" s="16"/>
      <c r="N7680" s="16"/>
      <c r="O7680" s="16"/>
      <c r="P7680" s="16"/>
      <c r="Q7680" s="16"/>
      <c r="R7680" s="16"/>
      <c r="S7680" s="16"/>
      <c r="T7680" s="16"/>
      <c r="U7680" s="16"/>
      <c r="V7680" s="16"/>
      <c r="W7680" s="16"/>
      <c r="X7680" s="16"/>
      <c r="Y7680" s="16"/>
    </row>
    <row r="7681" spans="1:25" ht="12.75">
      <c r="A7681" s="14"/>
      <c r="B7681" s="13"/>
      <c r="C7681" s="8"/>
      <c r="D7681" s="30"/>
      <c r="E7681" s="31"/>
      <c r="F7681" s="16"/>
      <c r="G7681" s="16"/>
      <c r="H7681" s="16"/>
      <c r="I7681" s="16"/>
      <c r="J7681" s="16"/>
      <c r="K7681" s="16"/>
      <c r="L7681" s="16"/>
      <c r="M7681" s="16"/>
      <c r="N7681" s="16"/>
      <c r="O7681" s="16"/>
      <c r="P7681" s="16"/>
      <c r="Q7681" s="16"/>
      <c r="R7681" s="16"/>
      <c r="S7681" s="16"/>
      <c r="T7681" s="16"/>
      <c r="U7681" s="16"/>
      <c r="V7681" s="16"/>
      <c r="W7681" s="16"/>
      <c r="X7681" s="16"/>
      <c r="Y7681" s="16"/>
    </row>
    <row r="7682" spans="1:25" ht="12.75">
      <c r="A7682" s="14"/>
      <c r="B7682" s="13"/>
      <c r="C7682" s="8"/>
      <c r="D7682" s="30"/>
      <c r="E7682" s="31"/>
      <c r="F7682" s="16"/>
      <c r="G7682" s="16"/>
      <c r="H7682" s="16"/>
      <c r="I7682" s="16"/>
      <c r="J7682" s="16"/>
      <c r="K7682" s="16"/>
      <c r="L7682" s="16"/>
      <c r="M7682" s="16"/>
      <c r="N7682" s="16"/>
      <c r="O7682" s="16"/>
      <c r="P7682" s="16"/>
      <c r="Q7682" s="16"/>
      <c r="R7682" s="16"/>
      <c r="S7682" s="16"/>
      <c r="T7682" s="16"/>
      <c r="U7682" s="16"/>
      <c r="V7682" s="16"/>
      <c r="W7682" s="16"/>
      <c r="X7682" s="16"/>
      <c r="Y7682" s="16"/>
    </row>
    <row r="7683" spans="1:25" ht="12.75">
      <c r="A7683" s="14"/>
      <c r="B7683" s="13"/>
      <c r="C7683" s="8"/>
      <c r="D7683" s="30"/>
      <c r="E7683" s="31"/>
      <c r="F7683" s="16"/>
      <c r="G7683" s="16"/>
      <c r="H7683" s="16"/>
      <c r="I7683" s="16"/>
      <c r="J7683" s="16"/>
      <c r="K7683" s="16"/>
      <c r="L7683" s="16"/>
      <c r="M7683" s="16"/>
      <c r="N7683" s="16"/>
      <c r="O7683" s="16"/>
      <c r="P7683" s="16"/>
      <c r="Q7683" s="16"/>
      <c r="R7683" s="16"/>
      <c r="S7683" s="16"/>
      <c r="T7683" s="16"/>
      <c r="U7683" s="16"/>
      <c r="V7683" s="16"/>
      <c r="W7683" s="16"/>
      <c r="X7683" s="16"/>
      <c r="Y7683" s="16"/>
    </row>
    <row r="7684" spans="1:25" ht="12.75">
      <c r="A7684" s="14"/>
      <c r="B7684" s="13"/>
      <c r="C7684" s="8"/>
      <c r="D7684" s="30"/>
      <c r="E7684" s="31"/>
      <c r="F7684" s="16"/>
      <c r="G7684" s="16"/>
      <c r="H7684" s="16"/>
      <c r="I7684" s="16"/>
      <c r="J7684" s="16"/>
      <c r="K7684" s="16"/>
      <c r="L7684" s="16"/>
      <c r="M7684" s="16"/>
      <c r="N7684" s="16"/>
      <c r="O7684" s="16"/>
      <c r="P7684" s="16"/>
      <c r="Q7684" s="16"/>
      <c r="R7684" s="16"/>
      <c r="S7684" s="16"/>
      <c r="T7684" s="16"/>
      <c r="U7684" s="16"/>
      <c r="V7684" s="16"/>
      <c r="W7684" s="16"/>
      <c r="X7684" s="16"/>
      <c r="Y7684" s="16"/>
    </row>
    <row r="7685" spans="1:25" ht="12.75">
      <c r="A7685" s="14"/>
      <c r="B7685" s="13"/>
      <c r="C7685" s="8"/>
      <c r="D7685" s="30"/>
      <c r="E7685" s="31"/>
      <c r="F7685" s="16"/>
      <c r="G7685" s="16"/>
      <c r="H7685" s="16"/>
      <c r="I7685" s="16"/>
      <c r="J7685" s="16"/>
      <c r="K7685" s="16"/>
      <c r="L7685" s="16"/>
      <c r="M7685" s="16"/>
      <c r="N7685" s="16"/>
      <c r="O7685" s="16"/>
      <c r="P7685" s="16"/>
      <c r="Q7685" s="16"/>
      <c r="R7685" s="16"/>
      <c r="S7685" s="16"/>
      <c r="T7685" s="16"/>
      <c r="U7685" s="16"/>
      <c r="V7685" s="16"/>
      <c r="W7685" s="16"/>
      <c r="X7685" s="16"/>
      <c r="Y7685" s="16"/>
    </row>
    <row r="7686" spans="1:25" ht="12.75">
      <c r="A7686" s="14"/>
      <c r="B7686" s="13"/>
      <c r="C7686" s="8"/>
      <c r="D7686" s="30"/>
      <c r="E7686" s="31"/>
      <c r="F7686" s="16"/>
      <c r="G7686" s="16"/>
      <c r="H7686" s="16"/>
      <c r="I7686" s="16"/>
      <c r="J7686" s="16"/>
      <c r="K7686" s="16"/>
      <c r="L7686" s="16"/>
      <c r="M7686" s="16"/>
      <c r="N7686" s="16"/>
      <c r="O7686" s="16"/>
      <c r="P7686" s="16"/>
      <c r="Q7686" s="16"/>
      <c r="R7686" s="16"/>
      <c r="S7686" s="16"/>
      <c r="T7686" s="16"/>
      <c r="U7686" s="16"/>
      <c r="V7686" s="16"/>
      <c r="W7686" s="16"/>
      <c r="X7686" s="16"/>
      <c r="Y7686" s="16"/>
    </row>
    <row r="7687" spans="1:25" ht="12.75">
      <c r="A7687" s="14"/>
      <c r="B7687" s="13"/>
      <c r="C7687" s="8"/>
      <c r="D7687" s="30"/>
      <c r="E7687" s="31"/>
      <c r="F7687" s="16"/>
      <c r="G7687" s="16"/>
      <c r="H7687" s="16"/>
      <c r="I7687" s="16"/>
      <c r="J7687" s="16"/>
      <c r="K7687" s="16"/>
      <c r="L7687" s="16"/>
      <c r="M7687" s="16"/>
      <c r="N7687" s="16"/>
      <c r="O7687" s="16"/>
      <c r="P7687" s="16"/>
      <c r="Q7687" s="16"/>
      <c r="R7687" s="16"/>
      <c r="S7687" s="16"/>
      <c r="T7687" s="16"/>
      <c r="U7687" s="16"/>
      <c r="V7687" s="16"/>
      <c r="W7687" s="16"/>
      <c r="X7687" s="16"/>
      <c r="Y7687" s="16"/>
    </row>
    <row r="7688" spans="1:25" ht="12.75">
      <c r="A7688" s="14"/>
      <c r="B7688" s="13"/>
      <c r="C7688" s="8"/>
      <c r="D7688" s="30"/>
      <c r="E7688" s="31"/>
      <c r="F7688" s="16"/>
      <c r="G7688" s="16"/>
      <c r="H7688" s="16"/>
      <c r="I7688" s="16"/>
      <c r="J7688" s="16"/>
      <c r="K7688" s="16"/>
      <c r="L7688" s="16"/>
      <c r="M7688" s="16"/>
      <c r="N7688" s="16"/>
      <c r="O7688" s="16"/>
      <c r="P7688" s="16"/>
      <c r="Q7688" s="16"/>
      <c r="R7688" s="16"/>
      <c r="S7688" s="16"/>
      <c r="T7688" s="16"/>
      <c r="U7688" s="16"/>
      <c r="V7688" s="16"/>
      <c r="W7688" s="16"/>
      <c r="X7688" s="16"/>
      <c r="Y7688" s="16"/>
    </row>
    <row r="7689" spans="1:25" ht="12.75">
      <c r="A7689" s="14"/>
      <c r="B7689" s="13"/>
      <c r="C7689" s="8"/>
      <c r="D7689" s="30"/>
      <c r="E7689" s="31"/>
      <c r="F7689" s="16"/>
      <c r="G7689" s="16"/>
      <c r="H7689" s="16"/>
      <c r="I7689" s="16"/>
      <c r="J7689" s="16"/>
      <c r="K7689" s="16"/>
      <c r="L7689" s="16"/>
      <c r="M7689" s="16"/>
      <c r="N7689" s="16"/>
      <c r="O7689" s="16"/>
      <c r="P7689" s="16"/>
      <c r="Q7689" s="16"/>
      <c r="R7689" s="16"/>
      <c r="S7689" s="16"/>
      <c r="T7689" s="16"/>
      <c r="U7689" s="16"/>
      <c r="V7689" s="16"/>
      <c r="W7689" s="16"/>
      <c r="X7689" s="16"/>
      <c r="Y7689" s="16"/>
    </row>
    <row r="7690" spans="1:25" ht="12.75">
      <c r="A7690" s="14"/>
      <c r="B7690" s="13"/>
      <c r="C7690" s="8"/>
      <c r="D7690" s="30"/>
      <c r="E7690" s="31"/>
      <c r="F7690" s="16"/>
      <c r="G7690" s="16"/>
      <c r="H7690" s="16"/>
      <c r="I7690" s="16"/>
      <c r="J7690" s="16"/>
      <c r="K7690" s="16"/>
      <c r="L7690" s="16"/>
      <c r="M7690" s="16"/>
      <c r="N7690" s="16"/>
      <c r="O7690" s="16"/>
      <c r="P7690" s="16"/>
      <c r="Q7690" s="16"/>
      <c r="R7690" s="16"/>
      <c r="S7690" s="16"/>
      <c r="T7690" s="16"/>
      <c r="U7690" s="16"/>
      <c r="V7690" s="16"/>
      <c r="W7690" s="16"/>
      <c r="X7690" s="16"/>
      <c r="Y7690" s="16"/>
    </row>
    <row r="7691" spans="1:25" ht="12.75">
      <c r="A7691" s="14"/>
      <c r="B7691" s="13"/>
      <c r="C7691" s="8"/>
      <c r="D7691" s="30"/>
      <c r="E7691" s="31"/>
      <c r="F7691" s="16"/>
      <c r="G7691" s="16"/>
      <c r="H7691" s="16"/>
      <c r="I7691" s="16"/>
      <c r="J7691" s="16"/>
      <c r="K7691" s="16"/>
      <c r="L7691" s="16"/>
      <c r="M7691" s="16"/>
      <c r="N7691" s="16"/>
      <c r="O7691" s="16"/>
      <c r="P7691" s="16"/>
      <c r="Q7691" s="16"/>
      <c r="R7691" s="16"/>
      <c r="S7691" s="16"/>
      <c r="T7691" s="16"/>
      <c r="U7691" s="16"/>
      <c r="V7691" s="16"/>
      <c r="W7691" s="16"/>
      <c r="X7691" s="16"/>
      <c r="Y7691" s="16"/>
    </row>
    <row r="7692" spans="1:25" ht="12.75">
      <c r="A7692" s="14"/>
      <c r="B7692" s="13"/>
      <c r="C7692" s="8"/>
      <c r="D7692" s="30"/>
      <c r="E7692" s="31"/>
      <c r="F7692" s="16"/>
      <c r="G7692" s="16"/>
      <c r="H7692" s="16"/>
      <c r="I7692" s="16"/>
      <c r="J7692" s="16"/>
      <c r="K7692" s="16"/>
      <c r="L7692" s="16"/>
      <c r="M7692" s="16"/>
      <c r="N7692" s="16"/>
      <c r="O7692" s="16"/>
      <c r="P7692" s="16"/>
      <c r="Q7692" s="16"/>
      <c r="R7692" s="16"/>
      <c r="S7692" s="16"/>
      <c r="T7692" s="16"/>
      <c r="U7692" s="16"/>
      <c r="V7692" s="16"/>
      <c r="W7692" s="16"/>
      <c r="X7692" s="16"/>
      <c r="Y7692" s="16"/>
    </row>
    <row r="7693" spans="1:25" ht="12.75">
      <c r="A7693" s="14"/>
      <c r="B7693" s="13"/>
      <c r="C7693" s="8"/>
      <c r="D7693" s="30"/>
      <c r="E7693" s="31"/>
      <c r="F7693" s="16"/>
      <c r="G7693" s="16"/>
      <c r="H7693" s="16"/>
      <c r="I7693" s="16"/>
      <c r="J7693" s="16"/>
      <c r="K7693" s="16"/>
      <c r="L7693" s="16"/>
      <c r="M7693" s="16"/>
      <c r="N7693" s="16"/>
      <c r="O7693" s="16"/>
      <c r="P7693" s="16"/>
      <c r="Q7693" s="16"/>
      <c r="R7693" s="16"/>
      <c r="S7693" s="16"/>
      <c r="T7693" s="16"/>
      <c r="U7693" s="16"/>
      <c r="V7693" s="16"/>
      <c r="W7693" s="16"/>
      <c r="X7693" s="16"/>
      <c r="Y7693" s="16"/>
    </row>
    <row r="7694" spans="1:25" ht="12.75">
      <c r="A7694" s="14"/>
      <c r="B7694" s="13"/>
      <c r="C7694" s="8"/>
      <c r="D7694" s="30"/>
      <c r="E7694" s="31"/>
      <c r="F7694" s="16"/>
      <c r="G7694" s="16"/>
      <c r="H7694" s="16"/>
      <c r="I7694" s="16"/>
      <c r="J7694" s="16"/>
      <c r="K7694" s="16"/>
      <c r="L7694" s="16"/>
      <c r="M7694" s="16"/>
      <c r="N7694" s="16"/>
      <c r="O7694" s="16"/>
      <c r="P7694" s="16"/>
      <c r="Q7694" s="16"/>
      <c r="R7694" s="16"/>
      <c r="S7694" s="16"/>
      <c r="T7694" s="16"/>
      <c r="U7694" s="16"/>
      <c r="V7694" s="16"/>
      <c r="W7694" s="16"/>
      <c r="X7694" s="16"/>
      <c r="Y7694" s="16"/>
    </row>
    <row r="7695" spans="1:25" ht="12.75">
      <c r="A7695" s="14"/>
      <c r="B7695" s="13"/>
      <c r="C7695" s="8"/>
      <c r="D7695" s="30"/>
      <c r="E7695" s="31"/>
      <c r="F7695" s="16"/>
      <c r="G7695" s="16"/>
      <c r="H7695" s="16"/>
      <c r="I7695" s="16"/>
      <c r="J7695" s="16"/>
      <c r="K7695" s="16"/>
      <c r="L7695" s="16"/>
      <c r="M7695" s="16"/>
      <c r="N7695" s="16"/>
      <c r="O7695" s="16"/>
      <c r="P7695" s="16"/>
      <c r="Q7695" s="16"/>
      <c r="R7695" s="16"/>
      <c r="S7695" s="16"/>
      <c r="T7695" s="16"/>
      <c r="U7695" s="16"/>
      <c r="V7695" s="16"/>
      <c r="W7695" s="16"/>
      <c r="X7695" s="16"/>
      <c r="Y7695" s="16"/>
    </row>
    <row r="7696" spans="1:25" ht="12.75">
      <c r="A7696" s="14"/>
      <c r="B7696" s="13"/>
      <c r="C7696" s="8"/>
      <c r="D7696" s="30"/>
      <c r="E7696" s="31"/>
      <c r="F7696" s="16"/>
      <c r="G7696" s="16"/>
      <c r="H7696" s="16"/>
      <c r="I7696" s="16"/>
      <c r="J7696" s="16"/>
      <c r="K7696" s="16"/>
      <c r="L7696" s="16"/>
      <c r="M7696" s="16"/>
      <c r="N7696" s="16"/>
      <c r="O7696" s="16"/>
      <c r="P7696" s="16"/>
      <c r="Q7696" s="16"/>
      <c r="R7696" s="16"/>
      <c r="S7696" s="16"/>
      <c r="T7696" s="16"/>
      <c r="U7696" s="16"/>
      <c r="V7696" s="16"/>
      <c r="W7696" s="16"/>
      <c r="X7696" s="16"/>
      <c r="Y7696" s="16"/>
    </row>
    <row r="7697" spans="1:25" ht="12.75">
      <c r="A7697" s="14"/>
      <c r="B7697" s="13"/>
      <c r="C7697" s="8"/>
      <c r="D7697" s="30"/>
      <c r="E7697" s="31"/>
      <c r="F7697" s="16"/>
      <c r="G7697" s="16"/>
      <c r="H7697" s="16"/>
      <c r="I7697" s="16"/>
      <c r="J7697" s="16"/>
      <c r="K7697" s="16"/>
      <c r="L7697" s="16"/>
      <c r="M7697" s="16"/>
      <c r="N7697" s="16"/>
      <c r="O7697" s="16"/>
      <c r="P7697" s="16"/>
      <c r="Q7697" s="16"/>
      <c r="R7697" s="16"/>
      <c r="S7697" s="16"/>
      <c r="T7697" s="16"/>
      <c r="U7697" s="16"/>
      <c r="V7697" s="16"/>
      <c r="W7697" s="16"/>
      <c r="X7697" s="16"/>
      <c r="Y7697" s="16"/>
    </row>
    <row r="7698" spans="1:25" ht="12.75">
      <c r="A7698" s="14"/>
      <c r="B7698" s="13"/>
      <c r="C7698" s="8"/>
      <c r="D7698" s="30"/>
      <c r="E7698" s="31"/>
      <c r="F7698" s="16"/>
      <c r="G7698" s="16"/>
      <c r="H7698" s="16"/>
      <c r="I7698" s="16"/>
      <c r="J7698" s="16"/>
      <c r="K7698" s="16"/>
      <c r="L7698" s="16"/>
      <c r="M7698" s="16"/>
      <c r="N7698" s="16"/>
      <c r="O7698" s="16"/>
      <c r="P7698" s="16"/>
      <c r="Q7698" s="16"/>
      <c r="R7698" s="16"/>
      <c r="S7698" s="16"/>
      <c r="T7698" s="16"/>
      <c r="U7698" s="16"/>
      <c r="V7698" s="16"/>
      <c r="W7698" s="16"/>
      <c r="X7698" s="16"/>
      <c r="Y7698" s="16"/>
    </row>
    <row r="7699" spans="1:25" ht="12.75">
      <c r="A7699" s="14"/>
      <c r="B7699" s="13"/>
      <c r="C7699" s="8"/>
      <c r="D7699" s="30"/>
      <c r="E7699" s="31"/>
      <c r="F7699" s="16"/>
      <c r="G7699" s="16"/>
      <c r="H7699" s="16"/>
      <c r="I7699" s="16"/>
      <c r="J7699" s="16"/>
      <c r="K7699" s="16"/>
      <c r="L7699" s="16"/>
      <c r="M7699" s="16"/>
      <c r="N7699" s="16"/>
      <c r="O7699" s="16"/>
      <c r="P7699" s="16"/>
      <c r="Q7699" s="16"/>
      <c r="R7699" s="16"/>
      <c r="S7699" s="16"/>
      <c r="T7699" s="16"/>
      <c r="U7699" s="16"/>
      <c r="V7699" s="16"/>
      <c r="W7699" s="16"/>
      <c r="X7699" s="16"/>
      <c r="Y7699" s="16"/>
    </row>
    <row r="7700" spans="1:25" ht="12.75">
      <c r="A7700" s="14"/>
      <c r="B7700" s="13"/>
      <c r="C7700" s="8"/>
      <c r="D7700" s="30"/>
      <c r="E7700" s="31"/>
      <c r="F7700" s="16"/>
      <c r="G7700" s="16"/>
      <c r="H7700" s="16"/>
      <c r="I7700" s="16"/>
      <c r="J7700" s="16"/>
      <c r="K7700" s="16"/>
      <c r="L7700" s="16"/>
      <c r="M7700" s="16"/>
      <c r="N7700" s="16"/>
      <c r="O7700" s="16"/>
      <c r="P7700" s="16"/>
      <c r="Q7700" s="16"/>
      <c r="R7700" s="16"/>
      <c r="S7700" s="16"/>
      <c r="T7700" s="16"/>
      <c r="U7700" s="16"/>
      <c r="V7700" s="16"/>
      <c r="W7700" s="16"/>
      <c r="X7700" s="16"/>
      <c r="Y7700" s="16"/>
    </row>
    <row r="7701" spans="1:25" ht="12.75">
      <c r="A7701" s="14"/>
      <c r="B7701" s="13"/>
      <c r="C7701" s="8"/>
      <c r="D7701" s="30"/>
      <c r="E7701" s="31"/>
      <c r="F7701" s="16"/>
      <c r="G7701" s="16"/>
      <c r="H7701" s="16"/>
      <c r="I7701" s="16"/>
      <c r="J7701" s="16"/>
      <c r="K7701" s="16"/>
      <c r="L7701" s="16"/>
      <c r="M7701" s="16"/>
      <c r="N7701" s="16"/>
      <c r="O7701" s="16"/>
      <c r="P7701" s="16"/>
      <c r="Q7701" s="16"/>
      <c r="R7701" s="16"/>
      <c r="S7701" s="16"/>
      <c r="T7701" s="16"/>
      <c r="U7701" s="16"/>
      <c r="V7701" s="16"/>
      <c r="W7701" s="16"/>
      <c r="X7701" s="16"/>
      <c r="Y7701" s="16"/>
    </row>
    <row r="7702" spans="1:25" ht="12.75">
      <c r="A7702" s="14"/>
      <c r="B7702" s="13"/>
      <c r="C7702" s="8"/>
      <c r="D7702" s="30"/>
      <c r="E7702" s="31"/>
      <c r="F7702" s="16"/>
      <c r="G7702" s="16"/>
      <c r="H7702" s="16"/>
      <c r="I7702" s="16"/>
      <c r="J7702" s="16"/>
      <c r="K7702" s="16"/>
      <c r="L7702" s="16"/>
      <c r="M7702" s="16"/>
      <c r="N7702" s="16"/>
      <c r="O7702" s="16"/>
      <c r="P7702" s="16"/>
      <c r="Q7702" s="16"/>
      <c r="R7702" s="16"/>
      <c r="S7702" s="16"/>
      <c r="T7702" s="16"/>
      <c r="U7702" s="16"/>
      <c r="V7702" s="16"/>
      <c r="W7702" s="16"/>
      <c r="X7702" s="16"/>
      <c r="Y7702" s="16"/>
    </row>
    <row r="7703" spans="1:25" ht="12.75">
      <c r="A7703" s="14"/>
      <c r="B7703" s="13"/>
      <c r="C7703" s="8"/>
      <c r="D7703" s="30"/>
      <c r="E7703" s="31"/>
      <c r="F7703" s="16"/>
      <c r="G7703" s="16"/>
      <c r="H7703" s="16"/>
      <c r="I7703" s="16"/>
      <c r="J7703" s="16"/>
      <c r="K7703" s="16"/>
      <c r="L7703" s="16"/>
      <c r="M7703" s="16"/>
      <c r="N7703" s="16"/>
      <c r="O7703" s="16"/>
      <c r="P7703" s="16"/>
      <c r="Q7703" s="16"/>
      <c r="R7703" s="16"/>
      <c r="S7703" s="16"/>
      <c r="T7703" s="16"/>
      <c r="U7703" s="16"/>
      <c r="V7703" s="16"/>
      <c r="W7703" s="16"/>
      <c r="X7703" s="16"/>
      <c r="Y7703" s="16"/>
    </row>
    <row r="7704" spans="1:25" ht="12.75">
      <c r="A7704" s="14"/>
      <c r="B7704" s="13"/>
      <c r="C7704" s="8"/>
      <c r="D7704" s="30"/>
      <c r="E7704" s="31"/>
      <c r="F7704" s="16"/>
      <c r="G7704" s="16"/>
      <c r="H7704" s="16"/>
      <c r="I7704" s="16"/>
      <c r="J7704" s="16"/>
      <c r="K7704" s="16"/>
      <c r="L7704" s="16"/>
      <c r="M7704" s="16"/>
      <c r="N7704" s="16"/>
      <c r="O7704" s="16"/>
      <c r="P7704" s="16"/>
      <c r="Q7704" s="16"/>
      <c r="R7704" s="16"/>
      <c r="S7704" s="16"/>
      <c r="T7704" s="16"/>
      <c r="U7704" s="16"/>
      <c r="V7704" s="16"/>
      <c r="W7704" s="16"/>
      <c r="X7704" s="16"/>
      <c r="Y7704" s="16"/>
    </row>
    <row r="7705" spans="1:25" ht="12.75">
      <c r="A7705" s="14"/>
      <c r="B7705" s="13"/>
      <c r="C7705" s="8"/>
      <c r="D7705" s="30"/>
      <c r="E7705" s="31"/>
      <c r="F7705" s="16"/>
      <c r="G7705" s="16"/>
      <c r="H7705" s="16"/>
      <c r="I7705" s="16"/>
      <c r="J7705" s="16"/>
      <c r="K7705" s="16"/>
      <c r="L7705" s="16"/>
      <c r="M7705" s="16"/>
      <c r="N7705" s="16"/>
      <c r="O7705" s="16"/>
      <c r="P7705" s="16"/>
      <c r="Q7705" s="16"/>
      <c r="R7705" s="16"/>
      <c r="S7705" s="16"/>
      <c r="T7705" s="16"/>
      <c r="U7705" s="16"/>
      <c r="V7705" s="16"/>
      <c r="W7705" s="16"/>
      <c r="X7705" s="16"/>
      <c r="Y7705" s="16"/>
    </row>
    <row r="7706" spans="1:25" ht="12.75">
      <c r="A7706" s="14"/>
      <c r="B7706" s="13"/>
      <c r="C7706" s="8"/>
      <c r="D7706" s="30"/>
      <c r="E7706" s="31"/>
      <c r="F7706" s="16"/>
      <c r="G7706" s="16"/>
      <c r="H7706" s="16"/>
      <c r="I7706" s="16"/>
      <c r="J7706" s="16"/>
      <c r="K7706" s="16"/>
      <c r="L7706" s="16"/>
      <c r="M7706" s="16"/>
      <c r="N7706" s="16"/>
      <c r="O7706" s="16"/>
      <c r="P7706" s="16"/>
      <c r="Q7706" s="16"/>
      <c r="R7706" s="16"/>
      <c r="S7706" s="16"/>
      <c r="T7706" s="16"/>
      <c r="U7706" s="16"/>
      <c r="V7706" s="16"/>
      <c r="W7706" s="16"/>
      <c r="X7706" s="16"/>
      <c r="Y7706" s="16"/>
    </row>
    <row r="7707" spans="1:25" ht="12.75">
      <c r="A7707" s="14"/>
      <c r="B7707" s="13"/>
      <c r="C7707" s="8"/>
      <c r="D7707" s="30"/>
      <c r="E7707" s="31"/>
      <c r="F7707" s="16"/>
      <c r="G7707" s="16"/>
      <c r="H7707" s="16"/>
      <c r="I7707" s="16"/>
      <c r="J7707" s="16"/>
      <c r="K7707" s="16"/>
      <c r="L7707" s="16"/>
      <c r="M7707" s="16"/>
      <c r="N7707" s="16"/>
      <c r="O7707" s="16"/>
      <c r="P7707" s="16"/>
      <c r="Q7707" s="16"/>
      <c r="R7707" s="16"/>
      <c r="S7707" s="16"/>
      <c r="T7707" s="16"/>
      <c r="U7707" s="16"/>
      <c r="V7707" s="16"/>
      <c r="W7707" s="16"/>
      <c r="X7707" s="16"/>
      <c r="Y7707" s="16"/>
    </row>
    <row r="7708" spans="1:25" ht="12.75">
      <c r="A7708" s="14"/>
      <c r="B7708" s="13"/>
      <c r="C7708" s="8"/>
      <c r="D7708" s="30"/>
      <c r="E7708" s="31"/>
      <c r="F7708" s="16"/>
      <c r="G7708" s="16"/>
      <c r="H7708" s="16"/>
      <c r="I7708" s="16"/>
      <c r="J7708" s="16"/>
      <c r="K7708" s="16"/>
      <c r="L7708" s="16"/>
      <c r="M7708" s="16"/>
      <c r="N7708" s="16"/>
      <c r="O7708" s="16"/>
      <c r="P7708" s="16"/>
      <c r="Q7708" s="16"/>
      <c r="R7708" s="16"/>
      <c r="S7708" s="16"/>
      <c r="T7708" s="16"/>
      <c r="U7708" s="16"/>
      <c r="V7708" s="16"/>
      <c r="W7708" s="16"/>
      <c r="X7708" s="16"/>
      <c r="Y7708" s="16"/>
    </row>
    <row r="7709" spans="1:25" ht="12.75">
      <c r="A7709" s="14"/>
      <c r="B7709" s="13"/>
      <c r="C7709" s="8"/>
      <c r="D7709" s="30"/>
      <c r="E7709" s="31"/>
      <c r="F7709" s="16"/>
      <c r="G7709" s="16"/>
      <c r="H7709" s="16"/>
      <c r="I7709" s="16"/>
      <c r="J7709" s="16"/>
      <c r="K7709" s="16"/>
      <c r="L7709" s="16"/>
      <c r="M7709" s="16"/>
      <c r="N7709" s="16"/>
      <c r="O7709" s="16"/>
      <c r="P7709" s="16"/>
      <c r="Q7709" s="16"/>
      <c r="R7709" s="16"/>
      <c r="S7709" s="16"/>
      <c r="T7709" s="16"/>
      <c r="U7709" s="16"/>
      <c r="V7709" s="16"/>
      <c r="W7709" s="16"/>
      <c r="X7709" s="16"/>
      <c r="Y7709" s="16"/>
    </row>
    <row r="7710" spans="1:25" ht="12.75">
      <c r="A7710" s="14"/>
      <c r="B7710" s="13"/>
      <c r="C7710" s="8"/>
      <c r="D7710" s="30"/>
      <c r="E7710" s="31"/>
      <c r="F7710" s="16"/>
      <c r="G7710" s="16"/>
      <c r="H7710" s="16"/>
      <c r="I7710" s="16"/>
      <c r="J7710" s="16"/>
      <c r="K7710" s="16"/>
      <c r="L7710" s="16"/>
      <c r="M7710" s="16"/>
      <c r="N7710" s="16"/>
      <c r="O7710" s="16"/>
      <c r="P7710" s="16"/>
      <c r="Q7710" s="16"/>
      <c r="R7710" s="16"/>
      <c r="S7710" s="16"/>
      <c r="T7710" s="16"/>
      <c r="U7710" s="16"/>
      <c r="V7710" s="16"/>
      <c r="W7710" s="16"/>
      <c r="X7710" s="16"/>
      <c r="Y7710" s="16"/>
    </row>
    <row r="7711" spans="1:25" ht="12.75">
      <c r="A7711" s="14"/>
      <c r="B7711" s="13"/>
      <c r="C7711" s="8"/>
      <c r="D7711" s="30"/>
      <c r="E7711" s="31"/>
      <c r="F7711" s="16"/>
      <c r="G7711" s="16"/>
      <c r="H7711" s="16"/>
      <c r="I7711" s="16"/>
      <c r="J7711" s="16"/>
      <c r="K7711" s="16"/>
      <c r="L7711" s="16"/>
      <c r="M7711" s="16"/>
      <c r="N7711" s="16"/>
      <c r="O7711" s="16"/>
      <c r="P7711" s="16"/>
      <c r="Q7711" s="16"/>
      <c r="R7711" s="16"/>
      <c r="S7711" s="16"/>
      <c r="T7711" s="16"/>
      <c r="U7711" s="16"/>
      <c r="V7711" s="16"/>
      <c r="W7711" s="16"/>
      <c r="X7711" s="16"/>
      <c r="Y7711" s="16"/>
    </row>
    <row r="7712" spans="1:25" ht="12.75">
      <c r="A7712" s="14"/>
      <c r="B7712" s="13"/>
      <c r="C7712" s="8"/>
      <c r="D7712" s="30"/>
      <c r="E7712" s="31"/>
      <c r="F7712" s="16"/>
      <c r="G7712" s="16"/>
      <c r="H7712" s="16"/>
      <c r="I7712" s="16"/>
      <c r="J7712" s="16"/>
      <c r="K7712" s="16"/>
      <c r="L7712" s="16"/>
      <c r="M7712" s="16"/>
      <c r="N7712" s="16"/>
      <c r="O7712" s="16"/>
      <c r="P7712" s="16"/>
      <c r="Q7712" s="16"/>
      <c r="R7712" s="16"/>
      <c r="S7712" s="16"/>
      <c r="T7712" s="16"/>
      <c r="U7712" s="16"/>
      <c r="V7712" s="16"/>
      <c r="W7712" s="16"/>
      <c r="X7712" s="16"/>
      <c r="Y7712" s="16"/>
    </row>
    <row r="7713" spans="1:25" ht="12.75">
      <c r="A7713" s="14"/>
      <c r="B7713" s="13"/>
      <c r="C7713" s="8"/>
      <c r="D7713" s="30"/>
      <c r="E7713" s="31"/>
      <c r="F7713" s="16"/>
      <c r="G7713" s="16"/>
      <c r="H7713" s="16"/>
      <c r="I7713" s="16"/>
      <c r="J7713" s="16"/>
      <c r="K7713" s="16"/>
      <c r="L7713" s="16"/>
      <c r="M7713" s="16"/>
      <c r="N7713" s="16"/>
      <c r="O7713" s="16"/>
      <c r="P7713" s="16"/>
      <c r="Q7713" s="16"/>
      <c r="R7713" s="16"/>
      <c r="S7713" s="16"/>
      <c r="T7713" s="16"/>
      <c r="U7713" s="16"/>
      <c r="V7713" s="16"/>
      <c r="W7713" s="16"/>
      <c r="X7713" s="16"/>
      <c r="Y7713" s="16"/>
    </row>
    <row r="7714" spans="1:25" ht="12.75">
      <c r="A7714" s="14"/>
      <c r="B7714" s="13"/>
      <c r="C7714" s="8"/>
      <c r="D7714" s="30"/>
      <c r="E7714" s="31"/>
      <c r="F7714" s="16"/>
      <c r="G7714" s="16"/>
      <c r="H7714" s="16"/>
      <c r="I7714" s="16"/>
      <c r="J7714" s="16"/>
      <c r="K7714" s="16"/>
      <c r="L7714" s="16"/>
      <c r="M7714" s="16"/>
      <c r="N7714" s="16"/>
      <c r="O7714" s="16"/>
      <c r="P7714" s="16"/>
      <c r="Q7714" s="16"/>
      <c r="R7714" s="16"/>
      <c r="S7714" s="16"/>
      <c r="T7714" s="16"/>
      <c r="U7714" s="16"/>
      <c r="V7714" s="16"/>
      <c r="W7714" s="16"/>
      <c r="X7714" s="16"/>
      <c r="Y7714" s="16"/>
    </row>
    <row r="7715" spans="1:25" ht="12.75">
      <c r="A7715" s="14"/>
      <c r="B7715" s="13"/>
      <c r="C7715" s="8"/>
      <c r="D7715" s="30"/>
      <c r="E7715" s="31"/>
      <c r="F7715" s="16"/>
      <c r="G7715" s="16"/>
      <c r="H7715" s="16"/>
      <c r="I7715" s="16"/>
      <c r="J7715" s="16"/>
      <c r="K7715" s="16"/>
      <c r="L7715" s="16"/>
      <c r="M7715" s="16"/>
      <c r="N7715" s="16"/>
      <c r="O7715" s="16"/>
      <c r="P7715" s="16"/>
      <c r="Q7715" s="16"/>
      <c r="R7715" s="16"/>
      <c r="S7715" s="16"/>
      <c r="T7715" s="16"/>
      <c r="U7715" s="16"/>
      <c r="V7715" s="16"/>
      <c r="W7715" s="16"/>
      <c r="X7715" s="16"/>
      <c r="Y7715" s="16"/>
    </row>
    <row r="7716" spans="1:25" ht="12.75">
      <c r="A7716" s="14"/>
      <c r="B7716" s="13"/>
      <c r="C7716" s="8"/>
      <c r="D7716" s="30"/>
      <c r="E7716" s="31"/>
      <c r="F7716" s="16"/>
      <c r="G7716" s="16"/>
      <c r="H7716" s="16"/>
      <c r="I7716" s="16"/>
      <c r="J7716" s="16"/>
      <c r="K7716" s="16"/>
      <c r="L7716" s="16"/>
      <c r="M7716" s="16"/>
      <c r="N7716" s="16"/>
      <c r="O7716" s="16"/>
      <c r="P7716" s="16"/>
      <c r="Q7716" s="16"/>
      <c r="R7716" s="16"/>
      <c r="S7716" s="16"/>
      <c r="T7716" s="16"/>
      <c r="U7716" s="16"/>
      <c r="V7716" s="16"/>
      <c r="W7716" s="16"/>
      <c r="X7716" s="16"/>
      <c r="Y7716" s="16"/>
    </row>
    <row r="7717" spans="1:25" ht="12.75">
      <c r="A7717" s="14"/>
      <c r="B7717" s="13"/>
      <c r="C7717" s="8"/>
      <c r="D7717" s="30"/>
      <c r="E7717" s="31"/>
      <c r="F7717" s="16"/>
      <c r="G7717" s="16"/>
      <c r="H7717" s="16"/>
      <c r="I7717" s="16"/>
      <c r="J7717" s="16"/>
      <c r="K7717" s="16"/>
      <c r="L7717" s="16"/>
      <c r="M7717" s="16"/>
      <c r="N7717" s="16"/>
      <c r="O7717" s="16"/>
      <c r="P7717" s="16"/>
      <c r="Q7717" s="16"/>
      <c r="R7717" s="16"/>
      <c r="S7717" s="16"/>
      <c r="T7717" s="16"/>
      <c r="U7717" s="16"/>
      <c r="V7717" s="16"/>
      <c r="W7717" s="16"/>
      <c r="X7717" s="16"/>
      <c r="Y7717" s="16"/>
    </row>
    <row r="7718" spans="1:25" ht="12.75">
      <c r="A7718" s="14"/>
      <c r="B7718" s="13"/>
      <c r="C7718" s="8"/>
      <c r="D7718" s="30"/>
      <c r="E7718" s="31"/>
      <c r="F7718" s="16"/>
      <c r="G7718" s="16"/>
      <c r="H7718" s="16"/>
      <c r="I7718" s="16"/>
      <c r="J7718" s="16"/>
      <c r="K7718" s="16"/>
      <c r="L7718" s="16"/>
      <c r="M7718" s="16"/>
      <c r="N7718" s="16"/>
      <c r="O7718" s="16"/>
      <c r="P7718" s="16"/>
      <c r="Q7718" s="16"/>
      <c r="R7718" s="16"/>
      <c r="S7718" s="16"/>
      <c r="T7718" s="16"/>
      <c r="U7718" s="16"/>
      <c r="V7718" s="16"/>
      <c r="W7718" s="16"/>
      <c r="X7718" s="16"/>
      <c r="Y7718" s="16"/>
    </row>
    <row r="7719" spans="1:25" ht="12.75">
      <c r="A7719" s="14"/>
      <c r="B7719" s="13"/>
      <c r="C7719" s="8"/>
      <c r="D7719" s="30"/>
      <c r="E7719" s="31"/>
      <c r="F7719" s="16"/>
      <c r="G7719" s="16"/>
      <c r="H7719" s="16"/>
      <c r="I7719" s="16"/>
      <c r="J7719" s="16"/>
      <c r="K7719" s="16"/>
      <c r="L7719" s="16"/>
      <c r="M7719" s="16"/>
      <c r="N7719" s="16"/>
      <c r="O7719" s="16"/>
      <c r="P7719" s="16"/>
      <c r="Q7719" s="16"/>
      <c r="R7719" s="16"/>
      <c r="S7719" s="16"/>
      <c r="T7719" s="16"/>
      <c r="U7719" s="16"/>
      <c r="V7719" s="16"/>
      <c r="W7719" s="16"/>
      <c r="X7719" s="16"/>
      <c r="Y7719" s="16"/>
    </row>
    <row r="7720" spans="1:25" ht="12.75">
      <c r="A7720" s="14"/>
      <c r="B7720" s="13"/>
      <c r="C7720" s="8"/>
      <c r="D7720" s="30"/>
      <c r="E7720" s="31"/>
      <c r="F7720" s="16"/>
      <c r="G7720" s="16"/>
      <c r="H7720" s="16"/>
      <c r="I7720" s="16"/>
      <c r="J7720" s="16"/>
      <c r="K7720" s="16"/>
      <c r="L7720" s="16"/>
      <c r="M7720" s="16"/>
      <c r="N7720" s="16"/>
      <c r="O7720" s="16"/>
      <c r="P7720" s="16"/>
      <c r="Q7720" s="16"/>
      <c r="R7720" s="16"/>
      <c r="S7720" s="16"/>
      <c r="T7720" s="16"/>
      <c r="U7720" s="16"/>
      <c r="V7720" s="16"/>
      <c r="W7720" s="16"/>
      <c r="X7720" s="16"/>
      <c r="Y7720" s="16"/>
    </row>
    <row r="7721" spans="1:25" ht="12.75">
      <c r="A7721" s="14"/>
      <c r="B7721" s="13"/>
      <c r="C7721" s="8"/>
      <c r="D7721" s="30"/>
      <c r="E7721" s="31"/>
      <c r="F7721" s="16"/>
      <c r="G7721" s="16"/>
      <c r="H7721" s="16"/>
      <c r="I7721" s="16"/>
      <c r="J7721" s="16"/>
      <c r="K7721" s="16"/>
      <c r="L7721" s="16"/>
      <c r="M7721" s="16"/>
      <c r="N7721" s="16"/>
      <c r="O7721" s="16"/>
      <c r="P7721" s="16"/>
      <c r="Q7721" s="16"/>
      <c r="R7721" s="16"/>
      <c r="S7721" s="16"/>
      <c r="T7721" s="16"/>
      <c r="U7721" s="16"/>
      <c r="V7721" s="16"/>
      <c r="W7721" s="16"/>
      <c r="X7721" s="16"/>
      <c r="Y7721" s="16"/>
    </row>
    <row r="7722" spans="1:25" ht="12.75">
      <c r="A7722" s="14"/>
      <c r="B7722" s="13"/>
      <c r="C7722" s="8"/>
      <c r="D7722" s="30"/>
      <c r="E7722" s="31"/>
      <c r="F7722" s="16"/>
      <c r="G7722" s="16"/>
      <c r="H7722" s="16"/>
      <c r="I7722" s="16"/>
      <c r="J7722" s="16"/>
      <c r="K7722" s="16"/>
      <c r="L7722" s="16"/>
      <c r="M7722" s="16"/>
      <c r="N7722" s="16"/>
      <c r="O7722" s="16"/>
      <c r="P7722" s="16"/>
      <c r="Q7722" s="16"/>
      <c r="R7722" s="16"/>
      <c r="S7722" s="16"/>
      <c r="T7722" s="16"/>
      <c r="U7722" s="16"/>
      <c r="V7722" s="16"/>
      <c r="W7722" s="16"/>
      <c r="X7722" s="16"/>
      <c r="Y7722" s="16"/>
    </row>
    <row r="7723" spans="1:25" ht="12.75">
      <c r="A7723" s="14"/>
      <c r="B7723" s="13"/>
      <c r="C7723" s="8"/>
      <c r="D7723" s="30"/>
      <c r="E7723" s="31"/>
      <c r="F7723" s="16"/>
      <c r="G7723" s="16"/>
      <c r="H7723" s="16"/>
      <c r="I7723" s="16"/>
      <c r="J7723" s="16"/>
      <c r="K7723" s="16"/>
      <c r="L7723" s="16"/>
      <c r="M7723" s="16"/>
      <c r="N7723" s="16"/>
      <c r="O7723" s="16"/>
      <c r="P7723" s="16"/>
      <c r="Q7723" s="16"/>
      <c r="R7723" s="16"/>
      <c r="S7723" s="16"/>
      <c r="T7723" s="16"/>
      <c r="U7723" s="16"/>
      <c r="V7723" s="16"/>
      <c r="W7723" s="16"/>
      <c r="X7723" s="16"/>
      <c r="Y7723" s="16"/>
    </row>
    <row r="7724" spans="1:25" ht="12.75">
      <c r="A7724" s="14"/>
      <c r="B7724" s="13"/>
      <c r="C7724" s="8"/>
      <c r="D7724" s="30"/>
      <c r="E7724" s="31"/>
      <c r="F7724" s="16"/>
      <c r="G7724" s="16"/>
      <c r="H7724" s="16"/>
      <c r="I7724" s="16"/>
      <c r="J7724" s="16"/>
      <c r="K7724" s="16"/>
      <c r="L7724" s="16"/>
      <c r="M7724" s="16"/>
      <c r="N7724" s="16"/>
      <c r="O7724" s="16"/>
      <c r="P7724" s="16"/>
      <c r="Q7724" s="16"/>
      <c r="R7724" s="16"/>
      <c r="S7724" s="16"/>
      <c r="T7724" s="16"/>
      <c r="U7724" s="16"/>
      <c r="V7724" s="16"/>
      <c r="W7724" s="16"/>
      <c r="X7724" s="16"/>
      <c r="Y7724" s="16"/>
    </row>
    <row r="7725" spans="1:25" ht="12.75">
      <c r="A7725" s="14"/>
      <c r="B7725" s="13"/>
      <c r="C7725" s="8"/>
      <c r="D7725" s="30"/>
      <c r="E7725" s="31"/>
      <c r="F7725" s="16"/>
      <c r="G7725" s="16"/>
      <c r="H7725" s="16"/>
      <c r="I7725" s="16"/>
      <c r="J7725" s="16"/>
      <c r="K7725" s="16"/>
      <c r="L7725" s="16"/>
      <c r="M7725" s="16"/>
      <c r="N7725" s="16"/>
      <c r="O7725" s="16"/>
      <c r="P7725" s="16"/>
      <c r="Q7725" s="16"/>
      <c r="R7725" s="16"/>
      <c r="S7725" s="16"/>
      <c r="T7725" s="16"/>
      <c r="U7725" s="16"/>
      <c r="V7725" s="16"/>
      <c r="W7725" s="16"/>
      <c r="X7725" s="16"/>
      <c r="Y7725" s="16"/>
    </row>
    <row r="7726" spans="1:25" ht="12.75">
      <c r="A7726" s="14"/>
      <c r="B7726" s="13"/>
      <c r="C7726" s="8"/>
      <c r="D7726" s="30"/>
      <c r="E7726" s="31"/>
      <c r="F7726" s="16"/>
      <c r="G7726" s="16"/>
      <c r="H7726" s="16"/>
      <c r="I7726" s="16"/>
      <c r="J7726" s="16"/>
      <c r="K7726" s="16"/>
      <c r="L7726" s="16"/>
      <c r="M7726" s="16"/>
      <c r="N7726" s="16"/>
      <c r="O7726" s="16"/>
      <c r="P7726" s="16"/>
      <c r="Q7726" s="16"/>
      <c r="R7726" s="16"/>
      <c r="S7726" s="16"/>
      <c r="T7726" s="16"/>
      <c r="U7726" s="16"/>
      <c r="V7726" s="16"/>
      <c r="W7726" s="16"/>
      <c r="X7726" s="16"/>
      <c r="Y7726" s="16"/>
    </row>
    <row r="7727" spans="1:25" ht="12.75">
      <c r="A7727" s="14"/>
      <c r="B7727" s="13"/>
      <c r="C7727" s="8"/>
      <c r="D7727" s="30"/>
      <c r="E7727" s="31"/>
      <c r="F7727" s="16"/>
      <c r="G7727" s="16"/>
      <c r="H7727" s="16"/>
      <c r="I7727" s="16"/>
      <c r="J7727" s="16"/>
      <c r="K7727" s="16"/>
      <c r="L7727" s="16"/>
      <c r="M7727" s="16"/>
      <c r="N7727" s="16"/>
      <c r="O7727" s="16"/>
      <c r="P7727" s="16"/>
      <c r="Q7727" s="16"/>
      <c r="R7727" s="16"/>
      <c r="S7727" s="16"/>
      <c r="T7727" s="16"/>
      <c r="U7727" s="16"/>
      <c r="V7727" s="16"/>
      <c r="W7727" s="16"/>
      <c r="X7727" s="16"/>
      <c r="Y7727" s="16"/>
    </row>
    <row r="7728" spans="1:25" ht="12.75">
      <c r="A7728" s="14"/>
      <c r="B7728" s="13"/>
      <c r="C7728" s="8"/>
      <c r="D7728" s="30"/>
      <c r="E7728" s="31"/>
      <c r="F7728" s="16"/>
      <c r="G7728" s="16"/>
      <c r="H7728" s="16"/>
      <c r="I7728" s="16"/>
      <c r="J7728" s="16"/>
      <c r="K7728" s="16"/>
      <c r="L7728" s="16"/>
      <c r="M7728" s="16"/>
      <c r="N7728" s="16"/>
      <c r="O7728" s="16"/>
      <c r="P7728" s="16"/>
      <c r="Q7728" s="16"/>
      <c r="R7728" s="16"/>
      <c r="S7728" s="16"/>
      <c r="T7728" s="16"/>
      <c r="U7728" s="16"/>
      <c r="V7728" s="16"/>
      <c r="W7728" s="16"/>
      <c r="X7728" s="16"/>
      <c r="Y7728" s="16"/>
    </row>
    <row r="7729" spans="1:25" ht="12.75">
      <c r="A7729" s="14"/>
      <c r="B7729" s="13"/>
      <c r="C7729" s="8"/>
      <c r="D7729" s="30"/>
      <c r="E7729" s="31"/>
      <c r="F7729" s="16"/>
      <c r="G7729" s="16"/>
      <c r="H7729" s="16"/>
      <c r="I7729" s="16"/>
      <c r="J7729" s="16"/>
      <c r="K7729" s="16"/>
      <c r="L7729" s="16"/>
      <c r="M7729" s="16"/>
      <c r="N7729" s="16"/>
      <c r="O7729" s="16"/>
      <c r="P7729" s="16"/>
      <c r="Q7729" s="16"/>
      <c r="R7729" s="16"/>
      <c r="S7729" s="16"/>
      <c r="T7729" s="16"/>
      <c r="U7729" s="16"/>
      <c r="V7729" s="16"/>
      <c r="W7729" s="16"/>
      <c r="X7729" s="16"/>
      <c r="Y7729" s="16"/>
    </row>
    <row r="7730" spans="1:25" ht="12.75">
      <c r="A7730" s="14"/>
      <c r="B7730" s="13"/>
      <c r="C7730" s="8"/>
      <c r="D7730" s="30"/>
      <c r="E7730" s="31"/>
      <c r="F7730" s="16"/>
      <c r="G7730" s="16"/>
      <c r="H7730" s="16"/>
      <c r="I7730" s="16"/>
      <c r="J7730" s="16"/>
      <c r="K7730" s="16"/>
      <c r="L7730" s="16"/>
      <c r="M7730" s="16"/>
      <c r="N7730" s="16"/>
      <c r="O7730" s="16"/>
      <c r="P7730" s="16"/>
      <c r="Q7730" s="16"/>
      <c r="R7730" s="16"/>
      <c r="S7730" s="16"/>
      <c r="T7730" s="16"/>
      <c r="U7730" s="16"/>
      <c r="V7730" s="16"/>
      <c r="W7730" s="16"/>
      <c r="X7730" s="16"/>
      <c r="Y7730" s="16"/>
    </row>
    <row r="7731" spans="1:25" ht="12.75">
      <c r="A7731" s="14"/>
      <c r="B7731" s="13"/>
      <c r="C7731" s="8"/>
      <c r="D7731" s="30"/>
      <c r="E7731" s="31"/>
      <c r="F7731" s="16"/>
      <c r="G7731" s="16"/>
      <c r="H7731" s="16"/>
      <c r="I7731" s="16"/>
      <c r="J7731" s="16"/>
      <c r="K7731" s="16"/>
      <c r="L7731" s="16"/>
      <c r="M7731" s="16"/>
      <c r="N7731" s="16"/>
      <c r="O7731" s="16"/>
      <c r="P7731" s="16"/>
      <c r="Q7731" s="16"/>
      <c r="R7731" s="16"/>
      <c r="S7731" s="16"/>
      <c r="T7731" s="16"/>
      <c r="U7731" s="16"/>
      <c r="V7731" s="16"/>
      <c r="W7731" s="16"/>
      <c r="X7731" s="16"/>
      <c r="Y7731" s="16"/>
    </row>
    <row r="7732" spans="1:25" ht="12.75">
      <c r="A7732" s="14"/>
      <c r="B7732" s="13"/>
      <c r="C7732" s="8"/>
      <c r="D7732" s="30"/>
      <c r="E7732" s="31"/>
      <c r="F7732" s="16"/>
      <c r="G7732" s="16"/>
      <c r="H7732" s="16"/>
      <c r="I7732" s="16"/>
      <c r="J7732" s="16"/>
      <c r="K7732" s="16"/>
      <c r="L7732" s="16"/>
      <c r="M7732" s="16"/>
      <c r="N7732" s="16"/>
      <c r="O7732" s="16"/>
      <c r="P7732" s="16"/>
      <c r="Q7732" s="16"/>
      <c r="R7732" s="16"/>
      <c r="S7732" s="16"/>
      <c r="T7732" s="16"/>
      <c r="U7732" s="16"/>
      <c r="V7732" s="16"/>
      <c r="W7732" s="16"/>
      <c r="X7732" s="16"/>
      <c r="Y7732" s="16"/>
    </row>
    <row r="7733" spans="1:25" ht="12.75">
      <c r="A7733" s="14"/>
      <c r="B7733" s="13"/>
      <c r="C7733" s="8"/>
      <c r="D7733" s="30"/>
      <c r="E7733" s="31"/>
      <c r="F7733" s="16"/>
      <c r="G7733" s="16"/>
      <c r="H7733" s="16"/>
      <c r="I7733" s="16"/>
      <c r="J7733" s="16"/>
      <c r="K7733" s="16"/>
      <c r="L7733" s="16"/>
      <c r="M7733" s="16"/>
      <c r="N7733" s="16"/>
      <c r="O7733" s="16"/>
      <c r="P7733" s="16"/>
      <c r="Q7733" s="16"/>
      <c r="R7733" s="16"/>
      <c r="S7733" s="16"/>
      <c r="T7733" s="16"/>
      <c r="U7733" s="16"/>
      <c r="V7733" s="16"/>
      <c r="W7733" s="16"/>
      <c r="X7733" s="16"/>
      <c r="Y7733" s="16"/>
    </row>
    <row r="7734" spans="1:25" ht="12.75">
      <c r="A7734" s="14"/>
      <c r="B7734" s="13"/>
      <c r="C7734" s="8"/>
      <c r="D7734" s="30"/>
      <c r="E7734" s="31"/>
      <c r="F7734" s="16"/>
      <c r="G7734" s="16"/>
      <c r="H7734" s="16"/>
      <c r="I7734" s="16"/>
      <c r="J7734" s="16"/>
      <c r="K7734" s="16"/>
      <c r="L7734" s="16"/>
      <c r="M7734" s="16"/>
      <c r="N7734" s="16"/>
      <c r="O7734" s="16"/>
      <c r="P7734" s="16"/>
      <c r="Q7734" s="16"/>
      <c r="R7734" s="16"/>
      <c r="S7734" s="16"/>
      <c r="T7734" s="16"/>
      <c r="U7734" s="16"/>
      <c r="V7734" s="16"/>
      <c r="W7734" s="16"/>
      <c r="X7734" s="16"/>
      <c r="Y7734" s="16"/>
    </row>
    <row r="7735" spans="1:25" ht="12.75">
      <c r="A7735" s="14"/>
      <c r="B7735" s="13"/>
      <c r="C7735" s="8"/>
      <c r="D7735" s="30"/>
      <c r="E7735" s="31"/>
      <c r="F7735" s="16"/>
      <c r="G7735" s="16"/>
      <c r="H7735" s="16"/>
      <c r="I7735" s="16"/>
      <c r="J7735" s="16"/>
      <c r="K7735" s="16"/>
      <c r="L7735" s="16"/>
      <c r="M7735" s="16"/>
      <c r="N7735" s="16"/>
      <c r="O7735" s="16"/>
      <c r="P7735" s="16"/>
      <c r="Q7735" s="16"/>
      <c r="R7735" s="16"/>
      <c r="S7735" s="16"/>
      <c r="T7735" s="16"/>
      <c r="U7735" s="16"/>
      <c r="V7735" s="16"/>
      <c r="W7735" s="16"/>
      <c r="X7735" s="16"/>
      <c r="Y7735" s="16"/>
    </row>
    <row r="7736" spans="1:25" ht="12.75">
      <c r="A7736" s="14"/>
      <c r="B7736" s="13"/>
      <c r="C7736" s="8"/>
      <c r="D7736" s="30"/>
      <c r="E7736" s="31"/>
      <c r="F7736" s="16"/>
      <c r="G7736" s="16"/>
      <c r="H7736" s="16"/>
      <c r="I7736" s="16"/>
      <c r="J7736" s="16"/>
      <c r="K7736" s="16"/>
      <c r="L7736" s="16"/>
      <c r="M7736" s="16"/>
      <c r="N7736" s="16"/>
      <c r="O7736" s="16"/>
      <c r="P7736" s="16"/>
      <c r="Q7736" s="16"/>
      <c r="R7736" s="16"/>
      <c r="S7736" s="16"/>
      <c r="T7736" s="16"/>
      <c r="U7736" s="16"/>
      <c r="V7736" s="16"/>
      <c r="W7736" s="16"/>
      <c r="X7736" s="16"/>
      <c r="Y7736" s="16"/>
    </row>
    <row r="7737" spans="1:25" ht="12.75">
      <c r="A7737" s="14"/>
      <c r="B7737" s="13"/>
      <c r="C7737" s="8"/>
      <c r="D7737" s="30"/>
      <c r="E7737" s="31"/>
      <c r="F7737" s="16"/>
      <c r="G7737" s="16"/>
      <c r="H7737" s="16"/>
      <c r="I7737" s="16"/>
      <c r="J7737" s="16"/>
      <c r="K7737" s="16"/>
      <c r="L7737" s="16"/>
      <c r="M7737" s="16"/>
      <c r="N7737" s="16"/>
      <c r="O7737" s="16"/>
      <c r="P7737" s="16"/>
      <c r="Q7737" s="16"/>
      <c r="R7737" s="16"/>
      <c r="S7737" s="16"/>
      <c r="T7737" s="16"/>
      <c r="U7737" s="16"/>
      <c r="V7737" s="16"/>
      <c r="W7737" s="16"/>
      <c r="X7737" s="16"/>
      <c r="Y7737" s="16"/>
    </row>
    <row r="7738" spans="1:25" ht="12.75">
      <c r="A7738" s="14"/>
      <c r="B7738" s="13"/>
      <c r="C7738" s="8"/>
      <c r="D7738" s="30"/>
      <c r="E7738" s="31"/>
      <c r="F7738" s="16"/>
      <c r="G7738" s="16"/>
      <c r="H7738" s="16"/>
      <c r="I7738" s="16"/>
      <c r="J7738" s="16"/>
      <c r="K7738" s="16"/>
      <c r="L7738" s="16"/>
      <c r="M7738" s="16"/>
      <c r="N7738" s="16"/>
      <c r="O7738" s="16"/>
      <c r="P7738" s="16"/>
      <c r="Q7738" s="16"/>
      <c r="R7738" s="16"/>
      <c r="S7738" s="16"/>
      <c r="T7738" s="16"/>
      <c r="U7738" s="16"/>
      <c r="V7738" s="16"/>
      <c r="W7738" s="16"/>
      <c r="X7738" s="16"/>
      <c r="Y7738" s="16"/>
    </row>
    <row r="7739" spans="1:25" ht="12.75">
      <c r="A7739" s="14"/>
      <c r="B7739" s="13"/>
      <c r="C7739" s="8"/>
      <c r="D7739" s="30"/>
      <c r="E7739" s="31"/>
      <c r="F7739" s="16"/>
      <c r="G7739" s="16"/>
      <c r="H7739" s="16"/>
      <c r="I7739" s="16"/>
      <c r="J7739" s="16"/>
      <c r="K7739" s="16"/>
      <c r="L7739" s="16"/>
      <c r="M7739" s="16"/>
      <c r="N7739" s="16"/>
      <c r="O7739" s="16"/>
      <c r="P7739" s="16"/>
      <c r="Q7739" s="16"/>
      <c r="R7739" s="16"/>
      <c r="S7739" s="16"/>
      <c r="T7739" s="16"/>
      <c r="U7739" s="16"/>
      <c r="V7739" s="16"/>
      <c r="W7739" s="16"/>
      <c r="X7739" s="16"/>
      <c r="Y7739" s="16"/>
    </row>
    <row r="7740" spans="1:25" ht="12.75">
      <c r="A7740" s="14"/>
      <c r="B7740" s="13"/>
      <c r="C7740" s="8"/>
      <c r="D7740" s="30"/>
      <c r="E7740" s="31"/>
      <c r="F7740" s="16"/>
      <c r="G7740" s="16"/>
      <c r="H7740" s="16"/>
      <c r="I7740" s="16"/>
      <c r="J7740" s="16"/>
      <c r="K7740" s="16"/>
      <c r="L7740" s="16"/>
      <c r="M7740" s="16"/>
      <c r="N7740" s="16"/>
      <c r="O7740" s="16"/>
      <c r="P7740" s="16"/>
      <c r="Q7740" s="16"/>
      <c r="R7740" s="16"/>
      <c r="S7740" s="16"/>
      <c r="T7740" s="16"/>
      <c r="U7740" s="16"/>
      <c r="V7740" s="16"/>
      <c r="W7740" s="16"/>
      <c r="X7740" s="16"/>
      <c r="Y7740" s="16"/>
    </row>
    <row r="7741" spans="1:25" ht="12.75">
      <c r="A7741" s="14"/>
      <c r="B7741" s="13"/>
      <c r="C7741" s="8"/>
      <c r="D7741" s="30"/>
      <c r="E7741" s="31"/>
      <c r="F7741" s="16"/>
      <c r="G7741" s="16"/>
      <c r="H7741" s="16"/>
      <c r="I7741" s="16"/>
      <c r="J7741" s="16"/>
      <c r="K7741" s="16"/>
      <c r="L7741" s="16"/>
      <c r="M7741" s="16"/>
      <c r="N7741" s="16"/>
      <c r="O7741" s="16"/>
      <c r="P7741" s="16"/>
      <c r="Q7741" s="16"/>
      <c r="R7741" s="16"/>
      <c r="S7741" s="16"/>
      <c r="T7741" s="16"/>
      <c r="U7741" s="16"/>
      <c r="V7741" s="16"/>
      <c r="W7741" s="16"/>
      <c r="X7741" s="16"/>
      <c r="Y7741" s="16"/>
    </row>
    <row r="7742" spans="1:25" ht="12.75">
      <c r="A7742" s="14"/>
      <c r="B7742" s="13"/>
      <c r="C7742" s="8"/>
      <c r="D7742" s="30"/>
      <c r="E7742" s="31"/>
      <c r="F7742" s="16"/>
      <c r="G7742" s="16"/>
      <c r="H7742" s="16"/>
      <c r="I7742" s="16"/>
      <c r="J7742" s="16"/>
      <c r="K7742" s="16"/>
      <c r="L7742" s="16"/>
      <c r="M7742" s="16"/>
      <c r="N7742" s="16"/>
      <c r="O7742" s="16"/>
      <c r="P7742" s="16"/>
      <c r="Q7742" s="16"/>
      <c r="R7742" s="16"/>
      <c r="S7742" s="16"/>
      <c r="T7742" s="16"/>
      <c r="U7742" s="16"/>
      <c r="V7742" s="16"/>
      <c r="W7742" s="16"/>
      <c r="X7742" s="16"/>
      <c r="Y7742" s="16"/>
    </row>
    <row r="7743" spans="1:25" ht="12.75">
      <c r="A7743" s="14"/>
      <c r="B7743" s="13"/>
      <c r="C7743" s="8"/>
      <c r="D7743" s="30"/>
      <c r="E7743" s="31"/>
      <c r="F7743" s="16"/>
      <c r="G7743" s="16"/>
      <c r="H7743" s="16"/>
      <c r="I7743" s="16"/>
      <c r="J7743" s="16"/>
      <c r="K7743" s="16"/>
      <c r="L7743" s="16"/>
      <c r="M7743" s="16"/>
      <c r="N7743" s="16"/>
      <c r="O7743" s="16"/>
      <c r="P7743" s="16"/>
      <c r="Q7743" s="16"/>
      <c r="R7743" s="16"/>
      <c r="S7743" s="16"/>
      <c r="T7743" s="16"/>
      <c r="U7743" s="16"/>
      <c r="V7743" s="16"/>
      <c r="W7743" s="16"/>
      <c r="X7743" s="16"/>
      <c r="Y7743" s="16"/>
    </row>
    <row r="7744" spans="1:25" ht="12.75">
      <c r="A7744" s="14"/>
      <c r="B7744" s="13"/>
      <c r="C7744" s="8"/>
      <c r="D7744" s="30"/>
      <c r="E7744" s="31"/>
      <c r="F7744" s="16"/>
      <c r="G7744" s="16"/>
      <c r="H7744" s="16"/>
      <c r="I7744" s="16"/>
      <c r="J7744" s="16"/>
      <c r="K7744" s="16"/>
      <c r="L7744" s="16"/>
      <c r="M7744" s="16"/>
      <c r="N7744" s="16"/>
      <c r="O7744" s="16"/>
      <c r="P7744" s="16"/>
      <c r="Q7744" s="16"/>
      <c r="R7744" s="16"/>
      <c r="S7744" s="16"/>
      <c r="T7744" s="16"/>
      <c r="U7744" s="16"/>
      <c r="V7744" s="16"/>
      <c r="W7744" s="16"/>
      <c r="X7744" s="16"/>
      <c r="Y7744" s="16"/>
    </row>
    <row r="7745" spans="1:25" ht="12.75">
      <c r="A7745" s="14"/>
      <c r="B7745" s="13"/>
      <c r="C7745" s="8"/>
      <c r="D7745" s="30"/>
      <c r="E7745" s="31"/>
      <c r="F7745" s="16"/>
      <c r="G7745" s="16"/>
      <c r="H7745" s="16"/>
      <c r="I7745" s="16"/>
      <c r="J7745" s="16"/>
      <c r="K7745" s="16"/>
      <c r="L7745" s="16"/>
      <c r="M7745" s="16"/>
      <c r="N7745" s="16"/>
      <c r="O7745" s="16"/>
      <c r="P7745" s="16"/>
      <c r="Q7745" s="16"/>
      <c r="R7745" s="16"/>
      <c r="S7745" s="16"/>
      <c r="T7745" s="16"/>
      <c r="U7745" s="16"/>
      <c r="V7745" s="16"/>
      <c r="W7745" s="16"/>
      <c r="X7745" s="16"/>
      <c r="Y7745" s="16"/>
    </row>
    <row r="7746" spans="1:25" ht="12.75">
      <c r="A7746" s="14"/>
      <c r="B7746" s="13"/>
      <c r="C7746" s="8"/>
      <c r="D7746" s="30"/>
      <c r="E7746" s="31"/>
      <c r="F7746" s="16"/>
      <c r="G7746" s="16"/>
      <c r="H7746" s="16"/>
      <c r="I7746" s="16"/>
      <c r="J7746" s="16"/>
      <c r="K7746" s="16"/>
      <c r="L7746" s="16"/>
      <c r="M7746" s="16"/>
      <c r="N7746" s="16"/>
      <c r="O7746" s="16"/>
      <c r="P7746" s="16"/>
      <c r="Q7746" s="16"/>
      <c r="R7746" s="16"/>
      <c r="S7746" s="16"/>
      <c r="T7746" s="16"/>
      <c r="U7746" s="16"/>
      <c r="V7746" s="16"/>
      <c r="W7746" s="16"/>
      <c r="X7746" s="16"/>
      <c r="Y7746" s="16"/>
    </row>
    <row r="7747" spans="1:25" ht="12.75">
      <c r="A7747" s="14"/>
      <c r="B7747" s="13"/>
      <c r="C7747" s="8"/>
      <c r="D7747" s="30"/>
      <c r="E7747" s="31"/>
      <c r="F7747" s="16"/>
      <c r="G7747" s="16"/>
      <c r="H7747" s="16"/>
      <c r="I7747" s="16"/>
      <c r="J7747" s="16"/>
      <c r="K7747" s="16"/>
      <c r="L7747" s="16"/>
      <c r="M7747" s="16"/>
      <c r="N7747" s="16"/>
      <c r="O7747" s="16"/>
      <c r="P7747" s="16"/>
      <c r="Q7747" s="16"/>
      <c r="R7747" s="16"/>
      <c r="S7747" s="16"/>
      <c r="T7747" s="16"/>
      <c r="U7747" s="16"/>
      <c r="V7747" s="16"/>
      <c r="W7747" s="16"/>
      <c r="X7747" s="16"/>
      <c r="Y7747" s="16"/>
    </row>
    <row r="7748" spans="1:25" ht="12.75">
      <c r="A7748" s="14"/>
      <c r="B7748" s="13"/>
      <c r="C7748" s="8"/>
      <c r="D7748" s="30"/>
      <c r="E7748" s="31"/>
      <c r="F7748" s="16"/>
      <c r="G7748" s="16"/>
      <c r="H7748" s="16"/>
      <c r="I7748" s="16"/>
      <c r="J7748" s="16"/>
      <c r="K7748" s="16"/>
      <c r="L7748" s="16"/>
      <c r="M7748" s="16"/>
      <c r="N7748" s="16"/>
      <c r="O7748" s="16"/>
      <c r="P7748" s="16"/>
      <c r="Q7748" s="16"/>
      <c r="R7748" s="16"/>
      <c r="S7748" s="16"/>
      <c r="T7748" s="16"/>
      <c r="U7748" s="16"/>
      <c r="V7748" s="16"/>
      <c r="W7748" s="16"/>
      <c r="X7748" s="16"/>
      <c r="Y7748" s="16"/>
    </row>
    <row r="7749" spans="1:25" ht="12.75">
      <c r="A7749" s="14"/>
      <c r="B7749" s="13"/>
      <c r="C7749" s="8"/>
      <c r="D7749" s="30"/>
      <c r="E7749" s="31"/>
      <c r="F7749" s="16"/>
      <c r="G7749" s="16"/>
      <c r="H7749" s="16"/>
      <c r="I7749" s="16"/>
      <c r="J7749" s="16"/>
      <c r="K7749" s="16"/>
      <c r="L7749" s="16"/>
      <c r="M7749" s="16"/>
      <c r="N7749" s="16"/>
      <c r="O7749" s="16"/>
      <c r="P7749" s="16"/>
      <c r="Q7749" s="16"/>
      <c r="R7749" s="16"/>
      <c r="S7749" s="16"/>
      <c r="T7749" s="16"/>
      <c r="U7749" s="16"/>
      <c r="V7749" s="16"/>
      <c r="W7749" s="16"/>
      <c r="X7749" s="16"/>
      <c r="Y7749" s="16"/>
    </row>
    <row r="7750" spans="1:25" ht="12.75">
      <c r="A7750" s="14"/>
      <c r="B7750" s="13"/>
      <c r="C7750" s="8"/>
      <c r="D7750" s="30"/>
      <c r="E7750" s="31"/>
      <c r="F7750" s="16"/>
      <c r="G7750" s="16"/>
      <c r="H7750" s="16"/>
      <c r="I7750" s="16"/>
      <c r="J7750" s="16"/>
      <c r="K7750" s="16"/>
      <c r="L7750" s="16"/>
      <c r="M7750" s="16"/>
      <c r="N7750" s="16"/>
      <c r="O7750" s="16"/>
      <c r="P7750" s="16"/>
      <c r="Q7750" s="16"/>
      <c r="R7750" s="16"/>
      <c r="S7750" s="16"/>
      <c r="T7750" s="16"/>
      <c r="U7750" s="16"/>
      <c r="V7750" s="16"/>
      <c r="W7750" s="16"/>
      <c r="X7750" s="16"/>
      <c r="Y7750" s="16"/>
    </row>
    <row r="7751" spans="1:25" ht="12.75">
      <c r="A7751" s="14"/>
      <c r="B7751" s="13"/>
      <c r="C7751" s="8"/>
      <c r="D7751" s="30"/>
      <c r="E7751" s="31"/>
      <c r="F7751" s="16"/>
      <c r="G7751" s="16"/>
      <c r="H7751" s="16"/>
      <c r="I7751" s="16"/>
      <c r="J7751" s="16"/>
      <c r="K7751" s="16"/>
      <c r="L7751" s="16"/>
      <c r="M7751" s="16"/>
      <c r="N7751" s="16"/>
      <c r="O7751" s="16"/>
      <c r="P7751" s="16"/>
      <c r="Q7751" s="16"/>
      <c r="R7751" s="16"/>
      <c r="S7751" s="16"/>
      <c r="T7751" s="16"/>
      <c r="U7751" s="16"/>
      <c r="V7751" s="16"/>
      <c r="W7751" s="16"/>
      <c r="X7751" s="16"/>
      <c r="Y7751" s="16"/>
    </row>
    <row r="7752" spans="1:25" ht="12.75">
      <c r="A7752" s="14"/>
      <c r="B7752" s="13"/>
      <c r="C7752" s="8"/>
      <c r="D7752" s="30"/>
      <c r="E7752" s="31"/>
      <c r="F7752" s="16"/>
      <c r="G7752" s="16"/>
      <c r="H7752" s="16"/>
      <c r="I7752" s="16"/>
      <c r="J7752" s="16"/>
      <c r="K7752" s="16"/>
      <c r="L7752" s="16"/>
      <c r="M7752" s="16"/>
      <c r="N7752" s="16"/>
      <c r="O7752" s="16"/>
      <c r="P7752" s="16"/>
      <c r="Q7752" s="16"/>
      <c r="R7752" s="16"/>
      <c r="S7752" s="16"/>
      <c r="T7752" s="16"/>
      <c r="U7752" s="16"/>
      <c r="V7752" s="16"/>
      <c r="W7752" s="16"/>
      <c r="X7752" s="16"/>
      <c r="Y7752" s="16"/>
    </row>
    <row r="7753" spans="1:25" ht="12.75">
      <c r="A7753" s="14"/>
      <c r="B7753" s="13"/>
      <c r="C7753" s="8"/>
      <c r="D7753" s="30"/>
      <c r="E7753" s="31"/>
      <c r="F7753" s="16"/>
      <c r="G7753" s="16"/>
      <c r="H7753" s="16"/>
      <c r="I7753" s="16"/>
      <c r="J7753" s="16"/>
      <c r="K7753" s="16"/>
      <c r="L7753" s="16"/>
      <c r="M7753" s="16"/>
      <c r="N7753" s="16"/>
      <c r="O7753" s="16"/>
      <c r="P7753" s="16"/>
      <c r="Q7753" s="16"/>
      <c r="R7753" s="16"/>
      <c r="S7753" s="16"/>
      <c r="T7753" s="16"/>
      <c r="U7753" s="16"/>
      <c r="V7753" s="16"/>
      <c r="W7753" s="16"/>
      <c r="X7753" s="16"/>
      <c r="Y7753" s="16"/>
    </row>
    <row r="7754" spans="1:25" ht="12.75">
      <c r="A7754" s="14"/>
      <c r="B7754" s="13"/>
      <c r="C7754" s="8"/>
      <c r="D7754" s="30"/>
      <c r="E7754" s="31"/>
      <c r="F7754" s="16"/>
      <c r="G7754" s="16"/>
      <c r="H7754" s="16"/>
      <c r="I7754" s="16"/>
      <c r="J7754" s="16"/>
      <c r="K7754" s="16"/>
      <c r="L7754" s="16"/>
      <c r="M7754" s="16"/>
      <c r="N7754" s="16"/>
      <c r="O7754" s="16"/>
      <c r="P7754" s="16"/>
      <c r="Q7754" s="16"/>
      <c r="R7754" s="16"/>
      <c r="S7754" s="16"/>
      <c r="T7754" s="16"/>
      <c r="U7754" s="16"/>
      <c r="V7754" s="16"/>
      <c r="W7754" s="16"/>
      <c r="X7754" s="16"/>
      <c r="Y7754" s="16"/>
    </row>
    <row r="7755" spans="1:25" ht="12.75">
      <c r="A7755" s="14"/>
      <c r="B7755" s="13"/>
      <c r="C7755" s="8"/>
      <c r="D7755" s="30"/>
      <c r="E7755" s="31"/>
      <c r="F7755" s="16"/>
      <c r="G7755" s="16"/>
      <c r="H7755" s="16"/>
      <c r="I7755" s="16"/>
      <c r="J7755" s="16"/>
      <c r="K7755" s="16"/>
      <c r="L7755" s="16"/>
      <c r="M7755" s="16"/>
      <c r="N7755" s="16"/>
      <c r="O7755" s="16"/>
      <c r="P7755" s="16"/>
      <c r="Q7755" s="16"/>
      <c r="R7755" s="16"/>
      <c r="S7755" s="16"/>
      <c r="T7755" s="16"/>
      <c r="U7755" s="16"/>
      <c r="V7755" s="16"/>
      <c r="W7755" s="16"/>
      <c r="X7755" s="16"/>
      <c r="Y7755" s="16"/>
    </row>
    <row r="7756" spans="1:25" ht="12.75">
      <c r="A7756" s="14"/>
      <c r="B7756" s="13"/>
      <c r="C7756" s="8"/>
      <c r="D7756" s="30"/>
      <c r="E7756" s="31"/>
      <c r="F7756" s="16"/>
      <c r="G7756" s="16"/>
      <c r="H7756" s="16"/>
      <c r="I7756" s="16"/>
      <c r="J7756" s="16"/>
      <c r="K7756" s="16"/>
      <c r="L7756" s="16"/>
      <c r="M7756" s="16"/>
      <c r="N7756" s="16"/>
      <c r="O7756" s="16"/>
      <c r="P7756" s="16"/>
      <c r="Q7756" s="16"/>
      <c r="R7756" s="16"/>
      <c r="S7756" s="16"/>
      <c r="T7756" s="16"/>
      <c r="U7756" s="16"/>
      <c r="V7756" s="16"/>
      <c r="W7756" s="16"/>
      <c r="X7756" s="16"/>
      <c r="Y7756" s="16"/>
    </row>
    <row r="7757" spans="1:25" ht="12.75">
      <c r="A7757" s="14"/>
      <c r="B7757" s="13"/>
      <c r="C7757" s="8"/>
      <c r="D7757" s="30"/>
      <c r="E7757" s="31"/>
      <c r="F7757" s="16"/>
      <c r="G7757" s="16"/>
      <c r="H7757" s="16"/>
      <c r="I7757" s="16"/>
      <c r="J7757" s="16"/>
      <c r="K7757" s="16"/>
      <c r="L7757" s="16"/>
      <c r="M7757" s="16"/>
      <c r="N7757" s="16"/>
      <c r="O7757" s="16"/>
      <c r="P7757" s="16"/>
      <c r="Q7757" s="16"/>
      <c r="R7757" s="16"/>
      <c r="S7757" s="16"/>
      <c r="T7757" s="16"/>
      <c r="U7757" s="16"/>
      <c r="V7757" s="16"/>
      <c r="W7757" s="16"/>
      <c r="X7757" s="16"/>
      <c r="Y7757" s="16"/>
    </row>
    <row r="7758" spans="1:25" ht="12.75">
      <c r="A7758" s="14"/>
      <c r="B7758" s="13"/>
      <c r="C7758" s="8"/>
      <c r="D7758" s="30"/>
      <c r="E7758" s="31"/>
      <c r="F7758" s="16"/>
      <c r="G7758" s="16"/>
      <c r="H7758" s="16"/>
      <c r="I7758" s="16"/>
      <c r="J7758" s="16"/>
      <c r="K7758" s="16"/>
      <c r="L7758" s="16"/>
      <c r="M7758" s="16"/>
      <c r="N7758" s="16"/>
      <c r="O7758" s="16"/>
      <c r="P7758" s="16"/>
      <c r="Q7758" s="16"/>
      <c r="R7758" s="16"/>
      <c r="S7758" s="16"/>
      <c r="T7758" s="16"/>
      <c r="U7758" s="16"/>
      <c r="V7758" s="16"/>
      <c r="W7758" s="16"/>
      <c r="X7758" s="16"/>
      <c r="Y7758" s="16"/>
    </row>
    <row r="7759" spans="1:25" ht="12.75">
      <c r="A7759" s="14"/>
      <c r="B7759" s="13"/>
      <c r="C7759" s="8"/>
      <c r="D7759" s="30"/>
      <c r="E7759" s="31"/>
      <c r="F7759" s="16"/>
      <c r="G7759" s="16"/>
      <c r="H7759" s="16"/>
      <c r="I7759" s="16"/>
      <c r="J7759" s="16"/>
      <c r="K7759" s="16"/>
      <c r="L7759" s="16"/>
      <c r="M7759" s="16"/>
      <c r="N7759" s="16"/>
      <c r="O7759" s="16"/>
      <c r="P7759" s="16"/>
      <c r="Q7759" s="16"/>
      <c r="R7759" s="16"/>
      <c r="S7759" s="16"/>
      <c r="T7759" s="16"/>
      <c r="U7759" s="16"/>
      <c r="V7759" s="16"/>
      <c r="W7759" s="16"/>
      <c r="X7759" s="16"/>
      <c r="Y7759" s="16"/>
    </row>
    <row r="7760" spans="1:25" ht="12.75">
      <c r="A7760" s="14"/>
      <c r="B7760" s="13"/>
      <c r="C7760" s="8"/>
      <c r="D7760" s="30"/>
      <c r="E7760" s="31"/>
      <c r="F7760" s="16"/>
      <c r="G7760" s="16"/>
      <c r="H7760" s="16"/>
      <c r="I7760" s="16"/>
      <c r="J7760" s="16"/>
      <c r="K7760" s="16"/>
      <c r="L7760" s="16"/>
      <c r="M7760" s="16"/>
      <c r="N7760" s="16"/>
      <c r="O7760" s="16"/>
      <c r="P7760" s="16"/>
      <c r="Q7760" s="16"/>
      <c r="R7760" s="16"/>
      <c r="S7760" s="16"/>
      <c r="T7760" s="16"/>
      <c r="U7760" s="16"/>
      <c r="V7760" s="16"/>
      <c r="W7760" s="16"/>
      <c r="X7760" s="16"/>
      <c r="Y7760" s="16"/>
    </row>
    <row r="7761" spans="1:25" ht="12.75">
      <c r="A7761" s="14"/>
      <c r="B7761" s="13"/>
      <c r="C7761" s="8"/>
      <c r="D7761" s="30"/>
      <c r="E7761" s="31"/>
      <c r="F7761" s="16"/>
      <c r="G7761" s="16"/>
      <c r="H7761" s="16"/>
      <c r="I7761" s="16"/>
      <c r="J7761" s="16"/>
      <c r="K7761" s="16"/>
      <c r="L7761" s="16"/>
      <c r="M7761" s="16"/>
      <c r="N7761" s="16"/>
      <c r="O7761" s="16"/>
      <c r="P7761" s="16"/>
      <c r="Q7761" s="16"/>
      <c r="R7761" s="16"/>
      <c r="S7761" s="16"/>
      <c r="T7761" s="16"/>
      <c r="U7761" s="16"/>
      <c r="V7761" s="16"/>
      <c r="W7761" s="16"/>
      <c r="X7761" s="16"/>
      <c r="Y7761" s="16"/>
    </row>
    <row r="7762" spans="1:25" ht="12.75">
      <c r="A7762" s="14"/>
      <c r="B7762" s="13"/>
      <c r="C7762" s="8"/>
      <c r="D7762" s="30"/>
      <c r="E7762" s="31"/>
      <c r="F7762" s="16"/>
      <c r="G7762" s="16"/>
      <c r="H7762" s="16"/>
      <c r="I7762" s="16"/>
      <c r="J7762" s="16"/>
      <c r="K7762" s="16"/>
      <c r="L7762" s="16"/>
      <c r="M7762" s="16"/>
      <c r="N7762" s="16"/>
      <c r="O7762" s="16"/>
      <c r="P7762" s="16"/>
      <c r="Q7762" s="16"/>
      <c r="R7762" s="16"/>
      <c r="S7762" s="16"/>
      <c r="T7762" s="16"/>
      <c r="U7762" s="16"/>
      <c r="V7762" s="16"/>
      <c r="W7762" s="16"/>
      <c r="X7762" s="16"/>
      <c r="Y7762" s="16"/>
    </row>
    <row r="7763" spans="1:25" ht="12.75">
      <c r="A7763" s="14"/>
      <c r="B7763" s="13"/>
      <c r="C7763" s="8"/>
      <c r="D7763" s="30"/>
      <c r="E7763" s="31"/>
      <c r="F7763" s="16"/>
      <c r="G7763" s="16"/>
      <c r="H7763" s="16"/>
      <c r="I7763" s="16"/>
      <c r="J7763" s="16"/>
      <c r="K7763" s="16"/>
      <c r="L7763" s="16"/>
      <c r="M7763" s="16"/>
      <c r="N7763" s="16"/>
      <c r="O7763" s="16"/>
      <c r="P7763" s="16"/>
      <c r="Q7763" s="16"/>
      <c r="R7763" s="16"/>
      <c r="S7763" s="16"/>
      <c r="T7763" s="16"/>
      <c r="U7763" s="16"/>
      <c r="V7763" s="16"/>
      <c r="W7763" s="16"/>
      <c r="X7763" s="16"/>
      <c r="Y7763" s="16"/>
    </row>
    <row r="7764" spans="1:25" ht="12.75">
      <c r="A7764" s="14"/>
      <c r="B7764" s="13"/>
      <c r="C7764" s="8"/>
      <c r="D7764" s="30"/>
      <c r="E7764" s="31"/>
      <c r="F7764" s="16"/>
      <c r="G7764" s="16"/>
      <c r="H7764" s="16"/>
      <c r="I7764" s="16"/>
      <c r="J7764" s="16"/>
      <c r="K7764" s="16"/>
      <c r="L7764" s="16"/>
      <c r="M7764" s="16"/>
      <c r="N7764" s="16"/>
      <c r="O7764" s="16"/>
      <c r="P7764" s="16"/>
      <c r="Q7764" s="16"/>
      <c r="R7764" s="16"/>
      <c r="S7764" s="16"/>
      <c r="T7764" s="16"/>
      <c r="U7764" s="16"/>
      <c r="V7764" s="16"/>
      <c r="W7764" s="16"/>
      <c r="X7764" s="16"/>
      <c r="Y7764" s="16"/>
    </row>
    <row r="7765" spans="1:25" ht="12.75">
      <c r="A7765" s="14"/>
      <c r="B7765" s="13"/>
      <c r="C7765" s="8"/>
      <c r="D7765" s="30"/>
      <c r="E7765" s="31"/>
      <c r="F7765" s="16"/>
      <c r="G7765" s="16"/>
      <c r="H7765" s="16"/>
      <c r="I7765" s="16"/>
      <c r="J7765" s="16"/>
      <c r="K7765" s="16"/>
      <c r="L7765" s="16"/>
      <c r="M7765" s="16"/>
      <c r="N7765" s="16"/>
      <c r="O7765" s="16"/>
      <c r="P7765" s="16"/>
      <c r="Q7765" s="16"/>
      <c r="R7765" s="16"/>
      <c r="S7765" s="16"/>
      <c r="T7765" s="16"/>
      <c r="U7765" s="16"/>
      <c r="V7765" s="16"/>
      <c r="W7765" s="16"/>
      <c r="X7765" s="16"/>
      <c r="Y7765" s="16"/>
    </row>
    <row r="7766" spans="1:25" ht="12.75">
      <c r="A7766" s="14"/>
      <c r="B7766" s="13"/>
      <c r="C7766" s="8"/>
      <c r="D7766" s="30"/>
      <c r="E7766" s="31"/>
      <c r="F7766" s="16"/>
      <c r="G7766" s="16"/>
      <c r="H7766" s="16"/>
      <c r="I7766" s="16"/>
      <c r="J7766" s="16"/>
      <c r="K7766" s="16"/>
      <c r="L7766" s="16"/>
      <c r="M7766" s="16"/>
      <c r="N7766" s="16"/>
      <c r="O7766" s="16"/>
      <c r="P7766" s="16"/>
      <c r="Q7766" s="16"/>
      <c r="R7766" s="16"/>
      <c r="S7766" s="16"/>
      <c r="T7766" s="16"/>
      <c r="U7766" s="16"/>
      <c r="V7766" s="16"/>
      <c r="W7766" s="16"/>
      <c r="X7766" s="16"/>
      <c r="Y7766" s="16"/>
    </row>
    <row r="7767" spans="1:25" ht="12.75">
      <c r="A7767" s="14"/>
      <c r="B7767" s="13"/>
      <c r="C7767" s="8"/>
      <c r="D7767" s="30"/>
      <c r="E7767" s="31"/>
      <c r="F7767" s="16"/>
      <c r="G7767" s="16"/>
      <c r="H7767" s="16"/>
      <c r="I7767" s="16"/>
      <c r="J7767" s="16"/>
      <c r="K7767" s="16"/>
      <c r="L7767" s="16"/>
      <c r="M7767" s="16"/>
      <c r="N7767" s="16"/>
      <c r="O7767" s="16"/>
      <c r="P7767" s="16"/>
      <c r="Q7767" s="16"/>
      <c r="R7767" s="16"/>
      <c r="S7767" s="16"/>
      <c r="T7767" s="16"/>
      <c r="U7767" s="16"/>
      <c r="V7767" s="16"/>
      <c r="W7767" s="16"/>
      <c r="X7767" s="16"/>
      <c r="Y7767" s="16"/>
    </row>
    <row r="7768" spans="1:25" ht="12.75">
      <c r="A7768" s="14"/>
      <c r="B7768" s="13"/>
      <c r="C7768" s="8"/>
      <c r="D7768" s="30"/>
      <c r="E7768" s="31"/>
      <c r="F7768" s="16"/>
      <c r="G7768" s="16"/>
      <c r="H7768" s="16"/>
      <c r="I7768" s="16"/>
      <c r="J7768" s="16"/>
      <c r="K7768" s="16"/>
      <c r="L7768" s="16"/>
      <c r="M7768" s="16"/>
      <c r="N7768" s="16"/>
      <c r="O7768" s="16"/>
      <c r="P7768" s="16"/>
      <c r="Q7768" s="16"/>
      <c r="R7768" s="16"/>
      <c r="S7768" s="16"/>
      <c r="T7768" s="16"/>
      <c r="U7768" s="16"/>
      <c r="V7768" s="16"/>
      <c r="W7768" s="16"/>
      <c r="X7768" s="16"/>
      <c r="Y7768" s="16"/>
    </row>
    <row r="7769" spans="1:25" ht="12.75">
      <c r="A7769" s="14"/>
      <c r="B7769" s="13"/>
      <c r="C7769" s="8"/>
      <c r="D7769" s="30"/>
      <c r="E7769" s="31"/>
      <c r="F7769" s="16"/>
      <c r="G7769" s="16"/>
      <c r="H7769" s="16"/>
      <c r="I7769" s="16"/>
      <c r="J7769" s="16"/>
      <c r="K7769" s="16"/>
      <c r="L7769" s="16"/>
      <c r="M7769" s="16"/>
      <c r="N7769" s="16"/>
      <c r="O7769" s="16"/>
      <c r="P7769" s="16"/>
      <c r="Q7769" s="16"/>
      <c r="R7769" s="16"/>
      <c r="S7769" s="16"/>
      <c r="T7769" s="16"/>
      <c r="U7769" s="16"/>
      <c r="V7769" s="16"/>
      <c r="W7769" s="16"/>
      <c r="X7769" s="16"/>
      <c r="Y7769" s="16"/>
    </row>
    <row r="7770" spans="1:25" ht="12.75">
      <c r="A7770" s="14"/>
      <c r="B7770" s="13"/>
      <c r="C7770" s="8"/>
      <c r="D7770" s="30"/>
      <c r="E7770" s="31"/>
      <c r="F7770" s="16"/>
      <c r="G7770" s="16"/>
      <c r="H7770" s="16"/>
      <c r="I7770" s="16"/>
      <c r="J7770" s="16"/>
      <c r="K7770" s="16"/>
      <c r="L7770" s="16"/>
      <c r="M7770" s="16"/>
      <c r="N7770" s="16"/>
      <c r="O7770" s="16"/>
      <c r="P7770" s="16"/>
      <c r="Q7770" s="16"/>
      <c r="R7770" s="16"/>
      <c r="S7770" s="16"/>
      <c r="T7770" s="16"/>
      <c r="U7770" s="16"/>
      <c r="V7770" s="16"/>
      <c r="W7770" s="16"/>
      <c r="X7770" s="16"/>
      <c r="Y7770" s="16"/>
    </row>
  </sheetData>
  <autoFilter ref="A1:Y687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4:G39"/>
  <sheetViews>
    <sheetView workbookViewId="0"/>
  </sheetViews>
  <sheetFormatPr defaultColWidth="14.42578125" defaultRowHeight="15.75" customHeight="1"/>
  <cols>
    <col min="4" max="5" width="7" customWidth="1"/>
    <col min="6" max="6" width="43.85546875" customWidth="1"/>
  </cols>
  <sheetData>
    <row r="4" spans="1:7" ht="15.75" customHeight="1">
      <c r="A4" s="13" t="s">
        <v>6000</v>
      </c>
      <c r="B4" s="13" t="s">
        <v>0</v>
      </c>
      <c r="C4" s="13" t="s">
        <v>6001</v>
      </c>
      <c r="D4" s="13"/>
      <c r="E4" s="13" t="s">
        <v>6000</v>
      </c>
      <c r="F4" s="2" t="s">
        <v>1</v>
      </c>
      <c r="G4" s="13" t="s">
        <v>6001</v>
      </c>
    </row>
    <row r="5" spans="1:7" ht="15.75" customHeight="1">
      <c r="A5" s="13">
        <v>1</v>
      </c>
      <c r="B5" s="13" t="str">
        <f ca="1">IFERROR(__xludf.DUMMYFUNCTION("UNIQUE(Sheet2!$A$2:$A1000)"),"Engineering")</f>
        <v>Engineering</v>
      </c>
      <c r="C5" s="13">
        <f ca="1">COUNTIF(CategoryContextCollective!$A$2:$A1000,B5)</f>
        <v>792</v>
      </c>
      <c r="D5" s="13"/>
      <c r="E5" s="13">
        <v>1</v>
      </c>
      <c r="F5" t="str">
        <f ca="1">IFERROR(__xludf.DUMMYFUNCTION("UNIQUE(Sheet2!$B$2:$B1000)"),"Mechanical Engineering")</f>
        <v>Mechanical Engineering</v>
      </c>
      <c r="G5">
        <f ca="1">COUNTIF(CategoryContextCollective!$B$2:$B1000,F5)</f>
        <v>174</v>
      </c>
    </row>
    <row r="6" spans="1:7" ht="15.75" customHeight="1">
      <c r="A6" s="13">
        <v>2</v>
      </c>
      <c r="B6" t="str">
        <f ca="1">IFERROR(__xludf.DUMMYFUNCTION("""COMPUTED_VALUE"""),"School")</f>
        <v>School</v>
      </c>
      <c r="C6" s="13">
        <f ca="1">COUNTIF(CategoryContextCollective!$A$2:$A1000,B6)</f>
        <v>164</v>
      </c>
      <c r="D6" s="13"/>
      <c r="E6" s="13">
        <v>2</v>
      </c>
      <c r="F6" t="str">
        <f ca="1">IFERROR(__xludf.DUMMYFUNCTION("""COMPUTED_VALUE"""),"Aerospace Engineering")</f>
        <v>Aerospace Engineering</v>
      </c>
      <c r="G6">
        <f ca="1">COUNTIF(CategoryContextCollective!$B$2:$B1000,F6)</f>
        <v>126</v>
      </c>
    </row>
    <row r="7" spans="1:7" ht="15.75" customHeight="1">
      <c r="A7" s="13">
        <v>3</v>
      </c>
      <c r="B7" t="str">
        <f ca="1">IFERROR(__xludf.DUMMYFUNCTION("""COMPUTED_VALUE"""),"IT")</f>
        <v>IT</v>
      </c>
      <c r="C7" s="13">
        <f ca="1">COUNTIF(CategoryContextCollective!$A$2:$A1000,B7)</f>
        <v>43</v>
      </c>
      <c r="D7" s="13"/>
      <c r="E7" s="13">
        <v>3</v>
      </c>
      <c r="F7" t="str">
        <f ca="1">IFERROR(__xludf.DUMMYFUNCTION("""COMPUTED_VALUE"""),"Electrical Engineering")</f>
        <v>Electrical Engineering</v>
      </c>
      <c r="G7">
        <f ca="1">COUNTIF(CategoryContextCollective!$B$2:$B1000,F7)</f>
        <v>26</v>
      </c>
    </row>
    <row r="8" spans="1:7" ht="15.75" customHeight="1">
      <c r="D8" s="13"/>
      <c r="E8" s="13">
        <v>4</v>
      </c>
      <c r="F8" t="str">
        <f ca="1">IFERROR(__xludf.DUMMYFUNCTION("""COMPUTED_VALUE"""),"Instrumentation Engineering")</f>
        <v>Instrumentation Engineering</v>
      </c>
      <c r="G8">
        <f ca="1">COUNTIF(CategoryContextCollective!$B$2:$B1000,F8)</f>
        <v>95</v>
      </c>
    </row>
    <row r="9" spans="1:7" ht="15.75" customHeight="1">
      <c r="D9" s="13"/>
      <c r="E9" s="13">
        <v>5</v>
      </c>
      <c r="F9" t="str">
        <f ca="1">IFERROR(__xludf.DUMMYFUNCTION("""COMPUTED_VALUE"""),"Electrical and Electronics Engineering")</f>
        <v>Electrical and Electronics Engineering</v>
      </c>
      <c r="G9">
        <f ca="1">COUNTIF(CategoryContextCollective!$B$2:$B1000,F9)</f>
        <v>31</v>
      </c>
    </row>
    <row r="10" spans="1:7" ht="15.75" customHeight="1">
      <c r="D10" s="13"/>
      <c r="E10" s="13">
        <v>6</v>
      </c>
      <c r="F10" t="str">
        <f ca="1">IFERROR(__xludf.DUMMYFUNCTION("""COMPUTED_VALUE"""),"Aeronautical Engineering")</f>
        <v>Aeronautical Engineering</v>
      </c>
      <c r="G10">
        <f ca="1">COUNTIF(CategoryContextCollective!$B$2:$B1000,F10)</f>
        <v>17</v>
      </c>
    </row>
    <row r="11" spans="1:7" ht="15.75" customHeight="1">
      <c r="D11" s="13"/>
      <c r="E11" s="13">
        <v>7</v>
      </c>
      <c r="F11" t="str">
        <f ca="1">IFERROR(__xludf.DUMMYFUNCTION("""COMPUTED_VALUE"""),"Computer Science")</f>
        <v>Computer Science</v>
      </c>
      <c r="G11">
        <f ca="1">COUNTIF(CategoryContextCollective!$B$2:$B1000,F11)</f>
        <v>57</v>
      </c>
    </row>
    <row r="12" spans="1:7" ht="15.75" customHeight="1">
      <c r="D12" s="13"/>
      <c r="E12" s="13">
        <v>8</v>
      </c>
      <c r="F12" t="str">
        <f ca="1">IFERROR(__xludf.DUMMYFUNCTION("""COMPUTED_VALUE"""),"Automobile Engineering")</f>
        <v>Automobile Engineering</v>
      </c>
      <c r="G12">
        <f ca="1">COUNTIF(CategoryContextCollective!$B$2:$B1000,F12)</f>
        <v>19</v>
      </c>
    </row>
    <row r="13" spans="1:7" ht="15.75" customHeight="1">
      <c r="D13" s="13"/>
      <c r="E13" s="13">
        <v>9</v>
      </c>
      <c r="F13" t="str">
        <f ca="1">IFERROR(__xludf.DUMMYFUNCTION("""COMPUTED_VALUE"""),"Chemical Engineering")</f>
        <v>Chemical Engineering</v>
      </c>
      <c r="G13">
        <f ca="1">COUNTIF(CategoryContextCollective!$B$2:$B1000,F13)</f>
        <v>42</v>
      </c>
    </row>
    <row r="14" spans="1:7" ht="15.75" customHeight="1">
      <c r="D14" s="13"/>
      <c r="E14" s="13">
        <v>10</v>
      </c>
      <c r="F14" t="str">
        <f ca="1">IFERROR(__xludf.DUMMYFUNCTION("""COMPUTED_VALUE"""),"Civil Engineering")</f>
        <v>Civil Engineering</v>
      </c>
      <c r="G14">
        <f ca="1">COUNTIF(CategoryContextCollective!$B$2:$B1000,F14)</f>
        <v>96</v>
      </c>
    </row>
    <row r="15" spans="1:7" ht="15.75" customHeight="1">
      <c r="D15" s="13"/>
      <c r="E15" s="13">
        <v>11</v>
      </c>
      <c r="F15" t="str">
        <f ca="1">IFERROR(__xludf.DUMMYFUNCTION("""COMPUTED_VALUE"""),"Biochemistry")</f>
        <v>Biochemistry</v>
      </c>
      <c r="G15">
        <f ca="1">COUNTIF(CategoryContextCollective!$B$2:$B1000,F15)</f>
        <v>49</v>
      </c>
    </row>
    <row r="16" spans="1:7" ht="15.75" customHeight="1">
      <c r="D16" s="13"/>
      <c r="E16" s="13">
        <v>12</v>
      </c>
      <c r="F16" t="str">
        <f ca="1">IFERROR(__xludf.DUMMYFUNCTION("""COMPUTED_VALUE"""),"Class 11")</f>
        <v>Class 11</v>
      </c>
      <c r="G16">
        <f ca="1">COUNTIF(CategoryContextCollective!$B$2:$B1000,F16)</f>
        <v>73</v>
      </c>
    </row>
    <row r="17" spans="4:7" ht="15.75" customHeight="1">
      <c r="D17" s="13"/>
      <c r="E17" s="13">
        <v>13</v>
      </c>
      <c r="F17" t="str">
        <f ca="1">IFERROR(__xludf.DUMMYFUNCTION("""COMPUTED_VALUE"""),"Class 12")</f>
        <v>Class 12</v>
      </c>
      <c r="G17">
        <f ca="1">COUNTIF(CategoryContextCollective!$B$2:$B1000,F17)</f>
        <v>91</v>
      </c>
    </row>
    <row r="18" spans="4:7" ht="15.75" customHeight="1">
      <c r="D18" s="13"/>
      <c r="E18" s="13">
        <v>14</v>
      </c>
      <c r="F18" t="str">
        <f ca="1">IFERROR(__xludf.DUMMYFUNCTION("""COMPUTED_VALUE"""),"Biotechnology")</f>
        <v>Biotechnology</v>
      </c>
      <c r="G18">
        <f ca="1">COUNTIF(CategoryContextCollective!$B$2:$B1000,F18)</f>
        <v>32</v>
      </c>
    </row>
    <row r="19" spans="4:7" ht="15.75" customHeight="1">
      <c r="D19" s="13"/>
      <c r="E19" s="13">
        <v>15</v>
      </c>
      <c r="F19" t="str">
        <f ca="1">IFERROR(__xludf.DUMMYFUNCTION("""COMPUTED_VALUE"""),"Programming")</f>
        <v>Programming</v>
      </c>
      <c r="G19">
        <f ca="1">COUNTIF(CategoryContextCollective!$B$2:$B1000,F19)</f>
        <v>43</v>
      </c>
    </row>
    <row r="20" spans="4:7" ht="15.75" customHeight="1">
      <c r="D20" s="13"/>
      <c r="E20" s="13">
        <v>16</v>
      </c>
      <c r="F20" t="str">
        <f ca="1">IFERROR(__xludf.DUMMYFUNCTION("""COMPUTED_VALUE"""),"Electronics and Communication Engineering")</f>
        <v>Electronics and Communication Engineering</v>
      </c>
      <c r="G20">
        <f ca="1">COUNTIF(CategoryContextCollective!$B$2:$B1000,F20)</f>
        <v>8</v>
      </c>
    </row>
    <row r="21" spans="4:7" ht="15.75" customHeight="1">
      <c r="D21" s="13"/>
      <c r="E21" s="13">
        <v>17</v>
      </c>
      <c r="F21" t="str">
        <f ca="1">IFERROR(__xludf.DUMMYFUNCTION("""COMPUTED_VALUE"""),"Mechatronics Engineering")</f>
        <v>Mechatronics Engineering</v>
      </c>
      <c r="G21">
        <f ca="1">COUNTIF(CategoryContextCollective!$B$2:$B1000,F21)</f>
        <v>6</v>
      </c>
    </row>
    <row r="22" spans="4:7" ht="12.75">
      <c r="D22" s="13"/>
      <c r="E22" s="13">
        <v>18</v>
      </c>
      <c r="F22" t="str">
        <f ca="1">IFERROR(__xludf.DUMMYFUNCTION("""COMPUTED_VALUE"""),"Electronics and Electrical Engineering")</f>
        <v>Electronics and Electrical Engineering</v>
      </c>
      <c r="G22">
        <f ca="1">COUNTIF(CategoryContextCollective!$B$2:$B1000,F22)</f>
        <v>14</v>
      </c>
    </row>
    <row r="23" spans="4:7" ht="12.75">
      <c r="D23" s="13"/>
      <c r="E23" s="13">
        <v>19</v>
      </c>
      <c r="F23" t="str">
        <f ca="1">IFERROR(__xludf.DUMMYFUNCTION("""COMPUTED_VALUE"""),"Mechanical Engineering, Metallurgical Engineering")</f>
        <v>Mechanical Engineering, Metallurgical Engineering</v>
      </c>
      <c r="G23">
        <f ca="1">COUNTIF(CategoryContextCollective!$B$2:$B1000,F23)</f>
        <v>0</v>
      </c>
    </row>
    <row r="24" spans="4:7" ht="12.75">
      <c r="D24" s="13"/>
      <c r="E24" s="13">
        <v>20</v>
      </c>
      <c r="F24" t="str">
        <f ca="1">IFERROR(__xludf.DUMMYFUNCTION("""COMPUTED_VALUE"""),"Agricultural Engineering")</f>
        <v>Agricultural Engineering</v>
      </c>
      <c r="G24">
        <f ca="1">COUNTIF(CategoryContextCollective!$B$2:$B1000,F24)</f>
        <v>0</v>
      </c>
    </row>
    <row r="25" spans="4:7" ht="12.75">
      <c r="D25" s="13"/>
      <c r="E25" s="13">
        <v>21</v>
      </c>
      <c r="F25" t="str">
        <f ca="1">IFERROR(__xludf.DUMMYFUNCTION("""COMPUTED_VALUE"""),"Information Technology")</f>
        <v>Information Technology</v>
      </c>
      <c r="G25">
        <f ca="1">COUNTIF(CategoryContextCollective!$B$2:$B1000,F25)</f>
        <v>0</v>
      </c>
    </row>
    <row r="26" spans="4:7" ht="12.75">
      <c r="D26" s="13"/>
      <c r="E26" s="13">
        <v>22</v>
      </c>
      <c r="F26" t="str">
        <f ca="1">IFERROR(__xludf.DUMMYFUNCTION("""COMPUTED_VALUE"""),"Biotech Engineering")</f>
        <v>Biotech Engineering</v>
      </c>
      <c r="G26">
        <f ca="1">COUNTIF(CategoryContextCollective!$B$2:$B1000,F26)</f>
        <v>0</v>
      </c>
    </row>
    <row r="27" spans="4:7" ht="12.75">
      <c r="D27" s="13"/>
      <c r="E27" s="13">
        <v>23</v>
      </c>
      <c r="F27" t="str">
        <f ca="1">IFERROR(__xludf.DUMMYFUNCTION("""COMPUTED_VALUE"""),"Electronics and Electrical")</f>
        <v>Electronics and Electrical</v>
      </c>
      <c r="G27">
        <f ca="1">COUNTIF(CategoryContextCollective!$B$2:$B1000,F27)</f>
        <v>0</v>
      </c>
    </row>
    <row r="28" spans="4:7" ht="12.75">
      <c r="D28" s="13"/>
      <c r="E28" s="13">
        <v>24</v>
      </c>
      <c r="F28" t="str">
        <f ca="1">IFERROR(__xludf.DUMMYFUNCTION("""COMPUTED_VALUE"""),"Marine Engineering")</f>
        <v>Marine Engineering</v>
      </c>
      <c r="G28">
        <f ca="1">COUNTIF(CategoryContextCollective!$B$2:$B1000,F28)</f>
        <v>0</v>
      </c>
    </row>
    <row r="29" spans="4:7" ht="12.75">
      <c r="D29" s="13"/>
      <c r="E29" s="13">
        <v>25</v>
      </c>
      <c r="F29" t="str">
        <f ca="1">IFERROR(__xludf.DUMMYFUNCTION("""COMPUTED_VALUE"""),"Basic Engineering")</f>
        <v>Basic Engineering</v>
      </c>
      <c r="G29">
        <f ca="1">COUNTIF(CategoryContextCollective!$B$2:$B1000,F29)</f>
        <v>0</v>
      </c>
    </row>
    <row r="30" spans="4:7" ht="12.75">
      <c r="D30" s="13"/>
      <c r="E30" s="13">
        <v>26</v>
      </c>
      <c r="F30" t="str">
        <f ca="1">IFERROR(__xludf.DUMMYFUNCTION("""COMPUTED_VALUE"""),"Metallurgical Engineering")</f>
        <v>Metallurgical Engineering</v>
      </c>
      <c r="G30">
        <f ca="1">COUNTIF(CategoryContextCollective!$B$2:$B1000,F30)</f>
        <v>0</v>
      </c>
    </row>
    <row r="31" spans="4:7" ht="12.75">
      <c r="D31" s="13"/>
      <c r="E31" s="13">
        <v>27</v>
      </c>
      <c r="F31" t="str">
        <f ca="1">IFERROR(__xludf.DUMMYFUNCTION("""COMPUTED_VALUE"""),"Environmental Biotechnology")</f>
        <v>Environmental Biotechnology</v>
      </c>
      <c r="G31">
        <f ca="1">COUNTIF(CategoryContextCollective!$B$2:$B1000,F31)</f>
        <v>0</v>
      </c>
    </row>
    <row r="32" spans="4:7" ht="12.75">
      <c r="D32" s="13"/>
      <c r="E32" s="13">
        <v>28</v>
      </c>
      <c r="F32" t="str">
        <f ca="1">IFERROR(__xludf.DUMMYFUNCTION("""COMPUTED_VALUE"""),"Programming and IT")</f>
        <v>Programming and IT</v>
      </c>
      <c r="G32">
        <f ca="1">COUNTIF(CategoryContextCollective!$B$2:$B1000,F32)</f>
        <v>0</v>
      </c>
    </row>
    <row r="33" spans="4:7" ht="12.75">
      <c r="D33" s="13"/>
      <c r="E33" s="13">
        <v>29</v>
      </c>
      <c r="F33" t="str">
        <f ca="1">IFERROR(__xludf.DUMMYFUNCTION("""COMPUTED_VALUE"""),"Class 10")</f>
        <v>Class 10</v>
      </c>
      <c r="G33">
        <f ca="1">COUNTIF(CategoryContextCollective!$B$2:$B1000,F33)</f>
        <v>0</v>
      </c>
    </row>
    <row r="34" spans="4:7" ht="12.75">
      <c r="D34" s="13"/>
      <c r="E34" s="13">
        <v>30</v>
      </c>
      <c r="F34" t="str">
        <f ca="1">IFERROR(__xludf.DUMMYFUNCTION("""COMPUTED_VALUE"""),"Basic Engineering ")</f>
        <v xml:space="preserve">Basic Engineering </v>
      </c>
      <c r="G34">
        <f ca="1">COUNTIF(CategoryContextCollective!$B$2:$B1000,F34)</f>
        <v>0</v>
      </c>
    </row>
    <row r="35" spans="4:7" ht="12.75">
      <c r="D35" s="13"/>
      <c r="E35" s="13">
        <v>31</v>
      </c>
      <c r="F35" t="str">
        <f ca="1">IFERROR(__xludf.DUMMYFUNCTION("""COMPUTED_VALUE"""),"Information Science")</f>
        <v>Information Science</v>
      </c>
      <c r="G35">
        <f ca="1">COUNTIF(CategoryContextCollective!$B$2:$B1000,F35)</f>
        <v>0</v>
      </c>
    </row>
    <row r="36" spans="4:7" ht="12.75">
      <c r="D36" s="13"/>
      <c r="E36" s="13">
        <v>32</v>
      </c>
      <c r="F36" t="str">
        <f ca="1">IFERROR(__xludf.DUMMYFUNCTION("""COMPUTED_VALUE"""),"Mining Engineering")</f>
        <v>Mining Engineering</v>
      </c>
      <c r="G36">
        <f ca="1">COUNTIF(CategoryContextCollective!$B$2:$B1000,F36)</f>
        <v>0</v>
      </c>
    </row>
    <row r="37" spans="4:7" ht="12.75">
      <c r="D37" s="13"/>
      <c r="E37" s="13">
        <v>33</v>
      </c>
      <c r="F37" t="str">
        <f ca="1">IFERROR(__xludf.DUMMYFUNCTION("""COMPUTED_VALUE"""),"Electronics and Communication Engineering ")</f>
        <v xml:space="preserve">Electronics and Communication Engineering </v>
      </c>
      <c r="G37">
        <f ca="1">COUNTIF(CategoryContextCollective!$B$2:$B1000,F37)</f>
        <v>0</v>
      </c>
    </row>
    <row r="38" spans="4:7" ht="12.75">
      <c r="D38" s="13"/>
      <c r="E38" s="13">
        <v>34</v>
      </c>
      <c r="F38" t="str">
        <f ca="1">IFERROR(__xludf.DUMMYFUNCTION("""COMPUTED_VALUE"""),"Aeronautical Engineering ")</f>
        <v xml:space="preserve">Aeronautical Engineering </v>
      </c>
      <c r="G38">
        <f ca="1">COUNTIF(CategoryContextCollective!$B$2:$B1000,F38)</f>
        <v>0</v>
      </c>
    </row>
    <row r="39" spans="4:7" ht="12.75">
      <c r="D39" s="13"/>
      <c r="E39" s="13">
        <v>35</v>
      </c>
      <c r="F39" t="str">
        <f ca="1">IFERROR(__xludf.DUMMYFUNCTION("""COMPUTED_VALUE"""),"Mechanical Engineering ")</f>
        <v xml:space="preserve">Mechanical Engineering </v>
      </c>
      <c r="G39">
        <f ca="1">COUNTIF(CategoryContextCollective!$B$2:$B1000,F39)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CategoryContextCollective</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2021-07-01T04:36:53Z</dcterms:modified>
</cp:coreProperties>
</file>