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435" activeTab="1"/>
  </bookViews>
  <sheets>
    <sheet name="Values" sheetId="1" r:id="rId1"/>
    <sheet name="Test1" sheetId="3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<sst xmlns="http://schemas.openxmlformats.org/spreadsheetml/2006/main" count="34" uniqueCount="12">
  <si>
    <t>Posterior</t>
  </si>
  <si>
    <t>Frontal</t>
  </si>
  <si>
    <t>Inclination</t>
  </si>
  <si>
    <t>Initial Voltage</t>
  </si>
  <si>
    <t>F_tendon</t>
  </si>
  <si>
    <t>F_sensor</t>
  </si>
  <si>
    <t>Voltage</t>
  </si>
  <si>
    <t>Sensor 1</t>
  </si>
  <si>
    <t>Sensor 2</t>
  </si>
  <si>
    <t>Pretension</t>
  </si>
  <si>
    <t>DIa 2</t>
  </si>
  <si>
    <t>Test1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</si>
</sst>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8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11" fillId="7" borderId="3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4" borderId="3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9" borderId="7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Sensor 1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63914581371362"/>
                  <c:y val="0.22623080397470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cat>
            <c:numRef>
              <c:f>[1]Sheet1!$B$14:$B$20</c:f>
              <c:numCache>
                <c:formatCode>General</c:formatCode>
                <c:ptCount val="7"/>
                <c:pt idx="0">
                  <c:v>0</c:v>
                </c:pt>
                <c:pt idx="1">
                  <c:v>2.83</c:v>
                </c:pt>
                <c:pt idx="2">
                  <c:v>5.686</c:v>
                </c:pt>
                <c:pt idx="3">
                  <c:v>8.505</c:v>
                </c:pt>
                <c:pt idx="4">
                  <c:v>11.33</c:v>
                </c:pt>
                <c:pt idx="5">
                  <c:v>14.166</c:v>
                </c:pt>
                <c:pt idx="6">
                  <c:v>17.308</c:v>
                </c:pt>
              </c:numCache>
            </c:numRef>
          </c:cat>
          <c:val>
            <c:numRef>
              <c:f>[1]Sheet1!$A$14:$A$20</c:f>
              <c:numCache>
                <c:formatCode>General</c:formatCode>
                <c:ptCount val="7"/>
                <c:pt idx="0">
                  <c:v>1.78397</c:v>
                </c:pt>
                <c:pt idx="1">
                  <c:v>1.81329</c:v>
                </c:pt>
                <c:pt idx="2">
                  <c:v>1.83284</c:v>
                </c:pt>
                <c:pt idx="3">
                  <c:v>1.85728</c:v>
                </c:pt>
                <c:pt idx="4">
                  <c:v>1.88172</c:v>
                </c:pt>
                <c:pt idx="5">
                  <c:v>1.90616</c:v>
                </c:pt>
                <c:pt idx="6">
                  <c:v>1.93548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101993"/>
        <c:axId val="425350997"/>
      </c:lineChart>
      <c:catAx>
        <c:axId val="55210199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5350997"/>
        <c:crosses val="autoZero"/>
        <c:auto val="0"/>
        <c:lblAlgn val="ctr"/>
        <c:lblOffset val="100"/>
        <c:noMultiLvlLbl val="0"/>
      </c:catAx>
      <c:valAx>
        <c:axId val="4253509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210199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Sensor 2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25"/>
                  <c:y val="-0.055555555555555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cat>
            <c:numRef>
              <c:f>[1]Sheet1!$E$14:$E$21</c:f>
              <c:numCache>
                <c:formatCode>General</c:formatCode>
                <c:ptCount val="8"/>
                <c:pt idx="0">
                  <c:v>0</c:v>
                </c:pt>
                <c:pt idx="1">
                  <c:v>2.83</c:v>
                </c:pt>
                <c:pt idx="2">
                  <c:v>5.686</c:v>
                </c:pt>
                <c:pt idx="3">
                  <c:v>8.505</c:v>
                </c:pt>
                <c:pt idx="4">
                  <c:v>11.33</c:v>
                </c:pt>
                <c:pt idx="5">
                  <c:v>14.166</c:v>
                </c:pt>
                <c:pt idx="6">
                  <c:v>17.308</c:v>
                </c:pt>
                <c:pt idx="7">
                  <c:v>20.394</c:v>
                </c:pt>
              </c:numCache>
            </c:numRef>
          </c:cat>
          <c:val>
            <c:numRef>
              <c:f>[1]Sheet1!$D$14:$D$21</c:f>
              <c:numCache>
                <c:formatCode>General</c:formatCode>
                <c:ptCount val="8"/>
                <c:pt idx="0">
                  <c:v>3.87097</c:v>
                </c:pt>
                <c:pt idx="1">
                  <c:v>3.89052</c:v>
                </c:pt>
                <c:pt idx="2">
                  <c:v>3.91984</c:v>
                </c:pt>
                <c:pt idx="3">
                  <c:v>3.94927</c:v>
                </c:pt>
                <c:pt idx="4">
                  <c:v>3.98338</c:v>
                </c:pt>
                <c:pt idx="5">
                  <c:v>4.01271</c:v>
                </c:pt>
                <c:pt idx="6">
                  <c:v>4.05181</c:v>
                </c:pt>
                <c:pt idx="7">
                  <c:v>4.08602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101993"/>
        <c:axId val="425350997"/>
      </c:lineChart>
      <c:catAx>
        <c:axId val="55210199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5350997"/>
        <c:crosses val="autoZero"/>
        <c:auto val="1"/>
        <c:lblAlgn val="ctr"/>
        <c:lblOffset val="100"/>
        <c:noMultiLvlLbl val="0"/>
      </c:catAx>
      <c:valAx>
        <c:axId val="4253509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210199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111125</xdr:colOff>
      <xdr:row>10</xdr:row>
      <xdr:rowOff>180975</xdr:rowOff>
    </xdr:from>
    <xdr:to>
      <xdr:col>5</xdr:col>
      <xdr:colOff>11430</xdr:colOff>
      <xdr:row>28</xdr:row>
      <xdr:rowOff>116205</xdr:rowOff>
    </xdr:to>
    <xdr:graphicFrame>
      <xdr:nvGraphicFramePr>
        <xdr:cNvPr id="3" name="Chart 2"/>
        <xdr:cNvGraphicFramePr/>
      </xdr:nvGraphicFramePr>
      <xdr:xfrm>
        <a:off x="111125" y="2181225"/>
        <a:ext cx="4729480" cy="353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495300</xdr:colOff>
      <xdr:row>10</xdr:row>
      <xdr:rowOff>171450</xdr:rowOff>
    </xdr:from>
    <xdr:to>
      <xdr:col>10</xdr:col>
      <xdr:colOff>610870</xdr:colOff>
      <xdr:row>28</xdr:row>
      <xdr:rowOff>105410</xdr:rowOff>
    </xdr:to>
    <xdr:graphicFrame>
      <xdr:nvGraphicFramePr>
        <xdr:cNvPr id="4" name="Chart 3"/>
        <xdr:cNvGraphicFramePr/>
      </xdr:nvGraphicFramePr>
      <xdr:xfrm>
        <a:off x="5324475" y="2171700"/>
        <a:ext cx="4944745" cy="35344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tflex-pc/Documents/LoadCell_characterizatio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4">
          <cell r="A14">
            <v>1.78397</v>
          </cell>
          <cell r="B14">
            <v>0</v>
          </cell>
        </row>
        <row r="14">
          <cell r="D14">
            <v>3.87097</v>
          </cell>
          <cell r="E14">
            <v>0</v>
          </cell>
        </row>
        <row r="15">
          <cell r="A15">
            <v>1.81329</v>
          </cell>
          <cell r="B15">
            <v>2.83</v>
          </cell>
        </row>
        <row r="15">
          <cell r="D15">
            <v>3.89052</v>
          </cell>
          <cell r="E15">
            <v>2.83</v>
          </cell>
        </row>
        <row r="16">
          <cell r="A16">
            <v>1.83284</v>
          </cell>
          <cell r="B16">
            <v>5.686</v>
          </cell>
        </row>
        <row r="16">
          <cell r="D16">
            <v>3.91984</v>
          </cell>
          <cell r="E16">
            <v>5.686</v>
          </cell>
        </row>
        <row r="17">
          <cell r="A17">
            <v>1.85728</v>
          </cell>
          <cell r="B17">
            <v>8.505</v>
          </cell>
        </row>
        <row r="17">
          <cell r="D17">
            <v>3.94927</v>
          </cell>
          <cell r="E17">
            <v>8.505</v>
          </cell>
        </row>
        <row r="18">
          <cell r="A18">
            <v>1.88172</v>
          </cell>
          <cell r="B18">
            <v>11.33</v>
          </cell>
        </row>
        <row r="18">
          <cell r="D18">
            <v>3.98338</v>
          </cell>
          <cell r="E18">
            <v>11.33</v>
          </cell>
        </row>
        <row r="19">
          <cell r="A19">
            <v>1.90616</v>
          </cell>
          <cell r="B19">
            <v>14.166</v>
          </cell>
        </row>
        <row r="19">
          <cell r="D19">
            <v>4.01271</v>
          </cell>
          <cell r="E19">
            <v>14.166</v>
          </cell>
        </row>
        <row r="20">
          <cell r="A20">
            <v>1.93548</v>
          </cell>
          <cell r="B20">
            <v>17.308</v>
          </cell>
        </row>
        <row r="20">
          <cell r="D20">
            <v>4.05181</v>
          </cell>
          <cell r="E20">
            <v>17.308</v>
          </cell>
        </row>
        <row r="21">
          <cell r="D21">
            <v>4.08602</v>
          </cell>
          <cell r="E21">
            <v>20.394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A1" sqref="A1:I6"/>
    </sheetView>
  </sheetViews>
  <sheetFormatPr defaultColWidth="8.8" defaultRowHeight="15.75" outlineLevelRow="5"/>
  <cols>
    <col min="2" max="2" width="12.5"/>
    <col min="3" max="3" width="11.8" customWidth="1"/>
    <col min="7" max="7" width="12.5"/>
    <col min="8" max="8" width="11.8" customWidth="1"/>
  </cols>
  <sheetData>
    <row r="1" spans="1:9">
      <c r="A1" s="1" t="s">
        <v>0</v>
      </c>
      <c r="B1" s="1"/>
      <c r="C1" s="1"/>
      <c r="D1" s="1"/>
      <c r="F1" s="1" t="s">
        <v>1</v>
      </c>
      <c r="G1" s="1"/>
      <c r="H1" s="1"/>
      <c r="I1" s="1"/>
    </row>
    <row r="2" spans="1:9">
      <c r="A2" s="2" t="s">
        <v>2</v>
      </c>
      <c r="B2" s="2">
        <v>69</v>
      </c>
      <c r="C2" s="2" t="s">
        <v>3</v>
      </c>
      <c r="D2" s="2">
        <v>1.7986</v>
      </c>
      <c r="F2" s="2" t="s">
        <v>2</v>
      </c>
      <c r="G2" s="2">
        <v>87</v>
      </c>
      <c r="H2" s="2" t="s">
        <v>3</v>
      </c>
      <c r="I2" s="2">
        <v>3.91007</v>
      </c>
    </row>
    <row r="3" spans="1:9">
      <c r="A3" s="2" t="s">
        <v>4</v>
      </c>
      <c r="B3" s="2" t="s">
        <v>5</v>
      </c>
      <c r="C3" s="1" t="s">
        <v>6</v>
      </c>
      <c r="D3" s="1"/>
      <c r="F3" s="2" t="s">
        <v>4</v>
      </c>
      <c r="G3" s="2" t="s">
        <v>5</v>
      </c>
      <c r="H3" s="1" t="s">
        <v>6</v>
      </c>
      <c r="I3" s="1"/>
    </row>
    <row r="4" spans="1:9">
      <c r="A4" s="2">
        <v>20</v>
      </c>
      <c r="B4" s="2">
        <f>A4*COS(PI()/2-RADIANS($B$2))</f>
        <v>18.671608529944</v>
      </c>
      <c r="C4" s="1">
        <f>0.0246*B4/9.8+$D$2</f>
        <v>1.84546954794251</v>
      </c>
      <c r="D4" s="1"/>
      <c r="F4" s="2">
        <v>20</v>
      </c>
      <c r="G4" s="2">
        <f>F4*COS(PI()/2-RADIANS($G$2))</f>
        <v>19.9725906950915</v>
      </c>
      <c r="H4" s="1">
        <f>0.0312*G4/9.8+$I$2</f>
        <v>3.9736562071109</v>
      </c>
      <c r="I4" s="1"/>
    </row>
    <row r="5" spans="1:9">
      <c r="A5" s="2">
        <v>10</v>
      </c>
      <c r="B5" s="2">
        <f>A5*COS(PI()/2-RADIANS($B$2))</f>
        <v>9.33580426497202</v>
      </c>
      <c r="C5" s="1">
        <f>0.0246*B5/9.8+$D$2</f>
        <v>1.82203477397126</v>
      </c>
      <c r="D5" s="1"/>
      <c r="F5" s="2">
        <v>80</v>
      </c>
      <c r="G5" s="2">
        <f>F5*COS(PI()/2-RADIANS($G$2))</f>
        <v>79.8903627803659</v>
      </c>
      <c r="H5" s="1">
        <f>0.0312*G5/9.8+$I$2</f>
        <v>4.16441482844361</v>
      </c>
      <c r="I5" s="1"/>
    </row>
    <row r="6" spans="1:9">
      <c r="A6" s="2">
        <v>5</v>
      </c>
      <c r="B6" s="2">
        <f>A6*COS(PI()/2-RADIANS($B$2))</f>
        <v>4.66790213248601</v>
      </c>
      <c r="C6" s="1">
        <f>0.0246*B6/9.8+$D$2</f>
        <v>1.81031738698563</v>
      </c>
      <c r="D6" s="1"/>
      <c r="F6" s="2">
        <v>120</v>
      </c>
      <c r="G6" s="2">
        <f>F6*COS(PI()/2-RADIANS($G$2))</f>
        <v>119.835544170549</v>
      </c>
      <c r="H6" s="1">
        <f>0.0312*G6/9.8+$I$2</f>
        <v>4.29158724266542</v>
      </c>
      <c r="I6" s="1"/>
    </row>
  </sheetData>
  <mergeCells count="10">
    <mergeCell ref="A1:D1"/>
    <mergeCell ref="F1:I1"/>
    <mergeCell ref="C3:D3"/>
    <mergeCell ref="H3:I3"/>
    <mergeCell ref="C4:D4"/>
    <mergeCell ref="H4:I4"/>
    <mergeCell ref="C5:D5"/>
    <mergeCell ref="H5:I5"/>
    <mergeCell ref="C6:D6"/>
    <mergeCell ref="H6:I6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tabSelected="1" topLeftCell="A2" workbookViewId="0">
      <selection activeCell="I28" sqref="I28"/>
    </sheetView>
  </sheetViews>
  <sheetFormatPr defaultColWidth="8.8" defaultRowHeight="15.75"/>
  <cols>
    <col min="2" max="2" width="12.5"/>
    <col min="3" max="3" width="11.8" customWidth="1"/>
    <col min="7" max="7" width="12.5"/>
    <col min="8" max="8" width="11.8" customWidth="1"/>
  </cols>
  <sheetData>
    <row r="1" spans="1:9">
      <c r="A1" s="1" t="s">
        <v>7</v>
      </c>
      <c r="B1" s="1"/>
      <c r="C1" s="1"/>
      <c r="D1" s="1"/>
      <c r="F1" s="1" t="s">
        <v>8</v>
      </c>
      <c r="G1" s="1"/>
      <c r="H1" s="1"/>
      <c r="I1" s="1"/>
    </row>
    <row r="2" spans="1:9">
      <c r="A2" s="2" t="s">
        <v>9</v>
      </c>
      <c r="B2" s="2">
        <v>1.8377</v>
      </c>
      <c r="C2" s="2" t="s">
        <v>3</v>
      </c>
      <c r="D2" s="2">
        <v>1.7986</v>
      </c>
      <c r="F2" s="2" t="s">
        <v>9</v>
      </c>
      <c r="G2" s="2">
        <v>1.8377</v>
      </c>
      <c r="H2" s="2" t="s">
        <v>3</v>
      </c>
      <c r="I2" s="2">
        <v>1.7986</v>
      </c>
    </row>
    <row r="3" spans="2:9">
      <c r="B3" s="2"/>
      <c r="C3" s="1"/>
      <c r="D3" s="1"/>
      <c r="F3" s="2"/>
      <c r="G3" s="2"/>
      <c r="H3" s="1"/>
      <c r="I3" s="1"/>
    </row>
    <row r="4" spans="2:9">
      <c r="B4" s="2"/>
      <c r="C4" s="1"/>
      <c r="D4" s="1"/>
      <c r="F4" s="2"/>
      <c r="G4" s="2"/>
      <c r="H4" s="1"/>
      <c r="I4" s="1"/>
    </row>
    <row r="5" spans="1:9">
      <c r="A5" s="2"/>
      <c r="B5" s="2"/>
      <c r="C5" s="1"/>
      <c r="D5" s="1"/>
      <c r="F5" s="2"/>
      <c r="G5" s="2"/>
      <c r="H5" s="1"/>
      <c r="I5" s="1"/>
    </row>
    <row r="6" spans="1:9">
      <c r="A6" s="2"/>
      <c r="B6" s="2"/>
      <c r="C6" s="1"/>
      <c r="D6" s="1"/>
      <c r="F6" s="2"/>
      <c r="G6" s="2"/>
      <c r="H6" s="1"/>
      <c r="I6" s="1"/>
    </row>
    <row r="8" spans="1:1">
      <c r="A8" t="s">
        <v>10</v>
      </c>
    </row>
    <row r="12" spans="1:1">
      <c r="A12" t="s">
        <v>11</v>
      </c>
    </row>
    <row r="13" spans="1:7">
      <c r="A13" t="s">
        <v>3</v>
      </c>
      <c r="B13">
        <v>1.8084</v>
      </c>
      <c r="F13" t="s">
        <v>3</v>
      </c>
      <c r="G13">
        <v>3.92473</v>
      </c>
    </row>
    <row r="15" spans="1:9">
      <c r="A15" s="1" t="s">
        <v>0</v>
      </c>
      <c r="B15" s="1"/>
      <c r="C15" s="1"/>
      <c r="D15" s="1"/>
      <c r="F15" s="1" t="s">
        <v>1</v>
      </c>
      <c r="G15" s="1"/>
      <c r="H15" s="1"/>
      <c r="I15" s="1"/>
    </row>
    <row r="16" spans="1:9">
      <c r="A16" s="2" t="s">
        <v>2</v>
      </c>
      <c r="B16" s="2">
        <v>69</v>
      </c>
      <c r="C16" s="2" t="s">
        <v>3</v>
      </c>
      <c r="D16" s="2">
        <v>1.7937</v>
      </c>
      <c r="F16" s="2" t="s">
        <v>2</v>
      </c>
      <c r="G16" s="2">
        <v>87</v>
      </c>
      <c r="H16" s="2" t="s">
        <v>3</v>
      </c>
      <c r="I16" s="2">
        <v>3.88563</v>
      </c>
    </row>
    <row r="17" spans="1:9">
      <c r="A17" s="2" t="s">
        <v>4</v>
      </c>
      <c r="B17" s="2" t="s">
        <v>5</v>
      </c>
      <c r="C17" s="1" t="s">
        <v>6</v>
      </c>
      <c r="D17" s="1"/>
      <c r="F17" s="2" t="s">
        <v>4</v>
      </c>
      <c r="G17" s="2" t="s">
        <v>5</v>
      </c>
      <c r="H17" s="1" t="s">
        <v>6</v>
      </c>
      <c r="I17" s="1"/>
    </row>
    <row r="18" spans="1:10">
      <c r="A18" s="2">
        <v>20</v>
      </c>
      <c r="B18" s="2">
        <f>A18*COS(PI()/2-RADIANS($B$16))</f>
        <v>18.671608529944</v>
      </c>
      <c r="C18" s="1">
        <f>0.0246*B18/9.8+$D$16</f>
        <v>1.84056954794251</v>
      </c>
      <c r="D18" s="1"/>
      <c r="E18">
        <v>72</v>
      </c>
      <c r="F18" s="2">
        <v>20</v>
      </c>
      <c r="G18" s="2">
        <f>F18*COS(PI()/2-RADIANS($G$16))</f>
        <v>19.9725906950915</v>
      </c>
      <c r="H18" s="1">
        <f>0.0312*G18/9.8+$I$16</f>
        <v>3.9492162071109</v>
      </c>
      <c r="I18" s="1"/>
      <c r="J18">
        <v>83</v>
      </c>
    </row>
    <row r="19" spans="1:9">
      <c r="A19" s="2">
        <v>10</v>
      </c>
      <c r="B19" s="2">
        <f>A19*COS(PI()/2-RADIANS($B$16))</f>
        <v>9.33580426497202</v>
      </c>
      <c r="C19" s="1">
        <f>0.0246*B19/9.8+$D$16</f>
        <v>1.81713477397126</v>
      </c>
      <c r="D19" s="1"/>
      <c r="F19" s="2">
        <v>10</v>
      </c>
      <c r="G19" s="2">
        <f>F19*COS(PI()/2-RADIANS($G$16))</f>
        <v>9.98629534754574</v>
      </c>
      <c r="H19" s="1">
        <f>0.0312*G19/9.8+$I$16</f>
        <v>3.91742310355545</v>
      </c>
      <c r="I19" s="1"/>
    </row>
    <row r="20" spans="1:9">
      <c r="A20" s="2">
        <v>5</v>
      </c>
      <c r="B20" s="2">
        <f>A20*COS(PI()/2-RADIANS($B$16))</f>
        <v>4.66790213248601</v>
      </c>
      <c r="C20" s="1">
        <f>0.0246*B20/9.8+$D$16</f>
        <v>1.80541738698563</v>
      </c>
      <c r="D20" s="1"/>
      <c r="F20" s="2">
        <v>5</v>
      </c>
      <c r="G20" s="2">
        <f>F20*COS(PI()/2-RADIANS($G$16))</f>
        <v>4.99314767377287</v>
      </c>
      <c r="H20" s="1">
        <f>0.0312*G20/9.8+$I$16</f>
        <v>3.90152655177773</v>
      </c>
      <c r="I20" s="1"/>
    </row>
  </sheetData>
  <mergeCells count="20">
    <mergeCell ref="A1:D1"/>
    <mergeCell ref="F1:I1"/>
    <mergeCell ref="C3:D3"/>
    <mergeCell ref="H3:I3"/>
    <mergeCell ref="C4:D4"/>
    <mergeCell ref="H4:I4"/>
    <mergeCell ref="C5:D5"/>
    <mergeCell ref="H5:I5"/>
    <mergeCell ref="C6:D6"/>
    <mergeCell ref="H6:I6"/>
    <mergeCell ref="A15:D15"/>
    <mergeCell ref="F15:I15"/>
    <mergeCell ref="C17:D17"/>
    <mergeCell ref="H17:I17"/>
    <mergeCell ref="C18:D18"/>
    <mergeCell ref="H18:I18"/>
    <mergeCell ref="C19:D19"/>
    <mergeCell ref="H19:I19"/>
    <mergeCell ref="C20:D20"/>
    <mergeCell ref="H20:I2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Values</vt:lpstr>
      <vt:lpstr>Test1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tflex-pc</dc:creator>
  <cp:lastModifiedBy>tflex-pc</cp:lastModifiedBy>
  <dcterms:created xsi:type="dcterms:W3CDTF">2019-07-26T16:50:00Z</dcterms:created>
  <dcterms:modified xsi:type="dcterms:W3CDTF">2019-08-05T16:06:21Z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1033-11.1.0.8722</vt:lpwstr>
  </property>
</Properties>
</file>