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online-my.sharepoint.com/personal/kenny_lim_infor_com/Documents/Desktop/GitHub/About/Wedding/"/>
    </mc:Choice>
  </mc:AlternateContent>
  <xr:revisionPtr revIDLastSave="9" documentId="13_ncr:1_{9361B4C9-3234-467D-87A9-5B045C958E43}" xr6:coauthVersionLast="47" xr6:coauthVersionMax="47" xr10:uidLastSave="{6A33369F-E188-40F1-AA50-0DA8EEB06AE2}"/>
  <bookViews>
    <workbookView xWindow="-120" yWindow="-120" windowWidth="29040" windowHeight="15720" xr2:uid="{32757893-5A81-40E6-85E9-2923B5788D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N14" i="1"/>
  <c r="N4" i="1"/>
  <c r="I7" i="1"/>
  <c r="I6" i="1"/>
  <c r="I5" i="1"/>
  <c r="I10" i="1"/>
  <c r="I9" i="1"/>
  <c r="I8" i="1"/>
  <c r="I4" i="1"/>
  <c r="D91" i="1"/>
  <c r="D90" i="1"/>
  <c r="D89" i="1"/>
  <c r="D88" i="1"/>
  <c r="D87" i="1"/>
  <c r="D86" i="1"/>
  <c r="D85" i="1"/>
  <c r="D84" i="1"/>
  <c r="D75" i="1"/>
  <c r="D74" i="1"/>
  <c r="D73" i="1"/>
  <c r="D72" i="1"/>
  <c r="D71" i="1"/>
  <c r="D70" i="1"/>
  <c r="D69" i="1"/>
  <c r="D68" i="1"/>
  <c r="D59" i="1"/>
  <c r="D58" i="1"/>
  <c r="D57" i="1"/>
  <c r="D56" i="1"/>
  <c r="D55" i="1"/>
  <c r="D54" i="1"/>
  <c r="D53" i="1"/>
  <c r="D52" i="1"/>
  <c r="D43" i="1"/>
  <c r="D42" i="1"/>
  <c r="D41" i="1"/>
  <c r="D40" i="1"/>
  <c r="D39" i="1"/>
  <c r="D38" i="1"/>
  <c r="D37" i="1"/>
  <c r="D36" i="1"/>
  <c r="D27" i="1"/>
  <c r="D26" i="1"/>
  <c r="D25" i="1"/>
  <c r="D24" i="1"/>
  <c r="D23" i="1"/>
  <c r="D22" i="1"/>
  <c r="D21" i="1"/>
  <c r="D29" i="1" s="1"/>
  <c r="D20" i="1"/>
  <c r="D5" i="1"/>
  <c r="D6" i="1"/>
  <c r="D4" i="1"/>
  <c r="N16" i="1" l="1"/>
  <c r="I14" i="1"/>
  <c r="D10" i="1"/>
  <c r="D11" i="1" s="1"/>
  <c r="D61" i="1"/>
  <c r="D45" i="1"/>
  <c r="D93" i="1"/>
  <c r="D94" i="1" s="1"/>
  <c r="D77" i="1"/>
  <c r="D78" i="1" s="1"/>
  <c r="D62" i="1"/>
  <c r="D30" i="1"/>
  <c r="D46" i="1"/>
  <c r="I16" i="1" l="1"/>
  <c r="D95" i="1"/>
  <c r="D96" i="1" s="1"/>
  <c r="D79" i="1"/>
  <c r="D80" i="1" s="1"/>
  <c r="D31" i="1"/>
  <c r="D32" i="1" s="1"/>
  <c r="D63" i="1"/>
  <c r="D64" i="1" s="1"/>
  <c r="D47" i="1"/>
  <c r="D48" i="1" s="1"/>
  <c r="D12" i="1"/>
  <c r="D13" i="1" s="1"/>
</calcChain>
</file>

<file path=xl/sharedStrings.xml><?xml version="1.0" encoding="utf-8"?>
<sst xmlns="http://schemas.openxmlformats.org/spreadsheetml/2006/main" count="138" uniqueCount="48">
  <si>
    <t>Description</t>
  </si>
  <si>
    <t>Quantity</t>
  </si>
  <si>
    <t>Unit Price</t>
  </si>
  <si>
    <t>Cost</t>
  </si>
  <si>
    <t>Venue Rental</t>
  </si>
  <si>
    <t>Decorations</t>
  </si>
  <si>
    <t>Food Costs</t>
  </si>
  <si>
    <t>Additional Food Costs</t>
  </si>
  <si>
    <t>Beverage Costs</t>
  </si>
  <si>
    <t>Furniture Rental</t>
  </si>
  <si>
    <t>Buffer</t>
  </si>
  <si>
    <t>200ml Gin bottle door gift</t>
  </si>
  <si>
    <t>Subtotal</t>
  </si>
  <si>
    <t>Service Charge</t>
  </si>
  <si>
    <t>GST</t>
  </si>
  <si>
    <t>Grand Total</t>
  </si>
  <si>
    <t>Quoted</t>
  </si>
  <si>
    <t>4. What kind of decoration / furniture is included?</t>
  </si>
  <si>
    <t>Just need floral arc and a table at the podium for solemnization</t>
  </si>
  <si>
    <t>5. If our memory doesn’t fail us, the gin bottles should be $28 nett since it's small batch? (excludes GST but includes svc charge but the last time we spoke it was $28 nett)</t>
  </si>
  <si>
    <t>Shouldn’t this be included in the venue rental costs. we just need standing tables outside</t>
  </si>
  <si>
    <t>Unless the decoration includes:</t>
  </si>
  <si>
    <t>floral arc, hand bouquet, solemnisation table and chairs décor, groom's boutonniere, Car flower decoration</t>
  </si>
  <si>
    <t>Tanglin</t>
  </si>
  <si>
    <t>Petite Fleur</t>
  </si>
  <si>
    <t>1.Buffer cost - we will not require any specific alcohol. All alcohol will be in house. However will appreciate if able to provide corkage of 5-10 bottles just in case</t>
  </si>
  <si>
    <t>3. Can we list down the standard food items. And also what the additional food cost includes.</t>
  </si>
  <si>
    <t xml:space="preserve">Since we are already paying covers for per pax, can the venue costs go down. </t>
  </si>
  <si>
    <t xml:space="preserve">2. Can venue rental go down a little? </t>
  </si>
  <si>
    <t>Initial idea was $60/pax = venue + food + drinks.</t>
  </si>
  <si>
    <t>I think we can agree on 3k venue rental since this wasn’t even in consideration initially</t>
  </si>
  <si>
    <t>If really needed I am ok with 1k furniture but definitely not 1.5k because I believe furniture should have been inclusive in the venue rental.</t>
  </si>
  <si>
    <t>beer</t>
  </si>
  <si>
    <t>cocktails</t>
  </si>
  <si>
    <t>mei</t>
  </si>
  <si>
    <t>Grazing table lady:</t>
  </si>
  <si>
    <t>Floral Arch</t>
  </si>
  <si>
    <t>Corsages</t>
  </si>
  <si>
    <t>Loose baby breathes</t>
  </si>
  <si>
    <t>Loose rose petals</t>
  </si>
  <si>
    <t>Bridal Bouquet -10%</t>
  </si>
  <si>
    <t>Bridal car flower arrangement -10%</t>
  </si>
  <si>
    <t>Groom’s Boutonniere -10%</t>
  </si>
  <si>
    <t>bridal bouquet</t>
  </si>
  <si>
    <t xml:space="preserve">Car flower arrangement </t>
  </si>
  <si>
    <t>Groom's boutonniere</t>
  </si>
  <si>
    <t xml:space="preserve">Parent's boutonnniere </t>
  </si>
  <si>
    <t>beer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</si>
</sst>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2" borderId="0" xfId="1" applyFill="1" applyBorder="1" applyAlignment="1">
      <alignment horizontal="left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2" borderId="0" xfId="1" applyFill="1" applyBorder="1" applyAlignment="1">
      <alignment horizontal="left" wrapText="1"/>
    </xf>
    <xf numFmtId="0" fontId="1" fillId="2" borderId="1" xfId="1" applyFill="1" applyBorder="1" applyAlignment="1">
      <alignment horizontal="left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CCC9-918D-4466-9A34-F6BDE7A3DFFC}">
  <dimension ref="A1:N102"/>
  <sheetViews>
    <sheetView tabSelected="1" workbookViewId="0">
      <selection activeCell="H10" sqref="H10"/>
    </sheetView>
  </sheetViews>
  <sheetFormatPr defaultRowHeight="15" x14ac:dyDescent="0.25"/>
  <cols>
    <col min="1" max="1" width="24" bestFit="1" customWidth="1"/>
    <col min="3" max="3" width="14.140625" bestFit="1" customWidth="1"/>
    <col min="4" max="4" width="10.5703125" style="2" bestFit="1" customWidth="1"/>
    <col min="6" max="6" width="49" customWidth="1"/>
    <col min="7" max="7" width="8.7109375" bestFit="1" customWidth="1"/>
    <col min="8" max="8" width="14.140625" bestFit="1" customWidth="1"/>
    <col min="9" max="9" width="10.28515625" bestFit="1" customWidth="1"/>
    <col min="11" max="11" width="22.5703125" bestFit="1" customWidth="1"/>
  </cols>
  <sheetData>
    <row r="1" spans="1:14" s="8" customFormat="1" ht="23.25" x14ac:dyDescent="0.35">
      <c r="A1" s="8" t="s">
        <v>16</v>
      </c>
    </row>
    <row r="2" spans="1:14" s="5" customFormat="1" ht="23.25" x14ac:dyDescent="0.35">
      <c r="A2" s="5" t="s">
        <v>23</v>
      </c>
      <c r="F2" s="5" t="s">
        <v>24</v>
      </c>
    </row>
    <row r="3" spans="1:14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F3" s="1" t="s">
        <v>0</v>
      </c>
      <c r="G3" s="1" t="s">
        <v>1</v>
      </c>
      <c r="H3" s="1" t="s">
        <v>2</v>
      </c>
      <c r="I3" s="1" t="s">
        <v>3</v>
      </c>
      <c r="K3" s="1" t="s">
        <v>0</v>
      </c>
      <c r="L3" s="1" t="s">
        <v>1</v>
      </c>
      <c r="M3" s="1" t="s">
        <v>2</v>
      </c>
      <c r="N3" s="1" t="s">
        <v>3</v>
      </c>
    </row>
    <row r="4" spans="1:14" x14ac:dyDescent="0.25">
      <c r="A4" t="s">
        <v>4</v>
      </c>
      <c r="B4">
        <v>1</v>
      </c>
      <c r="C4" s="2">
        <v>5000</v>
      </c>
      <c r="D4" s="2">
        <f>PRODUCT(C4,B4)</f>
        <v>5000</v>
      </c>
      <c r="F4" t="s">
        <v>36</v>
      </c>
      <c r="G4">
        <v>1</v>
      </c>
      <c r="H4">
        <v>750</v>
      </c>
      <c r="I4" s="2">
        <f>PRODUCT(H4,G4)</f>
        <v>750</v>
      </c>
      <c r="K4" t="s">
        <v>43</v>
      </c>
      <c r="L4">
        <v>1</v>
      </c>
      <c r="M4" s="2">
        <v>508</v>
      </c>
      <c r="N4" s="2">
        <f>PRODUCT(M4,L4)</f>
        <v>508</v>
      </c>
    </row>
    <row r="5" spans="1:14" x14ac:dyDescent="0.25">
      <c r="A5" t="s">
        <v>6</v>
      </c>
      <c r="B5">
        <v>120</v>
      </c>
      <c r="C5" s="2">
        <v>20</v>
      </c>
      <c r="D5" s="2">
        <f>PRODUCT(C5,B5)</f>
        <v>2400</v>
      </c>
      <c r="F5" t="s">
        <v>40</v>
      </c>
      <c r="G5">
        <v>1</v>
      </c>
      <c r="H5" s="2">
        <v>149</v>
      </c>
      <c r="I5" s="2">
        <f>PRODUCT(H5,G5)*0.9</f>
        <v>134.1</v>
      </c>
      <c r="K5" t="s">
        <v>44</v>
      </c>
      <c r="L5">
        <v>1</v>
      </c>
      <c r="M5" s="2">
        <v>0</v>
      </c>
      <c r="N5" s="2"/>
    </row>
    <row r="6" spans="1:14" x14ac:dyDescent="0.25">
      <c r="A6" t="s">
        <v>7</v>
      </c>
      <c r="B6">
        <v>120</v>
      </c>
      <c r="C6" s="2">
        <v>5</v>
      </c>
      <c r="D6" s="2">
        <f>PRODUCT(C6,B6)</f>
        <v>600</v>
      </c>
      <c r="F6" s="7" t="s">
        <v>41</v>
      </c>
      <c r="G6">
        <v>1</v>
      </c>
      <c r="H6" s="2">
        <v>348</v>
      </c>
      <c r="I6" s="2">
        <f>PRODUCT(H6,G6)*0.9</f>
        <v>313.2</v>
      </c>
      <c r="K6" s="7" t="s">
        <v>45</v>
      </c>
      <c r="L6">
        <v>1</v>
      </c>
      <c r="M6" s="2">
        <v>0</v>
      </c>
      <c r="N6" s="2"/>
    </row>
    <row r="7" spans="1:14" x14ac:dyDescent="0.25">
      <c r="A7" t="s">
        <v>8</v>
      </c>
      <c r="B7">
        <v>1</v>
      </c>
      <c r="C7" s="2">
        <v>5000</v>
      </c>
      <c r="D7" s="2">
        <v>5000</v>
      </c>
      <c r="F7" s="7" t="s">
        <v>42</v>
      </c>
      <c r="G7">
        <v>1</v>
      </c>
      <c r="H7" s="2">
        <v>30</v>
      </c>
      <c r="I7" s="2">
        <f>PRODUCT(H7,G7)*0.9</f>
        <v>27</v>
      </c>
      <c r="K7" s="7" t="s">
        <v>46</v>
      </c>
      <c r="L7">
        <v>4</v>
      </c>
      <c r="M7" s="2">
        <v>0</v>
      </c>
      <c r="N7" s="2"/>
    </row>
    <row r="8" spans="1:14" x14ac:dyDescent="0.25">
      <c r="A8" t="s">
        <v>11</v>
      </c>
      <c r="B8">
        <v>100</v>
      </c>
      <c r="C8" s="2">
        <v>23</v>
      </c>
      <c r="D8" s="2">
        <f>PRODUCT(C8,B8)</f>
        <v>2300</v>
      </c>
      <c r="F8" s="7" t="s">
        <v>37</v>
      </c>
      <c r="H8" s="2"/>
      <c r="I8" s="2">
        <f t="shared" ref="I8:I10" si="0">PRODUCT(H8,G8)</f>
        <v>0</v>
      </c>
      <c r="K8" t="s">
        <v>36</v>
      </c>
      <c r="L8">
        <v>1</v>
      </c>
      <c r="M8" s="2"/>
      <c r="N8" s="2"/>
    </row>
    <row r="9" spans="1:14" x14ac:dyDescent="0.25">
      <c r="C9" s="2"/>
      <c r="F9" s="7" t="s">
        <v>38</v>
      </c>
      <c r="G9">
        <v>1</v>
      </c>
      <c r="H9" s="2">
        <v>0</v>
      </c>
      <c r="I9" s="2">
        <f t="shared" si="0"/>
        <v>0</v>
      </c>
      <c r="K9" s="7"/>
      <c r="M9" s="2"/>
      <c r="N9" s="2"/>
    </row>
    <row r="10" spans="1:14" x14ac:dyDescent="0.25">
      <c r="C10" t="s">
        <v>12</v>
      </c>
      <c r="D10" s="2">
        <f>SUM(D4:D9)</f>
        <v>15300</v>
      </c>
      <c r="F10" s="7" t="s">
        <v>39</v>
      </c>
      <c r="G10">
        <v>1</v>
      </c>
      <c r="H10" s="2">
        <v>0</v>
      </c>
      <c r="I10" s="2">
        <f t="shared" si="0"/>
        <v>0</v>
      </c>
      <c r="K10" s="7"/>
      <c r="M10" s="2"/>
      <c r="N10" s="2"/>
    </row>
    <row r="11" spans="1:14" x14ac:dyDescent="0.25">
      <c r="C11" t="s">
        <v>13</v>
      </c>
      <c r="D11" s="2">
        <f>PRODUCT(D10, 0.1)</f>
        <v>1530</v>
      </c>
      <c r="F11" s="6"/>
      <c r="H11" s="2"/>
      <c r="I11" s="2"/>
      <c r="K11" s="6"/>
      <c r="M11" s="2"/>
      <c r="N11" s="2"/>
    </row>
    <row r="12" spans="1:14" x14ac:dyDescent="0.25">
      <c r="C12" t="s">
        <v>14</v>
      </c>
      <c r="D12" s="2">
        <f>SUM(D10:D11)*0.07</f>
        <v>1178.1000000000001</v>
      </c>
      <c r="H12" s="2"/>
      <c r="I12" s="2"/>
      <c r="M12" s="2"/>
      <c r="N12" s="2"/>
    </row>
    <row r="13" spans="1:14" x14ac:dyDescent="0.25">
      <c r="C13" t="s">
        <v>15</v>
      </c>
      <c r="D13" s="2">
        <f>SUM(D10:D12)</f>
        <v>18008.099999999999</v>
      </c>
    </row>
    <row r="14" spans="1:14" x14ac:dyDescent="0.25">
      <c r="H14" t="s">
        <v>12</v>
      </c>
      <c r="I14" s="2">
        <f>SUM(I4:I12)</f>
        <v>1224.3</v>
      </c>
      <c r="M14" t="s">
        <v>12</v>
      </c>
      <c r="N14" s="2">
        <f>SUM(N4:N12)</f>
        <v>508</v>
      </c>
    </row>
    <row r="15" spans="1:14" x14ac:dyDescent="0.25">
      <c r="I15" s="2"/>
      <c r="N15" s="2"/>
    </row>
    <row r="16" spans="1:14" x14ac:dyDescent="0.25">
      <c r="H16" t="s">
        <v>15</v>
      </c>
      <c r="I16" s="2">
        <f>SUM(I14:I15)</f>
        <v>1224.3</v>
      </c>
      <c r="M16" t="s">
        <v>15</v>
      </c>
      <c r="N16" s="2">
        <f>SUM(N14:N15)</f>
        <v>508</v>
      </c>
    </row>
    <row r="18" spans="1:6" s="9" customFormat="1" ht="24" thickBot="1" x14ac:dyDescent="0.4">
      <c r="A18" s="8" t="s">
        <v>25</v>
      </c>
      <c r="B18" s="8"/>
      <c r="C18" s="8"/>
      <c r="D18" s="8"/>
    </row>
    <row r="19" spans="1:6" ht="15.75" thickTop="1" x14ac:dyDescent="0.25">
      <c r="A19" s="1" t="s">
        <v>0</v>
      </c>
      <c r="B19" s="1" t="s">
        <v>1</v>
      </c>
      <c r="C19" s="1" t="s">
        <v>2</v>
      </c>
      <c r="D19" s="1" t="s">
        <v>3</v>
      </c>
    </row>
    <row r="20" spans="1:6" x14ac:dyDescent="0.25">
      <c r="A20" t="s">
        <v>4</v>
      </c>
      <c r="B20">
        <v>1</v>
      </c>
      <c r="C20" s="2">
        <v>6000</v>
      </c>
      <c r="D20" s="2">
        <f>PRODUCT(C20,B20)</f>
        <v>6000</v>
      </c>
      <c r="F20" t="s">
        <v>47</v>
      </c>
    </row>
    <row r="21" spans="1:6" x14ac:dyDescent="0.25">
      <c r="A21" t="s">
        <v>5</v>
      </c>
      <c r="B21">
        <v>1</v>
      </c>
      <c r="C21" s="2">
        <v>1000</v>
      </c>
      <c r="D21" s="2">
        <f t="shared" ref="D21:D27" si="1">PRODUCT(C21,B21)</f>
        <v>1000</v>
      </c>
    </row>
    <row r="22" spans="1:6" x14ac:dyDescent="0.25">
      <c r="A22" t="s">
        <v>6</v>
      </c>
      <c r="B22">
        <v>120</v>
      </c>
      <c r="C22" s="2">
        <v>20</v>
      </c>
      <c r="D22" s="2">
        <f t="shared" si="1"/>
        <v>2400</v>
      </c>
    </row>
    <row r="23" spans="1:6" x14ac:dyDescent="0.25">
      <c r="A23" t="s">
        <v>7</v>
      </c>
      <c r="B23">
        <v>120</v>
      </c>
      <c r="C23" s="2">
        <v>5</v>
      </c>
      <c r="D23" s="2">
        <f t="shared" si="1"/>
        <v>600</v>
      </c>
    </row>
    <row r="24" spans="1:6" x14ac:dyDescent="0.25">
      <c r="A24" t="s">
        <v>8</v>
      </c>
      <c r="B24">
        <v>1</v>
      </c>
      <c r="C24" s="2">
        <v>5000</v>
      </c>
      <c r="D24" s="2">
        <f t="shared" si="1"/>
        <v>5000</v>
      </c>
    </row>
    <row r="25" spans="1:6" x14ac:dyDescent="0.25">
      <c r="A25" t="s">
        <v>9</v>
      </c>
      <c r="B25">
        <v>1</v>
      </c>
      <c r="C25" s="2">
        <v>1500</v>
      </c>
      <c r="D25" s="2">
        <f t="shared" si="1"/>
        <v>1500</v>
      </c>
    </row>
    <row r="26" spans="1:6" x14ac:dyDescent="0.25">
      <c r="A26" s="3" t="s">
        <v>10</v>
      </c>
      <c r="B26" s="3">
        <v>1</v>
      </c>
      <c r="C26" s="4">
        <v>0</v>
      </c>
      <c r="D26" s="4">
        <f t="shared" si="1"/>
        <v>0</v>
      </c>
    </row>
    <row r="27" spans="1:6" x14ac:dyDescent="0.25">
      <c r="A27" t="s">
        <v>11</v>
      </c>
      <c r="B27">
        <v>120</v>
      </c>
      <c r="C27" s="2">
        <v>28</v>
      </c>
      <c r="D27" s="2">
        <f t="shared" si="1"/>
        <v>3360</v>
      </c>
    </row>
    <row r="29" spans="1:6" x14ac:dyDescent="0.25">
      <c r="C29" t="s">
        <v>12</v>
      </c>
      <c r="D29" s="2">
        <f>SUM(D20:D27)</f>
        <v>19860</v>
      </c>
    </row>
    <row r="30" spans="1:6" x14ac:dyDescent="0.25">
      <c r="C30" t="s">
        <v>13</v>
      </c>
      <c r="D30" s="2">
        <f>PRODUCT(D29, 0.1)</f>
        <v>1986</v>
      </c>
    </row>
    <row r="31" spans="1:6" x14ac:dyDescent="0.25">
      <c r="C31" t="s">
        <v>14</v>
      </c>
      <c r="D31" s="2">
        <f>SUM(D29:D30)*0.07</f>
        <v>1529.2200000000003</v>
      </c>
    </row>
    <row r="32" spans="1:6" x14ac:dyDescent="0.25">
      <c r="C32" t="s">
        <v>15</v>
      </c>
      <c r="D32" s="2">
        <f>SUM(D29:D31)</f>
        <v>23375.22</v>
      </c>
    </row>
    <row r="34" spans="1:6" s="9" customFormat="1" ht="24" thickBot="1" x14ac:dyDescent="0.4">
      <c r="A34" s="8" t="s">
        <v>28</v>
      </c>
      <c r="B34" s="8"/>
      <c r="C34" s="8"/>
      <c r="D34" s="8"/>
    </row>
    <row r="35" spans="1:6" ht="15.75" thickTop="1" x14ac:dyDescent="0.25">
      <c r="A35" s="1" t="s">
        <v>0</v>
      </c>
      <c r="B35" s="1" t="s">
        <v>1</v>
      </c>
      <c r="C35" s="1" t="s">
        <v>2</v>
      </c>
      <c r="D35" s="1" t="s">
        <v>3</v>
      </c>
    </row>
    <row r="36" spans="1:6" x14ac:dyDescent="0.25">
      <c r="A36" s="3" t="s">
        <v>4</v>
      </c>
      <c r="B36" s="3">
        <v>1</v>
      </c>
      <c r="C36" s="4">
        <v>3000</v>
      </c>
      <c r="D36" s="4">
        <f>PRODUCT(C36,B36)</f>
        <v>3000</v>
      </c>
      <c r="F36" t="s">
        <v>27</v>
      </c>
    </row>
    <row r="37" spans="1:6" x14ac:dyDescent="0.25">
      <c r="A37" t="s">
        <v>5</v>
      </c>
      <c r="B37">
        <v>1</v>
      </c>
      <c r="C37" s="2">
        <v>1000</v>
      </c>
      <c r="D37" s="2">
        <f t="shared" ref="D37:D43" si="2">PRODUCT(C37,B37)</f>
        <v>1000</v>
      </c>
      <c r="F37" t="s">
        <v>29</v>
      </c>
    </row>
    <row r="38" spans="1:6" x14ac:dyDescent="0.25">
      <c r="A38" t="s">
        <v>6</v>
      </c>
      <c r="B38">
        <v>120</v>
      </c>
      <c r="C38" s="2">
        <v>20</v>
      </c>
      <c r="D38" s="2">
        <f t="shared" si="2"/>
        <v>2400</v>
      </c>
      <c r="F38" t="s">
        <v>30</v>
      </c>
    </row>
    <row r="39" spans="1:6" x14ac:dyDescent="0.25">
      <c r="A39" t="s">
        <v>7</v>
      </c>
      <c r="B39">
        <v>120</v>
      </c>
      <c r="C39" s="2">
        <v>5</v>
      </c>
      <c r="D39" s="2">
        <f t="shared" si="2"/>
        <v>600</v>
      </c>
    </row>
    <row r="40" spans="1:6" x14ac:dyDescent="0.25">
      <c r="A40" t="s">
        <v>8</v>
      </c>
      <c r="B40">
        <v>1</v>
      </c>
      <c r="C40" s="2">
        <v>5000</v>
      </c>
      <c r="D40" s="2">
        <f t="shared" si="2"/>
        <v>5000</v>
      </c>
    </row>
    <row r="41" spans="1:6" x14ac:dyDescent="0.25">
      <c r="A41" t="s">
        <v>9</v>
      </c>
      <c r="B41">
        <v>1</v>
      </c>
      <c r="C41" s="2">
        <v>1500</v>
      </c>
      <c r="D41" s="2">
        <f t="shared" si="2"/>
        <v>1500</v>
      </c>
    </row>
    <row r="42" spans="1:6" x14ac:dyDescent="0.25">
      <c r="A42" s="3" t="s">
        <v>10</v>
      </c>
      <c r="B42" s="3">
        <v>1</v>
      </c>
      <c r="C42" s="4">
        <v>0</v>
      </c>
      <c r="D42" s="4">
        <f t="shared" si="2"/>
        <v>0</v>
      </c>
    </row>
    <row r="43" spans="1:6" x14ac:dyDescent="0.25">
      <c r="A43" t="s">
        <v>11</v>
      </c>
      <c r="B43">
        <v>120</v>
      </c>
      <c r="C43" s="2">
        <v>28</v>
      </c>
      <c r="D43" s="2">
        <f t="shared" si="2"/>
        <v>3360</v>
      </c>
    </row>
    <row r="45" spans="1:6" x14ac:dyDescent="0.25">
      <c r="C45" t="s">
        <v>12</v>
      </c>
      <c r="D45" s="2">
        <f>SUM(D36:D43)</f>
        <v>16860</v>
      </c>
    </row>
    <row r="46" spans="1:6" x14ac:dyDescent="0.25">
      <c r="C46" t="s">
        <v>13</v>
      </c>
      <c r="D46" s="2">
        <f>PRODUCT(D45, 0.1)</f>
        <v>1686</v>
      </c>
    </row>
    <row r="47" spans="1:6" x14ac:dyDescent="0.25">
      <c r="C47" t="s">
        <v>14</v>
      </c>
      <c r="D47" s="2">
        <f>SUM(D45:D46)*0.07</f>
        <v>1298.22</v>
      </c>
    </row>
    <row r="48" spans="1:6" x14ac:dyDescent="0.25">
      <c r="C48" t="s">
        <v>15</v>
      </c>
      <c r="D48" s="2">
        <f>SUM(D45:D47)</f>
        <v>19844.22</v>
      </c>
    </row>
    <row r="50" spans="1:4" s="9" customFormat="1" ht="24" thickBot="1" x14ac:dyDescent="0.4">
      <c r="A50" s="8" t="s">
        <v>26</v>
      </c>
      <c r="B50" s="8"/>
      <c r="C50" s="8"/>
      <c r="D50" s="8"/>
    </row>
    <row r="51" spans="1:4" ht="15.75" thickTop="1" x14ac:dyDescent="0.25">
      <c r="A51" s="1" t="s">
        <v>0</v>
      </c>
      <c r="B51" s="1" t="s">
        <v>1</v>
      </c>
      <c r="C51" s="1" t="s">
        <v>2</v>
      </c>
      <c r="D51" s="1" t="s">
        <v>3</v>
      </c>
    </row>
    <row r="52" spans="1:4" x14ac:dyDescent="0.25">
      <c r="A52" s="3" t="s">
        <v>4</v>
      </c>
      <c r="B52" s="3">
        <v>1</v>
      </c>
      <c r="C52" s="4">
        <v>3000</v>
      </c>
      <c r="D52" s="4">
        <f>PRODUCT(C52,B52)</f>
        <v>3000</v>
      </c>
    </row>
    <row r="53" spans="1:4" x14ac:dyDescent="0.25">
      <c r="A53" t="s">
        <v>5</v>
      </c>
      <c r="B53">
        <v>1</v>
      </c>
      <c r="C53" s="2">
        <v>1000</v>
      </c>
      <c r="D53" s="2">
        <f t="shared" ref="D53:D59" si="3">PRODUCT(C53,B53)</f>
        <v>1000</v>
      </c>
    </row>
    <row r="54" spans="1:4" x14ac:dyDescent="0.25">
      <c r="A54" t="s">
        <v>6</v>
      </c>
      <c r="B54">
        <v>120</v>
      </c>
      <c r="C54" s="2">
        <v>20</v>
      </c>
      <c r="D54" s="2">
        <f t="shared" si="3"/>
        <v>2400</v>
      </c>
    </row>
    <row r="55" spans="1:4" x14ac:dyDescent="0.25">
      <c r="A55" s="3" t="s">
        <v>7</v>
      </c>
      <c r="B55" s="3">
        <v>120</v>
      </c>
      <c r="C55" s="4">
        <v>0</v>
      </c>
      <c r="D55" s="4">
        <f t="shared" si="3"/>
        <v>0</v>
      </c>
    </row>
    <row r="56" spans="1:4" x14ac:dyDescent="0.25">
      <c r="A56" t="s">
        <v>8</v>
      </c>
      <c r="B56">
        <v>1</v>
      </c>
      <c r="C56" s="2">
        <v>5000</v>
      </c>
      <c r="D56" s="2">
        <f t="shared" si="3"/>
        <v>5000</v>
      </c>
    </row>
    <row r="57" spans="1:4" x14ac:dyDescent="0.25">
      <c r="A57" t="s">
        <v>9</v>
      </c>
      <c r="B57">
        <v>1</v>
      </c>
      <c r="C57" s="2">
        <v>1500</v>
      </c>
      <c r="D57" s="2">
        <f t="shared" si="3"/>
        <v>1500</v>
      </c>
    </row>
    <row r="58" spans="1:4" x14ac:dyDescent="0.25">
      <c r="A58" s="3" t="s">
        <v>10</v>
      </c>
      <c r="B58" s="3">
        <v>1</v>
      </c>
      <c r="C58" s="4">
        <v>0</v>
      </c>
      <c r="D58" s="4">
        <f t="shared" si="3"/>
        <v>0</v>
      </c>
    </row>
    <row r="59" spans="1:4" x14ac:dyDescent="0.25">
      <c r="A59" t="s">
        <v>11</v>
      </c>
      <c r="B59">
        <v>120</v>
      </c>
      <c r="C59" s="2">
        <v>28</v>
      </c>
      <c r="D59" s="2">
        <f t="shared" si="3"/>
        <v>3360</v>
      </c>
    </row>
    <row r="61" spans="1:4" x14ac:dyDescent="0.25">
      <c r="C61" t="s">
        <v>12</v>
      </c>
      <c r="D61" s="2">
        <f>SUM(D52:D59)</f>
        <v>16260</v>
      </c>
    </row>
    <row r="62" spans="1:4" x14ac:dyDescent="0.25">
      <c r="C62" t="s">
        <v>13</v>
      </c>
      <c r="D62" s="2">
        <f>PRODUCT(D61, 0.1)</f>
        <v>1626</v>
      </c>
    </row>
    <row r="63" spans="1:4" x14ac:dyDescent="0.25">
      <c r="C63" t="s">
        <v>14</v>
      </c>
      <c r="D63" s="2">
        <f>SUM(D61:D62)*0.07</f>
        <v>1252.0200000000002</v>
      </c>
    </row>
    <row r="64" spans="1:4" x14ac:dyDescent="0.25">
      <c r="C64" t="s">
        <v>15</v>
      </c>
      <c r="D64" s="2">
        <f>SUM(D61:D63)</f>
        <v>19138.02</v>
      </c>
    </row>
    <row r="66" spans="1:5" s="9" customFormat="1" ht="24" thickBot="1" x14ac:dyDescent="0.4">
      <c r="A66" s="8" t="s">
        <v>17</v>
      </c>
      <c r="B66" s="8"/>
      <c r="C66" s="8"/>
      <c r="D66" s="8"/>
    </row>
    <row r="67" spans="1:5" ht="15.75" thickTop="1" x14ac:dyDescent="0.25">
      <c r="A67" s="1" t="s">
        <v>0</v>
      </c>
      <c r="B67" s="1" t="s">
        <v>1</v>
      </c>
      <c r="C67" s="1" t="s">
        <v>2</v>
      </c>
      <c r="D67" s="1" t="s">
        <v>3</v>
      </c>
    </row>
    <row r="68" spans="1:5" x14ac:dyDescent="0.25">
      <c r="A68" s="3" t="s">
        <v>4</v>
      </c>
      <c r="B68" s="3">
        <v>1</v>
      </c>
      <c r="C68" s="4">
        <v>3000</v>
      </c>
      <c r="D68" s="4">
        <f>PRODUCT(C68,B68)</f>
        <v>3000</v>
      </c>
    </row>
    <row r="69" spans="1:5" x14ac:dyDescent="0.25">
      <c r="A69" s="3" t="s">
        <v>5</v>
      </c>
      <c r="B69" s="3">
        <v>1</v>
      </c>
      <c r="C69" s="4">
        <v>0</v>
      </c>
      <c r="D69" s="4">
        <f t="shared" ref="D69:D75" si="4">PRODUCT(C69,B69)</f>
        <v>0</v>
      </c>
      <c r="E69" t="s">
        <v>18</v>
      </c>
    </row>
    <row r="70" spans="1:5" x14ac:dyDescent="0.25">
      <c r="A70" t="s">
        <v>6</v>
      </c>
      <c r="B70">
        <v>120</v>
      </c>
      <c r="C70" s="2">
        <v>20</v>
      </c>
      <c r="D70" s="2">
        <f t="shared" si="4"/>
        <v>2400</v>
      </c>
      <c r="E70" t="s">
        <v>21</v>
      </c>
    </row>
    <row r="71" spans="1:5" x14ac:dyDescent="0.25">
      <c r="A71" s="3" t="s">
        <v>7</v>
      </c>
      <c r="B71" s="3">
        <v>120</v>
      </c>
      <c r="C71" s="4">
        <v>0</v>
      </c>
      <c r="D71" s="4">
        <f t="shared" si="4"/>
        <v>0</v>
      </c>
      <c r="E71" t="s">
        <v>22</v>
      </c>
    </row>
    <row r="72" spans="1:5" x14ac:dyDescent="0.25">
      <c r="A72" t="s">
        <v>8</v>
      </c>
      <c r="B72">
        <v>1</v>
      </c>
      <c r="C72" s="2">
        <v>5000</v>
      </c>
      <c r="D72" s="2">
        <f t="shared" si="4"/>
        <v>5000</v>
      </c>
    </row>
    <row r="73" spans="1:5" x14ac:dyDescent="0.25">
      <c r="A73" s="3" t="s">
        <v>9</v>
      </c>
      <c r="B73" s="3">
        <v>1</v>
      </c>
      <c r="C73" s="4">
        <v>0</v>
      </c>
      <c r="D73" s="4">
        <f t="shared" si="4"/>
        <v>0</v>
      </c>
      <c r="E73" t="s">
        <v>20</v>
      </c>
    </row>
    <row r="74" spans="1:5" x14ac:dyDescent="0.25">
      <c r="A74" s="3" t="s">
        <v>10</v>
      </c>
      <c r="B74" s="3">
        <v>1</v>
      </c>
      <c r="C74" s="4">
        <v>0</v>
      </c>
      <c r="D74" s="4">
        <f t="shared" si="4"/>
        <v>0</v>
      </c>
      <c r="E74" t="s">
        <v>31</v>
      </c>
    </row>
    <row r="75" spans="1:5" x14ac:dyDescent="0.25">
      <c r="A75" t="s">
        <v>11</v>
      </c>
      <c r="B75">
        <v>120</v>
      </c>
      <c r="C75" s="2">
        <v>28</v>
      </c>
      <c r="D75" s="2">
        <f t="shared" si="4"/>
        <v>3360</v>
      </c>
    </row>
    <row r="77" spans="1:5" x14ac:dyDescent="0.25">
      <c r="C77" t="s">
        <v>12</v>
      </c>
      <c r="D77" s="2">
        <f>SUM(D68:D75)</f>
        <v>13760</v>
      </c>
    </row>
    <row r="78" spans="1:5" x14ac:dyDescent="0.25">
      <c r="C78" t="s">
        <v>13</v>
      </c>
      <c r="D78" s="2">
        <f>PRODUCT(D77, 0.1)</f>
        <v>1376</v>
      </c>
    </row>
    <row r="79" spans="1:5" x14ac:dyDescent="0.25">
      <c r="C79" t="s">
        <v>14</v>
      </c>
      <c r="D79" s="2">
        <f>SUM(D77:D78)*0.07</f>
        <v>1059.5200000000002</v>
      </c>
    </row>
    <row r="80" spans="1:5" x14ac:dyDescent="0.25">
      <c r="C80" t="s">
        <v>15</v>
      </c>
      <c r="D80" s="2">
        <f>SUM(D77:D79)</f>
        <v>16195.52</v>
      </c>
    </row>
    <row r="82" spans="1:4" s="9" customFormat="1" ht="24" thickBot="1" x14ac:dyDescent="0.4">
      <c r="A82" s="8" t="s">
        <v>19</v>
      </c>
      <c r="B82" s="8"/>
      <c r="C82" s="8"/>
      <c r="D82" s="8"/>
    </row>
    <row r="83" spans="1:4" ht="15.75" thickTop="1" x14ac:dyDescent="0.25">
      <c r="A83" s="1" t="s">
        <v>0</v>
      </c>
      <c r="B83" s="1" t="s">
        <v>1</v>
      </c>
      <c r="C83" s="1" t="s">
        <v>2</v>
      </c>
      <c r="D83" s="1" t="s">
        <v>3</v>
      </c>
    </row>
    <row r="84" spans="1:4" x14ac:dyDescent="0.25">
      <c r="A84" s="3" t="s">
        <v>4</v>
      </c>
      <c r="B84" s="3">
        <v>1</v>
      </c>
      <c r="C84" s="4">
        <v>3000</v>
      </c>
      <c r="D84" s="4">
        <f>PRODUCT(C84,B84)</f>
        <v>3000</v>
      </c>
    </row>
    <row r="85" spans="1:4" x14ac:dyDescent="0.25">
      <c r="A85" s="3" t="s">
        <v>5</v>
      </c>
      <c r="B85" s="3">
        <v>1</v>
      </c>
      <c r="C85" s="4">
        <v>0</v>
      </c>
      <c r="D85" s="4">
        <f t="shared" ref="D85:D91" si="5">PRODUCT(C85,B85)</f>
        <v>0</v>
      </c>
    </row>
    <row r="86" spans="1:4" x14ac:dyDescent="0.25">
      <c r="A86" t="s">
        <v>6</v>
      </c>
      <c r="B86">
        <v>120</v>
      </c>
      <c r="C86" s="2">
        <v>20</v>
      </c>
      <c r="D86" s="2">
        <f t="shared" si="5"/>
        <v>2400</v>
      </c>
    </row>
    <row r="87" spans="1:4" x14ac:dyDescent="0.25">
      <c r="A87" s="3" t="s">
        <v>7</v>
      </c>
      <c r="B87" s="3">
        <v>120</v>
      </c>
      <c r="C87" s="4">
        <v>5</v>
      </c>
      <c r="D87" s="4">
        <f t="shared" si="5"/>
        <v>600</v>
      </c>
    </row>
    <row r="88" spans="1:4" x14ac:dyDescent="0.25">
      <c r="A88" t="s">
        <v>8</v>
      </c>
      <c r="B88">
        <v>1</v>
      </c>
      <c r="C88" s="2">
        <v>5000</v>
      </c>
      <c r="D88" s="2">
        <f t="shared" si="5"/>
        <v>5000</v>
      </c>
    </row>
    <row r="89" spans="1:4" x14ac:dyDescent="0.25">
      <c r="A89" s="3" t="s">
        <v>9</v>
      </c>
      <c r="B89" s="3">
        <v>1</v>
      </c>
      <c r="C89" s="4">
        <v>0</v>
      </c>
      <c r="D89" s="4">
        <f t="shared" si="5"/>
        <v>0</v>
      </c>
    </row>
    <row r="90" spans="1:4" x14ac:dyDescent="0.25">
      <c r="A90" s="3" t="s">
        <v>10</v>
      </c>
      <c r="B90" s="3">
        <v>1</v>
      </c>
      <c r="C90" s="4">
        <v>0</v>
      </c>
      <c r="D90" s="4">
        <f t="shared" si="5"/>
        <v>0</v>
      </c>
    </row>
    <row r="91" spans="1:4" x14ac:dyDescent="0.25">
      <c r="A91" s="3" t="s">
        <v>11</v>
      </c>
      <c r="B91" s="3">
        <v>120</v>
      </c>
      <c r="C91" s="4">
        <v>23.82</v>
      </c>
      <c r="D91" s="4">
        <f t="shared" si="5"/>
        <v>2858.4</v>
      </c>
    </row>
    <row r="93" spans="1:4" x14ac:dyDescent="0.25">
      <c r="C93" t="s">
        <v>12</v>
      </c>
      <c r="D93" s="2">
        <f>SUM(D84:D91)</f>
        <v>13858.4</v>
      </c>
    </row>
    <row r="94" spans="1:4" x14ac:dyDescent="0.25">
      <c r="C94" t="s">
        <v>13</v>
      </c>
      <c r="D94" s="2">
        <f>PRODUCT(D93, 0.1)</f>
        <v>1385.8400000000001</v>
      </c>
    </row>
    <row r="95" spans="1:4" x14ac:dyDescent="0.25">
      <c r="C95" t="s">
        <v>14</v>
      </c>
      <c r="D95" s="2">
        <f>SUM(D93:D94)*0.07</f>
        <v>1067.0968</v>
      </c>
    </row>
    <row r="96" spans="1:4" x14ac:dyDescent="0.25">
      <c r="C96" t="s">
        <v>15</v>
      </c>
      <c r="D96" s="2">
        <f>SUM(D93:D95)</f>
        <v>16311.336799999999</v>
      </c>
    </row>
    <row r="98" spans="1:3" x14ac:dyDescent="0.25">
      <c r="B98">
        <v>5000</v>
      </c>
      <c r="C98" s="2"/>
    </row>
    <row r="99" spans="1:3" x14ac:dyDescent="0.25">
      <c r="B99">
        <v>15</v>
      </c>
      <c r="C99" s="2" t="s">
        <v>32</v>
      </c>
    </row>
    <row r="100" spans="1:3" x14ac:dyDescent="0.25">
      <c r="B100">
        <v>18</v>
      </c>
      <c r="C100" s="2" t="s">
        <v>33</v>
      </c>
    </row>
    <row r="102" spans="1:3" x14ac:dyDescent="0.25">
      <c r="A102" t="s">
        <v>35</v>
      </c>
      <c r="C102" t="s">
        <v>34</v>
      </c>
    </row>
  </sheetData>
  <mergeCells count="6">
    <mergeCell ref="A50:XFD50"/>
    <mergeCell ref="A66:XFD66"/>
    <mergeCell ref="A82:XFD82"/>
    <mergeCell ref="A18:XFD18"/>
    <mergeCell ref="A1:XFD1"/>
    <mergeCell ref="A34:XFD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Lim</dc:creator>
  <cp:lastModifiedBy>Kenny Lim</cp:lastModifiedBy>
  <dcterms:created xsi:type="dcterms:W3CDTF">2022-05-18T01:33:52Z</dcterms:created>
  <dcterms:modified xsi:type="dcterms:W3CDTF">2022-09-21T04:24:07Z</dcterms:modified>
</cp:coreProperties>
</file>