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ic\Desktop\Z1WORKING\3804ICTWork\quizs\quiz2\"/>
    </mc:Choice>
  </mc:AlternateContent>
  <xr:revisionPtr revIDLastSave="0" documentId="13_ncr:1_{B2131C31-6905-41B6-9F70-C14C54ACA14B}" xr6:coauthVersionLast="47" xr6:coauthVersionMax="47" xr10:uidLastSave="{00000000-0000-0000-0000-000000000000}"/>
  <bookViews>
    <workbookView xWindow="-120" yWindow="-120" windowWidth="29040" windowHeight="15840" activeTab="1" xr2:uid="{356B67A8-8EEF-43D2-9CD4-E9B192F21DD3}"/>
  </bookViews>
  <sheets>
    <sheet name="2a2b" sheetId="1" r:id="rId1"/>
    <sheet name="Sheet1" sheetId="5" r:id="rId2"/>
    <sheet name="3a3b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5" l="1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E40" i="5"/>
  <c r="F40" i="5"/>
  <c r="G40" i="5"/>
  <c r="H40" i="5"/>
  <c r="I40" i="5"/>
  <c r="J40" i="5"/>
  <c r="K40" i="5"/>
  <c r="C41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I42" i="5"/>
  <c r="J42" i="5"/>
  <c r="K42" i="5"/>
  <c r="C43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D37" i="5"/>
  <c r="E37" i="5"/>
  <c r="F37" i="5"/>
  <c r="G37" i="5"/>
  <c r="H37" i="5"/>
  <c r="I37" i="5"/>
  <c r="J37" i="5"/>
  <c r="K37" i="5"/>
  <c r="C37" i="5"/>
  <c r="L24" i="5"/>
  <c r="L25" i="5"/>
  <c r="L26" i="5"/>
  <c r="L27" i="5"/>
  <c r="L28" i="5"/>
  <c r="L29" i="5"/>
  <c r="L30" i="5"/>
  <c r="L31" i="5"/>
  <c r="L32" i="5"/>
  <c r="L23" i="5"/>
  <c r="L5" i="5"/>
  <c r="L6" i="5"/>
  <c r="L7" i="5"/>
  <c r="L8" i="5"/>
  <c r="L9" i="5"/>
  <c r="L10" i="5"/>
  <c r="L11" i="5"/>
  <c r="L12" i="5"/>
  <c r="L13" i="5"/>
  <c r="L14" i="5"/>
  <c r="L15" i="5"/>
  <c r="L4" i="5"/>
  <c r="E7" i="5"/>
  <c r="E8" i="5"/>
  <c r="E9" i="5"/>
  <c r="E10" i="5"/>
  <c r="E11" i="5"/>
  <c r="E12" i="5"/>
  <c r="E13" i="5"/>
  <c r="E14" i="5"/>
  <c r="E6" i="5"/>
  <c r="N13" i="4"/>
  <c r="N11" i="4"/>
  <c r="N9" i="4"/>
  <c r="N7" i="4"/>
  <c r="N5" i="4"/>
  <c r="N3" i="4"/>
  <c r="Z16" i="1"/>
  <c r="Z14" i="1"/>
</calcChain>
</file>

<file path=xl/sharedStrings.xml><?xml version="1.0" encoding="utf-8"?>
<sst xmlns="http://schemas.openxmlformats.org/spreadsheetml/2006/main" count="185" uniqueCount="110">
  <si>
    <t>Transaction</t>
  </si>
  <si>
    <t>Products</t>
  </si>
  <si>
    <t>laptop, camera, hard-drive</t>
  </si>
  <si>
    <t>laptop, DVD</t>
  </si>
  <si>
    <t>DVD, speakers</t>
  </si>
  <si>
    <t>CD, hard-drive</t>
  </si>
  <si>
    <t>DVD, hard-drive</t>
  </si>
  <si>
    <t>CD, DVD</t>
  </si>
  <si>
    <t>laptop, camera, TV</t>
  </si>
  <si>
    <t>TV, speakers</t>
  </si>
  <si>
    <t>laptop, camera</t>
  </si>
  <si>
    <t>sup_count</t>
  </si>
  <si>
    <t>laptop</t>
  </si>
  <si>
    <t>camera, hard-drive</t>
  </si>
  <si>
    <t>DVD</t>
  </si>
  <si>
    <t>camera</t>
  </si>
  <si>
    <t>hard-drive</t>
  </si>
  <si>
    <t>TV</t>
  </si>
  <si>
    <t>CD</t>
  </si>
  <si>
    <t>speakers</t>
  </si>
  <si>
    <t>laptop, hard-drive</t>
  </si>
  <si>
    <t>camera, DVD</t>
  </si>
  <si>
    <t>hard-drive, DVD</t>
  </si>
  <si>
    <t>CL_1</t>
  </si>
  <si>
    <t>FL_1</t>
  </si>
  <si>
    <t>CL_2</t>
  </si>
  <si>
    <t>FL_2</t>
  </si>
  <si>
    <t>CL_3</t>
  </si>
  <si>
    <t>Rules</t>
  </si>
  <si>
    <t>{laptop}-&gt;{camera}</t>
  </si>
  <si>
    <t>{camera}-&gt;{laptop}</t>
  </si>
  <si>
    <t>Confidence</t>
  </si>
  <si>
    <t>SC(laptop, camera)</t>
  </si>
  <si>
    <t>SC(laptop)</t>
  </si>
  <si>
    <t>SC(camera, laptop)</t>
  </si>
  <si>
    <t>SC(camera)</t>
  </si>
  <si>
    <t>=</t>
  </si>
  <si>
    <t>Record ID</t>
  </si>
  <si>
    <t>A</t>
  </si>
  <si>
    <t>B</t>
  </si>
  <si>
    <t>C</t>
  </si>
  <si>
    <t>Class</t>
  </si>
  <si>
    <t>+</t>
  </si>
  <si>
    <t>-</t>
  </si>
  <si>
    <t>Rule</t>
  </si>
  <si>
    <t>rule</t>
  </si>
  <si>
    <t>Probability</t>
  </si>
  <si>
    <t>P(A|+)</t>
  </si>
  <si>
    <t>P(+,A)</t>
  </si>
  <si>
    <t>P(-)</t>
  </si>
  <si>
    <t>P(+)</t>
  </si>
  <si>
    <t>P(B|+)</t>
  </si>
  <si>
    <t>P(+,B)</t>
  </si>
  <si>
    <t>P(C|+)</t>
  </si>
  <si>
    <t>P(+,C)</t>
  </si>
  <si>
    <t>P(A|-)</t>
  </si>
  <si>
    <t>P(-,A)</t>
  </si>
  <si>
    <t>P(B|-)</t>
  </si>
  <si>
    <t>P(-,B)</t>
  </si>
  <si>
    <t>P(C|-)</t>
  </si>
  <si>
    <t>P(-,C)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</si>
  <si>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</si>
  <si>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</si>
  <si>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</si>
  <si>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</si>
  <si>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</si>
  <si>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</si>
  <si>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</si>
  <si>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</si>
  <si>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</si>
  <si>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</si>
  <si>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</si>
  <si>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</si>
  <si>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Battlefield I</t>
  </si>
  <si>
    <t>COD</t>
  </si>
  <si>
    <t>Fortnight</t>
  </si>
  <si>
    <t>Witcher 3</t>
  </si>
  <si>
    <t>Nier Automata</t>
  </si>
  <si>
    <t>Monster Hunter</t>
  </si>
  <si>
    <t>Uncharted</t>
  </si>
  <si>
    <t>FIFA 18</t>
  </si>
  <si>
    <t>NBA</t>
  </si>
  <si>
    <t>User 1</t>
  </si>
  <si>
    <t>User 2</t>
  </si>
  <si>
    <t>User 3</t>
  </si>
  <si>
    <t>User 4</t>
  </si>
  <si>
    <t>User 5</t>
  </si>
  <si>
    <t>User 6</t>
  </si>
  <si>
    <t>?</t>
  </si>
  <si>
    <t>User 7</t>
  </si>
  <si>
    <t>User 8</t>
  </si>
  <si>
    <t>User 9</t>
  </si>
  <si>
    <t>User 10</t>
  </si>
  <si>
    <t>a</t>
  </si>
  <si>
    <t>b</t>
  </si>
  <si>
    <t>c</t>
  </si>
  <si>
    <t>d</t>
  </si>
  <si>
    <t>e</t>
  </si>
  <si>
    <t>ab</t>
  </si>
  <si>
    <t>ea</t>
  </si>
  <si>
    <t>ac</t>
  </si>
  <si>
    <t>bc</t>
  </si>
  <si>
    <t>ad</t>
  </si>
  <si>
    <t>bd</t>
  </si>
  <si>
    <t>cd</t>
  </si>
  <si>
    <t>ce</t>
  </si>
  <si>
    <t>be</t>
  </si>
  <si>
    <t>de</t>
  </si>
  <si>
    <t>weighting</t>
  </si>
  <si>
    <t>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</si>
</sst>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EEAD-1F65-4BBD-BC57-C4ABAE3C57A2}">
  <dimension ref="B2:Z29"/>
  <sheetViews>
    <sheetView workbookViewId="0">
      <selection activeCell="T13" sqref="T13:Z17"/>
    </sheetView>
  </sheetViews>
  <sheetFormatPr defaultRowHeight="15" x14ac:dyDescent="0.25"/>
  <cols>
    <col min="2" max="2" width="11.140625" bestFit="1" customWidth="1"/>
    <col min="3" max="3" width="14.85546875" customWidth="1"/>
    <col min="5" max="5" width="8.85546875" bestFit="1" customWidth="1"/>
    <col min="6" max="6" width="10.5703125" customWidth="1"/>
    <col min="8" max="8" width="10.28515625" bestFit="1" customWidth="1"/>
    <col min="9" max="9" width="10.7109375" customWidth="1"/>
    <col min="11" max="11" width="18" bestFit="1" customWidth="1"/>
    <col min="12" max="12" width="10.42578125" customWidth="1"/>
    <col min="14" max="14" width="14.28515625" bestFit="1" customWidth="1"/>
    <col min="15" max="15" width="9.85546875" customWidth="1"/>
    <col min="17" max="17" width="24.85546875" bestFit="1" customWidth="1"/>
    <col min="18" max="18" width="10.140625" customWidth="1"/>
    <col min="19" max="19" width="10" customWidth="1"/>
    <col min="20" max="20" width="18" bestFit="1" customWidth="1"/>
    <col min="21" max="21" width="2" bestFit="1" customWidth="1"/>
    <col min="22" max="22" width="18" bestFit="1" customWidth="1"/>
    <col min="23" max="25" width="2" bestFit="1" customWidth="1"/>
    <col min="26" max="26" width="4" bestFit="1" customWidth="1"/>
  </cols>
  <sheetData>
    <row r="2" spans="2:26" ht="30" x14ac:dyDescent="0.25">
      <c r="B2" s="1" t="s">
        <v>0</v>
      </c>
      <c r="C2" s="1" t="s">
        <v>1</v>
      </c>
      <c r="D2" s="2"/>
      <c r="E2" s="1" t="s">
        <v>23</v>
      </c>
      <c r="F2" s="1" t="s">
        <v>11</v>
      </c>
      <c r="G2" s="2"/>
      <c r="H2" s="1" t="s">
        <v>24</v>
      </c>
      <c r="I2" s="1" t="s">
        <v>11</v>
      </c>
      <c r="J2" s="2"/>
      <c r="K2" s="1" t="s">
        <v>25</v>
      </c>
      <c r="L2" s="1" t="s">
        <v>11</v>
      </c>
      <c r="M2" s="2"/>
      <c r="N2" s="1" t="s">
        <v>26</v>
      </c>
      <c r="O2" s="1" t="s">
        <v>11</v>
      </c>
      <c r="P2" s="2"/>
      <c r="Q2" s="1" t="s">
        <v>27</v>
      </c>
      <c r="R2" s="1" t="s">
        <v>11</v>
      </c>
      <c r="S2" s="2"/>
      <c r="T2" s="2"/>
      <c r="U2" s="2"/>
      <c r="V2" s="2"/>
      <c r="W2" s="2"/>
      <c r="X2" s="2"/>
      <c r="Y2" s="2"/>
      <c r="Z2" s="2"/>
    </row>
    <row r="3" spans="2:26" ht="30" x14ac:dyDescent="0.25">
      <c r="B3" s="1">
        <v>1</v>
      </c>
      <c r="C3" s="1" t="s">
        <v>2</v>
      </c>
      <c r="D3" s="2"/>
      <c r="E3" s="8" t="s">
        <v>12</v>
      </c>
      <c r="F3" s="8">
        <v>5</v>
      </c>
      <c r="G3" s="2"/>
      <c r="H3" s="8" t="s">
        <v>12</v>
      </c>
      <c r="I3" s="8">
        <v>5</v>
      </c>
      <c r="J3" s="2"/>
      <c r="K3" s="9" t="s">
        <v>10</v>
      </c>
      <c r="L3" s="9">
        <v>4</v>
      </c>
      <c r="M3" s="2"/>
      <c r="N3" s="9" t="s">
        <v>10</v>
      </c>
      <c r="O3" s="9">
        <v>4</v>
      </c>
      <c r="P3" s="2"/>
      <c r="Q3" s="7" t="s">
        <v>2</v>
      </c>
      <c r="R3" s="7">
        <v>2</v>
      </c>
      <c r="S3" s="2"/>
      <c r="T3" s="2"/>
      <c r="U3" s="2"/>
      <c r="V3" s="2"/>
      <c r="W3" s="2"/>
      <c r="X3" s="2"/>
      <c r="Y3" s="2"/>
      <c r="Z3" s="2"/>
    </row>
    <row r="4" spans="2:26" x14ac:dyDescent="0.25">
      <c r="B4" s="1">
        <v>2</v>
      </c>
      <c r="C4" s="1" t="s">
        <v>3</v>
      </c>
      <c r="D4" s="2"/>
      <c r="E4" s="8" t="s">
        <v>15</v>
      </c>
      <c r="F4" s="8">
        <v>4</v>
      </c>
      <c r="G4" s="2"/>
      <c r="H4" s="8" t="s">
        <v>15</v>
      </c>
      <c r="I4" s="8">
        <v>4</v>
      </c>
      <c r="J4" s="2"/>
      <c r="K4" s="7" t="s">
        <v>20</v>
      </c>
      <c r="L4" s="7">
        <v>2</v>
      </c>
      <c r="M4" s="2"/>
      <c r="N4" s="2"/>
      <c r="O4" s="2"/>
      <c r="P4" s="2"/>
      <c r="Q4" s="7" t="s">
        <v>8</v>
      </c>
      <c r="R4" s="7">
        <v>1</v>
      </c>
      <c r="S4" s="2"/>
      <c r="T4" s="2"/>
      <c r="U4" s="2"/>
      <c r="V4" s="2"/>
      <c r="W4" s="2"/>
      <c r="X4" s="2"/>
      <c r="Y4" s="2"/>
      <c r="Z4" s="2"/>
    </row>
    <row r="5" spans="2:26" ht="30" x14ac:dyDescent="0.25">
      <c r="B5" s="1">
        <v>3</v>
      </c>
      <c r="C5" s="1" t="s">
        <v>4</v>
      </c>
      <c r="D5" s="2"/>
      <c r="E5" s="8" t="s">
        <v>16</v>
      </c>
      <c r="F5" s="8">
        <v>4</v>
      </c>
      <c r="G5" s="2"/>
      <c r="H5" s="8" t="s">
        <v>16</v>
      </c>
      <c r="I5" s="8">
        <v>4</v>
      </c>
      <c r="J5" s="2"/>
      <c r="K5" s="7" t="s">
        <v>3</v>
      </c>
      <c r="L5" s="7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ht="30" x14ac:dyDescent="0.25">
      <c r="B6" s="1">
        <v>4</v>
      </c>
      <c r="C6" s="1" t="s">
        <v>2</v>
      </c>
      <c r="D6" s="2"/>
      <c r="E6" s="8" t="s">
        <v>14</v>
      </c>
      <c r="F6" s="8">
        <v>4</v>
      </c>
      <c r="G6" s="2"/>
      <c r="H6" s="8" t="s">
        <v>14</v>
      </c>
      <c r="I6" s="8">
        <v>4</v>
      </c>
      <c r="J6" s="2"/>
      <c r="K6" s="7" t="s">
        <v>13</v>
      </c>
      <c r="L6" s="7">
        <v>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x14ac:dyDescent="0.25">
      <c r="B7" s="1">
        <v>5</v>
      </c>
      <c r="C7" s="1" t="s">
        <v>5</v>
      </c>
      <c r="D7" s="2"/>
      <c r="E7" s="6" t="s">
        <v>19</v>
      </c>
      <c r="F7" s="6">
        <v>2</v>
      </c>
      <c r="G7" s="2"/>
      <c r="H7" s="3"/>
      <c r="I7" s="3"/>
      <c r="J7" s="2"/>
      <c r="K7" s="7" t="s">
        <v>21</v>
      </c>
      <c r="L7" s="7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30" x14ac:dyDescent="0.25">
      <c r="B8" s="1">
        <v>6</v>
      </c>
      <c r="C8" s="1" t="s">
        <v>6</v>
      </c>
      <c r="D8" s="2"/>
      <c r="E8" s="6" t="s">
        <v>18</v>
      </c>
      <c r="F8" s="6">
        <v>2</v>
      </c>
      <c r="G8" s="2"/>
      <c r="H8" s="3"/>
      <c r="I8" s="3"/>
      <c r="J8" s="2"/>
      <c r="K8" s="7" t="s">
        <v>22</v>
      </c>
      <c r="L8" s="7">
        <v>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x14ac:dyDescent="0.25">
      <c r="B9" s="1">
        <v>7</v>
      </c>
      <c r="C9" s="1" t="s">
        <v>7</v>
      </c>
      <c r="D9" s="2"/>
      <c r="E9" s="6" t="s">
        <v>17</v>
      </c>
      <c r="F9" s="6">
        <v>2</v>
      </c>
      <c r="G9" s="2"/>
      <c r="H9" s="3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ht="30" x14ac:dyDescent="0.25">
      <c r="B10" s="1">
        <v>8</v>
      </c>
      <c r="C10" s="1" t="s">
        <v>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x14ac:dyDescent="0.25">
      <c r="B11" s="1">
        <v>9</v>
      </c>
      <c r="C11" s="1" t="s">
        <v>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2:26" x14ac:dyDescent="0.25">
      <c r="B12" s="1">
        <v>10</v>
      </c>
      <c r="C12" s="1" t="s">
        <v>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4" t="s">
        <v>28</v>
      </c>
      <c r="U13" s="18" t="s">
        <v>31</v>
      </c>
      <c r="V13" s="18"/>
      <c r="W13" s="18"/>
      <c r="X13" s="18"/>
      <c r="Y13" s="18"/>
      <c r="Z13" s="18"/>
    </row>
    <row r="14" spans="2:26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5" t="s">
        <v>29</v>
      </c>
      <c r="U14" s="26" t="s">
        <v>36</v>
      </c>
      <c r="V14" s="10" t="s">
        <v>32</v>
      </c>
      <c r="W14" s="19" t="s">
        <v>36</v>
      </c>
      <c r="X14" s="10">
        <v>4</v>
      </c>
      <c r="Y14" s="19" t="s">
        <v>36</v>
      </c>
      <c r="Z14" s="22">
        <f>X14/X15</f>
        <v>0.8</v>
      </c>
    </row>
    <row r="15" spans="2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5"/>
      <c r="U15" s="27"/>
      <c r="V15" s="11" t="s">
        <v>33</v>
      </c>
      <c r="W15" s="20"/>
      <c r="X15" s="11">
        <v>5</v>
      </c>
      <c r="Y15" s="20"/>
      <c r="Z15" s="23"/>
    </row>
    <row r="16" spans="2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5" t="s">
        <v>30</v>
      </c>
      <c r="U16" s="28" t="s">
        <v>36</v>
      </c>
      <c r="V16" s="10" t="s">
        <v>34</v>
      </c>
      <c r="W16" s="21" t="s">
        <v>36</v>
      </c>
      <c r="X16" s="10">
        <v>4</v>
      </c>
      <c r="Y16" s="21" t="s">
        <v>36</v>
      </c>
      <c r="Z16" s="24">
        <f>X16/X17</f>
        <v>1</v>
      </c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5"/>
      <c r="U17" s="27"/>
      <c r="V17" s="11" t="s">
        <v>35</v>
      </c>
      <c r="W17" s="20"/>
      <c r="X17" s="11">
        <v>4</v>
      </c>
      <c r="Y17" s="20"/>
      <c r="Z17" s="23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2:26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</sheetData>
  <mergeCells count="11">
    <mergeCell ref="T14:T15"/>
    <mergeCell ref="T16:T17"/>
    <mergeCell ref="U14:U15"/>
    <mergeCell ref="U16:U17"/>
    <mergeCell ref="W16:W17"/>
    <mergeCell ref="W14:W15"/>
    <mergeCell ref="U13:Z13"/>
    <mergeCell ref="Y14:Y15"/>
    <mergeCell ref="Y16:Y17"/>
    <mergeCell ref="Z14:Z15"/>
    <mergeCell ref="Z16:Z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B823-52A7-4CA2-BED8-941EFE9697D0}">
  <dimension ref="B3:X46"/>
  <sheetViews>
    <sheetView tabSelected="1" topLeftCell="A11" zoomScale="115" zoomScaleNormal="115" workbookViewId="0">
      <selection activeCell="R23" sqref="R23"/>
    </sheetView>
  </sheetViews>
  <sheetFormatPr defaultRowHeight="15" x14ac:dyDescent="0.25"/>
  <cols>
    <col min="3" max="3" width="11.5703125" bestFit="1" customWidth="1"/>
  </cols>
  <sheetData>
    <row r="3" spans="3:24" ht="15.75" thickBot="1" x14ac:dyDescent="0.3"/>
    <row r="4" spans="3:24" ht="16.5" thickBot="1" x14ac:dyDescent="0.3">
      <c r="C4" s="40" t="s">
        <v>61</v>
      </c>
      <c r="D4" s="41">
        <v>70</v>
      </c>
      <c r="J4" s="40">
        <v>70</v>
      </c>
      <c r="K4" s="41">
        <v>78.900000000000006</v>
      </c>
      <c r="L4">
        <f>K4-J4</f>
        <v>8.9000000000000057</v>
      </c>
    </row>
    <row r="5" spans="3:24" ht="16.5" thickBot="1" x14ac:dyDescent="0.3">
      <c r="C5" s="42" t="s">
        <v>62</v>
      </c>
      <c r="D5" s="43">
        <v>85</v>
      </c>
      <c r="J5" s="42">
        <v>85</v>
      </c>
      <c r="K5" s="43">
        <v>78.5</v>
      </c>
      <c r="L5">
        <f t="shared" ref="L5:L15" si="0">K5-J5</f>
        <v>-6.5</v>
      </c>
    </row>
    <row r="6" spans="3:24" ht="16.5" thickBot="1" x14ac:dyDescent="0.3">
      <c r="C6" s="42" t="s">
        <v>63</v>
      </c>
      <c r="D6" s="43">
        <v>72</v>
      </c>
      <c r="E6">
        <f>AVERAGE(D4:D7)</f>
        <v>80.25</v>
      </c>
      <c r="J6" s="42">
        <v>72</v>
      </c>
      <c r="K6" s="43">
        <v>79.599999999999994</v>
      </c>
      <c r="L6">
        <f t="shared" si="0"/>
        <v>7.5999999999999943</v>
      </c>
    </row>
    <row r="7" spans="3:24" ht="16.5" thickBot="1" x14ac:dyDescent="0.3">
      <c r="C7" s="42" t="s">
        <v>64</v>
      </c>
      <c r="D7" s="43">
        <v>94</v>
      </c>
      <c r="E7">
        <f t="shared" ref="E7:E11" si="1">AVERAGE(D5:D8)</f>
        <v>79</v>
      </c>
      <c r="J7" s="42">
        <v>94</v>
      </c>
      <c r="K7" s="43">
        <v>79.3</v>
      </c>
      <c r="L7">
        <f t="shared" si="0"/>
        <v>-14.700000000000003</v>
      </c>
    </row>
    <row r="8" spans="3:24" ht="16.5" thickBot="1" x14ac:dyDescent="0.3">
      <c r="C8" s="42" t="s">
        <v>65</v>
      </c>
      <c r="D8" s="43">
        <v>65</v>
      </c>
      <c r="E8">
        <f t="shared" si="1"/>
        <v>79.75</v>
      </c>
      <c r="J8" s="42">
        <v>65</v>
      </c>
      <c r="K8" s="43">
        <v>80</v>
      </c>
      <c r="L8">
        <f t="shared" si="0"/>
        <v>15</v>
      </c>
    </row>
    <row r="9" spans="3:24" ht="16.5" thickBot="1" x14ac:dyDescent="0.3">
      <c r="C9" s="42" t="s">
        <v>66</v>
      </c>
      <c r="D9" s="43">
        <v>88</v>
      </c>
      <c r="E9">
        <f t="shared" si="1"/>
        <v>80.25</v>
      </c>
      <c r="J9" s="42">
        <v>88</v>
      </c>
      <c r="K9" s="43">
        <v>79.599999999999994</v>
      </c>
      <c r="L9">
        <f t="shared" si="0"/>
        <v>-8.4000000000000057</v>
      </c>
      <c r="S9" s="59"/>
      <c r="T9" s="59" t="s">
        <v>93</v>
      </c>
      <c r="U9" s="59" t="s">
        <v>94</v>
      </c>
      <c r="V9" s="59" t="s">
        <v>95</v>
      </c>
      <c r="W9" s="59" t="s">
        <v>96</v>
      </c>
      <c r="X9" s="59" t="s">
        <v>97</v>
      </c>
    </row>
    <row r="10" spans="3:24" ht="16.5" thickBot="1" x14ac:dyDescent="0.3">
      <c r="C10" s="42" t="s">
        <v>67</v>
      </c>
      <c r="D10" s="43">
        <v>74</v>
      </c>
      <c r="E10">
        <f t="shared" si="1"/>
        <v>79</v>
      </c>
      <c r="J10" s="42">
        <v>74</v>
      </c>
      <c r="K10" s="43">
        <v>79.2</v>
      </c>
      <c r="L10">
        <f t="shared" si="0"/>
        <v>5.2000000000000028</v>
      </c>
      <c r="S10" s="59" t="s">
        <v>93</v>
      </c>
      <c r="T10" s="59"/>
      <c r="U10" s="59" t="s">
        <v>98</v>
      </c>
      <c r="V10" s="59" t="s">
        <v>100</v>
      </c>
      <c r="W10" s="59" t="s">
        <v>102</v>
      </c>
      <c r="X10" s="59" t="s">
        <v>99</v>
      </c>
    </row>
    <row r="11" spans="3:24" ht="16.5" thickBot="1" x14ac:dyDescent="0.3">
      <c r="C11" s="42" t="s">
        <v>68</v>
      </c>
      <c r="D11" s="43">
        <v>89</v>
      </c>
      <c r="E11">
        <f t="shared" si="1"/>
        <v>79.5</v>
      </c>
      <c r="J11" s="42">
        <v>89</v>
      </c>
      <c r="K11" s="43">
        <v>79.2</v>
      </c>
      <c r="L11">
        <f t="shared" si="0"/>
        <v>-9.7999999999999972</v>
      </c>
      <c r="S11" s="59" t="s">
        <v>94</v>
      </c>
      <c r="T11" s="59"/>
      <c r="U11" s="59"/>
      <c r="V11" s="59" t="s">
        <v>101</v>
      </c>
      <c r="W11" s="59" t="s">
        <v>103</v>
      </c>
      <c r="X11" s="59" t="s">
        <v>106</v>
      </c>
    </row>
    <row r="12" spans="3:24" ht="16.5" thickBot="1" x14ac:dyDescent="0.3">
      <c r="C12" s="42" t="s">
        <v>69</v>
      </c>
      <c r="D12" s="43">
        <v>67</v>
      </c>
      <c r="E12">
        <f>AVERAGE(D10:D13)</f>
        <v>79</v>
      </c>
      <c r="J12" s="42">
        <v>67</v>
      </c>
      <c r="K12" s="43">
        <v>79.5</v>
      </c>
      <c r="L12">
        <f t="shared" si="0"/>
        <v>12.5</v>
      </c>
      <c r="S12" s="59" t="s">
        <v>95</v>
      </c>
      <c r="T12" s="59"/>
      <c r="U12" s="59"/>
      <c r="V12" s="59"/>
      <c r="W12" s="59" t="s">
        <v>104</v>
      </c>
      <c r="X12" s="59" t="s">
        <v>105</v>
      </c>
    </row>
    <row r="13" spans="3:24" ht="16.5" thickBot="1" x14ac:dyDescent="0.3">
      <c r="C13" s="42" t="s">
        <v>70</v>
      </c>
      <c r="D13" s="43">
        <v>86</v>
      </c>
      <c r="E13">
        <f>AVERAGE(D11:D14)</f>
        <v>80</v>
      </c>
      <c r="J13" s="42">
        <v>86</v>
      </c>
      <c r="K13" s="43">
        <v>80.900000000000006</v>
      </c>
      <c r="L13">
        <f t="shared" si="0"/>
        <v>-5.0999999999999943</v>
      </c>
      <c r="S13" s="59" t="s">
        <v>96</v>
      </c>
      <c r="T13" s="59"/>
      <c r="U13" s="59"/>
      <c r="V13" s="59"/>
      <c r="W13" s="59"/>
      <c r="X13" s="59" t="s">
        <v>107</v>
      </c>
    </row>
    <row r="14" spans="3:24" ht="16.5" thickBot="1" x14ac:dyDescent="0.3">
      <c r="C14" s="42" t="s">
        <v>71</v>
      </c>
      <c r="D14" s="43">
        <v>78</v>
      </c>
      <c r="E14">
        <f>AVERAGE(D12:D15)</f>
        <v>81.75</v>
      </c>
      <c r="J14" s="42">
        <v>78</v>
      </c>
      <c r="K14" s="43">
        <v>81.5</v>
      </c>
      <c r="L14">
        <f t="shared" si="0"/>
        <v>3.5</v>
      </c>
      <c r="S14" s="59" t="s">
        <v>97</v>
      </c>
      <c r="T14" s="59"/>
      <c r="U14" s="59"/>
      <c r="V14" s="59"/>
      <c r="W14" s="59"/>
      <c r="X14" s="59"/>
    </row>
    <row r="15" spans="3:24" ht="16.5" thickBot="1" x14ac:dyDescent="0.3">
      <c r="C15" s="42" t="s">
        <v>72</v>
      </c>
      <c r="D15" s="43">
        <v>96</v>
      </c>
      <c r="J15" s="42">
        <v>96</v>
      </c>
      <c r="K15" s="43">
        <v>81.400000000000006</v>
      </c>
      <c r="L15">
        <f t="shared" si="0"/>
        <v>-14.599999999999994</v>
      </c>
    </row>
    <row r="21" spans="2:20" x14ac:dyDescent="0.25">
      <c r="B21" s="54"/>
      <c r="C21" s="56" t="s">
        <v>73</v>
      </c>
      <c r="D21" s="56" t="s">
        <v>74</v>
      </c>
      <c r="E21" s="56" t="s">
        <v>75</v>
      </c>
      <c r="F21" s="56" t="s">
        <v>76</v>
      </c>
      <c r="G21" s="56" t="s">
        <v>77</v>
      </c>
      <c r="H21" s="56" t="s">
        <v>78</v>
      </c>
      <c r="I21" s="56" t="s">
        <v>79</v>
      </c>
      <c r="J21" s="56" t="s">
        <v>80</v>
      </c>
      <c r="K21" s="44" t="s">
        <v>81</v>
      </c>
      <c r="T21" t="s">
        <v>108</v>
      </c>
    </row>
    <row r="22" spans="2:20" ht="15.75" thickBot="1" x14ac:dyDescent="0.3">
      <c r="B22" s="55"/>
      <c r="C22" s="57"/>
      <c r="D22" s="57"/>
      <c r="E22" s="57"/>
      <c r="F22" s="57"/>
      <c r="G22" s="57"/>
      <c r="H22" s="57"/>
      <c r="I22" s="57"/>
      <c r="J22" s="57"/>
      <c r="K22" s="46">
        <v>18</v>
      </c>
      <c r="R22" t="s">
        <v>109</v>
      </c>
    </row>
    <row r="23" spans="2:20" ht="15.75" thickBot="1" x14ac:dyDescent="0.3">
      <c r="B23" s="47" t="s">
        <v>82</v>
      </c>
      <c r="C23" s="48">
        <v>5</v>
      </c>
      <c r="D23" s="48">
        <v>4</v>
      </c>
      <c r="E23" s="48">
        <v>2</v>
      </c>
      <c r="F23" s="48">
        <v>5</v>
      </c>
      <c r="G23" s="48">
        <v>5</v>
      </c>
      <c r="H23" s="48">
        <v>3</v>
      </c>
      <c r="I23" s="48">
        <v>4</v>
      </c>
      <c r="J23" s="48">
        <v>1</v>
      </c>
      <c r="K23" s="49">
        <v>1</v>
      </c>
      <c r="L23">
        <f>SUM(C23:K23)</f>
        <v>30</v>
      </c>
      <c r="M23" s="58">
        <v>9</v>
      </c>
      <c r="R23" t="s">
        <v>109</v>
      </c>
    </row>
    <row r="24" spans="2:20" ht="15.75" thickBot="1" x14ac:dyDescent="0.3">
      <c r="B24" s="47" t="s">
        <v>83</v>
      </c>
      <c r="C24" s="48">
        <v>4</v>
      </c>
      <c r="D24" s="48">
        <v>3</v>
      </c>
      <c r="E24" s="48">
        <v>5</v>
      </c>
      <c r="F24" s="48">
        <v>3</v>
      </c>
      <c r="G24" s="48">
        <v>1</v>
      </c>
      <c r="H24" s="48">
        <v>1</v>
      </c>
      <c r="I24" s="48">
        <v>1</v>
      </c>
      <c r="J24" s="48">
        <v>1</v>
      </c>
      <c r="K24" s="49">
        <v>1</v>
      </c>
      <c r="L24">
        <f t="shared" ref="L24:L32" si="2">SUM(C24:K24)</f>
        <v>20</v>
      </c>
      <c r="M24" s="58">
        <v>9</v>
      </c>
    </row>
    <row r="25" spans="2:20" ht="15.75" thickBot="1" x14ac:dyDescent="0.3">
      <c r="B25" s="47" t="s">
        <v>84</v>
      </c>
      <c r="C25" s="48">
        <v>1</v>
      </c>
      <c r="D25" s="48">
        <v>1</v>
      </c>
      <c r="E25" s="48">
        <v>1</v>
      </c>
      <c r="F25" s="48">
        <v>5</v>
      </c>
      <c r="G25" s="48">
        <v>5</v>
      </c>
      <c r="H25" s="48">
        <v>1</v>
      </c>
      <c r="I25" s="48">
        <v>1</v>
      </c>
      <c r="J25" s="48">
        <v>5</v>
      </c>
      <c r="K25" s="49">
        <v>4</v>
      </c>
      <c r="L25">
        <f t="shared" si="2"/>
        <v>24</v>
      </c>
      <c r="M25" s="58">
        <v>9</v>
      </c>
    </row>
    <row r="26" spans="2:20" ht="15.75" thickBot="1" x14ac:dyDescent="0.3">
      <c r="B26" s="47" t="s">
        <v>85</v>
      </c>
      <c r="C26" s="48">
        <v>2</v>
      </c>
      <c r="D26" s="48">
        <v>1</v>
      </c>
      <c r="E26" s="48">
        <v>1</v>
      </c>
      <c r="F26" s="48">
        <v>3</v>
      </c>
      <c r="G26" s="48">
        <v>4</v>
      </c>
      <c r="H26" s="48">
        <v>5</v>
      </c>
      <c r="I26" s="48">
        <v>5</v>
      </c>
      <c r="J26" s="48">
        <v>3</v>
      </c>
      <c r="K26" s="49">
        <v>5</v>
      </c>
      <c r="L26">
        <f t="shared" si="2"/>
        <v>29</v>
      </c>
      <c r="M26" s="58">
        <v>9</v>
      </c>
    </row>
    <row r="27" spans="2:20" ht="15.75" thickBot="1" x14ac:dyDescent="0.3">
      <c r="B27" s="47" t="s">
        <v>86</v>
      </c>
      <c r="C27" s="48">
        <v>1</v>
      </c>
      <c r="D27" s="48">
        <v>2</v>
      </c>
      <c r="E27" s="48">
        <v>3</v>
      </c>
      <c r="F27" s="48">
        <v>2</v>
      </c>
      <c r="G27" s="48">
        <v>5</v>
      </c>
      <c r="H27" s="48">
        <v>5</v>
      </c>
      <c r="I27" s="48">
        <v>3</v>
      </c>
      <c r="J27" s="48">
        <v>1</v>
      </c>
      <c r="K27" s="49">
        <v>1</v>
      </c>
      <c r="L27">
        <f t="shared" si="2"/>
        <v>23</v>
      </c>
      <c r="M27" s="58">
        <v>9</v>
      </c>
    </row>
    <row r="28" spans="2:20" ht="15.75" thickBot="1" x14ac:dyDescent="0.3">
      <c r="B28" s="47" t="s">
        <v>87</v>
      </c>
      <c r="C28" s="50" t="s">
        <v>88</v>
      </c>
      <c r="D28" s="48">
        <v>2</v>
      </c>
      <c r="E28" s="48">
        <v>4</v>
      </c>
      <c r="F28" s="51">
        <v>4</v>
      </c>
      <c r="G28" s="48">
        <v>2</v>
      </c>
      <c r="H28" s="50" t="s">
        <v>88</v>
      </c>
      <c r="I28" s="48">
        <v>3</v>
      </c>
      <c r="J28" s="48">
        <v>4</v>
      </c>
      <c r="K28" s="49">
        <v>5</v>
      </c>
      <c r="L28">
        <f t="shared" si="2"/>
        <v>24</v>
      </c>
      <c r="M28" s="58">
        <v>7</v>
      </c>
    </row>
    <row r="29" spans="2:20" ht="15.75" thickBot="1" x14ac:dyDescent="0.3">
      <c r="B29" s="47" t="s">
        <v>89</v>
      </c>
      <c r="C29" s="48">
        <v>2</v>
      </c>
      <c r="D29" s="48">
        <v>3</v>
      </c>
      <c r="E29" s="48">
        <v>3</v>
      </c>
      <c r="F29" s="48">
        <v>4</v>
      </c>
      <c r="G29" s="48">
        <v>4</v>
      </c>
      <c r="H29" s="48">
        <v>3</v>
      </c>
      <c r="I29" s="48">
        <v>5</v>
      </c>
      <c r="J29" s="48">
        <v>2</v>
      </c>
      <c r="K29" s="49">
        <v>3</v>
      </c>
      <c r="L29">
        <f t="shared" si="2"/>
        <v>29</v>
      </c>
      <c r="M29" s="58">
        <v>9</v>
      </c>
    </row>
    <row r="30" spans="2:20" ht="15.75" thickBot="1" x14ac:dyDescent="0.3">
      <c r="B30" s="47" t="s">
        <v>90</v>
      </c>
      <c r="C30" s="48">
        <v>4</v>
      </c>
      <c r="D30" s="48">
        <v>5</v>
      </c>
      <c r="E30" s="48">
        <v>2</v>
      </c>
      <c r="F30" s="48">
        <v>4</v>
      </c>
      <c r="G30" s="48">
        <v>3</v>
      </c>
      <c r="H30" s="48">
        <v>4</v>
      </c>
      <c r="I30" s="48">
        <v>3</v>
      </c>
      <c r="J30" s="48">
        <v>4</v>
      </c>
      <c r="K30" s="49">
        <v>5</v>
      </c>
      <c r="L30">
        <f t="shared" si="2"/>
        <v>34</v>
      </c>
      <c r="M30" s="58">
        <v>9</v>
      </c>
    </row>
    <row r="31" spans="2:20" ht="15.75" thickBot="1" x14ac:dyDescent="0.3">
      <c r="B31" s="47" t="s">
        <v>91</v>
      </c>
      <c r="C31" s="48">
        <v>5</v>
      </c>
      <c r="D31" s="48">
        <v>4</v>
      </c>
      <c r="E31" s="48">
        <v>4</v>
      </c>
      <c r="F31" s="48">
        <v>3</v>
      </c>
      <c r="G31" s="48">
        <v>4</v>
      </c>
      <c r="H31" s="48">
        <v>3</v>
      </c>
      <c r="I31" s="48">
        <v>5</v>
      </c>
      <c r="J31" s="48">
        <v>2</v>
      </c>
      <c r="K31" s="49">
        <v>3</v>
      </c>
      <c r="L31">
        <f t="shared" si="2"/>
        <v>33</v>
      </c>
      <c r="M31" s="58">
        <v>9</v>
      </c>
    </row>
    <row r="32" spans="2:20" x14ac:dyDescent="0.25">
      <c r="B32" s="45" t="s">
        <v>92</v>
      </c>
      <c r="C32" s="52">
        <v>1</v>
      </c>
      <c r="D32" s="52">
        <v>2</v>
      </c>
      <c r="E32" s="52">
        <v>5</v>
      </c>
      <c r="F32" s="52">
        <v>4</v>
      </c>
      <c r="G32" s="52">
        <v>2</v>
      </c>
      <c r="H32" s="52">
        <v>4</v>
      </c>
      <c r="I32" s="52">
        <v>5</v>
      </c>
      <c r="J32" s="52">
        <v>1</v>
      </c>
      <c r="K32" s="53">
        <v>2</v>
      </c>
      <c r="L32">
        <f t="shared" si="2"/>
        <v>26</v>
      </c>
      <c r="M32" s="58">
        <v>9</v>
      </c>
    </row>
    <row r="35" spans="2:11" x14ac:dyDescent="0.25">
      <c r="B35" s="54"/>
      <c r="C35" s="56" t="s">
        <v>73</v>
      </c>
      <c r="D35" s="56" t="s">
        <v>74</v>
      </c>
      <c r="E35" s="56" t="s">
        <v>75</v>
      </c>
      <c r="F35" s="56" t="s">
        <v>76</v>
      </c>
      <c r="G35" s="56" t="s">
        <v>77</v>
      </c>
      <c r="H35" s="56" t="s">
        <v>78</v>
      </c>
      <c r="I35" s="56" t="s">
        <v>79</v>
      </c>
      <c r="J35" s="56" t="s">
        <v>80</v>
      </c>
      <c r="K35" s="44" t="s">
        <v>81</v>
      </c>
    </row>
    <row r="36" spans="2:11" ht="15.75" thickBot="1" x14ac:dyDescent="0.3">
      <c r="B36" s="55"/>
      <c r="C36" s="57"/>
      <c r="D36" s="57"/>
      <c r="E36" s="57"/>
      <c r="F36" s="57"/>
      <c r="G36" s="57"/>
      <c r="H36" s="57"/>
      <c r="I36" s="57"/>
      <c r="J36" s="57"/>
      <c r="K36" s="46">
        <v>18</v>
      </c>
    </row>
    <row r="37" spans="2:11" ht="15.75" thickBot="1" x14ac:dyDescent="0.3">
      <c r="B37" s="47" t="s">
        <v>82</v>
      </c>
      <c r="C37" s="48">
        <f>C23-($L23/$M23)</f>
        <v>1.6666666666666665</v>
      </c>
      <c r="D37" s="48">
        <f t="shared" ref="D37:K37" si="3">D23-($L23/$M23)</f>
        <v>0.66666666666666652</v>
      </c>
      <c r="E37" s="48">
        <f t="shared" si="3"/>
        <v>-1.3333333333333335</v>
      </c>
      <c r="F37" s="48">
        <f t="shared" si="3"/>
        <v>1.6666666666666665</v>
      </c>
      <c r="G37" s="48">
        <f t="shared" si="3"/>
        <v>1.6666666666666665</v>
      </c>
      <c r="H37" s="48">
        <f t="shared" si="3"/>
        <v>-0.33333333333333348</v>
      </c>
      <c r="I37" s="48">
        <f t="shared" si="3"/>
        <v>0.66666666666666652</v>
      </c>
      <c r="J37" s="48">
        <f t="shared" si="3"/>
        <v>-2.3333333333333335</v>
      </c>
      <c r="K37" s="48">
        <f t="shared" si="3"/>
        <v>-2.3333333333333335</v>
      </c>
    </row>
    <row r="38" spans="2:11" ht="15.75" thickBot="1" x14ac:dyDescent="0.3">
      <c r="B38" s="47" t="s">
        <v>83</v>
      </c>
      <c r="C38" s="48">
        <f t="shared" ref="C38:K38" si="4">C24-($L24/$M24)</f>
        <v>1.7777777777777777</v>
      </c>
      <c r="D38" s="48">
        <f t="shared" si="4"/>
        <v>0.77777777777777768</v>
      </c>
      <c r="E38" s="48">
        <f t="shared" si="4"/>
        <v>2.7777777777777777</v>
      </c>
      <c r="F38" s="48">
        <f t="shared" si="4"/>
        <v>0.77777777777777768</v>
      </c>
      <c r="G38" s="48">
        <f t="shared" si="4"/>
        <v>-1.2222222222222223</v>
      </c>
      <c r="H38" s="48">
        <f t="shared" si="4"/>
        <v>-1.2222222222222223</v>
      </c>
      <c r="I38" s="48">
        <f t="shared" si="4"/>
        <v>-1.2222222222222223</v>
      </c>
      <c r="J38" s="48">
        <f t="shared" si="4"/>
        <v>-1.2222222222222223</v>
      </c>
      <c r="K38" s="48">
        <f t="shared" si="4"/>
        <v>-1.2222222222222223</v>
      </c>
    </row>
    <row r="39" spans="2:11" ht="15.75" thickBot="1" x14ac:dyDescent="0.3">
      <c r="B39" s="47" t="s">
        <v>84</v>
      </c>
      <c r="C39" s="48">
        <f t="shared" ref="C39:K39" si="5">C25-($L25/$M25)</f>
        <v>-1.6666666666666665</v>
      </c>
      <c r="D39" s="48">
        <f t="shared" si="5"/>
        <v>-1.6666666666666665</v>
      </c>
      <c r="E39" s="48">
        <f t="shared" si="5"/>
        <v>-1.6666666666666665</v>
      </c>
      <c r="F39" s="48">
        <f t="shared" si="5"/>
        <v>2.3333333333333335</v>
      </c>
      <c r="G39" s="48">
        <f t="shared" si="5"/>
        <v>2.3333333333333335</v>
      </c>
      <c r="H39" s="48">
        <f t="shared" si="5"/>
        <v>-1.6666666666666665</v>
      </c>
      <c r="I39" s="48">
        <f t="shared" si="5"/>
        <v>-1.6666666666666665</v>
      </c>
      <c r="J39" s="48">
        <f t="shared" si="5"/>
        <v>2.3333333333333335</v>
      </c>
      <c r="K39" s="48">
        <f t="shared" si="5"/>
        <v>1.3333333333333335</v>
      </c>
    </row>
    <row r="40" spans="2:11" ht="15.75" thickBot="1" x14ac:dyDescent="0.3">
      <c r="B40" s="47" t="s">
        <v>85</v>
      </c>
      <c r="C40" s="48">
        <f t="shared" ref="C40:K40" si="6">C26-($L26/$M26)</f>
        <v>-1.2222222222222223</v>
      </c>
      <c r="D40" s="48">
        <f t="shared" si="6"/>
        <v>-2.2222222222222223</v>
      </c>
      <c r="E40" s="48">
        <f t="shared" si="6"/>
        <v>-2.2222222222222223</v>
      </c>
      <c r="F40" s="48">
        <f t="shared" si="6"/>
        <v>-0.22222222222222232</v>
      </c>
      <c r="G40" s="48">
        <f t="shared" si="6"/>
        <v>0.77777777777777768</v>
      </c>
      <c r="H40" s="48">
        <f t="shared" si="6"/>
        <v>1.7777777777777777</v>
      </c>
      <c r="I40" s="48">
        <f t="shared" si="6"/>
        <v>1.7777777777777777</v>
      </c>
      <c r="J40" s="48">
        <f t="shared" si="6"/>
        <v>-0.22222222222222232</v>
      </c>
      <c r="K40" s="48">
        <f t="shared" si="6"/>
        <v>1.7777777777777777</v>
      </c>
    </row>
    <row r="41" spans="2:11" ht="15.75" thickBot="1" x14ac:dyDescent="0.3">
      <c r="B41" s="47" t="s">
        <v>86</v>
      </c>
      <c r="C41" s="48">
        <f t="shared" ref="C41:K41" si="7">C27-($L27/$M27)</f>
        <v>-1.5555555555555554</v>
      </c>
      <c r="D41" s="48">
        <f t="shared" si="7"/>
        <v>-0.55555555555555536</v>
      </c>
      <c r="E41" s="48">
        <f t="shared" si="7"/>
        <v>0.44444444444444464</v>
      </c>
      <c r="F41" s="48">
        <f t="shared" si="7"/>
        <v>-0.55555555555555536</v>
      </c>
      <c r="G41" s="48">
        <f t="shared" si="7"/>
        <v>2.4444444444444446</v>
      </c>
      <c r="H41" s="48">
        <f t="shared" si="7"/>
        <v>2.4444444444444446</v>
      </c>
      <c r="I41" s="48">
        <f t="shared" si="7"/>
        <v>0.44444444444444464</v>
      </c>
      <c r="J41" s="48">
        <f t="shared" si="7"/>
        <v>-1.5555555555555554</v>
      </c>
      <c r="K41" s="48">
        <f t="shared" si="7"/>
        <v>-1.5555555555555554</v>
      </c>
    </row>
    <row r="42" spans="2:11" ht="15.75" thickBot="1" x14ac:dyDescent="0.3">
      <c r="B42" s="47" t="s">
        <v>87</v>
      </c>
      <c r="C42" s="48" t="e">
        <f t="shared" ref="C42:K42" si="8">C28-($L28/$M28)</f>
        <v>#VALUE!</v>
      </c>
      <c r="D42" s="48">
        <f t="shared" si="8"/>
        <v>-1.4285714285714284</v>
      </c>
      <c r="E42" s="48">
        <f t="shared" si="8"/>
        <v>0.57142857142857162</v>
      </c>
      <c r="F42" s="48">
        <f t="shared" si="8"/>
        <v>0.57142857142857162</v>
      </c>
      <c r="G42" s="48">
        <f t="shared" si="8"/>
        <v>-1.4285714285714284</v>
      </c>
      <c r="H42" s="48" t="e">
        <f t="shared" si="8"/>
        <v>#VALUE!</v>
      </c>
      <c r="I42" s="48">
        <f t="shared" si="8"/>
        <v>-0.42857142857142838</v>
      </c>
      <c r="J42" s="48">
        <f t="shared" si="8"/>
        <v>0.57142857142857162</v>
      </c>
      <c r="K42" s="48">
        <f t="shared" si="8"/>
        <v>1.5714285714285716</v>
      </c>
    </row>
    <row r="43" spans="2:11" ht="15.75" thickBot="1" x14ac:dyDescent="0.3">
      <c r="B43" s="47" t="s">
        <v>89</v>
      </c>
      <c r="C43" s="48">
        <f t="shared" ref="C43:K43" si="9">C29-($L29/$M29)</f>
        <v>-1.2222222222222223</v>
      </c>
      <c r="D43" s="48">
        <f t="shared" si="9"/>
        <v>-0.22222222222222232</v>
      </c>
      <c r="E43" s="48">
        <f t="shared" si="9"/>
        <v>-0.22222222222222232</v>
      </c>
      <c r="F43" s="48">
        <f t="shared" si="9"/>
        <v>0.77777777777777768</v>
      </c>
      <c r="G43" s="48">
        <f t="shared" si="9"/>
        <v>0.77777777777777768</v>
      </c>
      <c r="H43" s="48">
        <f t="shared" si="9"/>
        <v>-0.22222222222222232</v>
      </c>
      <c r="I43" s="48">
        <f t="shared" si="9"/>
        <v>1.7777777777777777</v>
      </c>
      <c r="J43" s="48">
        <f t="shared" si="9"/>
        <v>-1.2222222222222223</v>
      </c>
      <c r="K43" s="48">
        <f t="shared" si="9"/>
        <v>-0.22222222222222232</v>
      </c>
    </row>
    <row r="44" spans="2:11" ht="15.75" thickBot="1" x14ac:dyDescent="0.3">
      <c r="B44" s="47" t="s">
        <v>90</v>
      </c>
      <c r="C44" s="48">
        <f t="shared" ref="C44:K44" si="10">C30-($L30/$M30)</f>
        <v>0.22222222222222232</v>
      </c>
      <c r="D44" s="48">
        <f t="shared" si="10"/>
        <v>1.2222222222222223</v>
      </c>
      <c r="E44" s="48">
        <f t="shared" si="10"/>
        <v>-1.7777777777777777</v>
      </c>
      <c r="F44" s="48">
        <f t="shared" si="10"/>
        <v>0.22222222222222232</v>
      </c>
      <c r="G44" s="48">
        <f t="shared" si="10"/>
        <v>-0.77777777777777768</v>
      </c>
      <c r="H44" s="48">
        <f t="shared" si="10"/>
        <v>0.22222222222222232</v>
      </c>
      <c r="I44" s="48">
        <f t="shared" si="10"/>
        <v>-0.77777777777777768</v>
      </c>
      <c r="J44" s="48">
        <f t="shared" si="10"/>
        <v>0.22222222222222232</v>
      </c>
      <c r="K44" s="48">
        <f t="shared" si="10"/>
        <v>1.2222222222222223</v>
      </c>
    </row>
    <row r="45" spans="2:11" ht="15.75" thickBot="1" x14ac:dyDescent="0.3">
      <c r="B45" s="47" t="s">
        <v>91</v>
      </c>
      <c r="C45" s="48">
        <f t="shared" ref="C45:K45" si="11">C31-($L31/$M31)</f>
        <v>1.3333333333333335</v>
      </c>
      <c r="D45" s="48">
        <f t="shared" si="11"/>
        <v>0.33333333333333348</v>
      </c>
      <c r="E45" s="48">
        <f t="shared" si="11"/>
        <v>0.33333333333333348</v>
      </c>
      <c r="F45" s="48">
        <f t="shared" si="11"/>
        <v>-0.66666666666666652</v>
      </c>
      <c r="G45" s="48">
        <f t="shared" si="11"/>
        <v>0.33333333333333348</v>
      </c>
      <c r="H45" s="48">
        <f t="shared" si="11"/>
        <v>-0.66666666666666652</v>
      </c>
      <c r="I45" s="48">
        <f t="shared" si="11"/>
        <v>1.3333333333333335</v>
      </c>
      <c r="J45" s="48">
        <f t="shared" si="11"/>
        <v>-1.6666666666666665</v>
      </c>
      <c r="K45" s="48">
        <f t="shared" si="11"/>
        <v>-0.66666666666666652</v>
      </c>
    </row>
    <row r="46" spans="2:11" ht="15.75" thickBot="1" x14ac:dyDescent="0.3">
      <c r="B46" s="45" t="s">
        <v>92</v>
      </c>
      <c r="C46" s="48">
        <f t="shared" ref="C46:K46" si="12">C32-($L32/$M32)</f>
        <v>-1.8888888888888888</v>
      </c>
      <c r="D46" s="48">
        <f t="shared" si="12"/>
        <v>-0.88888888888888884</v>
      </c>
      <c r="E46" s="48">
        <f t="shared" si="12"/>
        <v>2.1111111111111112</v>
      </c>
      <c r="F46" s="48">
        <f t="shared" si="12"/>
        <v>1.1111111111111112</v>
      </c>
      <c r="G46" s="48">
        <f t="shared" si="12"/>
        <v>-0.88888888888888884</v>
      </c>
      <c r="H46" s="48">
        <f t="shared" si="12"/>
        <v>1.1111111111111112</v>
      </c>
      <c r="I46" s="48">
        <f t="shared" si="12"/>
        <v>2.1111111111111112</v>
      </c>
      <c r="J46" s="48">
        <f t="shared" si="12"/>
        <v>-1.8888888888888888</v>
      </c>
      <c r="K46" s="48">
        <f t="shared" si="12"/>
        <v>-0.88888888888888884</v>
      </c>
    </row>
  </sheetData>
  <mergeCells count="18">
    <mergeCell ref="I35:I36"/>
    <mergeCell ref="J35:J36"/>
    <mergeCell ref="H21:H22"/>
    <mergeCell ref="I21:I22"/>
    <mergeCell ref="J21:J22"/>
    <mergeCell ref="B35:B36"/>
    <mergeCell ref="C35:C36"/>
    <mergeCell ref="D35:D36"/>
    <mergeCell ref="E35:E36"/>
    <mergeCell ref="F35:F36"/>
    <mergeCell ref="G35:G36"/>
    <mergeCell ref="H35:H36"/>
    <mergeCell ref="B21:B22"/>
    <mergeCell ref="C21:C22"/>
    <mergeCell ref="D21:D22"/>
    <mergeCell ref="E21:E22"/>
    <mergeCell ref="F21:F22"/>
    <mergeCell ref="G21:G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6649-8DC5-4258-BB20-B75DD90D0C5B}">
  <dimension ref="B2:P23"/>
  <sheetViews>
    <sheetView workbookViewId="0">
      <selection activeCell="D3" sqref="D3"/>
    </sheetView>
  </sheetViews>
  <sheetFormatPr defaultRowHeight="15" x14ac:dyDescent="0.25"/>
  <cols>
    <col min="8" max="8" width="6.85546875" bestFit="1" customWidth="1"/>
    <col min="9" max="9" width="2" bestFit="1" customWidth="1"/>
    <col min="10" max="10" width="6.42578125" bestFit="1" customWidth="1"/>
    <col min="11" max="13" width="2" bestFit="1" customWidth="1"/>
    <col min="14" max="14" width="10.7109375" bestFit="1" customWidth="1"/>
  </cols>
  <sheetData>
    <row r="2" spans="2:14" x14ac:dyDescent="0.25"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H2" s="4" t="s">
        <v>44</v>
      </c>
      <c r="I2" s="30" t="s">
        <v>45</v>
      </c>
      <c r="J2" s="31"/>
      <c r="K2" s="31"/>
      <c r="L2" s="31"/>
      <c r="M2" s="31"/>
      <c r="N2" s="5" t="s">
        <v>46</v>
      </c>
    </row>
    <row r="3" spans="2:14" x14ac:dyDescent="0.25">
      <c r="B3" s="4">
        <v>1</v>
      </c>
      <c r="C3" s="4">
        <v>0</v>
      </c>
      <c r="D3" s="4">
        <v>0</v>
      </c>
      <c r="E3" s="4">
        <v>0</v>
      </c>
      <c r="F3" s="4" t="s">
        <v>42</v>
      </c>
      <c r="H3" s="29" t="s">
        <v>47</v>
      </c>
      <c r="I3" s="32" t="s">
        <v>36</v>
      </c>
      <c r="J3" s="12" t="s">
        <v>48</v>
      </c>
      <c r="K3" s="34" t="s">
        <v>36</v>
      </c>
      <c r="L3" s="12">
        <v>3</v>
      </c>
      <c r="M3" s="34" t="s">
        <v>36</v>
      </c>
      <c r="N3" s="29">
        <f>L3/L4</f>
        <v>0.6</v>
      </c>
    </row>
    <row r="4" spans="2:14" x14ac:dyDescent="0.25">
      <c r="B4" s="4">
        <v>2</v>
      </c>
      <c r="C4" s="4">
        <v>0</v>
      </c>
      <c r="D4" s="4">
        <v>0</v>
      </c>
      <c r="E4" s="4">
        <v>1</v>
      </c>
      <c r="F4" s="4" t="s">
        <v>43</v>
      </c>
      <c r="H4" s="29"/>
      <c r="I4" s="33"/>
      <c r="J4" s="13" t="s">
        <v>50</v>
      </c>
      <c r="K4" s="35"/>
      <c r="L4" s="13">
        <v>5</v>
      </c>
      <c r="M4" s="35"/>
      <c r="N4" s="29"/>
    </row>
    <row r="5" spans="2:14" x14ac:dyDescent="0.25">
      <c r="B5" s="4">
        <v>3</v>
      </c>
      <c r="C5" s="4">
        <v>0</v>
      </c>
      <c r="D5" s="4">
        <v>1</v>
      </c>
      <c r="E5" s="4">
        <v>1</v>
      </c>
      <c r="F5" s="4" t="s">
        <v>43</v>
      </c>
      <c r="H5" s="29" t="s">
        <v>51</v>
      </c>
      <c r="I5" s="32" t="s">
        <v>36</v>
      </c>
      <c r="J5" s="12" t="s">
        <v>52</v>
      </c>
      <c r="K5" s="34" t="s">
        <v>36</v>
      </c>
      <c r="L5" s="12">
        <v>1</v>
      </c>
      <c r="M5" s="34" t="s">
        <v>36</v>
      </c>
      <c r="N5" s="29">
        <f>L5/L6</f>
        <v>0.2</v>
      </c>
    </row>
    <row r="6" spans="2:14" x14ac:dyDescent="0.25">
      <c r="B6" s="4">
        <v>4</v>
      </c>
      <c r="C6" s="4">
        <v>0</v>
      </c>
      <c r="D6" s="4">
        <v>1</v>
      </c>
      <c r="E6" s="4">
        <v>1</v>
      </c>
      <c r="F6" s="4" t="s">
        <v>43</v>
      </c>
      <c r="H6" s="29"/>
      <c r="I6" s="33"/>
      <c r="J6" s="13" t="s">
        <v>50</v>
      </c>
      <c r="K6" s="35"/>
      <c r="L6" s="13">
        <v>5</v>
      </c>
      <c r="M6" s="35"/>
      <c r="N6" s="29"/>
    </row>
    <row r="7" spans="2:14" x14ac:dyDescent="0.25">
      <c r="B7" s="4">
        <v>5</v>
      </c>
      <c r="C7" s="4">
        <v>0</v>
      </c>
      <c r="D7" s="4">
        <v>0</v>
      </c>
      <c r="E7" s="4">
        <v>1</v>
      </c>
      <c r="F7" s="4" t="s">
        <v>42</v>
      </c>
      <c r="H7" s="29" t="s">
        <v>53</v>
      </c>
      <c r="I7" s="32" t="s">
        <v>36</v>
      </c>
      <c r="J7" s="12" t="s">
        <v>54</v>
      </c>
      <c r="K7" s="34" t="s">
        <v>36</v>
      </c>
      <c r="L7" s="12">
        <v>4</v>
      </c>
      <c r="M7" s="34" t="s">
        <v>36</v>
      </c>
      <c r="N7" s="29">
        <f>L7/L8</f>
        <v>0.8</v>
      </c>
    </row>
    <row r="8" spans="2:14" x14ac:dyDescent="0.25">
      <c r="B8" s="4">
        <v>6</v>
      </c>
      <c r="C8" s="4">
        <v>1</v>
      </c>
      <c r="D8" s="4">
        <v>0</v>
      </c>
      <c r="E8" s="4">
        <v>1</v>
      </c>
      <c r="F8" s="4" t="s">
        <v>42</v>
      </c>
      <c r="H8" s="29"/>
      <c r="I8" s="33"/>
      <c r="J8" s="13" t="s">
        <v>50</v>
      </c>
      <c r="K8" s="35"/>
      <c r="L8" s="13">
        <v>5</v>
      </c>
      <c r="M8" s="35"/>
      <c r="N8" s="29"/>
    </row>
    <row r="9" spans="2:14" x14ac:dyDescent="0.25">
      <c r="B9" s="4">
        <v>7</v>
      </c>
      <c r="C9" s="4">
        <v>1</v>
      </c>
      <c r="D9" s="4">
        <v>0</v>
      </c>
      <c r="E9" s="4">
        <v>1</v>
      </c>
      <c r="F9" s="4" t="s">
        <v>43</v>
      </c>
      <c r="H9" s="36" t="s">
        <v>55</v>
      </c>
      <c r="I9" s="32" t="s">
        <v>36</v>
      </c>
      <c r="J9" s="12" t="s">
        <v>56</v>
      </c>
      <c r="K9" s="34" t="s">
        <v>36</v>
      </c>
      <c r="L9" s="12">
        <v>2</v>
      </c>
      <c r="M9" s="38" t="s">
        <v>36</v>
      </c>
      <c r="N9" s="36">
        <f>L9/L10</f>
        <v>0.4</v>
      </c>
    </row>
    <row r="10" spans="2:14" x14ac:dyDescent="0.25">
      <c r="B10" s="4">
        <v>8</v>
      </c>
      <c r="C10" s="4">
        <v>1</v>
      </c>
      <c r="D10" s="4">
        <v>0</v>
      </c>
      <c r="E10" s="4">
        <v>1</v>
      </c>
      <c r="F10" s="4" t="s">
        <v>43</v>
      </c>
      <c r="H10" s="37"/>
      <c r="I10" s="33"/>
      <c r="J10" s="14" t="s">
        <v>49</v>
      </c>
      <c r="K10" s="35"/>
      <c r="L10" s="14">
        <v>5</v>
      </c>
      <c r="M10" s="39"/>
      <c r="N10" s="37"/>
    </row>
    <row r="11" spans="2:14" x14ac:dyDescent="0.25">
      <c r="B11" s="4">
        <v>9</v>
      </c>
      <c r="C11" s="4">
        <v>1</v>
      </c>
      <c r="D11" s="4">
        <v>1</v>
      </c>
      <c r="E11" s="4">
        <v>1</v>
      </c>
      <c r="F11" s="4" t="s">
        <v>42</v>
      </c>
      <c r="H11" s="36" t="s">
        <v>57</v>
      </c>
      <c r="I11" s="32" t="s">
        <v>36</v>
      </c>
      <c r="J11" s="12" t="s">
        <v>58</v>
      </c>
      <c r="K11" s="34" t="s">
        <v>36</v>
      </c>
      <c r="L11" s="12">
        <v>2</v>
      </c>
      <c r="M11" s="38" t="s">
        <v>36</v>
      </c>
      <c r="N11" s="36">
        <f>L11/L12</f>
        <v>0.4</v>
      </c>
    </row>
    <row r="12" spans="2:14" x14ac:dyDescent="0.25">
      <c r="B12" s="4">
        <v>10</v>
      </c>
      <c r="C12" s="4">
        <v>1</v>
      </c>
      <c r="D12" s="4">
        <v>0</v>
      </c>
      <c r="E12" s="4">
        <v>1</v>
      </c>
      <c r="F12" s="4" t="s">
        <v>42</v>
      </c>
      <c r="H12" s="37"/>
      <c r="I12" s="33"/>
      <c r="J12" s="14" t="s">
        <v>49</v>
      </c>
      <c r="K12" s="35"/>
      <c r="L12" s="14">
        <v>5</v>
      </c>
      <c r="M12" s="39"/>
      <c r="N12" s="37"/>
    </row>
    <row r="13" spans="2:14" x14ac:dyDescent="0.25">
      <c r="H13" s="29" t="s">
        <v>59</v>
      </c>
      <c r="I13" s="32" t="s">
        <v>36</v>
      </c>
      <c r="J13" s="12" t="s">
        <v>60</v>
      </c>
      <c r="K13" s="34" t="s">
        <v>36</v>
      </c>
      <c r="L13" s="12">
        <v>5</v>
      </c>
      <c r="M13" s="34" t="s">
        <v>36</v>
      </c>
      <c r="N13" s="29">
        <f>L13/L14</f>
        <v>1</v>
      </c>
    </row>
    <row r="14" spans="2:14" x14ac:dyDescent="0.25">
      <c r="H14" s="29"/>
      <c r="I14" s="33"/>
      <c r="J14" s="13" t="s">
        <v>49</v>
      </c>
      <c r="K14" s="35"/>
      <c r="L14" s="13">
        <v>5</v>
      </c>
      <c r="M14" s="35"/>
      <c r="N14" s="29"/>
    </row>
    <row r="17" spans="8:16" x14ac:dyDescent="0.25">
      <c r="H17" s="16"/>
      <c r="I17" s="16"/>
      <c r="J17" s="15"/>
      <c r="K17" s="16"/>
      <c r="L17" s="15"/>
      <c r="M17" s="16"/>
      <c r="N17" s="16"/>
      <c r="O17" s="17"/>
      <c r="P17" s="17"/>
    </row>
    <row r="18" spans="8:16" x14ac:dyDescent="0.25">
      <c r="H18" s="16"/>
      <c r="I18" s="16"/>
      <c r="J18" s="15"/>
      <c r="K18" s="16"/>
      <c r="L18" s="15"/>
      <c r="M18" s="16"/>
      <c r="N18" s="16"/>
      <c r="O18" s="17"/>
      <c r="P18" s="17"/>
    </row>
    <row r="19" spans="8:16" x14ac:dyDescent="0.25">
      <c r="H19" s="16"/>
      <c r="I19" s="16"/>
      <c r="J19" s="15"/>
      <c r="K19" s="16"/>
      <c r="L19" s="15"/>
      <c r="M19" s="16"/>
      <c r="N19" s="16"/>
      <c r="O19" s="17"/>
      <c r="P19" s="17"/>
    </row>
    <row r="20" spans="8:16" x14ac:dyDescent="0.25">
      <c r="H20" s="16"/>
      <c r="I20" s="16"/>
      <c r="J20" s="15"/>
      <c r="K20" s="16"/>
      <c r="L20" s="15"/>
      <c r="M20" s="16"/>
      <c r="N20" s="16"/>
      <c r="O20" s="17"/>
      <c r="P20" s="17"/>
    </row>
    <row r="21" spans="8:16" x14ac:dyDescent="0.25">
      <c r="H21" s="17"/>
      <c r="I21" s="17"/>
      <c r="J21" s="17"/>
      <c r="K21" s="17"/>
      <c r="L21" s="17"/>
      <c r="M21" s="17"/>
      <c r="N21" s="17"/>
      <c r="O21" s="17"/>
      <c r="P21" s="17"/>
    </row>
    <row r="22" spans="8:16" x14ac:dyDescent="0.25">
      <c r="H22" s="17"/>
      <c r="I22" s="17"/>
      <c r="J22" s="17"/>
      <c r="K22" s="17"/>
      <c r="L22" s="17"/>
      <c r="M22" s="17"/>
      <c r="N22" s="17"/>
      <c r="O22" s="17"/>
      <c r="P22" s="17"/>
    </row>
    <row r="23" spans="8:16" x14ac:dyDescent="0.25">
      <c r="H23" s="17"/>
      <c r="I23" s="17"/>
      <c r="J23" s="17"/>
      <c r="K23" s="17"/>
      <c r="L23" s="17"/>
      <c r="M23" s="17"/>
      <c r="N23" s="17"/>
      <c r="O23" s="17"/>
      <c r="P23" s="17"/>
    </row>
  </sheetData>
  <mergeCells count="31">
    <mergeCell ref="H13:H14"/>
    <mergeCell ref="I13:I14"/>
    <mergeCell ref="K13:K14"/>
    <mergeCell ref="M13:M14"/>
    <mergeCell ref="N13:N14"/>
    <mergeCell ref="H11:H12"/>
    <mergeCell ref="I11:I12"/>
    <mergeCell ref="K11:K12"/>
    <mergeCell ref="M11:M12"/>
    <mergeCell ref="N11:N12"/>
    <mergeCell ref="H7:H8"/>
    <mergeCell ref="I7:I8"/>
    <mergeCell ref="K7:K8"/>
    <mergeCell ref="M7:M8"/>
    <mergeCell ref="N7:N8"/>
    <mergeCell ref="H9:H10"/>
    <mergeCell ref="I9:I10"/>
    <mergeCell ref="K9:K10"/>
    <mergeCell ref="M9:M10"/>
    <mergeCell ref="N9:N10"/>
    <mergeCell ref="H5:H6"/>
    <mergeCell ref="I5:I6"/>
    <mergeCell ref="K5:K6"/>
    <mergeCell ref="M5:M6"/>
    <mergeCell ref="N5:N6"/>
    <mergeCell ref="N3:N4"/>
    <mergeCell ref="I2:M2"/>
    <mergeCell ref="H3:H4"/>
    <mergeCell ref="I3:I4"/>
    <mergeCell ref="K3:K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2a2b</vt:lpstr>
      <vt:lpstr>Sheet1</vt:lpstr>
      <vt:lpstr>3a3b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perry</dc:creator>
  <cp:lastModifiedBy>Sebastian perry</cp:lastModifiedBy>
  <dcterms:created xsi:type="dcterms:W3CDTF">2021-09-21T07:37:54Z</dcterms:created>
  <dcterms:modified xsi:type="dcterms:W3CDTF">2021-10-23T09:50:16Z</dcterms:modified>
</cp:coreProperties>
</file>