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\DataBasePractice\"/>
    </mc:Choice>
  </mc:AlternateContent>
  <xr:revisionPtr revIDLastSave="0" documentId="13_ncr:1_{311A289B-E9D7-4BD4-A2EF-B0DD992EAA67}" xr6:coauthVersionLast="36" xr6:coauthVersionMax="36" xr10:uidLastSave="{00000000-0000-0000-0000-000000000000}"/>
  <bookViews>
    <workbookView xWindow="0" yWindow="0" windowWidth="28800" windowHeight="12180" xr2:uid="{66F3A595-E0BE-4482-9547-3B541FA03AC0}"/>
  </bookViews>
  <sheets>
    <sheet name="테이블" sheetId="1" r:id="rId1"/>
    <sheet name="도메인(메타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4" i="1" l="1"/>
  <c r="L150" i="1"/>
  <c r="L136" i="1"/>
  <c r="L113" i="1"/>
  <c r="L99" i="1"/>
  <c r="L88" i="1"/>
  <c r="L78" i="1"/>
  <c r="L70" i="1"/>
  <c r="L59" i="1"/>
  <c r="L49" i="1"/>
  <c r="L33" i="1"/>
  <c r="L17" i="1"/>
  <c r="L2" i="1"/>
  <c r="J164" i="1"/>
  <c r="K164" i="1" s="1"/>
  <c r="I164" i="1"/>
  <c r="I150" i="1"/>
  <c r="I136" i="1"/>
  <c r="J136" i="1" s="1"/>
  <c r="I113" i="1"/>
  <c r="I99" i="1"/>
  <c r="I88" i="1"/>
  <c r="J88" i="1" s="1"/>
  <c r="K88" i="1" s="1"/>
  <c r="I78" i="1"/>
  <c r="I70" i="1"/>
  <c r="I59" i="1"/>
  <c r="I49" i="1"/>
  <c r="J49" i="1" s="1"/>
  <c r="I33" i="1"/>
  <c r="I17" i="1"/>
  <c r="I2" i="1"/>
  <c r="J2" i="1"/>
  <c r="H43" i="1"/>
  <c r="I173" i="1"/>
  <c r="I172" i="1"/>
  <c r="I171" i="1"/>
  <c r="I170" i="1"/>
  <c r="I169" i="1"/>
  <c r="I168" i="1"/>
  <c r="I167" i="1"/>
  <c r="I166" i="1"/>
  <c r="I159" i="1"/>
  <c r="I158" i="1"/>
  <c r="I157" i="1"/>
  <c r="I156" i="1"/>
  <c r="I155" i="1"/>
  <c r="I154" i="1"/>
  <c r="I153" i="1"/>
  <c r="I152" i="1"/>
  <c r="I145" i="1"/>
  <c r="I144" i="1"/>
  <c r="I143" i="1"/>
  <c r="I142" i="1"/>
  <c r="I141" i="1"/>
  <c r="I140" i="1"/>
  <c r="I139" i="1"/>
  <c r="I138" i="1"/>
  <c r="I131" i="1"/>
  <c r="I130" i="1"/>
  <c r="I129" i="1"/>
  <c r="I122" i="1"/>
  <c r="I121" i="1"/>
  <c r="I120" i="1"/>
  <c r="I119" i="1"/>
  <c r="I118" i="1"/>
  <c r="I117" i="1"/>
  <c r="I116" i="1"/>
  <c r="I115" i="1"/>
  <c r="I108" i="1"/>
  <c r="I107" i="1"/>
  <c r="I106" i="1"/>
  <c r="I105" i="1"/>
  <c r="I104" i="1"/>
  <c r="I103" i="1"/>
  <c r="I102" i="1"/>
  <c r="I101" i="1"/>
  <c r="I94" i="1"/>
  <c r="I93" i="1"/>
  <c r="I92" i="1"/>
  <c r="I91" i="1"/>
  <c r="I90" i="1"/>
  <c r="I83" i="1"/>
  <c r="I82" i="1"/>
  <c r="I81" i="1"/>
  <c r="I80" i="1"/>
  <c r="I73" i="1"/>
  <c r="I72" i="1"/>
  <c r="I62" i="1"/>
  <c r="I63" i="1"/>
  <c r="I64" i="1"/>
  <c r="I65" i="1"/>
  <c r="I61" i="1"/>
  <c r="I52" i="1"/>
  <c r="I53" i="1"/>
  <c r="I54" i="1"/>
  <c r="I51" i="1"/>
  <c r="I44" i="1"/>
  <c r="I43" i="1"/>
  <c r="I36" i="1"/>
  <c r="I35" i="1"/>
  <c r="I28" i="1"/>
  <c r="I27" i="1"/>
  <c r="I20" i="1"/>
  <c r="I19" i="1"/>
  <c r="I5" i="1"/>
  <c r="I6" i="1"/>
  <c r="I7" i="1"/>
  <c r="I8" i="1"/>
  <c r="I9" i="1"/>
  <c r="I10" i="1"/>
  <c r="I11" i="1"/>
  <c r="I12" i="1"/>
  <c r="I4" i="1"/>
  <c r="F7" i="1"/>
  <c r="F10" i="1"/>
  <c r="F64" i="1"/>
  <c r="F83" i="1"/>
  <c r="F92" i="1"/>
  <c r="F103" i="1"/>
  <c r="E167" i="1"/>
  <c r="G44" i="1"/>
  <c r="G43" i="1"/>
  <c r="G28" i="1"/>
  <c r="G27" i="1"/>
  <c r="E10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172" i="1"/>
  <c r="G172" i="1"/>
  <c r="H172" i="1"/>
  <c r="F173" i="1"/>
  <c r="G173" i="1"/>
  <c r="H173" i="1"/>
  <c r="E173" i="1"/>
  <c r="E172" i="1"/>
  <c r="B173" i="1"/>
  <c r="B172" i="1"/>
  <c r="E157" i="1"/>
  <c r="F157" i="1"/>
  <c r="H156" i="1"/>
  <c r="H155" i="1"/>
  <c r="H154" i="1"/>
  <c r="H157" i="1"/>
  <c r="H158" i="1"/>
  <c r="H159" i="1"/>
  <c r="E155" i="1"/>
  <c r="F155" i="1"/>
  <c r="G155" i="1"/>
  <c r="E156" i="1"/>
  <c r="F156" i="1"/>
  <c r="G156" i="1"/>
  <c r="G157" i="1"/>
  <c r="E158" i="1"/>
  <c r="F158" i="1"/>
  <c r="G158" i="1"/>
  <c r="E159" i="1"/>
  <c r="F159" i="1"/>
  <c r="G159" i="1"/>
  <c r="F154" i="1"/>
  <c r="G154" i="1"/>
  <c r="E154" i="1"/>
  <c r="F152" i="1"/>
  <c r="G152" i="1"/>
  <c r="E152" i="1"/>
  <c r="B155" i="1"/>
  <c r="B156" i="1"/>
  <c r="B157" i="1"/>
  <c r="B158" i="1"/>
  <c r="B159" i="1"/>
  <c r="B154" i="1"/>
  <c r="B152" i="1"/>
  <c r="A16" i="2"/>
  <c r="A63" i="2"/>
  <c r="A15" i="2"/>
  <c r="A77" i="2"/>
  <c r="A78" i="2"/>
  <c r="A44" i="2"/>
  <c r="A45" i="2"/>
  <c r="A38" i="2"/>
  <c r="A18" i="2"/>
  <c r="A89" i="2"/>
  <c r="A90" i="2"/>
  <c r="A92" i="2"/>
  <c r="A91" i="2"/>
  <c r="F2" i="2"/>
  <c r="A80" i="2"/>
  <c r="A22" i="2"/>
  <c r="A7" i="2"/>
  <c r="A25" i="2"/>
  <c r="A57" i="2"/>
  <c r="A12" i="2"/>
  <c r="A29" i="2"/>
  <c r="A41" i="2"/>
  <c r="A26" i="2"/>
  <c r="A27" i="2"/>
  <c r="A28" i="2"/>
  <c r="A85" i="2"/>
  <c r="A86" i="2"/>
  <c r="A3" i="2"/>
  <c r="A4" i="2"/>
  <c r="A88" i="2"/>
  <c r="A37" i="2"/>
  <c r="A39" i="2"/>
  <c r="A13" i="2"/>
  <c r="A33" i="2"/>
  <c r="A8" i="2"/>
  <c r="A14" i="2"/>
  <c r="A62" i="2"/>
  <c r="A64" i="2"/>
  <c r="G2" i="2"/>
  <c r="A61" i="2"/>
  <c r="A9" i="2"/>
  <c r="A48" i="2"/>
  <c r="A49" i="2"/>
  <c r="A10" i="2"/>
  <c r="A11" i="2"/>
  <c r="A96" i="2"/>
  <c r="A97" i="2"/>
  <c r="A84" i="2"/>
  <c r="A75" i="2"/>
  <c r="A58" i="2"/>
  <c r="A87" i="2"/>
  <c r="A59" i="2"/>
  <c r="A76" i="2"/>
  <c r="A46" i="2"/>
  <c r="A47" i="2"/>
  <c r="A55" i="2"/>
  <c r="A56" i="2"/>
  <c r="A17" i="2"/>
  <c r="A21" i="2"/>
  <c r="A20" i="2"/>
  <c r="A68" i="2"/>
  <c r="A42" i="2"/>
  <c r="A69" i="2"/>
  <c r="A19" i="2"/>
  <c r="A24" i="2"/>
  <c r="A79" i="2"/>
  <c r="A43" i="2"/>
  <c r="A35" i="2"/>
  <c r="A70" i="2"/>
  <c r="A50" i="2"/>
  <c r="A54" i="2"/>
  <c r="A34" i="2"/>
  <c r="A40" i="2"/>
  <c r="A36" i="2"/>
  <c r="A2" i="2"/>
  <c r="A23" i="2"/>
  <c r="A93" i="2"/>
  <c r="A81" i="2"/>
  <c r="A5" i="2"/>
  <c r="A60" i="2"/>
  <c r="A6" i="2"/>
  <c r="A71" i="2"/>
  <c r="A67" i="2"/>
  <c r="A72" i="2"/>
  <c r="A65" i="2"/>
  <c r="A66" i="2"/>
  <c r="A53" i="2"/>
  <c r="A31" i="2"/>
  <c r="A52" i="2"/>
  <c r="A94" i="2"/>
  <c r="A32" i="2"/>
  <c r="A95" i="2"/>
  <c r="A30" i="2"/>
  <c r="A82" i="2"/>
  <c r="A73" i="2"/>
  <c r="A83" i="2"/>
  <c r="A74" i="2"/>
  <c r="A51" i="2"/>
  <c r="J150" i="1" l="1"/>
  <c r="K150" i="1" s="1"/>
  <c r="K136" i="1"/>
  <c r="J113" i="1"/>
  <c r="K113" i="1" s="1"/>
  <c r="J99" i="1"/>
  <c r="K99" i="1" s="1"/>
  <c r="J78" i="1"/>
  <c r="K78" i="1" s="1"/>
  <c r="J70" i="1"/>
  <c r="K70" i="1" s="1"/>
  <c r="J59" i="1"/>
  <c r="K59" i="1" s="1"/>
  <c r="K49" i="1"/>
  <c r="J33" i="1"/>
  <c r="K33" i="1" s="1"/>
  <c r="J17" i="1"/>
  <c r="K17" i="1" s="1"/>
  <c r="F167" i="1"/>
  <c r="G167" i="1"/>
  <c r="H167" i="1"/>
  <c r="B167" i="1"/>
  <c r="F153" i="1"/>
  <c r="G153" i="1"/>
  <c r="H153" i="1"/>
  <c r="E153" i="1"/>
  <c r="B153" i="1"/>
  <c r="F139" i="1"/>
  <c r="G139" i="1"/>
  <c r="H139" i="1"/>
  <c r="E139" i="1"/>
  <c r="B139" i="1"/>
  <c r="F117" i="1"/>
  <c r="G117" i="1"/>
  <c r="H117" i="1"/>
  <c r="E117" i="1"/>
  <c r="B117" i="1"/>
  <c r="F116" i="1"/>
  <c r="G116" i="1"/>
  <c r="H116" i="1"/>
  <c r="E116" i="1"/>
  <c r="B116" i="1"/>
  <c r="F102" i="1"/>
  <c r="G102" i="1"/>
  <c r="H102" i="1"/>
  <c r="B102" i="1"/>
  <c r="F91" i="1"/>
  <c r="G91" i="1"/>
  <c r="H91" i="1"/>
  <c r="E91" i="1"/>
  <c r="B91" i="1"/>
  <c r="F82" i="1"/>
  <c r="G82" i="1"/>
  <c r="H82" i="1"/>
  <c r="E82" i="1"/>
  <c r="F81" i="1"/>
  <c r="G81" i="1"/>
  <c r="H81" i="1"/>
  <c r="E81" i="1"/>
  <c r="B82" i="1"/>
  <c r="B81" i="1"/>
  <c r="F63" i="1"/>
  <c r="G63" i="1"/>
  <c r="H63" i="1"/>
  <c r="E63" i="1"/>
  <c r="B63" i="1"/>
  <c r="F62" i="1"/>
  <c r="G62" i="1"/>
  <c r="H62" i="1"/>
  <c r="E62" i="1"/>
  <c r="B62" i="1"/>
  <c r="F44" i="1"/>
  <c r="H44" i="1"/>
  <c r="E44" i="1"/>
  <c r="B44" i="1"/>
  <c r="F43" i="1"/>
  <c r="E43" i="1"/>
  <c r="B43" i="1"/>
  <c r="H27" i="1"/>
  <c r="F27" i="1"/>
  <c r="E27" i="1"/>
  <c r="B27" i="1"/>
  <c r="H28" i="1"/>
  <c r="F28" i="1"/>
  <c r="E28" i="1"/>
  <c r="B28" i="1"/>
  <c r="K2" i="1"/>
</calcChain>
</file>

<file path=xl/sharedStrings.xml><?xml version="1.0" encoding="utf-8"?>
<sst xmlns="http://schemas.openxmlformats.org/spreadsheetml/2006/main" count="772" uniqueCount="438">
  <si>
    <t>컬럼명</t>
    <phoneticPr fontId="2" type="noConversion"/>
  </si>
  <si>
    <t>컬럼순서</t>
    <phoneticPr fontId="2" type="noConversion"/>
  </si>
  <si>
    <t>PK 여부</t>
    <phoneticPr fontId="2" type="noConversion"/>
  </si>
  <si>
    <t>NULL 허용 여부</t>
    <phoneticPr fontId="2" type="noConversion"/>
  </si>
  <si>
    <t>컬럼 타입</t>
    <phoneticPr fontId="2" type="noConversion"/>
  </si>
  <si>
    <t>기본 값</t>
    <phoneticPr fontId="2" type="noConversion"/>
  </si>
  <si>
    <t>COMMENT</t>
    <phoneticPr fontId="2" type="noConversion"/>
  </si>
  <si>
    <t>논리명</t>
    <phoneticPr fontId="2" type="noConversion"/>
  </si>
  <si>
    <t>물리명</t>
    <phoneticPr fontId="2" type="noConversion"/>
  </si>
  <si>
    <t>Y</t>
    <phoneticPr fontId="2" type="noConversion"/>
  </si>
  <si>
    <t>영화ID</t>
    <phoneticPr fontId="2" type="noConversion"/>
  </si>
  <si>
    <t>영화제목</t>
    <phoneticPr fontId="2" type="noConversion"/>
  </si>
  <si>
    <t>영어제목</t>
    <phoneticPr fontId="2" type="noConversion"/>
  </si>
  <si>
    <t>상영상태</t>
    <phoneticPr fontId="2" type="noConversion"/>
  </si>
  <si>
    <t>상영시간</t>
    <phoneticPr fontId="2" type="noConversion"/>
  </si>
  <si>
    <t>개봉일</t>
    <phoneticPr fontId="2" type="noConversion"/>
  </si>
  <si>
    <t>등급</t>
    <phoneticPr fontId="2" type="noConversion"/>
  </si>
  <si>
    <t>포스터</t>
    <phoneticPr fontId="2" type="noConversion"/>
  </si>
  <si>
    <t>줄거리</t>
    <phoneticPr fontId="2" type="noConversion"/>
  </si>
  <si>
    <t>영화</t>
    <phoneticPr fontId="2" type="noConversion"/>
  </si>
  <si>
    <t>국가</t>
    <phoneticPr fontId="2" type="noConversion"/>
  </si>
  <si>
    <t>제작지</t>
    <phoneticPr fontId="2" type="noConversion"/>
  </si>
  <si>
    <t>장르</t>
    <phoneticPr fontId="2" type="noConversion"/>
  </si>
  <si>
    <t>국가명</t>
    <phoneticPr fontId="2" type="noConversion"/>
  </si>
  <si>
    <t>국가ID</t>
    <phoneticPr fontId="2" type="noConversion"/>
  </si>
  <si>
    <t>장르ID</t>
    <phoneticPr fontId="2" type="noConversion"/>
  </si>
  <si>
    <t>장르명</t>
    <phoneticPr fontId="2" type="noConversion"/>
  </si>
  <si>
    <t>영화인ID</t>
    <phoneticPr fontId="2" type="noConversion"/>
  </si>
  <si>
    <t>프로필 사진</t>
    <phoneticPr fontId="2" type="noConversion"/>
  </si>
  <si>
    <t>이름</t>
    <phoneticPr fontId="2" type="noConversion"/>
  </si>
  <si>
    <t>본명</t>
    <phoneticPr fontId="2" type="noConversion"/>
  </si>
  <si>
    <t>제작참여인</t>
    <phoneticPr fontId="2" type="noConversion"/>
  </si>
  <si>
    <t>제작참여ID</t>
    <phoneticPr fontId="2" type="noConversion"/>
  </si>
  <si>
    <t>임무</t>
    <phoneticPr fontId="2" type="noConversion"/>
  </si>
  <si>
    <t>담당역할명</t>
    <phoneticPr fontId="2" type="noConversion"/>
  </si>
  <si>
    <t>회사</t>
    <phoneticPr fontId="2" type="noConversion"/>
  </si>
  <si>
    <t>회사ID</t>
    <phoneticPr fontId="2" type="noConversion"/>
  </si>
  <si>
    <t>회사명</t>
    <phoneticPr fontId="2" type="noConversion"/>
  </si>
  <si>
    <t>제작참여회사</t>
    <phoneticPr fontId="2" type="noConversion"/>
  </si>
  <si>
    <t>제작참여회사ID</t>
    <phoneticPr fontId="2" type="noConversion"/>
  </si>
  <si>
    <t>유통코드</t>
    <phoneticPr fontId="2" type="noConversion"/>
  </si>
  <si>
    <t>사진ID</t>
    <phoneticPr fontId="2" type="noConversion"/>
  </si>
  <si>
    <t>썸네일사진</t>
    <phoneticPr fontId="2" type="noConversion"/>
  </si>
  <si>
    <t>원본사진</t>
    <phoneticPr fontId="2" type="noConversion"/>
  </si>
  <si>
    <t>동영상</t>
    <phoneticPr fontId="2" type="noConversion"/>
  </si>
  <si>
    <t>동영상ID</t>
    <phoneticPr fontId="2" type="noConversion"/>
  </si>
  <si>
    <t>동영상 종류</t>
    <phoneticPr fontId="2" type="noConversion"/>
  </si>
  <si>
    <t>동영상제목</t>
    <phoneticPr fontId="2" type="noConversion"/>
  </si>
  <si>
    <t>썸네일</t>
    <phoneticPr fontId="2" type="noConversion"/>
  </si>
  <si>
    <t>동영상재생수</t>
    <phoneticPr fontId="2" type="noConversion"/>
  </si>
  <si>
    <t>동영상주소</t>
    <phoneticPr fontId="2" type="noConversion"/>
  </si>
  <si>
    <t>등록날짜</t>
    <phoneticPr fontId="2" type="noConversion"/>
  </si>
  <si>
    <t>명대사ID</t>
    <phoneticPr fontId="2" type="noConversion"/>
  </si>
  <si>
    <t>명대사</t>
    <phoneticPr fontId="2" type="noConversion"/>
  </si>
  <si>
    <t>설명</t>
    <phoneticPr fontId="2" type="noConversion"/>
  </si>
  <si>
    <t>등록자명</t>
    <phoneticPr fontId="2" type="noConversion"/>
  </si>
  <si>
    <t>추천수</t>
    <phoneticPr fontId="2" type="noConversion"/>
  </si>
  <si>
    <t>코드ID</t>
    <phoneticPr fontId="2" type="noConversion"/>
  </si>
  <si>
    <t>코드명</t>
    <phoneticPr fontId="2" type="noConversion"/>
  </si>
  <si>
    <t>상위코드ID</t>
    <phoneticPr fontId="2" type="noConversion"/>
  </si>
  <si>
    <t>댓글ID</t>
    <phoneticPr fontId="2" type="noConversion"/>
  </si>
  <si>
    <t>댓글내용</t>
    <phoneticPr fontId="2" type="noConversion"/>
  </si>
  <si>
    <t>댓글작성자</t>
    <phoneticPr fontId="2" type="noConversion"/>
  </si>
  <si>
    <t>좋아요수</t>
    <phoneticPr fontId="2" type="noConversion"/>
  </si>
  <si>
    <t>싫어요수</t>
    <phoneticPr fontId="2" type="noConversion"/>
  </si>
  <si>
    <t>상위댓글ID</t>
    <phoneticPr fontId="2" type="noConversion"/>
  </si>
  <si>
    <t>평점ID</t>
    <phoneticPr fontId="2" type="noConversion"/>
  </si>
  <si>
    <t>평점</t>
    <phoneticPr fontId="2" type="noConversion"/>
  </si>
  <si>
    <t>평점작성자</t>
    <phoneticPr fontId="2" type="noConversion"/>
  </si>
  <si>
    <t>영화인</t>
    <phoneticPr fontId="2" type="noConversion"/>
  </si>
  <si>
    <t>MR-연월일-다섯자리수</t>
    <phoneticPr fontId="2" type="noConversion"/>
  </si>
  <si>
    <t>VR-연월일-다섯자리수</t>
    <phoneticPr fontId="2" type="noConversion"/>
  </si>
  <si>
    <t>PR-연월일-다섯자리수</t>
    <phoneticPr fontId="2" type="noConversion"/>
  </si>
  <si>
    <t>FL-연월일-다섯자리수</t>
    <phoneticPr fontId="2" type="noConversion"/>
  </si>
  <si>
    <t>VD-연월일-다섯자리수</t>
    <phoneticPr fontId="2" type="noConversion"/>
  </si>
  <si>
    <t>PT-연월일-다섯자리수</t>
    <phoneticPr fontId="2" type="noConversion"/>
  </si>
  <si>
    <t>MC-연월일-다섯자리수</t>
    <phoneticPr fontId="2" type="noConversion"/>
  </si>
  <si>
    <t>CO-연월일-다섯자리수</t>
    <phoneticPr fontId="2" type="noConversion"/>
  </si>
  <si>
    <t>MP-연월일-다섯자리수</t>
    <phoneticPr fontId="2" type="noConversion"/>
  </si>
  <si>
    <t>PD-연월일-다섯자리수</t>
    <phoneticPr fontId="2" type="noConversion"/>
  </si>
  <si>
    <t>수</t>
    <phoneticPr fontId="2" type="noConversion"/>
  </si>
  <si>
    <t>MV-연월일-다섯자리수</t>
    <phoneticPr fontId="2" type="noConversion"/>
  </si>
  <si>
    <t>공통코드참조</t>
    <phoneticPr fontId="2" type="noConversion"/>
  </si>
  <si>
    <t>공통코드</t>
    <phoneticPr fontId="2" type="noConversion"/>
  </si>
  <si>
    <t>순번</t>
    <phoneticPr fontId="2" type="noConversion"/>
  </si>
  <si>
    <t>영어명</t>
    <phoneticPr fontId="2" type="noConversion"/>
  </si>
  <si>
    <t>단축영어</t>
    <phoneticPr fontId="2" type="noConversion"/>
  </si>
  <si>
    <t>한글명</t>
    <phoneticPr fontId="2" type="noConversion"/>
  </si>
  <si>
    <t>상영</t>
    <phoneticPr fontId="2" type="noConversion"/>
  </si>
  <si>
    <t>상태</t>
    <phoneticPr fontId="2" type="noConversion"/>
  </si>
  <si>
    <t>시간</t>
    <phoneticPr fontId="2" type="noConversion"/>
  </si>
  <si>
    <t>MOVIE</t>
    <phoneticPr fontId="2" type="noConversion"/>
  </si>
  <si>
    <t>SCREEN</t>
    <phoneticPr fontId="2" type="noConversion"/>
  </si>
  <si>
    <t>STATE</t>
    <phoneticPr fontId="2" type="noConversion"/>
  </si>
  <si>
    <t>TIME</t>
    <phoneticPr fontId="2" type="noConversion"/>
  </si>
  <si>
    <t>OPENING DATE</t>
    <phoneticPr fontId="2" type="noConversion"/>
  </si>
  <si>
    <t>MOVIE TITLE</t>
    <phoneticPr fontId="2" type="noConversion"/>
  </si>
  <si>
    <t>ENGLISH TITLE</t>
    <phoneticPr fontId="2" type="noConversion"/>
  </si>
  <si>
    <t>GRADE</t>
    <phoneticPr fontId="2" type="noConversion"/>
  </si>
  <si>
    <t>POSTER</t>
    <phoneticPr fontId="2" type="noConversion"/>
  </si>
  <si>
    <t>SUMMARY</t>
    <phoneticPr fontId="2" type="noConversion"/>
  </si>
  <si>
    <t>제목</t>
    <phoneticPr fontId="2" type="noConversion"/>
  </si>
  <si>
    <t>TITLE</t>
    <phoneticPr fontId="2" type="noConversion"/>
  </si>
  <si>
    <t>MV</t>
    <phoneticPr fontId="2" type="noConversion"/>
  </si>
  <si>
    <t>TTL</t>
    <phoneticPr fontId="2" type="noConversion"/>
  </si>
  <si>
    <t>ENG TTL</t>
    <phoneticPr fontId="2" type="noConversion"/>
  </si>
  <si>
    <t>MV TTL</t>
    <phoneticPr fontId="2" type="noConversion"/>
  </si>
  <si>
    <t>STT</t>
    <phoneticPr fontId="2" type="noConversion"/>
  </si>
  <si>
    <t>SCRN</t>
    <phoneticPr fontId="2" type="noConversion"/>
  </si>
  <si>
    <t>TM</t>
    <phoneticPr fontId="2" type="noConversion"/>
  </si>
  <si>
    <t>SCREEN STATE</t>
    <phoneticPr fontId="2" type="noConversion"/>
  </si>
  <si>
    <t>SCREEN TIME</t>
    <phoneticPr fontId="2" type="noConversion"/>
  </si>
  <si>
    <t>SCRN STT</t>
    <phoneticPr fontId="2" type="noConversion"/>
  </si>
  <si>
    <t>SCRN TM</t>
    <phoneticPr fontId="2" type="noConversion"/>
  </si>
  <si>
    <t>OPNG DT</t>
    <phoneticPr fontId="2" type="noConversion"/>
  </si>
  <si>
    <t>GRD</t>
    <phoneticPr fontId="2" type="noConversion"/>
  </si>
  <si>
    <t>PSTR</t>
    <phoneticPr fontId="2" type="noConversion"/>
  </si>
  <si>
    <t>SMR</t>
    <phoneticPr fontId="2" type="noConversion"/>
  </si>
  <si>
    <t>MV_ID</t>
    <phoneticPr fontId="2" type="noConversion"/>
  </si>
  <si>
    <t>MV_TTL</t>
    <phoneticPr fontId="2" type="noConversion"/>
  </si>
  <si>
    <t>ENG_TTL</t>
    <phoneticPr fontId="2" type="noConversion"/>
  </si>
  <si>
    <t>SCRN_STT</t>
    <phoneticPr fontId="2" type="noConversion"/>
  </si>
  <si>
    <t>SCRN_TM</t>
    <phoneticPr fontId="2" type="noConversion"/>
  </si>
  <si>
    <t>OPNG_DT</t>
    <phoneticPr fontId="2" type="noConversion"/>
  </si>
  <si>
    <t>PSTR</t>
    <phoneticPr fontId="2" type="noConversion"/>
  </si>
  <si>
    <t>SMR</t>
    <phoneticPr fontId="2" type="noConversion"/>
  </si>
  <si>
    <t>GRD</t>
    <phoneticPr fontId="2" type="noConversion"/>
  </si>
  <si>
    <t>영화 (MV)</t>
    <phoneticPr fontId="2" type="noConversion"/>
  </si>
  <si>
    <t>NATION</t>
    <phoneticPr fontId="2" type="noConversion"/>
  </si>
  <si>
    <t>NAME</t>
    <phoneticPr fontId="2" type="noConversion"/>
  </si>
  <si>
    <t>NATION NAME</t>
    <phoneticPr fontId="2" type="noConversion"/>
  </si>
  <si>
    <t>NTN</t>
    <phoneticPr fontId="2" type="noConversion"/>
  </si>
  <si>
    <t>NM</t>
    <phoneticPr fontId="2" type="noConversion"/>
  </si>
  <si>
    <t>NTN NM</t>
    <phoneticPr fontId="2" type="noConversion"/>
  </si>
  <si>
    <t>NTN_ID</t>
    <phoneticPr fontId="2" type="noConversion"/>
  </si>
  <si>
    <t>NTN_NM</t>
    <phoneticPr fontId="2" type="noConversion"/>
  </si>
  <si>
    <t>GENRE</t>
    <phoneticPr fontId="2" type="noConversion"/>
  </si>
  <si>
    <t>국가 (NTN)</t>
    <phoneticPr fontId="2" type="noConversion"/>
  </si>
  <si>
    <t>제작</t>
    <phoneticPr fontId="2" type="noConversion"/>
  </si>
  <si>
    <t>장소</t>
    <phoneticPr fontId="2" type="noConversion"/>
  </si>
  <si>
    <t>PRODUCE</t>
    <phoneticPr fontId="2" type="noConversion"/>
  </si>
  <si>
    <t>PRDC</t>
    <phoneticPr fontId="2" type="noConversion"/>
  </si>
  <si>
    <t>PLACE</t>
    <phoneticPr fontId="2" type="noConversion"/>
  </si>
  <si>
    <t>PRODUCE PLACE</t>
    <phoneticPr fontId="2" type="noConversion"/>
  </si>
  <si>
    <t>PLC</t>
    <phoneticPr fontId="2" type="noConversion"/>
  </si>
  <si>
    <t>PRDC PLC</t>
    <phoneticPr fontId="2" type="noConversion"/>
  </si>
  <si>
    <t>제작지 (PRDC_PLC)</t>
    <phoneticPr fontId="2" type="noConversion"/>
  </si>
  <si>
    <t>GENRE NAME</t>
    <phoneticPr fontId="2" type="noConversion"/>
  </si>
  <si>
    <t>GNR</t>
    <phoneticPr fontId="2" type="noConversion"/>
  </si>
  <si>
    <t>GNR NM</t>
    <phoneticPr fontId="2" type="noConversion"/>
  </si>
  <si>
    <t>장르 (GNR)</t>
    <phoneticPr fontId="2" type="noConversion"/>
  </si>
  <si>
    <t>GNR_ID</t>
    <phoneticPr fontId="2" type="noConversion"/>
  </si>
  <si>
    <t>GNR_NM</t>
    <phoneticPr fontId="2" type="noConversion"/>
  </si>
  <si>
    <t>MOVIE GENRE</t>
    <phoneticPr fontId="2" type="noConversion"/>
  </si>
  <si>
    <t>MV GNR</t>
    <phoneticPr fontId="2" type="noConversion"/>
  </si>
  <si>
    <t>영화_장르 (MV_GNR)</t>
    <phoneticPr fontId="2" type="noConversion"/>
  </si>
  <si>
    <t>사람</t>
    <phoneticPr fontId="2" type="noConversion"/>
  </si>
  <si>
    <t>프로필</t>
    <phoneticPr fontId="2" type="noConversion"/>
  </si>
  <si>
    <t>사진</t>
    <phoneticPr fontId="2" type="noConversion"/>
  </si>
  <si>
    <t>MOVIE PERSON</t>
    <phoneticPr fontId="2" type="noConversion"/>
  </si>
  <si>
    <t>PROFILE</t>
    <phoneticPr fontId="2" type="noConversion"/>
  </si>
  <si>
    <t>PICTURE</t>
    <phoneticPr fontId="2" type="noConversion"/>
  </si>
  <si>
    <t>PROFILE PICTURE</t>
    <phoneticPr fontId="2" type="noConversion"/>
  </si>
  <si>
    <t>REAL NAME</t>
    <phoneticPr fontId="2" type="noConversion"/>
  </si>
  <si>
    <t>PRFL</t>
    <phoneticPr fontId="2" type="noConversion"/>
  </si>
  <si>
    <t>PCTR</t>
    <phoneticPr fontId="2" type="noConversion"/>
  </si>
  <si>
    <t>PRFL PCTR</t>
    <phoneticPr fontId="2" type="noConversion"/>
  </si>
  <si>
    <t>RL NM</t>
    <phoneticPr fontId="2" type="noConversion"/>
  </si>
  <si>
    <t>PEOPLE</t>
    <phoneticPr fontId="2" type="noConversion"/>
  </si>
  <si>
    <t>PPL</t>
    <phoneticPr fontId="2" type="noConversion"/>
  </si>
  <si>
    <t>MV PPL</t>
    <phoneticPr fontId="2" type="noConversion"/>
  </si>
  <si>
    <t>MV_PPL_ID</t>
    <phoneticPr fontId="2" type="noConversion"/>
  </si>
  <si>
    <t>PRFL_PCTR</t>
    <phoneticPr fontId="2" type="noConversion"/>
  </si>
  <si>
    <t>NM</t>
    <phoneticPr fontId="2" type="noConversion"/>
  </si>
  <si>
    <t>RL_NM</t>
    <phoneticPr fontId="2" type="noConversion"/>
  </si>
  <si>
    <t>참여</t>
    <phoneticPr fontId="2" type="noConversion"/>
  </si>
  <si>
    <t>PARTICIPATION</t>
    <phoneticPr fontId="2" type="noConversion"/>
  </si>
  <si>
    <t>참여인</t>
    <phoneticPr fontId="2" type="noConversion"/>
  </si>
  <si>
    <t>PARTICIPATION PEOPLE</t>
    <phoneticPr fontId="2" type="noConversion"/>
  </si>
  <si>
    <t>PRODUCE PARTICIPATION PEOPLE</t>
    <phoneticPr fontId="2" type="noConversion"/>
  </si>
  <si>
    <t>PRODUCE PARTICIPATION</t>
    <phoneticPr fontId="2" type="noConversion"/>
  </si>
  <si>
    <t>MISSION</t>
    <phoneticPr fontId="2" type="noConversion"/>
  </si>
  <si>
    <t>담당</t>
    <phoneticPr fontId="2" type="noConversion"/>
  </si>
  <si>
    <t>역할</t>
    <phoneticPr fontId="2" type="noConversion"/>
  </si>
  <si>
    <t>담당역할</t>
    <phoneticPr fontId="2" type="noConversion"/>
  </si>
  <si>
    <t>RESPONSIBILITY</t>
    <phoneticPr fontId="2" type="noConversion"/>
  </si>
  <si>
    <t>ROLE</t>
    <phoneticPr fontId="2" type="noConversion"/>
  </si>
  <si>
    <t>RESPONSIBILITY ROLE</t>
    <phoneticPr fontId="2" type="noConversion"/>
  </si>
  <si>
    <t>RESPONSIBILITY ROLE NAME</t>
    <phoneticPr fontId="2" type="noConversion"/>
  </si>
  <si>
    <t>PRTCPTN</t>
    <phoneticPr fontId="2" type="noConversion"/>
  </si>
  <si>
    <t>PRDC PRTCPTN</t>
    <phoneticPr fontId="2" type="noConversion"/>
  </si>
  <si>
    <t>PRTCPTN PPL</t>
    <phoneticPr fontId="2" type="noConversion"/>
  </si>
  <si>
    <t>MSSN</t>
    <phoneticPr fontId="2" type="noConversion"/>
  </si>
  <si>
    <t>PSPNSBLT</t>
    <phoneticPr fontId="2" type="noConversion"/>
  </si>
  <si>
    <t>역할명</t>
    <phoneticPr fontId="2" type="noConversion"/>
  </si>
  <si>
    <t>ROLE NAME</t>
    <phoneticPr fontId="2" type="noConversion"/>
  </si>
  <si>
    <t>ROL</t>
    <phoneticPr fontId="2" type="noConversion"/>
  </si>
  <si>
    <t>ROL NM</t>
    <phoneticPr fontId="2" type="noConversion"/>
  </si>
  <si>
    <t>RSPNSBLT ROL</t>
    <phoneticPr fontId="2" type="noConversion"/>
  </si>
  <si>
    <t>RSPNSBLT ROL NM</t>
    <phoneticPr fontId="2" type="noConversion"/>
  </si>
  <si>
    <t>PRDC PRTCPTN PPL</t>
    <phoneticPr fontId="2" type="noConversion"/>
  </si>
  <si>
    <t>PRDC_PRTCPTN_ID</t>
    <phoneticPr fontId="2" type="noConversion"/>
  </si>
  <si>
    <t>영화인 (MV_PPL)</t>
    <phoneticPr fontId="2" type="noConversion"/>
  </si>
  <si>
    <t>제작참여인 (PRDC_PRTCPTN_PPL)</t>
    <phoneticPr fontId="2" type="noConversion"/>
  </si>
  <si>
    <t>COMPANY</t>
    <phoneticPr fontId="2" type="noConversion"/>
  </si>
  <si>
    <t>COMPANY NAME</t>
    <phoneticPr fontId="2" type="noConversion"/>
  </si>
  <si>
    <t>CMPN</t>
    <phoneticPr fontId="2" type="noConversion"/>
  </si>
  <si>
    <t>CMPN NM</t>
    <phoneticPr fontId="2" type="noConversion"/>
  </si>
  <si>
    <t>회사 (CMPN)</t>
    <phoneticPr fontId="2" type="noConversion"/>
  </si>
  <si>
    <t>CMPN_ID</t>
    <phoneticPr fontId="2" type="noConversion"/>
  </si>
  <si>
    <t>CMPN_NM</t>
    <phoneticPr fontId="2" type="noConversion"/>
  </si>
  <si>
    <t>RSPNSBLT_ROL_NM</t>
    <phoneticPr fontId="2" type="noConversion"/>
  </si>
  <si>
    <t>PRODUCE PARTICIPATION COMPANY</t>
    <phoneticPr fontId="2" type="noConversion"/>
  </si>
  <si>
    <t>PRDC PRTCPTN CMPN</t>
    <phoneticPr fontId="2" type="noConversion"/>
  </si>
  <si>
    <t>유통</t>
    <phoneticPr fontId="2" type="noConversion"/>
  </si>
  <si>
    <t>코드</t>
    <phoneticPr fontId="2" type="noConversion"/>
  </si>
  <si>
    <t>CIRCULATION</t>
    <phoneticPr fontId="2" type="noConversion"/>
  </si>
  <si>
    <t>CODE</t>
    <phoneticPr fontId="2" type="noConversion"/>
  </si>
  <si>
    <t>CIRCULATION CODE</t>
    <phoneticPr fontId="2" type="noConversion"/>
  </si>
  <si>
    <t>CD</t>
    <phoneticPr fontId="2" type="noConversion"/>
  </si>
  <si>
    <t>CRCLTN</t>
    <phoneticPr fontId="2" type="noConversion"/>
  </si>
  <si>
    <t>CRCLTN CD</t>
    <phoneticPr fontId="2" type="noConversion"/>
  </si>
  <si>
    <t>PRDC_PRTCPTN_CMPN_ID</t>
    <phoneticPr fontId="2" type="noConversion"/>
  </si>
  <si>
    <t>제작참여회사 (PRDC_PRTCPTN_CMPN)</t>
    <phoneticPr fontId="2" type="noConversion"/>
  </si>
  <si>
    <t>CRCLTN_CD</t>
    <phoneticPr fontId="2" type="noConversion"/>
  </si>
  <si>
    <t>PARTICIPATION COMPANY</t>
  </si>
  <si>
    <t>PRTCPTN CMPN</t>
  </si>
  <si>
    <t>종류</t>
    <phoneticPr fontId="2" type="noConversion"/>
  </si>
  <si>
    <t>원본</t>
    <phoneticPr fontId="2" type="noConversion"/>
  </si>
  <si>
    <t>THUMBNAIL</t>
    <phoneticPr fontId="2" type="noConversion"/>
  </si>
  <si>
    <t>TYPE</t>
    <phoneticPr fontId="2" type="noConversion"/>
  </si>
  <si>
    <t>THUMBNAIL PICTURE</t>
    <phoneticPr fontId="2" type="noConversion"/>
  </si>
  <si>
    <t>ORIGINAL</t>
    <phoneticPr fontId="2" type="noConversion"/>
  </si>
  <si>
    <t>ORIGINAL PICTURE</t>
    <phoneticPr fontId="2" type="noConversion"/>
  </si>
  <si>
    <t>TP</t>
  </si>
  <si>
    <t>THMBNL</t>
  </si>
  <si>
    <t>THMBNL</t>
    <phoneticPr fontId="2" type="noConversion"/>
  </si>
  <si>
    <t>THMBNL PCTR</t>
    <phoneticPr fontId="2" type="noConversion"/>
  </si>
  <si>
    <t>ORGNL</t>
    <phoneticPr fontId="2" type="noConversion"/>
  </si>
  <si>
    <t>ORGNL PCTR</t>
    <phoneticPr fontId="2" type="noConversion"/>
  </si>
  <si>
    <t>사진 (PCTR)</t>
    <phoneticPr fontId="2" type="noConversion"/>
  </si>
  <si>
    <t>PCTR_ID</t>
    <phoneticPr fontId="2" type="noConversion"/>
  </si>
  <si>
    <t>THMBNL_PCTR</t>
    <phoneticPr fontId="2" type="noConversion"/>
  </si>
  <si>
    <t>ORGNL_PCTR</t>
    <phoneticPr fontId="2" type="noConversion"/>
  </si>
  <si>
    <t>동영상 제목</t>
    <phoneticPr fontId="2" type="noConversion"/>
  </si>
  <si>
    <t>재생</t>
    <phoneticPr fontId="2" type="noConversion"/>
  </si>
  <si>
    <t>재생수</t>
    <phoneticPr fontId="2" type="noConversion"/>
  </si>
  <si>
    <t>등록</t>
    <phoneticPr fontId="2" type="noConversion"/>
  </si>
  <si>
    <t>날짜</t>
    <phoneticPr fontId="2" type="noConversion"/>
  </si>
  <si>
    <t>VIDEO</t>
    <phoneticPr fontId="2" type="noConversion"/>
  </si>
  <si>
    <t>VIDEO TYPE</t>
    <phoneticPr fontId="2" type="noConversion"/>
  </si>
  <si>
    <t>PLY</t>
    <phoneticPr fontId="2" type="noConversion"/>
  </si>
  <si>
    <t>VIDEO TITLE</t>
    <phoneticPr fontId="2" type="noConversion"/>
  </si>
  <si>
    <t>PLAY</t>
    <phoneticPr fontId="2" type="noConversion"/>
  </si>
  <si>
    <t>COUNT</t>
    <phoneticPr fontId="2" type="noConversion"/>
  </si>
  <si>
    <t>PLAY COUNT</t>
    <phoneticPr fontId="2" type="noConversion"/>
  </si>
  <si>
    <t>VIDEO PLAY COUNT</t>
    <phoneticPr fontId="2" type="noConversion"/>
  </si>
  <si>
    <t>REGIST</t>
    <phoneticPr fontId="2" type="noConversion"/>
  </si>
  <si>
    <t>DATE</t>
    <phoneticPr fontId="2" type="noConversion"/>
  </si>
  <si>
    <t>REGIST DATE</t>
    <phoneticPr fontId="2" type="noConversion"/>
  </si>
  <si>
    <t>VD</t>
    <phoneticPr fontId="2" type="noConversion"/>
  </si>
  <si>
    <t>VD TP</t>
  </si>
  <si>
    <t>VD TTL</t>
    <phoneticPr fontId="2" type="noConversion"/>
  </si>
  <si>
    <t>CNT</t>
    <phoneticPr fontId="2" type="noConversion"/>
  </si>
  <si>
    <t>PLY CNT</t>
    <phoneticPr fontId="2" type="noConversion"/>
  </si>
  <si>
    <t>VD PLY CNT</t>
    <phoneticPr fontId="2" type="noConversion"/>
  </si>
  <si>
    <t>RGST</t>
    <phoneticPr fontId="2" type="noConversion"/>
  </si>
  <si>
    <t>DT</t>
    <phoneticPr fontId="2" type="noConversion"/>
  </si>
  <si>
    <t>RGST DT</t>
    <phoneticPr fontId="2" type="noConversion"/>
  </si>
  <si>
    <t>동영상 (VD)</t>
    <phoneticPr fontId="2" type="noConversion"/>
  </si>
  <si>
    <t>VD_ID</t>
    <phoneticPr fontId="2" type="noConversion"/>
  </si>
  <si>
    <t>VD_TP</t>
  </si>
  <si>
    <t>VD_TTL</t>
    <phoneticPr fontId="2" type="noConversion"/>
  </si>
  <si>
    <t>VD_PLY_CNT</t>
    <phoneticPr fontId="2" type="noConversion"/>
  </si>
  <si>
    <t>주소</t>
    <phoneticPr fontId="2" type="noConversion"/>
  </si>
  <si>
    <t>ADDRESS</t>
    <phoneticPr fontId="2" type="noConversion"/>
  </si>
  <si>
    <t>VIDEO ADDRESS</t>
    <phoneticPr fontId="2" type="noConversion"/>
  </si>
  <si>
    <t>ADDR</t>
    <phoneticPr fontId="2" type="noConversion"/>
  </si>
  <si>
    <t>타입</t>
    <phoneticPr fontId="2" type="noConversion"/>
  </si>
  <si>
    <t>URL</t>
    <phoneticPr fontId="2" type="noConversion"/>
  </si>
  <si>
    <t>VD URL</t>
    <phoneticPr fontId="2" type="noConversion"/>
  </si>
  <si>
    <t>UNIFORM RESOURCE LOCATOR</t>
    <phoneticPr fontId="2" type="noConversion"/>
  </si>
  <si>
    <t>VD_URL</t>
    <phoneticPr fontId="2" type="noConversion"/>
  </si>
  <si>
    <t>RGST_DT</t>
    <phoneticPr fontId="2" type="noConversion"/>
  </si>
  <si>
    <t>대사</t>
    <phoneticPr fontId="2" type="noConversion"/>
  </si>
  <si>
    <t>유명</t>
    <phoneticPr fontId="2" type="noConversion"/>
  </si>
  <si>
    <t>FAMOUS</t>
    <phoneticPr fontId="2" type="noConversion"/>
  </si>
  <si>
    <t>LINE</t>
    <phoneticPr fontId="2" type="noConversion"/>
  </si>
  <si>
    <t>FAMOUS LINE</t>
    <phoneticPr fontId="2" type="noConversion"/>
  </si>
  <si>
    <t>LN</t>
    <phoneticPr fontId="2" type="noConversion"/>
  </si>
  <si>
    <t>FMS</t>
    <phoneticPr fontId="2" type="noConversion"/>
  </si>
  <si>
    <t>FMS LN</t>
    <phoneticPr fontId="2" type="noConversion"/>
  </si>
  <si>
    <t>명대사 (FMS_LN)</t>
    <phoneticPr fontId="2" type="noConversion"/>
  </si>
  <si>
    <t>FMS_LN_ID</t>
    <phoneticPr fontId="2" type="noConversion"/>
  </si>
  <si>
    <t>FMS_LN</t>
    <phoneticPr fontId="2" type="noConversion"/>
  </si>
  <si>
    <t>등록시간</t>
    <phoneticPr fontId="2" type="noConversion"/>
  </si>
  <si>
    <t>EXPLANATION</t>
    <phoneticPr fontId="2" type="noConversion"/>
  </si>
  <si>
    <t>REGIST TIME</t>
    <phoneticPr fontId="2" type="noConversion"/>
  </si>
  <si>
    <t>XPLNTN</t>
  </si>
  <si>
    <t>XPLNTN</t>
    <phoneticPr fontId="2" type="noConversion"/>
  </si>
  <si>
    <t>RGST TM</t>
    <phoneticPr fontId="2" type="noConversion"/>
  </si>
  <si>
    <t>등록자</t>
    <phoneticPr fontId="2" type="noConversion"/>
  </si>
  <si>
    <t>추천</t>
    <phoneticPr fontId="2" type="noConversion"/>
  </si>
  <si>
    <t>REGIST PEOPLE</t>
    <phoneticPr fontId="2" type="noConversion"/>
  </si>
  <si>
    <t>REGIST PEOPLE NAME</t>
    <phoneticPr fontId="2" type="noConversion"/>
  </si>
  <si>
    <t>RGST PPL</t>
    <phoneticPr fontId="2" type="noConversion"/>
  </si>
  <si>
    <t>RGST PPL NM</t>
    <phoneticPr fontId="2" type="noConversion"/>
  </si>
  <si>
    <t>RCMMD CNT</t>
    <phoneticPr fontId="2" type="noConversion"/>
  </si>
  <si>
    <t>RCMMD</t>
    <phoneticPr fontId="2" type="noConversion"/>
  </si>
  <si>
    <t>RECOMMEND</t>
    <phoneticPr fontId="2" type="noConversion"/>
  </si>
  <si>
    <t>RECOMMEND COUNT</t>
    <phoneticPr fontId="2" type="noConversion"/>
  </si>
  <si>
    <t>영어 중복여부</t>
    <phoneticPr fontId="2" type="noConversion"/>
  </si>
  <si>
    <t>RGST_TM</t>
    <phoneticPr fontId="2" type="noConversion"/>
  </si>
  <si>
    <t>RGST_PPL_NM</t>
    <phoneticPr fontId="2" type="noConversion"/>
  </si>
  <si>
    <t>RCMMD_CNT</t>
    <phoneticPr fontId="2" type="noConversion"/>
  </si>
  <si>
    <t>한글 중복여부</t>
    <phoneticPr fontId="2" type="noConversion"/>
  </si>
  <si>
    <t>공통</t>
    <phoneticPr fontId="2" type="noConversion"/>
  </si>
  <si>
    <t>상위</t>
    <phoneticPr fontId="2" type="noConversion"/>
  </si>
  <si>
    <t>상위코드</t>
    <phoneticPr fontId="2" type="noConversion"/>
  </si>
  <si>
    <t>댓글</t>
    <phoneticPr fontId="2" type="noConversion"/>
  </si>
  <si>
    <t>내용</t>
    <phoneticPr fontId="2" type="noConversion"/>
  </si>
  <si>
    <t>작성</t>
    <phoneticPr fontId="2" type="noConversion"/>
  </si>
  <si>
    <t>작성자</t>
    <phoneticPr fontId="2" type="noConversion"/>
  </si>
  <si>
    <t>작성시간</t>
    <phoneticPr fontId="2" type="noConversion"/>
  </si>
  <si>
    <t>댓글작성시간</t>
    <phoneticPr fontId="2" type="noConversion"/>
  </si>
  <si>
    <t>좋아요</t>
    <phoneticPr fontId="2" type="noConversion"/>
  </si>
  <si>
    <t>싫어요</t>
    <phoneticPr fontId="2" type="noConversion"/>
  </si>
  <si>
    <t>상위댓글</t>
    <phoneticPr fontId="2" type="noConversion"/>
  </si>
  <si>
    <t>REPLY</t>
    <phoneticPr fontId="2" type="noConversion"/>
  </si>
  <si>
    <t>DETAIL</t>
    <phoneticPr fontId="2" type="noConversion"/>
  </si>
  <si>
    <t>REPLY DETAIL</t>
    <phoneticPr fontId="2" type="noConversion"/>
  </si>
  <si>
    <t>WRITE</t>
    <phoneticPr fontId="2" type="noConversion"/>
  </si>
  <si>
    <t>WRITE TIME</t>
    <phoneticPr fontId="2" type="noConversion"/>
  </si>
  <si>
    <t>REPLY WRITE TIME</t>
    <phoneticPr fontId="2" type="noConversion"/>
  </si>
  <si>
    <t>LIKE</t>
    <phoneticPr fontId="2" type="noConversion"/>
  </si>
  <si>
    <t>LIKE COUNT</t>
    <phoneticPr fontId="2" type="noConversion"/>
  </si>
  <si>
    <t>DISLIKE</t>
    <phoneticPr fontId="2" type="noConversion"/>
  </si>
  <si>
    <t>DISLIKE COUNT</t>
    <phoneticPr fontId="2" type="noConversion"/>
  </si>
  <si>
    <t>PRECEDENCE</t>
    <phoneticPr fontId="2" type="noConversion"/>
  </si>
  <si>
    <t>PRECEDENCE REPLY</t>
    <phoneticPr fontId="2" type="noConversion"/>
  </si>
  <si>
    <t>WRITER</t>
    <phoneticPr fontId="2" type="noConversion"/>
  </si>
  <si>
    <t>RPL</t>
    <phoneticPr fontId="2" type="noConversion"/>
  </si>
  <si>
    <t>DTL</t>
    <phoneticPr fontId="2" type="noConversion"/>
  </si>
  <si>
    <t>RPL DTL</t>
    <phoneticPr fontId="2" type="noConversion"/>
  </si>
  <si>
    <t>WRT</t>
    <phoneticPr fontId="2" type="noConversion"/>
  </si>
  <si>
    <t>WRTR</t>
    <phoneticPr fontId="2" type="noConversion"/>
  </si>
  <si>
    <t>REPLY WRITER</t>
    <phoneticPr fontId="2" type="noConversion"/>
  </si>
  <si>
    <t>RPL WRTR</t>
    <phoneticPr fontId="2" type="noConversion"/>
  </si>
  <si>
    <t>WRT TM</t>
    <phoneticPr fontId="2" type="noConversion"/>
  </si>
  <si>
    <t>RPL WRT TM</t>
    <phoneticPr fontId="2" type="noConversion"/>
  </si>
  <si>
    <t>LK</t>
    <phoneticPr fontId="2" type="noConversion"/>
  </si>
  <si>
    <t>LK CNT</t>
    <phoneticPr fontId="2" type="noConversion"/>
  </si>
  <si>
    <t>DSLK</t>
    <phoneticPr fontId="2" type="noConversion"/>
  </si>
  <si>
    <t>DSLK CNT</t>
    <phoneticPr fontId="2" type="noConversion"/>
  </si>
  <si>
    <t>PRCDNC</t>
    <phoneticPr fontId="2" type="noConversion"/>
  </si>
  <si>
    <t>PRCDNC RPL</t>
    <phoneticPr fontId="2" type="noConversion"/>
  </si>
  <si>
    <t>COMMON</t>
    <phoneticPr fontId="2" type="noConversion"/>
  </si>
  <si>
    <t>COMMON CODE</t>
    <phoneticPr fontId="2" type="noConversion"/>
  </si>
  <si>
    <t>CODE NAME</t>
    <phoneticPr fontId="2" type="noConversion"/>
  </si>
  <si>
    <t>PRECEDENCE CODE</t>
    <phoneticPr fontId="2" type="noConversion"/>
  </si>
  <si>
    <t>PRCDNC CD</t>
    <phoneticPr fontId="2" type="noConversion"/>
  </si>
  <si>
    <t>CMMN</t>
    <phoneticPr fontId="2" type="noConversion"/>
  </si>
  <si>
    <t>CMMN CD</t>
    <phoneticPr fontId="2" type="noConversion"/>
  </si>
  <si>
    <t>CD NM</t>
    <phoneticPr fontId="2" type="noConversion"/>
  </si>
  <si>
    <t>공통코드 (CMMN_CD)</t>
    <phoneticPr fontId="2" type="noConversion"/>
  </si>
  <si>
    <t>CD_ID</t>
    <phoneticPr fontId="2" type="noConversion"/>
  </si>
  <si>
    <t>CD_NM</t>
    <phoneticPr fontId="2" type="noConversion"/>
  </si>
  <si>
    <t>PRCDNC_CD_ID</t>
    <phoneticPr fontId="2" type="noConversion"/>
  </si>
  <si>
    <t>PICTURE REPLY</t>
    <phoneticPr fontId="2" type="noConversion"/>
  </si>
  <si>
    <t>PCTR RPL</t>
    <phoneticPr fontId="2" type="noConversion"/>
  </si>
  <si>
    <t>사진_댓글 (PCTR_RPL)</t>
    <phoneticPr fontId="2" type="noConversion"/>
  </si>
  <si>
    <t>RPL_ID</t>
    <phoneticPr fontId="2" type="noConversion"/>
  </si>
  <si>
    <t>RPL_DTL</t>
    <phoneticPr fontId="2" type="noConversion"/>
  </si>
  <si>
    <t>RPL_WRTR</t>
    <phoneticPr fontId="2" type="noConversion"/>
  </si>
  <si>
    <t>RPL_WRT_TM</t>
    <phoneticPr fontId="2" type="noConversion"/>
  </si>
  <si>
    <t>LK_CNT</t>
    <phoneticPr fontId="2" type="noConversion"/>
  </si>
  <si>
    <t>DSLK_CNT</t>
    <phoneticPr fontId="2" type="noConversion"/>
  </si>
  <si>
    <t>PRCDNC_RPL_ID</t>
    <phoneticPr fontId="2" type="noConversion"/>
  </si>
  <si>
    <t>동영상댓글</t>
    <phoneticPr fontId="2" type="noConversion"/>
  </si>
  <si>
    <t>영화장르</t>
    <phoneticPr fontId="2" type="noConversion"/>
  </si>
  <si>
    <t>프로필사진</t>
    <phoneticPr fontId="2" type="noConversion"/>
  </si>
  <si>
    <t>제작참여</t>
    <phoneticPr fontId="2" type="noConversion"/>
  </si>
  <si>
    <t>참여회사</t>
    <phoneticPr fontId="2" type="noConversion"/>
  </si>
  <si>
    <t>동영상종류</t>
    <phoneticPr fontId="2" type="noConversion"/>
  </si>
  <si>
    <t>사진댓글</t>
    <phoneticPr fontId="2" type="noConversion"/>
  </si>
  <si>
    <t>VIDEO REPLY</t>
    <phoneticPr fontId="2" type="noConversion"/>
  </si>
  <si>
    <t>VD RPL</t>
    <phoneticPr fontId="2" type="noConversion"/>
  </si>
  <si>
    <t>동영상_댓글 (VD_RPL)</t>
    <phoneticPr fontId="2" type="noConversion"/>
  </si>
  <si>
    <t>평점작성시간</t>
    <phoneticPr fontId="2" type="noConversion"/>
  </si>
  <si>
    <t>평점내용</t>
    <phoneticPr fontId="2" type="noConversion"/>
  </si>
  <si>
    <t>RATING</t>
    <phoneticPr fontId="2" type="noConversion"/>
  </si>
  <si>
    <t>RATING DETAIL</t>
    <phoneticPr fontId="2" type="noConversion"/>
  </si>
  <si>
    <t>RATING WRITER</t>
    <phoneticPr fontId="2" type="noConversion"/>
  </si>
  <si>
    <t>RATING WRITE TIME</t>
    <phoneticPr fontId="2" type="noConversion"/>
  </si>
  <si>
    <t>RTNG</t>
    <phoneticPr fontId="2" type="noConversion"/>
  </si>
  <si>
    <t>RTNG DTL</t>
    <phoneticPr fontId="2" type="noConversion"/>
  </si>
  <si>
    <t>RTNG WRTR</t>
    <phoneticPr fontId="2" type="noConversion"/>
  </si>
  <si>
    <t>RTNG WRT TM</t>
    <phoneticPr fontId="2" type="noConversion"/>
  </si>
  <si>
    <t>RTNG_ID</t>
    <phoneticPr fontId="2" type="noConversion"/>
  </si>
  <si>
    <t>RTNG</t>
    <phoneticPr fontId="2" type="noConversion"/>
  </si>
  <si>
    <t>평점 (RTNG)</t>
    <phoneticPr fontId="2" type="noConversion"/>
  </si>
  <si>
    <t>RTNG_DTL</t>
    <phoneticPr fontId="2" type="noConversion"/>
  </si>
  <si>
    <t>RTNG_WRTR</t>
    <phoneticPr fontId="2" type="noConversion"/>
  </si>
  <si>
    <t>RTNG_WRT_TM</t>
    <phoneticPr fontId="2" type="noConversion"/>
  </si>
  <si>
    <t>N</t>
    <phoneticPr fontId="2" type="noConversion"/>
  </si>
  <si>
    <t>URL</t>
    <phoneticPr fontId="2" type="noConversion"/>
  </si>
  <si>
    <t>VARCHAR2(20)</t>
  </si>
  <si>
    <t>VARCHAR2(20)</t>
    <phoneticPr fontId="2" type="noConversion"/>
  </si>
  <si>
    <t>NUMBER</t>
    <phoneticPr fontId="2" type="noConversion"/>
  </si>
  <si>
    <t>DATE</t>
    <phoneticPr fontId="2" type="noConversion"/>
  </si>
  <si>
    <t>N</t>
    <phoneticPr fontId="2" type="noConversion"/>
  </si>
  <si>
    <t>Y</t>
    <phoneticPr fontId="2" type="noConversion"/>
  </si>
  <si>
    <t>CREATE TABLE MOVIE.MV(</t>
    <phoneticPr fontId="2" type="noConversion"/>
  </si>
  <si>
    <t>) TABLESPACE USERS;</t>
    <phoneticPr fontId="2" type="noConversion"/>
  </si>
  <si>
    <t>VARCHAR2(50)</t>
    <phoneticPr fontId="2" type="noConversion"/>
  </si>
  <si>
    <t>VARCHAR2(100)</t>
    <phoneticPr fontId="2" type="noConversion"/>
  </si>
  <si>
    <t>VARCHAR2(1000)</t>
    <phoneticPr fontId="2" type="noConversion"/>
  </si>
  <si>
    <t>VARCHAR2(4000)</t>
    <phoneticPr fontId="2" type="noConversion"/>
  </si>
  <si>
    <t>VARCHAR2(10)</t>
    <phoneticPr fontId="2" type="noConversion"/>
  </si>
  <si>
    <t>VARCHAR2(30)</t>
  </si>
  <si>
    <t>VARCHAR2(30)</t>
    <phoneticPr fontId="2" type="noConversion"/>
  </si>
  <si>
    <t>VARCHAR2(18)</t>
    <phoneticPr fontId="2" type="noConversion"/>
  </si>
  <si>
    <t>VARCHAR2(500)</t>
  </si>
  <si>
    <t>CREATE TABLE MOVIE.NTN(</t>
    <phoneticPr fontId="2" type="noConversion"/>
  </si>
  <si>
    <t>CREATE TABLE MOVIE.PRDC_PLC(</t>
    <phoneticPr fontId="2" type="noConversion"/>
  </si>
  <si>
    <t>CREATE TABLE MOVIE.GNR(</t>
    <phoneticPr fontId="2" type="noConversion"/>
  </si>
  <si>
    <t>CREATE TABLE MOVIE.MV_GNR(</t>
    <phoneticPr fontId="2" type="noConversion"/>
  </si>
  <si>
    <t>CREATE TABLE MOVIE.MV_PPL(</t>
    <phoneticPr fontId="2" type="noConversion"/>
  </si>
  <si>
    <t>CREATE TABLE MOVIE.PRDC_PRTCPTN_PPL(</t>
    <phoneticPr fontId="2" type="noConversion"/>
  </si>
  <si>
    <t>CREATE TABLE MOVIE.CMPN(</t>
    <phoneticPr fontId="2" type="noConversion"/>
  </si>
  <si>
    <t>CREATE TABLE MOVIE.PRDC_PRTCPTN_CMPN(</t>
    <phoneticPr fontId="2" type="noConversion"/>
  </si>
  <si>
    <t>CREATE TABLE MOVIE.PCTR(</t>
    <phoneticPr fontId="2" type="noConversion"/>
  </si>
  <si>
    <t>CREATE TABLE MOVIE.VD(</t>
    <phoneticPr fontId="2" type="noConversion"/>
  </si>
  <si>
    <t>CREATE TABLE MOVIE.FMS_LN(</t>
    <phoneticPr fontId="2" type="noConversion"/>
  </si>
  <si>
    <t>CREATE TABLE MOVIE.CMMN_CD(</t>
    <phoneticPr fontId="2" type="noConversion"/>
  </si>
  <si>
    <t>CREATE TABLE MOVIE.PCTR_RPL(</t>
    <phoneticPr fontId="2" type="noConversion"/>
  </si>
  <si>
    <t>CREATE TABLE MOVIE.VD_RPL(</t>
    <phoneticPr fontId="2" type="noConversion"/>
  </si>
  <si>
    <t>CREATE TABLE MOVIE.RTNG(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</si>
</sst>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21EF-728A-452B-9442-74E9F2CBD282}">
  <dimension ref="A1:L174"/>
  <sheetViews>
    <sheetView tabSelected="1" zoomScale="85" zoomScaleNormal="85" workbookViewId="0">
      <selection activeCell="B131" sqref="B131"/>
    </sheetView>
  </sheetViews>
  <sheetFormatPr defaultRowHeight="16.5" x14ac:dyDescent="0.3"/>
  <cols>
    <col min="1" max="1" width="15.5" bestFit="1" customWidth="1"/>
    <col min="2" max="2" width="25.5" bestFit="1" customWidth="1"/>
    <col min="3" max="3" width="9.25" style="19" bestFit="1" customWidth="1"/>
    <col min="4" max="4" width="8.5" style="19" bestFit="1" customWidth="1"/>
    <col min="5" max="5" width="15.875" style="19" bestFit="1" customWidth="1"/>
    <col min="6" max="6" width="17.75" style="19" bestFit="1" customWidth="1"/>
    <col min="7" max="7" width="8" style="19" bestFit="1" customWidth="1"/>
    <col min="8" max="8" width="22" bestFit="1" customWidth="1"/>
  </cols>
  <sheetData>
    <row r="1" spans="1:12" x14ac:dyDescent="0.3">
      <c r="A1" s="16" t="s">
        <v>127</v>
      </c>
      <c r="B1" s="16"/>
      <c r="C1" s="16"/>
      <c r="D1" s="16"/>
      <c r="E1" s="16"/>
      <c r="F1" s="16"/>
      <c r="G1" s="16"/>
      <c r="H1" s="16"/>
    </row>
    <row r="2" spans="1:12" x14ac:dyDescent="0.3">
      <c r="A2" s="16" t="s">
        <v>0</v>
      </c>
      <c r="B2" s="16"/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>
        <f>FIND("(", A1) +1</f>
        <v>5</v>
      </c>
      <c r="J2">
        <f>FIND(")",A1) - I2</f>
        <v>2</v>
      </c>
      <c r="K2" t="str">
        <f xml:space="preserve"> MID(A1, I2, J2)</f>
        <v>MV</v>
      </c>
      <c r="L2" t="str">
        <f>"CREATE SEQUENCE SEQ_" &amp;  K2 &amp; "_PK INCREMENT BY 1 MINVALUE 1 MAXVALUE 99999 CYCLE CACHE 24 NOORDER;"</f>
        <v>CREATE SEQUENCE SEQ_MV_PK INCREMENT BY 1 MINVALUE 1 MAXVALUE 99999 CYCLE CACHE 24 NOORDER;</v>
      </c>
    </row>
    <row r="3" spans="1:12" x14ac:dyDescent="0.3">
      <c r="A3" s="1" t="s">
        <v>7</v>
      </c>
      <c r="B3" s="1" t="s">
        <v>8</v>
      </c>
      <c r="C3" s="16"/>
      <c r="D3" s="16"/>
      <c r="E3" s="16"/>
      <c r="F3" s="16"/>
      <c r="G3" s="16"/>
      <c r="H3" s="16"/>
      <c r="I3" t="s">
        <v>412</v>
      </c>
    </row>
    <row r="4" spans="1:12" x14ac:dyDescent="0.3">
      <c r="A4" s="7" t="s">
        <v>10</v>
      </c>
      <c r="B4" s="2" t="s">
        <v>118</v>
      </c>
      <c r="C4" s="3">
        <v>1</v>
      </c>
      <c r="D4" s="3" t="s">
        <v>9</v>
      </c>
      <c r="E4" s="3" t="s">
        <v>404</v>
      </c>
      <c r="F4" s="3" t="s">
        <v>407</v>
      </c>
      <c r="G4" s="3"/>
      <c r="H4" s="2" t="s">
        <v>81</v>
      </c>
      <c r="I4" t="str">
        <f>","&amp; B4 &amp; " " &amp; F4 &amp; " " &amp; IF(E4 = "N", "NOT NULL", "NULL")</f>
        <v>,MV_ID VARCHAR2(20) NOT NULL</v>
      </c>
    </row>
    <row r="5" spans="1:12" x14ac:dyDescent="0.3">
      <c r="A5" s="5" t="s">
        <v>11</v>
      </c>
      <c r="B5" s="2" t="s">
        <v>119</v>
      </c>
      <c r="C5" s="3">
        <v>2</v>
      </c>
      <c r="D5" s="3"/>
      <c r="E5" s="3" t="s">
        <v>404</v>
      </c>
      <c r="F5" s="3" t="s">
        <v>414</v>
      </c>
      <c r="G5" s="3"/>
      <c r="H5" s="2"/>
      <c r="I5" t="str">
        <f t="shared" ref="I5:I12" si="0">","&amp; B5 &amp; " " &amp; F5 &amp; " " &amp; IF(E5 = "N", "NOT NULL", "NULL")</f>
        <v>,MV_TTL VARCHAR2(50) NOT NULL</v>
      </c>
    </row>
    <row r="6" spans="1:12" x14ac:dyDescent="0.3">
      <c r="A6" s="5" t="s">
        <v>12</v>
      </c>
      <c r="B6" s="2" t="s">
        <v>120</v>
      </c>
      <c r="C6" s="3">
        <v>3</v>
      </c>
      <c r="D6" s="3"/>
      <c r="E6" s="3" t="s">
        <v>404</v>
      </c>
      <c r="F6" s="3" t="s">
        <v>415</v>
      </c>
      <c r="G6" s="4"/>
      <c r="H6" s="2"/>
      <c r="I6" t="str">
        <f t="shared" si="0"/>
        <v>,ENG_TTL VARCHAR2(100) NOT NULL</v>
      </c>
    </row>
    <row r="7" spans="1:12" x14ac:dyDescent="0.3">
      <c r="A7" s="5" t="s">
        <v>13</v>
      </c>
      <c r="B7" s="2" t="s">
        <v>121</v>
      </c>
      <c r="C7" s="3">
        <v>4</v>
      </c>
      <c r="D7" s="3"/>
      <c r="E7" s="3" t="s">
        <v>404</v>
      </c>
      <c r="F7" s="3" t="str">
        <f>F129</f>
        <v>VARCHAR2(18)</v>
      </c>
      <c r="G7" s="3"/>
      <c r="H7" s="2" t="s">
        <v>82</v>
      </c>
      <c r="I7" t="str">
        <f t="shared" si="0"/>
        <v>,SCRN_STT VARCHAR2(18) NOT NULL</v>
      </c>
    </row>
    <row r="8" spans="1:12" x14ac:dyDescent="0.3">
      <c r="A8" s="5" t="s">
        <v>14</v>
      </c>
      <c r="B8" s="2" t="s">
        <v>122</v>
      </c>
      <c r="C8" s="3">
        <v>5</v>
      </c>
      <c r="D8" s="3"/>
      <c r="E8" s="3" t="s">
        <v>404</v>
      </c>
      <c r="F8" s="3" t="s">
        <v>408</v>
      </c>
      <c r="G8" s="3"/>
      <c r="H8" s="2"/>
      <c r="I8" t="str">
        <f t="shared" si="0"/>
        <v>,SCRN_TM NUMBER NOT NULL</v>
      </c>
    </row>
    <row r="9" spans="1:12" x14ac:dyDescent="0.3">
      <c r="A9" s="5" t="s">
        <v>15</v>
      </c>
      <c r="B9" s="6" t="s">
        <v>123</v>
      </c>
      <c r="C9" s="3">
        <v>6</v>
      </c>
      <c r="D9" s="3"/>
      <c r="E9" s="3" t="s">
        <v>404</v>
      </c>
      <c r="F9" s="3" t="s">
        <v>409</v>
      </c>
      <c r="G9" s="3"/>
      <c r="H9" s="6"/>
      <c r="I9" t="str">
        <f t="shared" si="0"/>
        <v>,OPNG_DT DATE NOT NULL</v>
      </c>
    </row>
    <row r="10" spans="1:12" x14ac:dyDescent="0.3">
      <c r="A10" s="5" t="s">
        <v>16</v>
      </c>
      <c r="B10" s="6" t="s">
        <v>126</v>
      </c>
      <c r="C10" s="3">
        <v>7</v>
      </c>
      <c r="D10" s="3"/>
      <c r="E10" s="3" t="s">
        <v>404</v>
      </c>
      <c r="F10" s="3" t="str">
        <f>F129</f>
        <v>VARCHAR2(18)</v>
      </c>
      <c r="G10" s="3"/>
      <c r="H10" s="2" t="s">
        <v>82</v>
      </c>
      <c r="I10" t="str">
        <f t="shared" si="0"/>
        <v>,GRD VARCHAR2(18) NOT NULL</v>
      </c>
    </row>
    <row r="11" spans="1:12" x14ac:dyDescent="0.3">
      <c r="A11" s="5" t="s">
        <v>17</v>
      </c>
      <c r="B11" s="6" t="s">
        <v>124</v>
      </c>
      <c r="C11" s="3">
        <v>8</v>
      </c>
      <c r="D11" s="3"/>
      <c r="E11" s="3" t="s">
        <v>404</v>
      </c>
      <c r="F11" s="3" t="s">
        <v>416</v>
      </c>
      <c r="G11" s="3"/>
      <c r="H11" s="6" t="s">
        <v>405</v>
      </c>
      <c r="I11" t="str">
        <f t="shared" si="0"/>
        <v>,PSTR VARCHAR2(1000) NOT NULL</v>
      </c>
    </row>
    <row r="12" spans="1:12" x14ac:dyDescent="0.3">
      <c r="A12" s="5" t="s">
        <v>18</v>
      </c>
      <c r="B12" s="6" t="s">
        <v>125</v>
      </c>
      <c r="C12" s="3">
        <v>9</v>
      </c>
      <c r="D12" s="3"/>
      <c r="E12" s="3" t="s">
        <v>404</v>
      </c>
      <c r="F12" s="3" t="s">
        <v>417</v>
      </c>
      <c r="G12" s="3"/>
      <c r="H12" s="6"/>
      <c r="I12" t="str">
        <f t="shared" si="0"/>
        <v>,SMR VARCHAR2(4000) NOT NULL</v>
      </c>
    </row>
    <row r="13" spans="1:12" x14ac:dyDescent="0.3">
      <c r="I13" t="s">
        <v>413</v>
      </c>
    </row>
    <row r="16" spans="1:12" x14ac:dyDescent="0.3">
      <c r="A16" s="16" t="s">
        <v>137</v>
      </c>
      <c r="B16" s="16"/>
      <c r="C16" s="16"/>
      <c r="D16" s="16"/>
      <c r="E16" s="16"/>
      <c r="F16" s="16"/>
      <c r="G16" s="16"/>
      <c r="H16" s="16"/>
    </row>
    <row r="17" spans="1:12" x14ac:dyDescent="0.3">
      <c r="A17" s="16" t="s">
        <v>0</v>
      </c>
      <c r="B17" s="16"/>
      <c r="C17" s="16" t="s">
        <v>1</v>
      </c>
      <c r="D17" s="16" t="s">
        <v>2</v>
      </c>
      <c r="E17" s="16" t="s">
        <v>3</v>
      </c>
      <c r="F17" s="16" t="s">
        <v>4</v>
      </c>
      <c r="G17" s="16" t="s">
        <v>5</v>
      </c>
      <c r="H17" s="16" t="s">
        <v>6</v>
      </c>
      <c r="I17">
        <f>FIND("(", A16) +1</f>
        <v>5</v>
      </c>
      <c r="J17">
        <f>FIND(")",A16) - I17</f>
        <v>3</v>
      </c>
      <c r="K17" t="str">
        <f xml:space="preserve"> MID(A16, I17, J17)</f>
        <v>NTN</v>
      </c>
      <c r="L17" t="str">
        <f>"CREATE SEQUENCE SEQ_" &amp;  K17 &amp; "_PK INCREMENT BY 1 MINVALUE 1 MAXVALUE 99999 CYCLE CACHE 24 NOORDER;"</f>
        <v>CREATE SEQUENCE SEQ_NTN_PK INCREMENT BY 1 MINVALUE 1 MAXVALUE 99999 CYCLE CACHE 24 NOORDER;</v>
      </c>
    </row>
    <row r="18" spans="1:12" x14ac:dyDescent="0.3">
      <c r="A18" s="1" t="s">
        <v>7</v>
      </c>
      <c r="B18" s="1" t="s">
        <v>8</v>
      </c>
      <c r="C18" s="16"/>
      <c r="D18" s="16"/>
      <c r="E18" s="16"/>
      <c r="F18" s="16"/>
      <c r="G18" s="16"/>
      <c r="H18" s="16"/>
      <c r="I18" t="s">
        <v>423</v>
      </c>
    </row>
    <row r="19" spans="1:12" x14ac:dyDescent="0.3">
      <c r="A19" s="7" t="s">
        <v>24</v>
      </c>
      <c r="B19" s="2" t="s">
        <v>134</v>
      </c>
      <c r="C19" s="3">
        <v>1</v>
      </c>
      <c r="D19" s="3" t="s">
        <v>9</v>
      </c>
      <c r="E19" s="3" t="s">
        <v>410</v>
      </c>
      <c r="F19" s="3" t="s">
        <v>408</v>
      </c>
      <c r="G19" s="3"/>
      <c r="H19" s="2" t="s">
        <v>80</v>
      </c>
      <c r="I19" t="str">
        <f>","&amp; B19 &amp; " " &amp; F19 &amp; " " &amp; IF(E19 = "N", "NOT NULL", "NULL")</f>
        <v>,NTN_ID NUMBER NOT NULL</v>
      </c>
    </row>
    <row r="20" spans="1:12" x14ac:dyDescent="0.3">
      <c r="A20" s="7" t="s">
        <v>23</v>
      </c>
      <c r="B20" s="2" t="s">
        <v>135</v>
      </c>
      <c r="C20" s="3">
        <v>2</v>
      </c>
      <c r="D20" s="3"/>
      <c r="E20" s="3" t="s">
        <v>404</v>
      </c>
      <c r="F20" s="3" t="s">
        <v>407</v>
      </c>
      <c r="G20" s="3"/>
      <c r="H20" s="2"/>
      <c r="I20" t="str">
        <f t="shared" ref="I20" si="1">","&amp; B20 &amp; " " &amp; F20 &amp; " " &amp; IF(E20 = "N", "NOT NULL", "NULL")</f>
        <v>,NTN_NM VARCHAR2(20) NOT NULL</v>
      </c>
    </row>
    <row r="21" spans="1:12" x14ac:dyDescent="0.3">
      <c r="A21" s="8"/>
      <c r="B21" s="9"/>
      <c r="C21" s="10"/>
      <c r="D21" s="10"/>
      <c r="E21" s="10"/>
      <c r="F21" s="10"/>
      <c r="G21" s="11"/>
      <c r="H21" s="9"/>
      <c r="I21" t="s">
        <v>413</v>
      </c>
    </row>
    <row r="22" spans="1:12" x14ac:dyDescent="0.3">
      <c r="A22" s="8"/>
      <c r="B22" s="9"/>
      <c r="C22" s="10"/>
      <c r="D22" s="10"/>
      <c r="E22" s="10"/>
      <c r="F22" s="10"/>
      <c r="G22" s="10"/>
      <c r="H22" s="9"/>
    </row>
    <row r="23" spans="1:12" x14ac:dyDescent="0.3">
      <c r="A23" s="8"/>
      <c r="B23" s="9"/>
      <c r="C23" s="10"/>
      <c r="D23" s="10"/>
      <c r="E23" s="10"/>
      <c r="F23" s="10"/>
      <c r="G23" s="10"/>
      <c r="H23" s="9"/>
    </row>
    <row r="24" spans="1:12" x14ac:dyDescent="0.3">
      <c r="A24" s="16" t="s">
        <v>146</v>
      </c>
      <c r="B24" s="16"/>
      <c r="C24" s="16"/>
      <c r="D24" s="16"/>
      <c r="E24" s="16"/>
      <c r="F24" s="16"/>
      <c r="G24" s="16"/>
      <c r="H24" s="16"/>
    </row>
    <row r="25" spans="1:12" x14ac:dyDescent="0.3">
      <c r="A25" s="16" t="s">
        <v>0</v>
      </c>
      <c r="B25" s="16"/>
      <c r="C25" s="16" t="s">
        <v>1</v>
      </c>
      <c r="D25" s="16" t="s">
        <v>2</v>
      </c>
      <c r="E25" s="16" t="s">
        <v>3</v>
      </c>
      <c r="F25" s="16" t="s">
        <v>4</v>
      </c>
      <c r="G25" s="16" t="s">
        <v>5</v>
      </c>
      <c r="H25" s="16" t="s">
        <v>6</v>
      </c>
    </row>
    <row r="26" spans="1:12" x14ac:dyDescent="0.3">
      <c r="A26" s="1" t="s">
        <v>7</v>
      </c>
      <c r="B26" s="1" t="s">
        <v>8</v>
      </c>
      <c r="C26" s="16"/>
      <c r="D26" s="16"/>
      <c r="E26" s="16"/>
      <c r="F26" s="16"/>
      <c r="G26" s="16"/>
      <c r="H26" s="16"/>
      <c r="I26" t="s">
        <v>424</v>
      </c>
    </row>
    <row r="27" spans="1:12" x14ac:dyDescent="0.3">
      <c r="A27" s="7" t="s">
        <v>24</v>
      </c>
      <c r="B27" s="2" t="str">
        <f>B19</f>
        <v>NTN_ID</v>
      </c>
      <c r="C27" s="3">
        <v>1</v>
      </c>
      <c r="D27" s="3" t="s">
        <v>9</v>
      </c>
      <c r="E27" s="3" t="str">
        <f>E19</f>
        <v>N</v>
      </c>
      <c r="F27" s="3" t="str">
        <f>F19</f>
        <v>NUMBER</v>
      </c>
      <c r="G27" s="3">
        <f>G19</f>
        <v>0</v>
      </c>
      <c r="H27" s="2" t="str">
        <f>H19</f>
        <v>수</v>
      </c>
      <c r="I27" t="str">
        <f t="shared" ref="I27:I28" si="2">","&amp; B27 &amp; " " &amp; F27 &amp; " " &amp; IF(E27 = "N", "NOT NULL", "NULL")</f>
        <v>,NTN_ID NUMBER NOT NULL</v>
      </c>
    </row>
    <row r="28" spans="1:12" x14ac:dyDescent="0.3">
      <c r="A28" s="7" t="s">
        <v>10</v>
      </c>
      <c r="B28" s="2" t="str">
        <f>B4</f>
        <v>MV_ID</v>
      </c>
      <c r="C28" s="3">
        <v>2</v>
      </c>
      <c r="D28" s="3" t="s">
        <v>411</v>
      </c>
      <c r="E28" s="3" t="str">
        <f>E4</f>
        <v>N</v>
      </c>
      <c r="F28" s="3" t="str">
        <f>F4</f>
        <v>VARCHAR2(20)</v>
      </c>
      <c r="G28" s="3">
        <f>G4</f>
        <v>0</v>
      </c>
      <c r="H28" s="2" t="str">
        <f>H4</f>
        <v>MV-연월일-다섯자리수</v>
      </c>
      <c r="I28" t="str">
        <f t="shared" si="2"/>
        <v>,MV_ID VARCHAR2(20) NOT NULL</v>
      </c>
    </row>
    <row r="29" spans="1:12" x14ac:dyDescent="0.3">
      <c r="I29" t="s">
        <v>413</v>
      </c>
    </row>
    <row r="31" spans="1:12" x14ac:dyDescent="0.3">
      <c r="A31" s="17"/>
      <c r="B31" s="17"/>
      <c r="C31" s="17"/>
      <c r="D31" s="17"/>
      <c r="E31" s="17"/>
      <c r="F31" s="17"/>
      <c r="G31" s="17"/>
      <c r="H31" s="17"/>
    </row>
    <row r="32" spans="1:12" x14ac:dyDescent="0.3">
      <c r="A32" s="16" t="s">
        <v>150</v>
      </c>
      <c r="B32" s="16"/>
      <c r="C32" s="16"/>
      <c r="D32" s="16"/>
      <c r="E32" s="16"/>
      <c r="F32" s="16"/>
      <c r="G32" s="16"/>
      <c r="H32" s="16"/>
    </row>
    <row r="33" spans="1:12" x14ac:dyDescent="0.3">
      <c r="A33" s="16" t="s">
        <v>0</v>
      </c>
      <c r="B33" s="16"/>
      <c r="C33" s="16" t="s">
        <v>1</v>
      </c>
      <c r="D33" s="16" t="s">
        <v>2</v>
      </c>
      <c r="E33" s="16" t="s">
        <v>3</v>
      </c>
      <c r="F33" s="16" t="s">
        <v>4</v>
      </c>
      <c r="G33" s="16" t="s">
        <v>5</v>
      </c>
      <c r="H33" s="16" t="s">
        <v>6</v>
      </c>
      <c r="I33">
        <f>FIND("(", A32) +1</f>
        <v>5</v>
      </c>
      <c r="J33">
        <f>FIND(")",A32) - I33</f>
        <v>3</v>
      </c>
      <c r="K33" t="str">
        <f xml:space="preserve"> MID(A32, I33, J33)</f>
        <v>GNR</v>
      </c>
      <c r="L33" t="str">
        <f>"CREATE SEQUENCE SEQ_" &amp;  K33 &amp; "_PK INCREMENT BY 1 MINVALUE 1 MAXVALUE 99999 CYCLE CACHE 24 NOORDER;"</f>
        <v>CREATE SEQUENCE SEQ_GNR_PK INCREMENT BY 1 MINVALUE 1 MAXVALUE 99999 CYCLE CACHE 24 NOORDER;</v>
      </c>
    </row>
    <row r="34" spans="1:12" x14ac:dyDescent="0.3">
      <c r="A34" s="1" t="s">
        <v>7</v>
      </c>
      <c r="B34" s="1" t="s">
        <v>8</v>
      </c>
      <c r="C34" s="16"/>
      <c r="D34" s="16"/>
      <c r="E34" s="16"/>
      <c r="F34" s="16"/>
      <c r="G34" s="16"/>
      <c r="H34" s="16"/>
      <c r="I34" t="s">
        <v>425</v>
      </c>
    </row>
    <row r="35" spans="1:12" x14ac:dyDescent="0.3">
      <c r="A35" s="7" t="s">
        <v>25</v>
      </c>
      <c r="B35" s="2" t="s">
        <v>151</v>
      </c>
      <c r="C35" s="3">
        <v>1</v>
      </c>
      <c r="D35" s="3" t="s">
        <v>9</v>
      </c>
      <c r="E35" s="3" t="s">
        <v>410</v>
      </c>
      <c r="F35" s="3" t="s">
        <v>408</v>
      </c>
      <c r="G35" s="3"/>
      <c r="H35" s="2" t="s">
        <v>80</v>
      </c>
      <c r="I35" t="str">
        <f t="shared" ref="I35:I36" si="3">","&amp; B35 &amp; " " &amp; F35 &amp; " " &amp; IF(E35 = "N", "NOT NULL", "NULL")</f>
        <v>,GNR_ID NUMBER NOT NULL</v>
      </c>
    </row>
    <row r="36" spans="1:12" x14ac:dyDescent="0.3">
      <c r="A36" s="7" t="s">
        <v>26</v>
      </c>
      <c r="B36" s="2" t="s">
        <v>152</v>
      </c>
      <c r="C36" s="3">
        <v>2</v>
      </c>
      <c r="D36" s="3"/>
      <c r="E36" s="3" t="s">
        <v>410</v>
      </c>
      <c r="F36" s="3" t="s">
        <v>418</v>
      </c>
      <c r="G36" s="3"/>
      <c r="H36" s="2"/>
      <c r="I36" t="str">
        <f t="shared" si="3"/>
        <v>,GNR_NM VARCHAR2(10) NOT NULL</v>
      </c>
    </row>
    <row r="37" spans="1:12" x14ac:dyDescent="0.3">
      <c r="A37" s="8"/>
      <c r="B37" s="9"/>
      <c r="C37" s="10"/>
      <c r="D37" s="10"/>
      <c r="E37" s="10"/>
      <c r="F37" s="10"/>
      <c r="G37" s="10"/>
      <c r="H37" s="9"/>
      <c r="I37" t="s">
        <v>413</v>
      </c>
    </row>
    <row r="38" spans="1:12" x14ac:dyDescent="0.3">
      <c r="A38" s="8"/>
      <c r="B38" s="9"/>
      <c r="C38" s="10"/>
      <c r="D38" s="10"/>
      <c r="E38" s="10"/>
      <c r="F38" s="10"/>
      <c r="G38" s="10"/>
      <c r="H38" s="9"/>
    </row>
    <row r="39" spans="1:12" x14ac:dyDescent="0.3">
      <c r="A39" s="8"/>
      <c r="B39" s="12"/>
      <c r="C39" s="10"/>
      <c r="D39" s="10"/>
      <c r="E39" s="10"/>
      <c r="F39" s="10"/>
      <c r="G39" s="10"/>
      <c r="H39" s="12"/>
    </row>
    <row r="40" spans="1:12" x14ac:dyDescent="0.3">
      <c r="A40" s="16" t="s">
        <v>155</v>
      </c>
      <c r="B40" s="16"/>
      <c r="C40" s="16"/>
      <c r="D40" s="16"/>
      <c r="E40" s="16"/>
      <c r="F40" s="16"/>
      <c r="G40" s="16"/>
      <c r="H40" s="16"/>
    </row>
    <row r="41" spans="1:12" x14ac:dyDescent="0.3">
      <c r="A41" s="16" t="s">
        <v>0</v>
      </c>
      <c r="B41" s="16"/>
      <c r="C41" s="16" t="s">
        <v>1</v>
      </c>
      <c r="D41" s="16" t="s">
        <v>2</v>
      </c>
      <c r="E41" s="16" t="s">
        <v>3</v>
      </c>
      <c r="F41" s="16" t="s">
        <v>4</v>
      </c>
      <c r="G41" s="16" t="s">
        <v>5</v>
      </c>
      <c r="H41" s="16" t="s">
        <v>6</v>
      </c>
    </row>
    <row r="42" spans="1:12" x14ac:dyDescent="0.3">
      <c r="A42" s="1" t="s">
        <v>7</v>
      </c>
      <c r="B42" s="1" t="s">
        <v>8</v>
      </c>
      <c r="C42" s="16"/>
      <c r="D42" s="16"/>
      <c r="E42" s="16"/>
      <c r="F42" s="16"/>
      <c r="G42" s="16"/>
      <c r="H42" s="16"/>
      <c r="I42" t="s">
        <v>426</v>
      </c>
    </row>
    <row r="43" spans="1:12" x14ac:dyDescent="0.3">
      <c r="A43" s="7" t="s">
        <v>10</v>
      </c>
      <c r="B43" s="2" t="str">
        <f>B4</f>
        <v>MV_ID</v>
      </c>
      <c r="C43" s="3">
        <v>1</v>
      </c>
      <c r="D43" s="3" t="s">
        <v>9</v>
      </c>
      <c r="E43" s="3" t="str">
        <f>E4</f>
        <v>N</v>
      </c>
      <c r="F43" s="3" t="str">
        <f t="shared" ref="F43:H43" si="4">F4</f>
        <v>VARCHAR2(20)</v>
      </c>
      <c r="G43" s="3">
        <f t="shared" si="4"/>
        <v>0</v>
      </c>
      <c r="H43" s="3" t="str">
        <f>H4</f>
        <v>MV-연월일-다섯자리수</v>
      </c>
      <c r="I43" t="str">
        <f t="shared" ref="I43:I44" si="5">","&amp; B43 &amp; " " &amp; F43 &amp; " " &amp; IF(E43 = "N", "NOT NULL", "NULL")</f>
        <v>,MV_ID VARCHAR2(20) NOT NULL</v>
      </c>
    </row>
    <row r="44" spans="1:12" x14ac:dyDescent="0.3">
      <c r="A44" s="7" t="s">
        <v>25</v>
      </c>
      <c r="B44" s="2" t="str">
        <f>B35</f>
        <v>GNR_ID</v>
      </c>
      <c r="C44" s="3">
        <v>2</v>
      </c>
      <c r="D44" s="3" t="s">
        <v>411</v>
      </c>
      <c r="E44" s="3" t="str">
        <f>E35</f>
        <v>N</v>
      </c>
      <c r="F44" s="3" t="str">
        <f t="shared" ref="F44:H44" si="6">F35</f>
        <v>NUMBER</v>
      </c>
      <c r="G44" s="3">
        <f t="shared" si="6"/>
        <v>0</v>
      </c>
      <c r="H44" s="3" t="str">
        <f t="shared" si="6"/>
        <v>수</v>
      </c>
      <c r="I44" t="str">
        <f t="shared" si="5"/>
        <v>,GNR_ID NUMBER NOT NULL</v>
      </c>
    </row>
    <row r="45" spans="1:12" x14ac:dyDescent="0.3">
      <c r="A45" s="12"/>
      <c r="B45" s="12"/>
      <c r="C45" s="10"/>
      <c r="D45" s="10"/>
      <c r="E45" s="10"/>
      <c r="F45" s="10"/>
      <c r="G45" s="10"/>
      <c r="H45" s="12"/>
      <c r="I45" t="s">
        <v>413</v>
      </c>
    </row>
    <row r="46" spans="1:12" x14ac:dyDescent="0.3">
      <c r="A46" s="17"/>
      <c r="B46" s="17"/>
      <c r="C46" s="17"/>
      <c r="D46" s="17"/>
      <c r="E46" s="17"/>
      <c r="F46" s="17"/>
      <c r="G46" s="17"/>
      <c r="H46" s="17"/>
    </row>
    <row r="47" spans="1:12" x14ac:dyDescent="0.3">
      <c r="A47" s="14"/>
      <c r="B47" s="14"/>
      <c r="C47" s="13"/>
      <c r="D47" s="13"/>
      <c r="E47" s="13"/>
      <c r="F47" s="13"/>
      <c r="G47" s="13"/>
      <c r="H47" s="14"/>
    </row>
    <row r="48" spans="1:12" x14ac:dyDescent="0.3">
      <c r="A48" s="16" t="s">
        <v>202</v>
      </c>
      <c r="B48" s="16"/>
      <c r="C48" s="16"/>
      <c r="D48" s="16"/>
      <c r="E48" s="16"/>
      <c r="F48" s="16"/>
      <c r="G48" s="16"/>
      <c r="H48" s="16"/>
    </row>
    <row r="49" spans="1:12" x14ac:dyDescent="0.3">
      <c r="A49" s="16" t="s">
        <v>0</v>
      </c>
      <c r="B49" s="16"/>
      <c r="C49" s="16" t="s">
        <v>1</v>
      </c>
      <c r="D49" s="16" t="s">
        <v>2</v>
      </c>
      <c r="E49" s="16" t="s">
        <v>3</v>
      </c>
      <c r="F49" s="16" t="s">
        <v>4</v>
      </c>
      <c r="G49" s="16" t="s">
        <v>5</v>
      </c>
      <c r="H49" s="16" t="s">
        <v>6</v>
      </c>
      <c r="I49">
        <f>FIND("(", A48) +1</f>
        <v>6</v>
      </c>
      <c r="J49">
        <f>FIND(")",A48) - I49</f>
        <v>6</v>
      </c>
      <c r="K49" t="str">
        <f xml:space="preserve"> MID(A48, I49, J49)</f>
        <v>MV_PPL</v>
      </c>
      <c r="L49" t="str">
        <f>"CREATE SEQUENCE SEQ_" &amp;  K49 &amp; "_PK INCREMENT BY 1 MINVALUE 1 MAXVALUE 99999 CYCLE CACHE 24 NOORDER;"</f>
        <v>CREATE SEQUENCE SEQ_MV_PPL_PK INCREMENT BY 1 MINVALUE 1 MAXVALUE 99999 CYCLE CACHE 24 NOORDER;</v>
      </c>
    </row>
    <row r="50" spans="1:12" x14ac:dyDescent="0.3">
      <c r="A50" s="1" t="s">
        <v>7</v>
      </c>
      <c r="B50" s="1" t="s">
        <v>8</v>
      </c>
      <c r="C50" s="16"/>
      <c r="D50" s="16"/>
      <c r="E50" s="16"/>
      <c r="F50" s="16"/>
      <c r="G50" s="16"/>
      <c r="H50" s="16"/>
      <c r="I50" t="s">
        <v>427</v>
      </c>
    </row>
    <row r="51" spans="1:12" x14ac:dyDescent="0.3">
      <c r="A51" s="7" t="s">
        <v>27</v>
      </c>
      <c r="B51" s="2" t="s">
        <v>171</v>
      </c>
      <c r="C51" s="3">
        <v>1</v>
      </c>
      <c r="D51" s="3" t="s">
        <v>9</v>
      </c>
      <c r="E51" s="3" t="s">
        <v>404</v>
      </c>
      <c r="F51" s="3" t="s">
        <v>407</v>
      </c>
      <c r="G51" s="3"/>
      <c r="H51" s="2" t="s">
        <v>79</v>
      </c>
      <c r="I51" t="str">
        <f t="shared" ref="I51:I54" si="7">","&amp; B51 &amp; " " &amp; F51 &amp; " " &amp; IF(E51 = "N", "NOT NULL", "NULL")</f>
        <v>,MV_PPL_ID VARCHAR2(20) NOT NULL</v>
      </c>
    </row>
    <row r="52" spans="1:12" x14ac:dyDescent="0.3">
      <c r="A52" s="7" t="s">
        <v>28</v>
      </c>
      <c r="B52" s="18" t="s">
        <v>172</v>
      </c>
      <c r="C52" s="3">
        <v>2</v>
      </c>
      <c r="D52" s="3"/>
      <c r="E52" s="3" t="s">
        <v>404</v>
      </c>
      <c r="F52" s="3" t="s">
        <v>416</v>
      </c>
      <c r="G52" s="3"/>
      <c r="H52" s="2" t="s">
        <v>405</v>
      </c>
      <c r="I52" t="str">
        <f t="shared" si="7"/>
        <v>,PRFL_PCTR VARCHAR2(1000) NOT NULL</v>
      </c>
    </row>
    <row r="53" spans="1:12" x14ac:dyDescent="0.3">
      <c r="A53" s="7" t="s">
        <v>29</v>
      </c>
      <c r="B53" s="2" t="s">
        <v>173</v>
      </c>
      <c r="C53" s="3">
        <v>3</v>
      </c>
      <c r="D53" s="3"/>
      <c r="E53" s="3" t="s">
        <v>404</v>
      </c>
      <c r="F53" s="3" t="s">
        <v>420</v>
      </c>
      <c r="G53" s="3"/>
      <c r="H53" s="2"/>
      <c r="I53" t="str">
        <f t="shared" si="7"/>
        <v>,NM VARCHAR2(30) NOT NULL</v>
      </c>
    </row>
    <row r="54" spans="1:12" x14ac:dyDescent="0.3">
      <c r="A54" s="7" t="s">
        <v>30</v>
      </c>
      <c r="B54" s="6" t="s">
        <v>174</v>
      </c>
      <c r="C54" s="3">
        <v>4</v>
      </c>
      <c r="D54" s="3"/>
      <c r="E54" s="3" t="s">
        <v>411</v>
      </c>
      <c r="F54" s="3" t="s">
        <v>420</v>
      </c>
      <c r="G54" s="3"/>
      <c r="H54" s="6"/>
      <c r="I54" t="str">
        <f t="shared" si="7"/>
        <v>,RL_NM VARCHAR2(30) NULL</v>
      </c>
    </row>
    <row r="55" spans="1:12" x14ac:dyDescent="0.3">
      <c r="A55" s="8"/>
      <c r="B55" s="12"/>
      <c r="C55" s="10"/>
      <c r="D55" s="10"/>
      <c r="E55" s="10"/>
      <c r="F55" s="10"/>
      <c r="G55" s="10"/>
      <c r="H55" s="12"/>
      <c r="I55" t="s">
        <v>413</v>
      </c>
    </row>
    <row r="56" spans="1:12" x14ac:dyDescent="0.3">
      <c r="A56" s="8"/>
      <c r="B56" s="12"/>
      <c r="C56" s="10"/>
      <c r="D56" s="10"/>
      <c r="E56" s="10"/>
      <c r="F56" s="10"/>
      <c r="G56" s="10"/>
      <c r="H56" s="12"/>
    </row>
    <row r="57" spans="1:12" x14ac:dyDescent="0.3">
      <c r="A57" s="8"/>
      <c r="B57" s="12"/>
      <c r="C57" s="10"/>
      <c r="D57" s="10"/>
      <c r="E57" s="10"/>
      <c r="F57" s="10"/>
      <c r="G57" s="10"/>
      <c r="H57" s="12"/>
    </row>
    <row r="58" spans="1:12" x14ac:dyDescent="0.3">
      <c r="A58" s="16" t="s">
        <v>203</v>
      </c>
      <c r="B58" s="16"/>
      <c r="C58" s="16"/>
      <c r="D58" s="16"/>
      <c r="E58" s="16"/>
      <c r="F58" s="16"/>
      <c r="G58" s="16"/>
      <c r="H58" s="16"/>
    </row>
    <row r="59" spans="1:12" x14ac:dyDescent="0.3">
      <c r="A59" s="16" t="s">
        <v>0</v>
      </c>
      <c r="B59" s="16"/>
      <c r="C59" s="16" t="s">
        <v>1</v>
      </c>
      <c r="D59" s="16" t="s">
        <v>2</v>
      </c>
      <c r="E59" s="16" t="s">
        <v>3</v>
      </c>
      <c r="F59" s="16" t="s">
        <v>4</v>
      </c>
      <c r="G59" s="16" t="s">
        <v>5</v>
      </c>
      <c r="H59" s="16" t="s">
        <v>6</v>
      </c>
      <c r="I59">
        <f>FIND("(", A58) +1</f>
        <v>8</v>
      </c>
      <c r="J59">
        <f>FIND(")",A58) - I59</f>
        <v>16</v>
      </c>
      <c r="K59" t="str">
        <f xml:space="preserve"> MID(A58, I59, J59)</f>
        <v>PRDC_PRTCPTN_PPL</v>
      </c>
      <c r="L59" t="str">
        <f>"CREATE SEQUENCE SEQ_" &amp;  K59 &amp; "_PK INCREMENT BY 1 MINVALUE 1 MAXVALUE 99999 CYCLE CACHE 24 NOORDER;"</f>
        <v>CREATE SEQUENCE SEQ_PRDC_PRTCPTN_PPL_PK INCREMENT BY 1 MINVALUE 1 MAXVALUE 99999 CYCLE CACHE 24 NOORDER;</v>
      </c>
    </row>
    <row r="60" spans="1:12" x14ac:dyDescent="0.3">
      <c r="A60" s="1" t="s">
        <v>7</v>
      </c>
      <c r="B60" s="1" t="s">
        <v>8</v>
      </c>
      <c r="C60" s="16"/>
      <c r="D60" s="16"/>
      <c r="E60" s="16"/>
      <c r="F60" s="16"/>
      <c r="G60" s="16"/>
      <c r="H60" s="16"/>
      <c r="I60" t="s">
        <v>428</v>
      </c>
    </row>
    <row r="61" spans="1:12" x14ac:dyDescent="0.3">
      <c r="A61" s="7" t="s">
        <v>32</v>
      </c>
      <c r="B61" s="2" t="s">
        <v>201</v>
      </c>
      <c r="C61" s="3">
        <v>1</v>
      </c>
      <c r="D61" s="3" t="s">
        <v>9</v>
      </c>
      <c r="E61" s="3" t="s">
        <v>404</v>
      </c>
      <c r="F61" s="3" t="s">
        <v>407</v>
      </c>
      <c r="G61" s="3"/>
      <c r="H61" s="2" t="s">
        <v>78</v>
      </c>
      <c r="I61" t="str">
        <f t="shared" ref="I61:I65" si="8">","&amp; B61 &amp; " " &amp; F61 &amp; " " &amp; IF(E61 = "N", "NOT NULL", "NULL")</f>
        <v>,PRDC_PRTCPTN_ID VARCHAR2(20) NOT NULL</v>
      </c>
    </row>
    <row r="62" spans="1:12" x14ac:dyDescent="0.3">
      <c r="A62" s="7" t="s">
        <v>10</v>
      </c>
      <c r="B62" s="2" t="str">
        <f>B4</f>
        <v>MV_ID</v>
      </c>
      <c r="C62" s="3">
        <v>2</v>
      </c>
      <c r="D62" s="3"/>
      <c r="E62" s="3" t="str">
        <f>E4</f>
        <v>N</v>
      </c>
      <c r="F62" s="3" t="str">
        <f t="shared" ref="F62:H62" si="9">F4</f>
        <v>VARCHAR2(20)</v>
      </c>
      <c r="G62" s="3">
        <f t="shared" si="9"/>
        <v>0</v>
      </c>
      <c r="H62" s="3" t="str">
        <f t="shared" si="9"/>
        <v>MV-연월일-다섯자리수</v>
      </c>
      <c r="I62" t="str">
        <f t="shared" si="8"/>
        <v>,MV_ID VARCHAR2(20) NOT NULL</v>
      </c>
    </row>
    <row r="63" spans="1:12" x14ac:dyDescent="0.3">
      <c r="A63" s="7" t="s">
        <v>27</v>
      </c>
      <c r="B63" s="2" t="str">
        <f>B51</f>
        <v>MV_PPL_ID</v>
      </c>
      <c r="C63" s="3">
        <v>3</v>
      </c>
      <c r="D63" s="3"/>
      <c r="E63" s="3" t="str">
        <f>E51</f>
        <v>N</v>
      </c>
      <c r="F63" s="3" t="str">
        <f t="shared" ref="F63:H63" si="10">F51</f>
        <v>VARCHAR2(20)</v>
      </c>
      <c r="G63" s="3">
        <f t="shared" si="10"/>
        <v>0</v>
      </c>
      <c r="H63" s="3" t="str">
        <f t="shared" si="10"/>
        <v>PD-연월일-다섯자리수</v>
      </c>
      <c r="I63" t="str">
        <f t="shared" si="8"/>
        <v>,MV_PPL_ID VARCHAR2(20) NOT NULL</v>
      </c>
    </row>
    <row r="64" spans="1:12" x14ac:dyDescent="0.3">
      <c r="A64" s="7" t="s">
        <v>33</v>
      </c>
      <c r="B64" t="s">
        <v>192</v>
      </c>
      <c r="C64" s="3">
        <v>4</v>
      </c>
      <c r="D64" s="3"/>
      <c r="E64" s="3" t="s">
        <v>404</v>
      </c>
      <c r="F64" s="3" t="str">
        <f>F129</f>
        <v>VARCHAR2(18)</v>
      </c>
      <c r="G64" s="3"/>
      <c r="H64" s="6" t="s">
        <v>82</v>
      </c>
      <c r="I64" t="str">
        <f t="shared" si="8"/>
        <v>,MSSN VARCHAR2(18) NOT NULL</v>
      </c>
    </row>
    <row r="65" spans="1:12" x14ac:dyDescent="0.3">
      <c r="A65" s="7" t="s">
        <v>34</v>
      </c>
      <c r="B65" s="6" t="s">
        <v>211</v>
      </c>
      <c r="C65" s="3">
        <v>5</v>
      </c>
      <c r="D65" s="3"/>
      <c r="E65" s="3" t="s">
        <v>411</v>
      </c>
      <c r="F65" s="3" t="s">
        <v>420</v>
      </c>
      <c r="G65" s="3"/>
      <c r="H65" s="6"/>
      <c r="I65" t="str">
        <f t="shared" si="8"/>
        <v>,RSPNSBLT_ROL_NM VARCHAR2(30) NULL</v>
      </c>
    </row>
    <row r="66" spans="1:12" x14ac:dyDescent="0.3">
      <c r="A66" s="12"/>
      <c r="B66" s="12"/>
      <c r="C66" s="10"/>
      <c r="D66" s="10"/>
      <c r="E66" s="10"/>
      <c r="F66" s="10"/>
      <c r="G66" s="10"/>
      <c r="H66" s="12"/>
      <c r="I66" t="s">
        <v>413</v>
      </c>
    </row>
    <row r="67" spans="1:12" x14ac:dyDescent="0.3">
      <c r="A67" s="12"/>
      <c r="B67" s="12"/>
      <c r="C67" s="10"/>
      <c r="D67" s="10"/>
      <c r="E67" s="10"/>
      <c r="F67" s="10"/>
      <c r="G67" s="10"/>
      <c r="H67" s="12"/>
    </row>
    <row r="68" spans="1:12" x14ac:dyDescent="0.3">
      <c r="A68" s="12"/>
      <c r="B68" s="12"/>
      <c r="C68" s="10"/>
      <c r="D68" s="10"/>
      <c r="E68" s="10"/>
      <c r="F68" s="10"/>
      <c r="G68" s="10"/>
      <c r="H68" s="12"/>
    </row>
    <row r="69" spans="1:12" x14ac:dyDescent="0.3">
      <c r="A69" s="16" t="s">
        <v>208</v>
      </c>
      <c r="B69" s="16"/>
      <c r="C69" s="16"/>
      <c r="D69" s="16"/>
      <c r="E69" s="16"/>
      <c r="F69" s="16"/>
      <c r="G69" s="16"/>
      <c r="H69" s="16"/>
    </row>
    <row r="70" spans="1:12" x14ac:dyDescent="0.3">
      <c r="A70" s="16" t="s">
        <v>0</v>
      </c>
      <c r="B70" s="16"/>
      <c r="C70" s="16" t="s">
        <v>1</v>
      </c>
      <c r="D70" s="16" t="s">
        <v>2</v>
      </c>
      <c r="E70" s="16" t="s">
        <v>3</v>
      </c>
      <c r="F70" s="16" t="s">
        <v>4</v>
      </c>
      <c r="G70" s="16" t="s">
        <v>5</v>
      </c>
      <c r="H70" s="16" t="s">
        <v>6</v>
      </c>
      <c r="I70">
        <f>FIND("(", A69) +1</f>
        <v>5</v>
      </c>
      <c r="J70">
        <f>FIND(")",A69) - I70</f>
        <v>4</v>
      </c>
      <c r="K70" t="str">
        <f xml:space="preserve"> MID(A69, I70, J70)</f>
        <v>CMPN</v>
      </c>
      <c r="L70" t="str">
        <f>"CREATE SEQUENCE SEQ_" &amp;  K70 &amp; "_PK INCREMENT BY 1 MINVALUE 1 MAXVALUE 99999 CYCLE CACHE 24 NOORDER;"</f>
        <v>CREATE SEQUENCE SEQ_CMPN_PK INCREMENT BY 1 MINVALUE 1 MAXVALUE 99999 CYCLE CACHE 24 NOORDER;</v>
      </c>
    </row>
    <row r="71" spans="1:12" x14ac:dyDescent="0.3">
      <c r="A71" s="1" t="s">
        <v>7</v>
      </c>
      <c r="B71" s="1" t="s">
        <v>8</v>
      </c>
      <c r="C71" s="16"/>
      <c r="D71" s="16"/>
      <c r="E71" s="16"/>
      <c r="F71" s="16"/>
      <c r="G71" s="16"/>
      <c r="H71" s="16"/>
      <c r="I71" t="s">
        <v>429</v>
      </c>
    </row>
    <row r="72" spans="1:12" x14ac:dyDescent="0.3">
      <c r="A72" s="7" t="s">
        <v>36</v>
      </c>
      <c r="B72" s="2" t="s">
        <v>209</v>
      </c>
      <c r="C72" s="3">
        <v>1</v>
      </c>
      <c r="D72" s="3" t="s">
        <v>9</v>
      </c>
      <c r="E72" s="3" t="s">
        <v>404</v>
      </c>
      <c r="F72" s="3" t="s">
        <v>407</v>
      </c>
      <c r="G72" s="3"/>
      <c r="H72" s="2" t="s">
        <v>77</v>
      </c>
      <c r="I72" t="str">
        <f t="shared" ref="I72:I73" si="11">","&amp; B72 &amp; " " &amp; F72 &amp; " " &amp; IF(E72 = "N", "NOT NULL", "NULL")</f>
        <v>,CMPN_ID VARCHAR2(20) NOT NULL</v>
      </c>
    </row>
    <row r="73" spans="1:12" x14ac:dyDescent="0.3">
      <c r="A73" s="7" t="s">
        <v>37</v>
      </c>
      <c r="B73" s="2" t="s">
        <v>210</v>
      </c>
      <c r="C73" s="3">
        <v>2</v>
      </c>
      <c r="D73" s="3"/>
      <c r="E73" s="3" t="s">
        <v>404</v>
      </c>
      <c r="F73" s="3" t="s">
        <v>414</v>
      </c>
      <c r="G73" s="3"/>
      <c r="H73" s="2"/>
      <c r="I73" t="str">
        <f t="shared" si="11"/>
        <v>,CMPN_NM VARCHAR2(50) NOT NULL</v>
      </c>
    </row>
    <row r="74" spans="1:12" x14ac:dyDescent="0.3">
      <c r="A74" s="12"/>
      <c r="B74" s="12"/>
      <c r="C74" s="10"/>
      <c r="D74" s="10"/>
      <c r="E74" s="10"/>
      <c r="F74" s="10"/>
      <c r="G74" s="10"/>
      <c r="H74" s="12"/>
      <c r="I74" t="s">
        <v>413</v>
      </c>
    </row>
    <row r="77" spans="1:12" x14ac:dyDescent="0.3">
      <c r="A77" s="16" t="s">
        <v>223</v>
      </c>
      <c r="B77" s="16"/>
      <c r="C77" s="16"/>
      <c r="D77" s="16"/>
      <c r="E77" s="16"/>
      <c r="F77" s="16"/>
      <c r="G77" s="16"/>
      <c r="H77" s="16"/>
    </row>
    <row r="78" spans="1:12" x14ac:dyDescent="0.3">
      <c r="A78" s="16" t="s">
        <v>0</v>
      </c>
      <c r="B78" s="16"/>
      <c r="C78" s="16" t="s">
        <v>1</v>
      </c>
      <c r="D78" s="16" t="s">
        <v>2</v>
      </c>
      <c r="E78" s="16" t="s">
        <v>3</v>
      </c>
      <c r="F78" s="16" t="s">
        <v>4</v>
      </c>
      <c r="G78" s="16" t="s">
        <v>5</v>
      </c>
      <c r="H78" s="16" t="s">
        <v>6</v>
      </c>
      <c r="I78">
        <f>FIND("(", A77) +1</f>
        <v>9</v>
      </c>
      <c r="J78">
        <f>FIND(")",A77) - I78</f>
        <v>17</v>
      </c>
      <c r="K78" t="str">
        <f xml:space="preserve"> MID(A77, I78, J78)</f>
        <v>PRDC_PRTCPTN_CMPN</v>
      </c>
      <c r="L78" t="str">
        <f>"CREATE SEQUENCE SEQ_" &amp;  K78 &amp; "_PK INCREMENT BY 1 MINVALUE 1 MAXVALUE 99999 CYCLE CACHE 24 NOORDER;"</f>
        <v>CREATE SEQUENCE SEQ_PRDC_PRTCPTN_CMPN_PK INCREMENT BY 1 MINVALUE 1 MAXVALUE 99999 CYCLE CACHE 24 NOORDER;</v>
      </c>
    </row>
    <row r="79" spans="1:12" x14ac:dyDescent="0.3">
      <c r="A79" s="1" t="s">
        <v>7</v>
      </c>
      <c r="B79" s="1" t="s">
        <v>8</v>
      </c>
      <c r="C79" s="16"/>
      <c r="D79" s="16"/>
      <c r="E79" s="16"/>
      <c r="F79" s="16"/>
      <c r="G79" s="16"/>
      <c r="H79" s="16"/>
      <c r="I79" t="s">
        <v>430</v>
      </c>
    </row>
    <row r="80" spans="1:12" x14ac:dyDescent="0.3">
      <c r="A80" s="7" t="s">
        <v>39</v>
      </c>
      <c r="B80" s="2" t="s">
        <v>222</v>
      </c>
      <c r="C80" s="3">
        <v>1</v>
      </c>
      <c r="D80" s="3" t="s">
        <v>9</v>
      </c>
      <c r="E80" s="3" t="s">
        <v>404</v>
      </c>
      <c r="F80" s="3" t="s">
        <v>407</v>
      </c>
      <c r="G80" s="3"/>
      <c r="H80" s="2" t="s">
        <v>76</v>
      </c>
      <c r="I80" t="str">
        <f t="shared" ref="I80:I83" si="12">","&amp; B80 &amp; " " &amp; F80 &amp; " " &amp; IF(E80 = "N", "NOT NULL", "NULL")</f>
        <v>,PRDC_PRTCPTN_CMPN_ID VARCHAR2(20) NOT NULL</v>
      </c>
    </row>
    <row r="81" spans="1:12" x14ac:dyDescent="0.3">
      <c r="A81" s="7" t="s">
        <v>10</v>
      </c>
      <c r="B81" s="2" t="str">
        <f>B4</f>
        <v>MV_ID</v>
      </c>
      <c r="C81" s="3">
        <v>2</v>
      </c>
      <c r="D81" s="3"/>
      <c r="E81" s="3" t="str">
        <f>E4</f>
        <v>N</v>
      </c>
      <c r="F81" s="3" t="str">
        <f t="shared" ref="F81:H81" si="13">F4</f>
        <v>VARCHAR2(20)</v>
      </c>
      <c r="G81" s="3">
        <f t="shared" si="13"/>
        <v>0</v>
      </c>
      <c r="H81" s="3" t="str">
        <f t="shared" si="13"/>
        <v>MV-연월일-다섯자리수</v>
      </c>
      <c r="I81" t="str">
        <f t="shared" si="12"/>
        <v>,MV_ID VARCHAR2(20) NOT NULL</v>
      </c>
    </row>
    <row r="82" spans="1:12" x14ac:dyDescent="0.3">
      <c r="A82" s="7" t="s">
        <v>36</v>
      </c>
      <c r="B82" s="2" t="str">
        <f>B72</f>
        <v>CMPN_ID</v>
      </c>
      <c r="C82" s="3">
        <v>3</v>
      </c>
      <c r="D82" s="3"/>
      <c r="E82" s="3" t="str">
        <f>E72</f>
        <v>N</v>
      </c>
      <c r="F82" s="3" t="str">
        <f t="shared" ref="F82:H82" si="14">F72</f>
        <v>VARCHAR2(20)</v>
      </c>
      <c r="G82" s="3">
        <f t="shared" si="14"/>
        <v>0</v>
      </c>
      <c r="H82" s="3" t="str">
        <f t="shared" si="14"/>
        <v>CO-연월일-다섯자리수</v>
      </c>
      <c r="I82" t="str">
        <f t="shared" si="12"/>
        <v>,CMPN_ID VARCHAR2(20) NOT NULL</v>
      </c>
    </row>
    <row r="83" spans="1:12" x14ac:dyDescent="0.3">
      <c r="A83" s="7" t="s">
        <v>40</v>
      </c>
      <c r="B83" s="6" t="s">
        <v>224</v>
      </c>
      <c r="C83" s="3">
        <v>4</v>
      </c>
      <c r="D83" s="3"/>
      <c r="E83" s="3" t="s">
        <v>404</v>
      </c>
      <c r="F83" s="3" t="str">
        <f>F129</f>
        <v>VARCHAR2(18)</v>
      </c>
      <c r="G83" s="3"/>
      <c r="H83" s="6" t="s">
        <v>82</v>
      </c>
      <c r="I83" t="str">
        <f t="shared" si="12"/>
        <v>,CRCLTN_CD VARCHAR2(18) NOT NULL</v>
      </c>
    </row>
    <row r="84" spans="1:12" x14ac:dyDescent="0.3">
      <c r="I84" t="s">
        <v>413</v>
      </c>
    </row>
    <row r="87" spans="1:12" x14ac:dyDescent="0.3">
      <c r="A87" s="16" t="s">
        <v>240</v>
      </c>
      <c r="B87" s="16"/>
      <c r="C87" s="16"/>
      <c r="D87" s="16"/>
      <c r="E87" s="16"/>
      <c r="F87" s="16"/>
      <c r="G87" s="16"/>
      <c r="H87" s="16"/>
    </row>
    <row r="88" spans="1:12" x14ac:dyDescent="0.3">
      <c r="A88" s="16" t="s">
        <v>0</v>
      </c>
      <c r="B88" s="16"/>
      <c r="C88" s="16" t="s">
        <v>1</v>
      </c>
      <c r="D88" s="16" t="s">
        <v>2</v>
      </c>
      <c r="E88" s="16" t="s">
        <v>3</v>
      </c>
      <c r="F88" s="16" t="s">
        <v>4</v>
      </c>
      <c r="G88" s="16" t="s">
        <v>5</v>
      </c>
      <c r="H88" s="16" t="s">
        <v>6</v>
      </c>
      <c r="I88">
        <f>FIND("(", A87) +1</f>
        <v>5</v>
      </c>
      <c r="J88">
        <f>FIND(")",A87) - I88</f>
        <v>4</v>
      </c>
      <c r="K88" t="str">
        <f xml:space="preserve"> MID(A87, I88, J88)</f>
        <v>PCTR</v>
      </c>
      <c r="L88" t="str">
        <f>"CREATE SEQUENCE SEQ_" &amp;  K88 &amp; "_PK INCREMENT BY 1 MINVALUE 1 MAXVALUE 99999 CYCLE CACHE 24 NOORDER;"</f>
        <v>CREATE SEQUENCE SEQ_PCTR_PK INCREMENT BY 1 MINVALUE 1 MAXVALUE 99999 CYCLE CACHE 24 NOORDER;</v>
      </c>
    </row>
    <row r="89" spans="1:12" x14ac:dyDescent="0.3">
      <c r="A89" s="1" t="s">
        <v>7</v>
      </c>
      <c r="B89" s="1" t="s">
        <v>8</v>
      </c>
      <c r="C89" s="16"/>
      <c r="D89" s="16"/>
      <c r="E89" s="16"/>
      <c r="F89" s="16"/>
      <c r="G89" s="16"/>
      <c r="H89" s="16"/>
      <c r="I89" t="s">
        <v>431</v>
      </c>
    </row>
    <row r="90" spans="1:12" x14ac:dyDescent="0.3">
      <c r="A90" s="7" t="s">
        <v>41</v>
      </c>
      <c r="B90" s="2" t="s">
        <v>241</v>
      </c>
      <c r="C90" s="3">
        <v>1</v>
      </c>
      <c r="D90" s="3" t="s">
        <v>9</v>
      </c>
      <c r="E90" s="3" t="s">
        <v>404</v>
      </c>
      <c r="F90" s="3" t="s">
        <v>407</v>
      </c>
      <c r="G90" s="3"/>
      <c r="H90" s="2" t="s">
        <v>75</v>
      </c>
      <c r="I90" t="str">
        <f t="shared" ref="I90:I94" si="15">","&amp; B90 &amp; " " &amp; F90 &amp; " " &amp; IF(E90 = "N", "NOT NULL", "NULL")</f>
        <v>,PCTR_ID VARCHAR2(20) NOT NULL</v>
      </c>
    </row>
    <row r="91" spans="1:12" x14ac:dyDescent="0.3">
      <c r="A91" s="7" t="s">
        <v>10</v>
      </c>
      <c r="B91" s="2" t="str">
        <f>B4</f>
        <v>MV_ID</v>
      </c>
      <c r="C91" s="3">
        <v>2</v>
      </c>
      <c r="D91" s="3"/>
      <c r="E91" s="3" t="str">
        <f>E4</f>
        <v>N</v>
      </c>
      <c r="F91" s="3" t="str">
        <f t="shared" ref="F91:H91" si="16">F4</f>
        <v>VARCHAR2(20)</v>
      </c>
      <c r="G91" s="3">
        <f t="shared" si="16"/>
        <v>0</v>
      </c>
      <c r="H91" s="3" t="str">
        <f t="shared" si="16"/>
        <v>MV-연월일-다섯자리수</v>
      </c>
      <c r="I91" t="str">
        <f t="shared" si="15"/>
        <v>,MV_ID VARCHAR2(20) NOT NULL</v>
      </c>
    </row>
    <row r="92" spans="1:12" x14ac:dyDescent="0.3">
      <c r="A92" s="7" t="s">
        <v>227</v>
      </c>
      <c r="B92" s="2" t="s">
        <v>234</v>
      </c>
      <c r="C92" s="3">
        <v>3</v>
      </c>
      <c r="D92" s="3"/>
      <c r="E92" s="3" t="s">
        <v>404</v>
      </c>
      <c r="F92" s="3" t="str">
        <f>F129</f>
        <v>VARCHAR2(18)</v>
      </c>
      <c r="G92" s="3"/>
      <c r="H92" s="2" t="s">
        <v>82</v>
      </c>
      <c r="I92" t="str">
        <f t="shared" si="15"/>
        <v>,TP VARCHAR2(18) NOT NULL</v>
      </c>
    </row>
    <row r="93" spans="1:12" x14ac:dyDescent="0.3">
      <c r="A93" s="7" t="s">
        <v>42</v>
      </c>
      <c r="B93" s="6" t="s">
        <v>242</v>
      </c>
      <c r="C93" s="3">
        <v>4</v>
      </c>
      <c r="D93" s="3"/>
      <c r="E93" s="3" t="s">
        <v>404</v>
      </c>
      <c r="F93" s="3" t="s">
        <v>416</v>
      </c>
      <c r="G93" s="3"/>
      <c r="H93" s="6" t="s">
        <v>405</v>
      </c>
      <c r="I93" t="str">
        <f t="shared" si="15"/>
        <v>,THMBNL_PCTR VARCHAR2(1000) NOT NULL</v>
      </c>
    </row>
    <row r="94" spans="1:12" x14ac:dyDescent="0.3">
      <c r="A94" s="7" t="s">
        <v>43</v>
      </c>
      <c r="B94" s="6" t="s">
        <v>243</v>
      </c>
      <c r="C94" s="3">
        <v>5</v>
      </c>
      <c r="D94" s="3"/>
      <c r="E94" s="3" t="s">
        <v>404</v>
      </c>
      <c r="F94" s="3" t="s">
        <v>416</v>
      </c>
      <c r="G94" s="3"/>
      <c r="H94" s="6" t="s">
        <v>405</v>
      </c>
      <c r="I94" t="str">
        <f t="shared" si="15"/>
        <v>,ORGNL_PCTR VARCHAR2(1000) NOT NULL</v>
      </c>
    </row>
    <row r="95" spans="1:12" x14ac:dyDescent="0.3">
      <c r="I95" t="s">
        <v>413</v>
      </c>
    </row>
    <row r="98" spans="1:12" x14ac:dyDescent="0.3">
      <c r="A98" s="16" t="s">
        <v>269</v>
      </c>
      <c r="B98" s="16"/>
      <c r="C98" s="16"/>
      <c r="D98" s="16"/>
      <c r="E98" s="16"/>
      <c r="F98" s="16"/>
      <c r="G98" s="16"/>
      <c r="H98" s="16"/>
    </row>
    <row r="99" spans="1:12" x14ac:dyDescent="0.3">
      <c r="A99" s="16" t="s">
        <v>0</v>
      </c>
      <c r="B99" s="16"/>
      <c r="C99" s="16" t="s">
        <v>1</v>
      </c>
      <c r="D99" s="16" t="s">
        <v>2</v>
      </c>
      <c r="E99" s="16" t="s">
        <v>3</v>
      </c>
      <c r="F99" s="16" t="s">
        <v>4</v>
      </c>
      <c r="G99" s="16" t="s">
        <v>5</v>
      </c>
      <c r="H99" s="16" t="s">
        <v>6</v>
      </c>
      <c r="I99">
        <f>FIND("(", A98) +1</f>
        <v>6</v>
      </c>
      <c r="J99">
        <f>FIND(")",A98) - I99</f>
        <v>2</v>
      </c>
      <c r="K99" t="str">
        <f xml:space="preserve"> MID(A98, I99, J99)</f>
        <v>VD</v>
      </c>
      <c r="L99" t="str">
        <f>"CREATE SEQUENCE SEQ_" &amp;  K99 &amp; "_PK INCREMENT BY 1 MINVALUE 1 MAXVALUE 99999 CYCLE CACHE 24 NOORDER;"</f>
        <v>CREATE SEQUENCE SEQ_VD_PK INCREMENT BY 1 MINVALUE 1 MAXVALUE 99999 CYCLE CACHE 24 NOORDER;</v>
      </c>
    </row>
    <row r="100" spans="1:12" x14ac:dyDescent="0.3">
      <c r="A100" s="1" t="s">
        <v>7</v>
      </c>
      <c r="B100" s="1" t="s">
        <v>8</v>
      </c>
      <c r="C100" s="16"/>
      <c r="D100" s="16"/>
      <c r="E100" s="16"/>
      <c r="F100" s="16"/>
      <c r="G100" s="16"/>
      <c r="H100" s="16"/>
      <c r="I100" t="s">
        <v>432</v>
      </c>
    </row>
    <row r="101" spans="1:12" x14ac:dyDescent="0.3">
      <c r="A101" s="7" t="s">
        <v>45</v>
      </c>
      <c r="B101" s="2" t="s">
        <v>270</v>
      </c>
      <c r="C101" s="3">
        <v>1</v>
      </c>
      <c r="D101" s="3" t="s">
        <v>9</v>
      </c>
      <c r="E101" s="3" t="s">
        <v>404</v>
      </c>
      <c r="F101" s="3" t="s">
        <v>407</v>
      </c>
      <c r="G101" s="3"/>
      <c r="H101" s="2" t="s">
        <v>74</v>
      </c>
      <c r="I101" t="str">
        <f t="shared" ref="I101:I108" si="17">","&amp; B101 &amp; " " &amp; F101 &amp; " " &amp; IF(E101 = "N", "NOT NULL", "NULL")</f>
        <v>,VD_ID VARCHAR2(20) NOT NULL</v>
      </c>
    </row>
    <row r="102" spans="1:12" x14ac:dyDescent="0.3">
      <c r="A102" s="7" t="s">
        <v>10</v>
      </c>
      <c r="B102" s="2" t="str">
        <f>B4</f>
        <v>MV_ID</v>
      </c>
      <c r="C102" s="3">
        <v>2</v>
      </c>
      <c r="D102" s="3"/>
      <c r="E102" s="3" t="str">
        <f t="shared" ref="E102:H102" si="18">E4</f>
        <v>N</v>
      </c>
      <c r="F102" s="3" t="str">
        <f t="shared" si="18"/>
        <v>VARCHAR2(20)</v>
      </c>
      <c r="G102" s="3">
        <f t="shared" si="18"/>
        <v>0</v>
      </c>
      <c r="H102" s="3" t="str">
        <f t="shared" si="18"/>
        <v>MV-연월일-다섯자리수</v>
      </c>
      <c r="I102" t="str">
        <f t="shared" si="17"/>
        <v>,MV_ID VARCHAR2(20) NOT NULL</v>
      </c>
    </row>
    <row r="103" spans="1:12" x14ac:dyDescent="0.3">
      <c r="A103" s="7" t="s">
        <v>46</v>
      </c>
      <c r="B103" s="2" t="s">
        <v>271</v>
      </c>
      <c r="C103" s="3">
        <v>3</v>
      </c>
      <c r="D103" s="3"/>
      <c r="E103" s="3" t="s">
        <v>404</v>
      </c>
      <c r="F103" s="3" t="str">
        <f>F129</f>
        <v>VARCHAR2(18)</v>
      </c>
      <c r="G103" s="3"/>
      <c r="H103" s="2" t="s">
        <v>82</v>
      </c>
      <c r="I103" t="str">
        <f t="shared" si="17"/>
        <v>,VD_TP VARCHAR2(18) NOT NULL</v>
      </c>
    </row>
    <row r="104" spans="1:12" x14ac:dyDescent="0.3">
      <c r="A104" s="7" t="s">
        <v>244</v>
      </c>
      <c r="B104" s="6" t="s">
        <v>272</v>
      </c>
      <c r="C104" s="3">
        <v>4</v>
      </c>
      <c r="D104" s="3"/>
      <c r="E104" s="3" t="s">
        <v>404</v>
      </c>
      <c r="F104" s="3" t="s">
        <v>414</v>
      </c>
      <c r="G104" s="3"/>
      <c r="H104" s="6"/>
      <c r="I104" t="str">
        <f t="shared" si="17"/>
        <v>,VD_TTL VARCHAR2(50) NOT NULL</v>
      </c>
    </row>
    <row r="105" spans="1:12" x14ac:dyDescent="0.3">
      <c r="A105" s="7" t="s">
        <v>48</v>
      </c>
      <c r="B105" s="6" t="s">
        <v>235</v>
      </c>
      <c r="C105" s="3">
        <v>5</v>
      </c>
      <c r="D105" s="3"/>
      <c r="E105" s="3" t="s">
        <v>404</v>
      </c>
      <c r="F105" s="3" t="s">
        <v>416</v>
      </c>
      <c r="G105" s="3"/>
      <c r="H105" s="6" t="s">
        <v>405</v>
      </c>
      <c r="I105" t="str">
        <f t="shared" si="17"/>
        <v>,THMBNL VARCHAR2(1000) NOT NULL</v>
      </c>
    </row>
    <row r="106" spans="1:12" x14ac:dyDescent="0.3">
      <c r="A106" s="7" t="s">
        <v>49</v>
      </c>
      <c r="B106" s="6" t="s">
        <v>273</v>
      </c>
      <c r="C106" s="3">
        <v>6</v>
      </c>
      <c r="D106" s="3"/>
      <c r="E106" s="3" t="s">
        <v>404</v>
      </c>
      <c r="F106" s="3" t="s">
        <v>408</v>
      </c>
      <c r="G106" s="3"/>
      <c r="H106" s="6"/>
      <c r="I106" t="str">
        <f t="shared" si="17"/>
        <v>,VD_PLY_CNT NUMBER NOT NULL</v>
      </c>
    </row>
    <row r="107" spans="1:12" x14ac:dyDescent="0.3">
      <c r="A107" s="7" t="s">
        <v>50</v>
      </c>
      <c r="B107" s="6" t="s">
        <v>282</v>
      </c>
      <c r="C107" s="3">
        <v>7</v>
      </c>
      <c r="D107" s="3"/>
      <c r="E107" s="3" t="s">
        <v>404</v>
      </c>
      <c r="F107" s="3" t="s">
        <v>416</v>
      </c>
      <c r="G107" s="3"/>
      <c r="H107" s="6" t="s">
        <v>405</v>
      </c>
      <c r="I107" t="str">
        <f t="shared" si="17"/>
        <v>,VD_URL VARCHAR2(1000) NOT NULL</v>
      </c>
    </row>
    <row r="108" spans="1:12" x14ac:dyDescent="0.3">
      <c r="A108" s="7" t="s">
        <v>51</v>
      </c>
      <c r="B108" s="6" t="s">
        <v>283</v>
      </c>
      <c r="C108" s="3">
        <v>8</v>
      </c>
      <c r="D108" s="3"/>
      <c r="E108" s="3" t="s">
        <v>404</v>
      </c>
      <c r="F108" s="3" t="s">
        <v>409</v>
      </c>
      <c r="G108" s="3"/>
      <c r="H108" s="6"/>
      <c r="I108" t="str">
        <f t="shared" si="17"/>
        <v>,RGST_DT DATE NOT NULL</v>
      </c>
    </row>
    <row r="109" spans="1:12" x14ac:dyDescent="0.3">
      <c r="I109" t="s">
        <v>413</v>
      </c>
    </row>
    <row r="112" spans="1:12" x14ac:dyDescent="0.3">
      <c r="A112" s="16" t="s">
        <v>292</v>
      </c>
      <c r="B112" s="16"/>
      <c r="C112" s="16"/>
      <c r="D112" s="16"/>
      <c r="E112" s="16"/>
      <c r="F112" s="16"/>
      <c r="G112" s="16"/>
      <c r="H112" s="16"/>
    </row>
    <row r="113" spans="1:12" x14ac:dyDescent="0.3">
      <c r="A113" s="16" t="s">
        <v>0</v>
      </c>
      <c r="B113" s="16"/>
      <c r="C113" s="16" t="s">
        <v>1</v>
      </c>
      <c r="D113" s="16" t="s">
        <v>2</v>
      </c>
      <c r="E113" s="16" t="s">
        <v>3</v>
      </c>
      <c r="F113" s="16" t="s">
        <v>4</v>
      </c>
      <c r="G113" s="16" t="s">
        <v>5</v>
      </c>
      <c r="H113" s="16" t="s">
        <v>6</v>
      </c>
      <c r="I113">
        <f>FIND("(", A112) +1</f>
        <v>6</v>
      </c>
      <c r="J113">
        <f>FIND(")",A112) - I113</f>
        <v>6</v>
      </c>
      <c r="K113" t="str">
        <f xml:space="preserve"> MID(A112, I113, J113)</f>
        <v>FMS_LN</v>
      </c>
      <c r="L113" t="str">
        <f>"CREATE SEQUENCE SEQ_" &amp;  K113 &amp; "_PK INCREMENT BY 1 MINVALUE 1 MAXVALUE 99999 CYCLE CACHE 24 NOORDER;"</f>
        <v>CREATE SEQUENCE SEQ_FMS_LN_PK INCREMENT BY 1 MINVALUE 1 MAXVALUE 99999 CYCLE CACHE 24 NOORDER;</v>
      </c>
    </row>
    <row r="114" spans="1:12" x14ac:dyDescent="0.3">
      <c r="A114" s="1" t="s">
        <v>7</v>
      </c>
      <c r="B114" s="1" t="s">
        <v>8</v>
      </c>
      <c r="C114" s="16"/>
      <c r="D114" s="16"/>
      <c r="E114" s="16"/>
      <c r="F114" s="16"/>
      <c r="G114" s="16"/>
      <c r="H114" s="16"/>
      <c r="I114" t="s">
        <v>433</v>
      </c>
    </row>
    <row r="115" spans="1:12" x14ac:dyDescent="0.3">
      <c r="A115" s="7" t="s">
        <v>52</v>
      </c>
      <c r="B115" s="2" t="s">
        <v>293</v>
      </c>
      <c r="C115" s="3">
        <v>1</v>
      </c>
      <c r="D115" s="3" t="s">
        <v>9</v>
      </c>
      <c r="E115" s="3" t="s">
        <v>404</v>
      </c>
      <c r="F115" s="3" t="s">
        <v>406</v>
      </c>
      <c r="G115" s="3"/>
      <c r="H115" s="2" t="s">
        <v>73</v>
      </c>
      <c r="I115" t="str">
        <f t="shared" ref="I115:I122" si="19">","&amp; B115 &amp; " " &amp; F115 &amp; " " &amp; IF(E115 = "N", "NOT NULL", "NULL")</f>
        <v>,FMS_LN_ID VARCHAR2(20) NOT NULL</v>
      </c>
    </row>
    <row r="116" spans="1:12" x14ac:dyDescent="0.3">
      <c r="A116" s="7" t="s">
        <v>10</v>
      </c>
      <c r="B116" s="2" t="str">
        <f>B4</f>
        <v>MV_ID</v>
      </c>
      <c r="C116" s="3">
        <v>2</v>
      </c>
      <c r="D116" s="3"/>
      <c r="E116" s="3" t="str">
        <f>E4</f>
        <v>N</v>
      </c>
      <c r="F116" s="3" t="str">
        <f t="shared" ref="F116:H116" si="20">F4</f>
        <v>VARCHAR2(20)</v>
      </c>
      <c r="G116" s="3">
        <f t="shared" si="20"/>
        <v>0</v>
      </c>
      <c r="H116" s="3" t="str">
        <f t="shared" si="20"/>
        <v>MV-연월일-다섯자리수</v>
      </c>
      <c r="I116" t="str">
        <f t="shared" si="19"/>
        <v>,MV_ID VARCHAR2(20) NOT NULL</v>
      </c>
    </row>
    <row r="117" spans="1:12" x14ac:dyDescent="0.3">
      <c r="A117" s="7" t="s">
        <v>27</v>
      </c>
      <c r="B117" s="2" t="str">
        <f>B51</f>
        <v>MV_PPL_ID</v>
      </c>
      <c r="C117" s="3">
        <v>3</v>
      </c>
      <c r="D117" s="3"/>
      <c r="E117" s="3" t="str">
        <f>E51</f>
        <v>N</v>
      </c>
      <c r="F117" s="3" t="str">
        <f t="shared" ref="F117:H117" si="21">F51</f>
        <v>VARCHAR2(20)</v>
      </c>
      <c r="G117" s="3">
        <f t="shared" si="21"/>
        <v>0</v>
      </c>
      <c r="H117" s="3" t="str">
        <f t="shared" si="21"/>
        <v>PD-연월일-다섯자리수</v>
      </c>
      <c r="I117" t="str">
        <f t="shared" si="19"/>
        <v>,MV_PPL_ID VARCHAR2(20) NOT NULL</v>
      </c>
    </row>
    <row r="118" spans="1:12" x14ac:dyDescent="0.3">
      <c r="A118" s="7" t="s">
        <v>53</v>
      </c>
      <c r="B118" s="6" t="s">
        <v>294</v>
      </c>
      <c r="C118" s="3">
        <v>4</v>
      </c>
      <c r="D118" s="3"/>
      <c r="E118" s="3" t="s">
        <v>404</v>
      </c>
      <c r="F118" s="3" t="s">
        <v>422</v>
      </c>
      <c r="G118" s="3"/>
      <c r="H118" s="6"/>
      <c r="I118" t="str">
        <f t="shared" si="19"/>
        <v>,FMS_LN VARCHAR2(500) NOT NULL</v>
      </c>
    </row>
    <row r="119" spans="1:12" x14ac:dyDescent="0.3">
      <c r="A119" s="7" t="s">
        <v>54</v>
      </c>
      <c r="B119" s="6" t="s">
        <v>298</v>
      </c>
      <c r="C119" s="3">
        <v>5</v>
      </c>
      <c r="D119" s="3"/>
      <c r="E119" s="3" t="s">
        <v>411</v>
      </c>
      <c r="F119" s="3" t="s">
        <v>422</v>
      </c>
      <c r="G119" s="3"/>
      <c r="H119" s="6"/>
      <c r="I119" t="str">
        <f t="shared" si="19"/>
        <v>,XPLNTN VARCHAR2(500) NULL</v>
      </c>
    </row>
    <row r="120" spans="1:12" x14ac:dyDescent="0.3">
      <c r="A120" s="7" t="s">
        <v>295</v>
      </c>
      <c r="B120" s="6" t="s">
        <v>312</v>
      </c>
      <c r="C120" s="3">
        <v>6</v>
      </c>
      <c r="D120" s="3"/>
      <c r="E120" s="3" t="s">
        <v>404</v>
      </c>
      <c r="F120" s="3" t="s">
        <v>409</v>
      </c>
      <c r="G120" s="3"/>
      <c r="H120" s="6"/>
      <c r="I120" t="str">
        <f t="shared" si="19"/>
        <v>,RGST_TM DATE NOT NULL</v>
      </c>
    </row>
    <row r="121" spans="1:12" x14ac:dyDescent="0.3">
      <c r="A121" s="7" t="s">
        <v>55</v>
      </c>
      <c r="B121" s="6" t="s">
        <v>313</v>
      </c>
      <c r="C121" s="3">
        <v>7</v>
      </c>
      <c r="D121" s="3"/>
      <c r="E121" s="3" t="s">
        <v>404</v>
      </c>
      <c r="F121" s="3" t="s">
        <v>419</v>
      </c>
      <c r="G121" s="3"/>
      <c r="H121" s="6"/>
      <c r="I121" t="str">
        <f t="shared" si="19"/>
        <v>,RGST_PPL_NM VARCHAR2(30) NOT NULL</v>
      </c>
    </row>
    <row r="122" spans="1:12" x14ac:dyDescent="0.3">
      <c r="A122" s="7" t="s">
        <v>56</v>
      </c>
      <c r="B122" s="6" t="s">
        <v>314</v>
      </c>
      <c r="C122" s="3">
        <v>8</v>
      </c>
      <c r="D122" s="3"/>
      <c r="E122" s="3" t="s">
        <v>404</v>
      </c>
      <c r="F122" s="3" t="s">
        <v>408</v>
      </c>
      <c r="G122" s="3"/>
      <c r="H122" s="6"/>
      <c r="I122" t="str">
        <f t="shared" si="19"/>
        <v>,RCMMD_CNT NUMBER NOT NULL</v>
      </c>
    </row>
    <row r="123" spans="1:12" x14ac:dyDescent="0.3">
      <c r="I123" t="s">
        <v>413</v>
      </c>
    </row>
    <row r="126" spans="1:12" x14ac:dyDescent="0.3">
      <c r="A126" s="16" t="s">
        <v>364</v>
      </c>
      <c r="B126" s="16"/>
      <c r="C126" s="16"/>
      <c r="D126" s="16"/>
      <c r="E126" s="16"/>
      <c r="F126" s="16"/>
      <c r="G126" s="16"/>
      <c r="H126" s="16"/>
    </row>
    <row r="127" spans="1:12" x14ac:dyDescent="0.3">
      <c r="A127" s="16" t="s">
        <v>0</v>
      </c>
      <c r="B127" s="16"/>
      <c r="C127" s="16" t="s">
        <v>1</v>
      </c>
      <c r="D127" s="16" t="s">
        <v>2</v>
      </c>
      <c r="E127" s="16" t="s">
        <v>3</v>
      </c>
      <c r="F127" s="16" t="s">
        <v>4</v>
      </c>
      <c r="G127" s="16" t="s">
        <v>5</v>
      </c>
      <c r="H127" s="16" t="s">
        <v>6</v>
      </c>
    </row>
    <row r="128" spans="1:12" x14ac:dyDescent="0.3">
      <c r="A128" s="1" t="s">
        <v>7</v>
      </c>
      <c r="B128" s="1" t="s">
        <v>8</v>
      </c>
      <c r="C128" s="16"/>
      <c r="D128" s="16"/>
      <c r="E128" s="16"/>
      <c r="F128" s="16"/>
      <c r="G128" s="16"/>
      <c r="H128" s="16"/>
      <c r="I128" t="s">
        <v>434</v>
      </c>
    </row>
    <row r="129" spans="1:12" x14ac:dyDescent="0.3">
      <c r="A129" s="7" t="s">
        <v>57</v>
      </c>
      <c r="B129" s="2" t="s">
        <v>365</v>
      </c>
      <c r="C129" s="3">
        <v>1</v>
      </c>
      <c r="D129" s="3" t="s">
        <v>9</v>
      </c>
      <c r="E129" s="3" t="s">
        <v>410</v>
      </c>
      <c r="F129" s="3" t="s">
        <v>421</v>
      </c>
      <c r="G129" s="3"/>
      <c r="H129" s="2"/>
      <c r="I129" t="str">
        <f t="shared" ref="I129:I131" si="22">","&amp; B129 &amp; " " &amp; F129 &amp; " " &amp; IF(E129 = "N", "NOT NULL", "NULL")</f>
        <v>,CD_ID VARCHAR2(18) NOT NULL</v>
      </c>
    </row>
    <row r="130" spans="1:12" x14ac:dyDescent="0.3">
      <c r="A130" s="7" t="s">
        <v>58</v>
      </c>
      <c r="B130" s="2" t="s">
        <v>366</v>
      </c>
      <c r="C130" s="3">
        <v>2</v>
      </c>
      <c r="D130" s="3"/>
      <c r="E130" s="3" t="s">
        <v>404</v>
      </c>
      <c r="F130" s="3" t="s">
        <v>415</v>
      </c>
      <c r="G130" s="3"/>
      <c r="H130" s="2"/>
      <c r="I130" t="str">
        <f t="shared" si="22"/>
        <v>,CD_NM VARCHAR2(100) NOT NULL</v>
      </c>
    </row>
    <row r="131" spans="1:12" x14ac:dyDescent="0.3">
      <c r="A131" s="7" t="s">
        <v>59</v>
      </c>
      <c r="B131" s="2" t="s">
        <v>367</v>
      </c>
      <c r="C131" s="3">
        <v>3</v>
      </c>
      <c r="D131" s="3"/>
      <c r="E131" s="3" t="s">
        <v>411</v>
      </c>
      <c r="F131" s="3" t="s">
        <v>421</v>
      </c>
      <c r="G131" s="3"/>
      <c r="H131" s="2"/>
      <c r="I131" t="str">
        <f t="shared" si="22"/>
        <v>,PRCDNC_CD_ID VARCHAR2(18) NULL</v>
      </c>
    </row>
    <row r="132" spans="1:12" x14ac:dyDescent="0.3">
      <c r="I132" t="s">
        <v>413</v>
      </c>
    </row>
    <row r="135" spans="1:12" x14ac:dyDescent="0.3">
      <c r="A135" s="16" t="s">
        <v>370</v>
      </c>
      <c r="B135" s="16"/>
      <c r="C135" s="16"/>
      <c r="D135" s="16"/>
      <c r="E135" s="16"/>
      <c r="F135" s="16"/>
      <c r="G135" s="16"/>
      <c r="H135" s="16"/>
    </row>
    <row r="136" spans="1:12" x14ac:dyDescent="0.3">
      <c r="A136" s="16" t="s">
        <v>0</v>
      </c>
      <c r="B136" s="16"/>
      <c r="C136" s="16" t="s">
        <v>1</v>
      </c>
      <c r="D136" s="16" t="s">
        <v>2</v>
      </c>
      <c r="E136" s="16" t="s">
        <v>3</v>
      </c>
      <c r="F136" s="16" t="s">
        <v>4</v>
      </c>
      <c r="G136" s="16" t="s">
        <v>5</v>
      </c>
      <c r="H136" s="16" t="s">
        <v>6</v>
      </c>
      <c r="I136">
        <f>FIND("(", A135) +1</f>
        <v>8</v>
      </c>
      <c r="J136">
        <f>FIND(")",A135) - I136</f>
        <v>8</v>
      </c>
      <c r="K136" t="str">
        <f xml:space="preserve"> MID(A135, I136, J136)</f>
        <v>PCTR_RPL</v>
      </c>
      <c r="L136" t="str">
        <f>"CREATE SEQUENCE SEQ_" &amp;  K136 &amp; "_PK INCREMENT BY 1 MINVALUE 1 MAXVALUE 99999 CYCLE CACHE 24 NOORDER;"</f>
        <v>CREATE SEQUENCE SEQ_PCTR_RPL_PK INCREMENT BY 1 MINVALUE 1 MAXVALUE 99999 CYCLE CACHE 24 NOORDER;</v>
      </c>
    </row>
    <row r="137" spans="1:12" x14ac:dyDescent="0.3">
      <c r="A137" s="1" t="s">
        <v>7</v>
      </c>
      <c r="B137" s="1" t="s">
        <v>8</v>
      </c>
      <c r="C137" s="16"/>
      <c r="D137" s="16"/>
      <c r="E137" s="16"/>
      <c r="F137" s="16"/>
      <c r="G137" s="16"/>
      <c r="H137" s="16"/>
      <c r="I137" t="s">
        <v>435</v>
      </c>
    </row>
    <row r="138" spans="1:12" x14ac:dyDescent="0.3">
      <c r="A138" s="7" t="s">
        <v>60</v>
      </c>
      <c r="B138" s="2" t="s">
        <v>371</v>
      </c>
      <c r="C138" s="3">
        <v>1</v>
      </c>
      <c r="D138" s="3" t="s">
        <v>9</v>
      </c>
      <c r="E138" s="3" t="s">
        <v>404</v>
      </c>
      <c r="F138" s="3" t="s">
        <v>407</v>
      </c>
      <c r="G138" s="3"/>
      <c r="H138" s="2" t="s">
        <v>72</v>
      </c>
      <c r="I138" t="str">
        <f t="shared" ref="I138:I145" si="23">","&amp; B138 &amp; " " &amp; F138 &amp; " " &amp; IF(E138 = "N", "NOT NULL", "NULL")</f>
        <v>,RPL_ID VARCHAR2(20) NOT NULL</v>
      </c>
    </row>
    <row r="139" spans="1:12" x14ac:dyDescent="0.3">
      <c r="A139" s="7" t="s">
        <v>41</v>
      </c>
      <c r="B139" s="2" t="str">
        <f>B90</f>
        <v>PCTR_ID</v>
      </c>
      <c r="C139" s="3">
        <v>2</v>
      </c>
      <c r="D139" s="3"/>
      <c r="E139" s="3" t="str">
        <f>E90</f>
        <v>N</v>
      </c>
      <c r="F139" s="3" t="str">
        <f t="shared" ref="F139:H139" si="24">F90</f>
        <v>VARCHAR2(20)</v>
      </c>
      <c r="G139" s="3">
        <f t="shared" si="24"/>
        <v>0</v>
      </c>
      <c r="H139" s="3" t="str">
        <f t="shared" si="24"/>
        <v>PT-연월일-다섯자리수</v>
      </c>
      <c r="I139" t="str">
        <f t="shared" si="23"/>
        <v>,PCTR_ID VARCHAR2(20) NOT NULL</v>
      </c>
    </row>
    <row r="140" spans="1:12" x14ac:dyDescent="0.3">
      <c r="A140" s="7" t="s">
        <v>61</v>
      </c>
      <c r="B140" s="2" t="s">
        <v>372</v>
      </c>
      <c r="C140" s="3">
        <v>3</v>
      </c>
      <c r="D140" s="3"/>
      <c r="E140" s="3" t="s">
        <v>404</v>
      </c>
      <c r="F140" s="3" t="s">
        <v>416</v>
      </c>
      <c r="G140" s="3"/>
      <c r="H140" s="2"/>
      <c r="I140" t="str">
        <f t="shared" si="23"/>
        <v>,RPL_DTL VARCHAR2(1000) NOT NULL</v>
      </c>
    </row>
    <row r="141" spans="1:12" x14ac:dyDescent="0.3">
      <c r="A141" s="7" t="s">
        <v>62</v>
      </c>
      <c r="B141" s="6" t="s">
        <v>373</v>
      </c>
      <c r="C141" s="3">
        <v>4</v>
      </c>
      <c r="D141" s="3"/>
      <c r="E141" s="3" t="s">
        <v>404</v>
      </c>
      <c r="F141" s="3" t="s">
        <v>420</v>
      </c>
      <c r="G141" s="3"/>
      <c r="H141" s="6"/>
      <c r="I141" t="str">
        <f t="shared" si="23"/>
        <v>,RPL_WRTR VARCHAR2(30) NOT NULL</v>
      </c>
    </row>
    <row r="142" spans="1:12" x14ac:dyDescent="0.3">
      <c r="A142" s="7" t="s">
        <v>324</v>
      </c>
      <c r="B142" s="6" t="s">
        <v>374</v>
      </c>
      <c r="C142" s="3">
        <v>5</v>
      </c>
      <c r="D142" s="3"/>
      <c r="E142" s="3" t="s">
        <v>404</v>
      </c>
      <c r="F142" s="3" t="s">
        <v>409</v>
      </c>
      <c r="G142" s="3"/>
      <c r="H142" s="6"/>
      <c r="I142" t="str">
        <f t="shared" si="23"/>
        <v>,RPL_WRT_TM DATE NOT NULL</v>
      </c>
    </row>
    <row r="143" spans="1:12" x14ac:dyDescent="0.3">
      <c r="A143" s="7" t="s">
        <v>63</v>
      </c>
      <c r="B143" s="6" t="s">
        <v>375</v>
      </c>
      <c r="C143" s="3">
        <v>6</v>
      </c>
      <c r="D143" s="3"/>
      <c r="E143" s="3" t="s">
        <v>404</v>
      </c>
      <c r="F143" s="3" t="s">
        <v>408</v>
      </c>
      <c r="G143" s="3"/>
      <c r="H143" s="6"/>
      <c r="I143" t="str">
        <f t="shared" si="23"/>
        <v>,LK_CNT NUMBER NOT NULL</v>
      </c>
    </row>
    <row r="144" spans="1:12" x14ac:dyDescent="0.3">
      <c r="A144" s="7" t="s">
        <v>64</v>
      </c>
      <c r="B144" s="6" t="s">
        <v>376</v>
      </c>
      <c r="C144" s="3">
        <v>7</v>
      </c>
      <c r="D144" s="3"/>
      <c r="E144" s="3" t="s">
        <v>404</v>
      </c>
      <c r="F144" s="3" t="s">
        <v>408</v>
      </c>
      <c r="G144" s="3"/>
      <c r="H144" s="6"/>
      <c r="I144" t="str">
        <f t="shared" si="23"/>
        <v>,DSLK_CNT NUMBER NOT NULL</v>
      </c>
    </row>
    <row r="145" spans="1:12" x14ac:dyDescent="0.3">
      <c r="A145" s="7" t="s">
        <v>65</v>
      </c>
      <c r="B145" s="6" t="s">
        <v>377</v>
      </c>
      <c r="C145" s="3">
        <v>8</v>
      </c>
      <c r="D145" s="3"/>
      <c r="E145" s="3" t="s">
        <v>411</v>
      </c>
      <c r="F145" s="3" t="s">
        <v>407</v>
      </c>
      <c r="G145" s="3"/>
      <c r="H145" s="6"/>
      <c r="I145" t="str">
        <f t="shared" si="23"/>
        <v>,PRCDNC_RPL_ID VARCHAR2(20) NULL</v>
      </c>
    </row>
    <row r="146" spans="1:12" x14ac:dyDescent="0.3">
      <c r="I146" t="s">
        <v>413</v>
      </c>
    </row>
    <row r="149" spans="1:12" x14ac:dyDescent="0.3">
      <c r="A149" s="16" t="s">
        <v>387</v>
      </c>
      <c r="B149" s="16"/>
      <c r="C149" s="16"/>
      <c r="D149" s="16"/>
      <c r="E149" s="16"/>
      <c r="F149" s="16"/>
      <c r="G149" s="16"/>
      <c r="H149" s="16"/>
    </row>
    <row r="150" spans="1:12" x14ac:dyDescent="0.3">
      <c r="A150" s="16" t="s">
        <v>0</v>
      </c>
      <c r="B150" s="16"/>
      <c r="C150" s="16" t="s">
        <v>1</v>
      </c>
      <c r="D150" s="16" t="s">
        <v>2</v>
      </c>
      <c r="E150" s="16" t="s">
        <v>3</v>
      </c>
      <c r="F150" s="16" t="s">
        <v>4</v>
      </c>
      <c r="G150" s="16" t="s">
        <v>5</v>
      </c>
      <c r="H150" s="16" t="s">
        <v>6</v>
      </c>
      <c r="I150">
        <f>FIND("(", A149) +1</f>
        <v>9</v>
      </c>
      <c r="J150">
        <f>FIND(")",A149) - I150</f>
        <v>6</v>
      </c>
      <c r="K150" t="str">
        <f xml:space="preserve"> MID(A149, I150, J150)</f>
        <v>VD_RPL</v>
      </c>
      <c r="L150" t="str">
        <f>"CREATE SEQUENCE SEQ_" &amp;  K150 &amp; "_PK INCREMENT BY 1 MINVALUE 1 MAXVALUE 99999 CYCLE CACHE 24 NOORDER;"</f>
        <v>CREATE SEQUENCE SEQ_VD_RPL_PK INCREMENT BY 1 MINVALUE 1 MAXVALUE 99999 CYCLE CACHE 24 NOORDER;</v>
      </c>
    </row>
    <row r="151" spans="1:12" x14ac:dyDescent="0.3">
      <c r="A151" s="1" t="s">
        <v>7</v>
      </c>
      <c r="B151" s="1" t="s">
        <v>8</v>
      </c>
      <c r="C151" s="16"/>
      <c r="D151" s="16"/>
      <c r="E151" s="16"/>
      <c r="F151" s="16"/>
      <c r="G151" s="16"/>
      <c r="H151" s="16"/>
      <c r="I151" t="s">
        <v>436</v>
      </c>
    </row>
    <row r="152" spans="1:12" x14ac:dyDescent="0.3">
      <c r="A152" s="7" t="s">
        <v>60</v>
      </c>
      <c r="B152" s="2" t="str">
        <f>B138</f>
        <v>RPL_ID</v>
      </c>
      <c r="C152" s="3">
        <v>1</v>
      </c>
      <c r="D152" s="3" t="s">
        <v>9</v>
      </c>
      <c r="E152" s="3" t="str">
        <f>E138</f>
        <v>N</v>
      </c>
      <c r="F152" s="3" t="str">
        <f t="shared" ref="F152:G152" si="25">F138</f>
        <v>VARCHAR2(20)</v>
      </c>
      <c r="G152" s="3">
        <f t="shared" si="25"/>
        <v>0</v>
      </c>
      <c r="H152" s="2" t="s">
        <v>71</v>
      </c>
      <c r="I152" t="str">
        <f t="shared" ref="I152:I159" si="26">","&amp; B152 &amp; " " &amp; F152 &amp; " " &amp; IF(E152 = "N", "NOT NULL", "NULL")</f>
        <v>,RPL_ID VARCHAR2(20) NOT NULL</v>
      </c>
    </row>
    <row r="153" spans="1:12" x14ac:dyDescent="0.3">
      <c r="A153" s="15" t="s">
        <v>45</v>
      </c>
      <c r="B153" s="2" t="str">
        <f>B101</f>
        <v>VD_ID</v>
      </c>
      <c r="C153" s="3">
        <v>2</v>
      </c>
      <c r="D153" s="3"/>
      <c r="E153" s="3" t="str">
        <f>E101</f>
        <v>N</v>
      </c>
      <c r="F153" s="3" t="str">
        <f t="shared" ref="F153:H153" si="27">F101</f>
        <v>VARCHAR2(20)</v>
      </c>
      <c r="G153" s="3">
        <f t="shared" si="27"/>
        <v>0</v>
      </c>
      <c r="H153" s="3" t="str">
        <f t="shared" si="27"/>
        <v>VD-연월일-다섯자리수</v>
      </c>
      <c r="I153" t="str">
        <f t="shared" si="26"/>
        <v>,VD_ID VARCHAR2(20) NOT NULL</v>
      </c>
    </row>
    <row r="154" spans="1:12" x14ac:dyDescent="0.3">
      <c r="A154" s="7" t="s">
        <v>61</v>
      </c>
      <c r="B154" s="2" t="str">
        <f>B140</f>
        <v>RPL_DTL</v>
      </c>
      <c r="C154" s="3">
        <v>3</v>
      </c>
      <c r="D154" s="3"/>
      <c r="E154" s="3" t="str">
        <f>E140</f>
        <v>N</v>
      </c>
      <c r="F154" s="3" t="str">
        <f t="shared" ref="F154:G154" si="28">F140</f>
        <v>VARCHAR2(1000)</v>
      </c>
      <c r="G154" s="3">
        <f t="shared" si="28"/>
        <v>0</v>
      </c>
      <c r="H154" s="2">
        <f>H140</f>
        <v>0</v>
      </c>
      <c r="I154" t="str">
        <f t="shared" si="26"/>
        <v>,RPL_DTL VARCHAR2(1000) NOT NULL</v>
      </c>
    </row>
    <row r="155" spans="1:12" x14ac:dyDescent="0.3">
      <c r="A155" s="7" t="s">
        <v>62</v>
      </c>
      <c r="B155" s="2" t="str">
        <f t="shared" ref="B155:B159" si="29">B141</f>
        <v>RPL_WRTR</v>
      </c>
      <c r="C155" s="3">
        <v>4</v>
      </c>
      <c r="D155" s="3"/>
      <c r="E155" s="3" t="str">
        <f t="shared" ref="E155:H155" si="30">E141</f>
        <v>N</v>
      </c>
      <c r="F155" s="3" t="str">
        <f t="shared" si="30"/>
        <v>VARCHAR2(30)</v>
      </c>
      <c r="G155" s="3">
        <f t="shared" si="30"/>
        <v>0</v>
      </c>
      <c r="H155" s="2">
        <f>H141</f>
        <v>0</v>
      </c>
      <c r="I155" t="str">
        <f t="shared" si="26"/>
        <v>,RPL_WRTR VARCHAR2(30) NOT NULL</v>
      </c>
    </row>
    <row r="156" spans="1:12" x14ac:dyDescent="0.3">
      <c r="A156" s="7" t="s">
        <v>324</v>
      </c>
      <c r="B156" s="2" t="str">
        <f t="shared" si="29"/>
        <v>RPL_WRT_TM</v>
      </c>
      <c r="C156" s="3">
        <v>5</v>
      </c>
      <c r="D156" s="3"/>
      <c r="E156" s="3" t="str">
        <f t="shared" ref="E156:H156" si="31">E142</f>
        <v>N</v>
      </c>
      <c r="F156" s="3" t="str">
        <f t="shared" si="31"/>
        <v>DATE</v>
      </c>
      <c r="G156" s="3">
        <f t="shared" si="31"/>
        <v>0</v>
      </c>
      <c r="H156" s="2">
        <f>H142</f>
        <v>0</v>
      </c>
      <c r="I156" t="str">
        <f t="shared" si="26"/>
        <v>,RPL_WRT_TM DATE NOT NULL</v>
      </c>
    </row>
    <row r="157" spans="1:12" x14ac:dyDescent="0.3">
      <c r="A157" s="7" t="s">
        <v>63</v>
      </c>
      <c r="B157" s="2" t="str">
        <f t="shared" si="29"/>
        <v>LK_CNT</v>
      </c>
      <c r="C157" s="3">
        <v>6</v>
      </c>
      <c r="D157" s="3"/>
      <c r="E157" s="3" t="str">
        <f>E143</f>
        <v>N</v>
      </c>
      <c r="F157" s="3" t="str">
        <f>F143</f>
        <v>NUMBER</v>
      </c>
      <c r="G157" s="3">
        <f t="shared" ref="E157:H157" si="32">G143</f>
        <v>0</v>
      </c>
      <c r="H157" s="2">
        <f t="shared" si="32"/>
        <v>0</v>
      </c>
      <c r="I157" t="str">
        <f t="shared" si="26"/>
        <v>,LK_CNT NUMBER NOT NULL</v>
      </c>
    </row>
    <row r="158" spans="1:12" x14ac:dyDescent="0.3">
      <c r="A158" s="7" t="s">
        <v>64</v>
      </c>
      <c r="B158" s="2" t="str">
        <f t="shared" si="29"/>
        <v>DSLK_CNT</v>
      </c>
      <c r="C158" s="3">
        <v>7</v>
      </c>
      <c r="D158" s="3"/>
      <c r="E158" s="3" t="str">
        <f t="shared" ref="E158:H158" si="33">E144</f>
        <v>N</v>
      </c>
      <c r="F158" s="3" t="str">
        <f t="shared" si="33"/>
        <v>NUMBER</v>
      </c>
      <c r="G158" s="3">
        <f t="shared" si="33"/>
        <v>0</v>
      </c>
      <c r="H158" s="2">
        <f t="shared" si="33"/>
        <v>0</v>
      </c>
      <c r="I158" t="str">
        <f t="shared" si="26"/>
        <v>,DSLK_CNT NUMBER NOT NULL</v>
      </c>
    </row>
    <row r="159" spans="1:12" x14ac:dyDescent="0.3">
      <c r="A159" s="7" t="s">
        <v>65</v>
      </c>
      <c r="B159" s="2" t="str">
        <f t="shared" si="29"/>
        <v>PRCDNC_RPL_ID</v>
      </c>
      <c r="C159" s="3">
        <v>8</v>
      </c>
      <c r="D159" s="3"/>
      <c r="E159" s="3" t="str">
        <f t="shared" ref="E159:H159" si="34">E145</f>
        <v>Y</v>
      </c>
      <c r="F159" s="3" t="str">
        <f t="shared" si="34"/>
        <v>VARCHAR2(20)</v>
      </c>
      <c r="G159" s="3">
        <f t="shared" si="34"/>
        <v>0</v>
      </c>
      <c r="H159" s="2">
        <f t="shared" si="34"/>
        <v>0</v>
      </c>
      <c r="I159" t="str">
        <f t="shared" si="26"/>
        <v>,PRCDNC_RPL_ID VARCHAR2(20) NULL</v>
      </c>
    </row>
    <row r="160" spans="1:12" x14ac:dyDescent="0.3">
      <c r="I160" t="s">
        <v>413</v>
      </c>
    </row>
    <row r="163" spans="1:12" x14ac:dyDescent="0.3">
      <c r="A163" s="16" t="s">
        <v>400</v>
      </c>
      <c r="B163" s="16"/>
      <c r="C163" s="16"/>
      <c r="D163" s="16"/>
      <c r="E163" s="16"/>
      <c r="F163" s="16"/>
      <c r="G163" s="16"/>
      <c r="H163" s="16"/>
    </row>
    <row r="164" spans="1:12" x14ac:dyDescent="0.3">
      <c r="A164" s="16" t="s">
        <v>0</v>
      </c>
      <c r="B164" s="16"/>
      <c r="C164" s="16" t="s">
        <v>1</v>
      </c>
      <c r="D164" s="16" t="s">
        <v>2</v>
      </c>
      <c r="E164" s="16" t="s">
        <v>3</v>
      </c>
      <c r="F164" s="16" t="s">
        <v>4</v>
      </c>
      <c r="G164" s="16" t="s">
        <v>5</v>
      </c>
      <c r="H164" s="16" t="s">
        <v>6</v>
      </c>
      <c r="I164">
        <f>FIND("(", A163) +1</f>
        <v>5</v>
      </c>
      <c r="J164">
        <f>FIND(")",A163) - I164</f>
        <v>4</v>
      </c>
      <c r="K164" t="str">
        <f xml:space="preserve"> MID(A163, I164, J164)</f>
        <v>RTNG</v>
      </c>
      <c r="L164" t="str">
        <f>"CREATE SEQUENCE SEQ_" &amp;  K164 &amp; "_PK INCREMENT BY 1 MINVALUE 1 MAXVALUE 99999 CYCLE CACHE 24 NOORDER;"</f>
        <v>CREATE SEQUENCE SEQ_RTNG_PK INCREMENT BY 1 MINVALUE 1 MAXVALUE 99999 CYCLE CACHE 24 NOORDER;</v>
      </c>
    </row>
    <row r="165" spans="1:12" x14ac:dyDescent="0.3">
      <c r="A165" s="1" t="s">
        <v>7</v>
      </c>
      <c r="B165" s="1" t="s">
        <v>8</v>
      </c>
      <c r="C165" s="16"/>
      <c r="D165" s="16"/>
      <c r="E165" s="16"/>
      <c r="F165" s="16"/>
      <c r="G165" s="16"/>
      <c r="H165" s="16"/>
      <c r="I165" t="s">
        <v>437</v>
      </c>
    </row>
    <row r="166" spans="1:12" x14ac:dyDescent="0.3">
      <c r="A166" s="7" t="s">
        <v>66</v>
      </c>
      <c r="B166" s="2" t="s">
        <v>398</v>
      </c>
      <c r="C166" s="3">
        <v>1</v>
      </c>
      <c r="D166" s="3" t="s">
        <v>9</v>
      </c>
      <c r="E166" s="3" t="s">
        <v>404</v>
      </c>
      <c r="F166" s="3" t="s">
        <v>407</v>
      </c>
      <c r="G166" s="3"/>
      <c r="H166" s="2" t="s">
        <v>70</v>
      </c>
      <c r="I166" t="str">
        <f t="shared" ref="I166:I173" si="35">","&amp; B166 &amp; " " &amp; F166 &amp; " " &amp; IF(E166 = "N", "NOT NULL", "NULL")</f>
        <v>,RTNG_ID VARCHAR2(20) NOT NULL</v>
      </c>
    </row>
    <row r="167" spans="1:12" x14ac:dyDescent="0.3">
      <c r="A167" s="7" t="s">
        <v>10</v>
      </c>
      <c r="B167" s="2" t="str">
        <f>B4</f>
        <v>MV_ID</v>
      </c>
      <c r="C167" s="3">
        <v>2</v>
      </c>
      <c r="D167" s="3"/>
      <c r="E167" s="3" t="str">
        <f>E4</f>
        <v>N</v>
      </c>
      <c r="F167" s="3" t="str">
        <f t="shared" ref="F167:H167" si="36">F4</f>
        <v>VARCHAR2(20)</v>
      </c>
      <c r="G167" s="3">
        <f t="shared" si="36"/>
        <v>0</v>
      </c>
      <c r="H167" s="3" t="str">
        <f t="shared" si="36"/>
        <v>MV-연월일-다섯자리수</v>
      </c>
      <c r="I167" t="str">
        <f t="shared" si="35"/>
        <v>,MV_ID VARCHAR2(20) NOT NULL</v>
      </c>
    </row>
    <row r="168" spans="1:12" x14ac:dyDescent="0.3">
      <c r="A168" s="7" t="s">
        <v>67</v>
      </c>
      <c r="B168" s="2" t="s">
        <v>399</v>
      </c>
      <c r="C168" s="3">
        <v>3</v>
      </c>
      <c r="D168" s="3"/>
      <c r="E168" s="3" t="s">
        <v>404</v>
      </c>
      <c r="F168" s="3" t="s">
        <v>408</v>
      </c>
      <c r="G168" s="3"/>
      <c r="H168" s="2"/>
      <c r="I168" t="str">
        <f t="shared" si="35"/>
        <v>,RTNG NUMBER NOT NULL</v>
      </c>
    </row>
    <row r="169" spans="1:12" x14ac:dyDescent="0.3">
      <c r="A169" s="7" t="s">
        <v>389</v>
      </c>
      <c r="B169" s="6" t="s">
        <v>401</v>
      </c>
      <c r="C169" s="3">
        <v>4</v>
      </c>
      <c r="D169" s="3"/>
      <c r="E169" s="3" t="s">
        <v>404</v>
      </c>
      <c r="F169" s="3" t="s">
        <v>416</v>
      </c>
      <c r="G169" s="3"/>
      <c r="H169" s="6"/>
      <c r="I169" t="str">
        <f t="shared" si="35"/>
        <v>,RTNG_DTL VARCHAR2(1000) NOT NULL</v>
      </c>
    </row>
    <row r="170" spans="1:12" x14ac:dyDescent="0.3">
      <c r="A170" s="7" t="s">
        <v>68</v>
      </c>
      <c r="B170" s="6" t="s">
        <v>402</v>
      </c>
      <c r="C170" s="3">
        <v>5</v>
      </c>
      <c r="D170" s="3"/>
      <c r="E170" s="3" t="s">
        <v>404</v>
      </c>
      <c r="F170" s="3" t="s">
        <v>420</v>
      </c>
      <c r="G170" s="3"/>
      <c r="H170" s="6"/>
      <c r="I170" t="str">
        <f t="shared" si="35"/>
        <v>,RTNG_WRTR VARCHAR2(30) NOT NULL</v>
      </c>
    </row>
    <row r="171" spans="1:12" x14ac:dyDescent="0.3">
      <c r="A171" s="7" t="s">
        <v>388</v>
      </c>
      <c r="B171" s="6" t="s">
        <v>403</v>
      </c>
      <c r="C171" s="3">
        <v>6</v>
      </c>
      <c r="D171" s="3"/>
      <c r="E171" s="3" t="s">
        <v>404</v>
      </c>
      <c r="F171" s="3" t="s">
        <v>409</v>
      </c>
      <c r="G171" s="3"/>
      <c r="H171" s="6"/>
      <c r="I171" t="str">
        <f t="shared" si="35"/>
        <v>,RTNG_WRT_TM DATE NOT NULL</v>
      </c>
    </row>
    <row r="172" spans="1:12" x14ac:dyDescent="0.3">
      <c r="A172" s="7" t="s">
        <v>63</v>
      </c>
      <c r="B172" s="6" t="str">
        <f>B143</f>
        <v>LK_CNT</v>
      </c>
      <c r="C172" s="3">
        <v>7</v>
      </c>
      <c r="D172" s="3"/>
      <c r="E172" s="3" t="str">
        <f>E143</f>
        <v>N</v>
      </c>
      <c r="F172" s="3" t="str">
        <f t="shared" ref="F172:H172" si="37">F143</f>
        <v>NUMBER</v>
      </c>
      <c r="G172" s="3">
        <f t="shared" si="37"/>
        <v>0</v>
      </c>
      <c r="H172" s="6">
        <f t="shared" si="37"/>
        <v>0</v>
      </c>
      <c r="I172" t="str">
        <f t="shared" si="35"/>
        <v>,LK_CNT NUMBER NOT NULL</v>
      </c>
    </row>
    <row r="173" spans="1:12" x14ac:dyDescent="0.3">
      <c r="A173" s="7" t="s">
        <v>64</v>
      </c>
      <c r="B173" s="6" t="str">
        <f>B144</f>
        <v>DSLK_CNT</v>
      </c>
      <c r="C173" s="3">
        <v>8</v>
      </c>
      <c r="D173" s="3"/>
      <c r="E173" s="3" t="str">
        <f>E144</f>
        <v>N</v>
      </c>
      <c r="F173" s="3" t="str">
        <f t="shared" ref="F173:H173" si="38">F144</f>
        <v>NUMBER</v>
      </c>
      <c r="G173" s="3">
        <f t="shared" si="38"/>
        <v>0</v>
      </c>
      <c r="H173" s="6">
        <f t="shared" si="38"/>
        <v>0</v>
      </c>
      <c r="I173" t="str">
        <f t="shared" si="35"/>
        <v>,DSLK_CNT NUMBER NOT NULL</v>
      </c>
    </row>
    <row r="174" spans="1:12" x14ac:dyDescent="0.3">
      <c r="I174" t="s">
        <v>413</v>
      </c>
    </row>
  </sheetData>
  <mergeCells count="130">
    <mergeCell ref="A1:H1"/>
    <mergeCell ref="A2:B2"/>
    <mergeCell ref="C2:C3"/>
    <mergeCell ref="D2:D3"/>
    <mergeCell ref="E2:E3"/>
    <mergeCell ref="F2:F3"/>
    <mergeCell ref="G2:G3"/>
    <mergeCell ref="H2:H3"/>
    <mergeCell ref="A48:H48"/>
    <mergeCell ref="A31:H31"/>
    <mergeCell ref="A32:H32"/>
    <mergeCell ref="A33:B33"/>
    <mergeCell ref="A16:H16"/>
    <mergeCell ref="A17:B17"/>
    <mergeCell ref="C17:C18"/>
    <mergeCell ref="D17:D18"/>
    <mergeCell ref="E17:E18"/>
    <mergeCell ref="F17:F18"/>
    <mergeCell ref="G17:G18"/>
    <mergeCell ref="H17:H18"/>
    <mergeCell ref="A24:H24"/>
    <mergeCell ref="A25:B25"/>
    <mergeCell ref="C25:C26"/>
    <mergeCell ref="D25:D26"/>
    <mergeCell ref="E25:E26"/>
    <mergeCell ref="F25:F26"/>
    <mergeCell ref="G25:G26"/>
    <mergeCell ref="H25:H26"/>
    <mergeCell ref="A46:H46"/>
    <mergeCell ref="A40:H40"/>
    <mergeCell ref="A41:B41"/>
    <mergeCell ref="C41:C42"/>
    <mergeCell ref="D41:D42"/>
    <mergeCell ref="E41:E42"/>
    <mergeCell ref="F41:F42"/>
    <mergeCell ref="G41:G42"/>
    <mergeCell ref="H41:H42"/>
    <mergeCell ref="C33:C34"/>
    <mergeCell ref="D33:D34"/>
    <mergeCell ref="E33:E34"/>
    <mergeCell ref="F33:F34"/>
    <mergeCell ref="G33:G34"/>
    <mergeCell ref="H33:H34"/>
    <mergeCell ref="A69:H69"/>
    <mergeCell ref="A70:B70"/>
    <mergeCell ref="C70:C71"/>
    <mergeCell ref="D70:D71"/>
    <mergeCell ref="E70:E71"/>
    <mergeCell ref="F70:F71"/>
    <mergeCell ref="G70:G71"/>
    <mergeCell ref="H70:H71"/>
    <mergeCell ref="H49:H50"/>
    <mergeCell ref="A58:H58"/>
    <mergeCell ref="A59:B59"/>
    <mergeCell ref="C59:C60"/>
    <mergeCell ref="D59:D60"/>
    <mergeCell ref="E59:E60"/>
    <mergeCell ref="F59:F60"/>
    <mergeCell ref="G59:G60"/>
    <mergeCell ref="H59:H60"/>
    <mergeCell ref="A49:B49"/>
    <mergeCell ref="C49:C50"/>
    <mergeCell ref="D49:D50"/>
    <mergeCell ref="E49:E50"/>
    <mergeCell ref="F49:F50"/>
    <mergeCell ref="G49:G50"/>
    <mergeCell ref="A87:H87"/>
    <mergeCell ref="A88:B88"/>
    <mergeCell ref="C88:C89"/>
    <mergeCell ref="D88:D89"/>
    <mergeCell ref="E88:E89"/>
    <mergeCell ref="F88:F89"/>
    <mergeCell ref="G88:G89"/>
    <mergeCell ref="H88:H89"/>
    <mergeCell ref="A77:H77"/>
    <mergeCell ref="A78:B78"/>
    <mergeCell ref="C78:C79"/>
    <mergeCell ref="D78:D79"/>
    <mergeCell ref="E78:E79"/>
    <mergeCell ref="F78:F79"/>
    <mergeCell ref="G78:G79"/>
    <mergeCell ref="H78:H79"/>
    <mergeCell ref="A112:H112"/>
    <mergeCell ref="A113:B113"/>
    <mergeCell ref="C113:C114"/>
    <mergeCell ref="D113:D114"/>
    <mergeCell ref="E113:E114"/>
    <mergeCell ref="F113:F114"/>
    <mergeCell ref="G113:G114"/>
    <mergeCell ref="H113:H114"/>
    <mergeCell ref="A98:H98"/>
    <mergeCell ref="A99:B99"/>
    <mergeCell ref="C99:C100"/>
    <mergeCell ref="D99:D100"/>
    <mergeCell ref="E99:E100"/>
    <mergeCell ref="F99:F100"/>
    <mergeCell ref="G99:G100"/>
    <mergeCell ref="H99:H100"/>
    <mergeCell ref="A135:H135"/>
    <mergeCell ref="A136:B136"/>
    <mergeCell ref="C136:C137"/>
    <mergeCell ref="D136:D137"/>
    <mergeCell ref="E136:E137"/>
    <mergeCell ref="F136:F137"/>
    <mergeCell ref="G136:G137"/>
    <mergeCell ref="H136:H137"/>
    <mergeCell ref="A126:H126"/>
    <mergeCell ref="A127:B127"/>
    <mergeCell ref="C127:C128"/>
    <mergeCell ref="D127:D128"/>
    <mergeCell ref="E127:E128"/>
    <mergeCell ref="F127:F128"/>
    <mergeCell ref="G127:G128"/>
    <mergeCell ref="H127:H128"/>
    <mergeCell ref="A163:H163"/>
    <mergeCell ref="A164:B164"/>
    <mergeCell ref="C164:C165"/>
    <mergeCell ref="D164:D165"/>
    <mergeCell ref="E164:E165"/>
    <mergeCell ref="F164:F165"/>
    <mergeCell ref="G164:G165"/>
    <mergeCell ref="H164:H165"/>
    <mergeCell ref="A149:H149"/>
    <mergeCell ref="A150:B150"/>
    <mergeCell ref="C150:C151"/>
    <mergeCell ref="D150:D151"/>
    <mergeCell ref="E150:E151"/>
    <mergeCell ref="F150:F151"/>
    <mergeCell ref="G150:G151"/>
    <mergeCell ref="H150:H15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DAFE-0377-4A64-A5DB-247F0EC42DBE}">
  <dimension ref="A1:G97"/>
  <sheetViews>
    <sheetView topLeftCell="A65" workbookViewId="0">
      <selection activeCell="I94" sqref="I94"/>
    </sheetView>
  </sheetViews>
  <sheetFormatPr defaultRowHeight="16.5" x14ac:dyDescent="0.3"/>
  <cols>
    <col min="1" max="1" width="5.25" bestFit="1" customWidth="1"/>
    <col min="2" max="2" width="14.375" bestFit="1" customWidth="1"/>
    <col min="3" max="3" width="14.375" customWidth="1"/>
    <col min="4" max="4" width="36.875" bestFit="1" customWidth="1"/>
    <col min="5" max="5" width="22.375" bestFit="1" customWidth="1"/>
    <col min="6" max="7" width="13.75" bestFit="1" customWidth="1"/>
  </cols>
  <sheetData>
    <row r="1" spans="1:7" x14ac:dyDescent="0.3">
      <c r="A1" t="s">
        <v>84</v>
      </c>
      <c r="B1" t="s">
        <v>87</v>
      </c>
      <c r="C1" t="s">
        <v>278</v>
      </c>
      <c r="D1" t="s">
        <v>85</v>
      </c>
      <c r="E1" t="s">
        <v>86</v>
      </c>
      <c r="F1" t="s">
        <v>315</v>
      </c>
      <c r="G1" t="s">
        <v>311</v>
      </c>
    </row>
    <row r="2" spans="1:7" x14ac:dyDescent="0.3">
      <c r="A2">
        <f>ROW()-1</f>
        <v>1</v>
      </c>
      <c r="B2" t="s">
        <v>15</v>
      </c>
      <c r="C2">
        <v>1</v>
      </c>
      <c r="D2" t="s">
        <v>95</v>
      </c>
      <c r="E2" t="s">
        <v>114</v>
      </c>
      <c r="F2" t="str">
        <f>IF(COUNTIF($B:$B,B2)&gt;1,"중복","단일값")</f>
        <v>단일값</v>
      </c>
      <c r="G2" t="str">
        <f>IF(COUNTIF($E:$E,E2)&gt;1,"중복","단일값")</f>
        <v>단일값</v>
      </c>
    </row>
    <row r="3" spans="1:7" x14ac:dyDescent="0.3">
      <c r="A3">
        <f>ROW()-1</f>
        <v>2</v>
      </c>
      <c r="B3" t="s">
        <v>316</v>
      </c>
      <c r="C3">
        <v>1</v>
      </c>
      <c r="D3" t="s">
        <v>356</v>
      </c>
      <c r="E3" t="s">
        <v>361</v>
      </c>
      <c r="F3" t="str">
        <f t="shared" ref="F3:F66" si="0">IF(COUNTIF($B:$B,B3)&gt;1,"중복","단일값")</f>
        <v>단일값</v>
      </c>
      <c r="G3" t="str">
        <f t="shared" ref="G3:G66" si="1">IF(COUNTIF($E:$E,E3)&gt;1,"중복","단일값")</f>
        <v>단일값</v>
      </c>
    </row>
    <row r="4" spans="1:7" x14ac:dyDescent="0.3">
      <c r="A4">
        <f>ROW()-1</f>
        <v>3</v>
      </c>
      <c r="B4" t="s">
        <v>83</v>
      </c>
      <c r="C4">
        <v>1</v>
      </c>
      <c r="D4" t="s">
        <v>357</v>
      </c>
      <c r="E4" t="s">
        <v>362</v>
      </c>
      <c r="F4" t="str">
        <f t="shared" si="0"/>
        <v>단일값</v>
      </c>
      <c r="G4" t="str">
        <f t="shared" si="1"/>
        <v>단일값</v>
      </c>
    </row>
    <row r="5" spans="1:7" x14ac:dyDescent="0.3">
      <c r="A5">
        <f>ROW()-1</f>
        <v>4</v>
      </c>
      <c r="B5" t="s">
        <v>20</v>
      </c>
      <c r="C5">
        <v>1</v>
      </c>
      <c r="D5" t="s">
        <v>128</v>
      </c>
      <c r="E5" t="s">
        <v>131</v>
      </c>
      <c r="F5" t="str">
        <f t="shared" si="0"/>
        <v>단일값</v>
      </c>
      <c r="G5" t="str">
        <f t="shared" si="1"/>
        <v>단일값</v>
      </c>
    </row>
    <row r="6" spans="1:7" x14ac:dyDescent="0.3">
      <c r="A6">
        <f>ROW()-1</f>
        <v>5</v>
      </c>
      <c r="B6" t="s">
        <v>23</v>
      </c>
      <c r="C6">
        <v>1</v>
      </c>
      <c r="D6" t="s">
        <v>130</v>
      </c>
      <c r="E6" t="s">
        <v>133</v>
      </c>
      <c r="F6" t="str">
        <f t="shared" si="0"/>
        <v>단일값</v>
      </c>
      <c r="G6" t="str">
        <f t="shared" si="1"/>
        <v>단일값</v>
      </c>
    </row>
    <row r="7" spans="1:7" x14ac:dyDescent="0.3">
      <c r="A7">
        <f>ROW()-1</f>
        <v>6</v>
      </c>
      <c r="B7" t="s">
        <v>248</v>
      </c>
      <c r="C7">
        <v>1</v>
      </c>
      <c r="D7" t="s">
        <v>258</v>
      </c>
      <c r="E7" t="s">
        <v>267</v>
      </c>
      <c r="F7" t="str">
        <f t="shared" si="0"/>
        <v>단일값</v>
      </c>
      <c r="G7" t="str">
        <f t="shared" si="1"/>
        <v>단일값</v>
      </c>
    </row>
    <row r="8" spans="1:7" x14ac:dyDescent="0.3">
      <c r="A8">
        <f>ROW()-1</f>
        <v>7</v>
      </c>
      <c r="B8" t="s">
        <v>320</v>
      </c>
      <c r="C8">
        <v>1</v>
      </c>
      <c r="D8" t="s">
        <v>329</v>
      </c>
      <c r="E8" t="s">
        <v>342</v>
      </c>
      <c r="F8" t="str">
        <f t="shared" si="0"/>
        <v>단일값</v>
      </c>
      <c r="G8" t="str">
        <f t="shared" si="1"/>
        <v>단일값</v>
      </c>
    </row>
    <row r="9" spans="1:7" x14ac:dyDescent="0.3">
      <c r="A9">
        <f>ROW()-1</f>
        <v>8</v>
      </c>
      <c r="B9" t="s">
        <v>182</v>
      </c>
      <c r="C9">
        <v>1</v>
      </c>
      <c r="D9" t="s">
        <v>185</v>
      </c>
      <c r="E9" t="s">
        <v>193</v>
      </c>
      <c r="F9" t="str">
        <f t="shared" si="0"/>
        <v>단일값</v>
      </c>
      <c r="G9" t="str">
        <f t="shared" si="1"/>
        <v>단일값</v>
      </c>
    </row>
    <row r="10" spans="1:7" x14ac:dyDescent="0.3">
      <c r="A10">
        <f>ROW()-1</f>
        <v>9</v>
      </c>
      <c r="B10" t="s">
        <v>184</v>
      </c>
      <c r="C10">
        <v>1</v>
      </c>
      <c r="D10" t="s">
        <v>187</v>
      </c>
      <c r="E10" t="s">
        <v>198</v>
      </c>
      <c r="F10" t="str">
        <f t="shared" si="0"/>
        <v>단일값</v>
      </c>
      <c r="G10" t="str">
        <f t="shared" si="1"/>
        <v>단일값</v>
      </c>
    </row>
    <row r="11" spans="1:7" x14ac:dyDescent="0.3">
      <c r="A11">
        <f>ROW()-1</f>
        <v>10</v>
      </c>
      <c r="B11" t="s">
        <v>34</v>
      </c>
      <c r="C11">
        <v>1</v>
      </c>
      <c r="D11" t="s">
        <v>188</v>
      </c>
      <c r="E11" t="s">
        <v>199</v>
      </c>
      <c r="F11" t="str">
        <f t="shared" si="0"/>
        <v>단일값</v>
      </c>
      <c r="G11" t="str">
        <f t="shared" si="1"/>
        <v>단일값</v>
      </c>
    </row>
    <row r="12" spans="1:7" x14ac:dyDescent="0.3">
      <c r="A12">
        <f>ROW()-1</f>
        <v>11</v>
      </c>
      <c r="B12" t="s">
        <v>284</v>
      </c>
      <c r="C12">
        <v>1</v>
      </c>
      <c r="D12" t="s">
        <v>287</v>
      </c>
      <c r="E12" t="s">
        <v>289</v>
      </c>
      <c r="F12" t="str">
        <f t="shared" si="0"/>
        <v>단일값</v>
      </c>
      <c r="G12" t="str">
        <f t="shared" si="1"/>
        <v>단일값</v>
      </c>
    </row>
    <row r="13" spans="1:7" x14ac:dyDescent="0.3">
      <c r="A13">
        <f>ROW()-1</f>
        <v>12</v>
      </c>
      <c r="B13" t="s">
        <v>319</v>
      </c>
      <c r="C13">
        <v>1</v>
      </c>
      <c r="D13" t="s">
        <v>328</v>
      </c>
      <c r="E13" t="s">
        <v>341</v>
      </c>
      <c r="F13" t="str">
        <f t="shared" si="0"/>
        <v>단일값</v>
      </c>
      <c r="G13" t="str">
        <f t="shared" si="1"/>
        <v>단일값</v>
      </c>
    </row>
    <row r="14" spans="1:7" x14ac:dyDescent="0.3">
      <c r="A14">
        <f>ROW()-1</f>
        <v>13</v>
      </c>
      <c r="B14" t="s">
        <v>61</v>
      </c>
      <c r="C14">
        <v>1</v>
      </c>
      <c r="D14" t="s">
        <v>330</v>
      </c>
      <c r="E14" t="s">
        <v>343</v>
      </c>
      <c r="F14" t="str">
        <f t="shared" si="0"/>
        <v>단일값</v>
      </c>
      <c r="G14" t="str">
        <f t="shared" si="1"/>
        <v>단일값</v>
      </c>
    </row>
    <row r="15" spans="1:7" x14ac:dyDescent="0.3">
      <c r="A15">
        <f>ROW()-1</f>
        <v>14</v>
      </c>
      <c r="B15" t="s">
        <v>324</v>
      </c>
      <c r="C15">
        <v>1</v>
      </c>
      <c r="D15" t="s">
        <v>333</v>
      </c>
      <c r="E15" t="s">
        <v>349</v>
      </c>
      <c r="F15" t="str">
        <f t="shared" si="0"/>
        <v>단일값</v>
      </c>
      <c r="G15" t="str">
        <f t="shared" si="1"/>
        <v>단일값</v>
      </c>
    </row>
    <row r="16" spans="1:7" x14ac:dyDescent="0.3">
      <c r="A16">
        <f>ROW()-1</f>
        <v>15</v>
      </c>
      <c r="B16" t="s">
        <v>62</v>
      </c>
      <c r="C16">
        <v>1</v>
      </c>
      <c r="D16" t="s">
        <v>346</v>
      </c>
      <c r="E16" t="s">
        <v>347</v>
      </c>
      <c r="F16" t="str">
        <f t="shared" si="0"/>
        <v>단일값</v>
      </c>
      <c r="G16" t="str">
        <f t="shared" si="1"/>
        <v>단일값</v>
      </c>
    </row>
    <row r="17" spans="1:7" x14ac:dyDescent="0.3">
      <c r="A17">
        <f>ROW()-1</f>
        <v>16</v>
      </c>
      <c r="B17" t="s">
        <v>44</v>
      </c>
      <c r="C17">
        <v>1</v>
      </c>
      <c r="D17" t="s">
        <v>249</v>
      </c>
      <c r="E17" t="s">
        <v>260</v>
      </c>
      <c r="F17" t="str">
        <f t="shared" si="0"/>
        <v>단일값</v>
      </c>
      <c r="G17" t="str">
        <f t="shared" si="1"/>
        <v>단일값</v>
      </c>
    </row>
    <row r="18" spans="1:7" x14ac:dyDescent="0.3">
      <c r="A18">
        <f>ROW()-1</f>
        <v>17</v>
      </c>
      <c r="B18" t="s">
        <v>378</v>
      </c>
      <c r="C18">
        <v>1</v>
      </c>
      <c r="D18" t="s">
        <v>385</v>
      </c>
      <c r="E18" t="s">
        <v>386</v>
      </c>
      <c r="F18" t="str">
        <f t="shared" si="0"/>
        <v>단일값</v>
      </c>
      <c r="G18" t="str">
        <f t="shared" si="1"/>
        <v>단일값</v>
      </c>
    </row>
    <row r="19" spans="1:7" x14ac:dyDescent="0.3">
      <c r="A19">
        <f>ROW()-1</f>
        <v>18</v>
      </c>
      <c r="B19" t="s">
        <v>49</v>
      </c>
      <c r="C19">
        <v>1</v>
      </c>
      <c r="D19" t="s">
        <v>256</v>
      </c>
      <c r="E19" t="s">
        <v>265</v>
      </c>
      <c r="F19" t="str">
        <f t="shared" si="0"/>
        <v>단일값</v>
      </c>
      <c r="G19" t="str">
        <f t="shared" si="1"/>
        <v>단일값</v>
      </c>
    </row>
    <row r="20" spans="1:7" x14ac:dyDescent="0.3">
      <c r="A20">
        <f>ROW()-1</f>
        <v>19</v>
      </c>
      <c r="B20" t="s">
        <v>47</v>
      </c>
      <c r="C20">
        <v>1</v>
      </c>
      <c r="D20" t="s">
        <v>252</v>
      </c>
      <c r="E20" t="s">
        <v>262</v>
      </c>
      <c r="F20" t="str">
        <f t="shared" si="0"/>
        <v>단일값</v>
      </c>
      <c r="G20" t="str">
        <f t="shared" si="1"/>
        <v>단일값</v>
      </c>
    </row>
    <row r="21" spans="1:7" x14ac:dyDescent="0.3">
      <c r="A21">
        <f>ROW()-1</f>
        <v>20</v>
      </c>
      <c r="B21" t="s">
        <v>383</v>
      </c>
      <c r="C21">
        <v>1</v>
      </c>
      <c r="D21" t="s">
        <v>250</v>
      </c>
      <c r="E21" t="s">
        <v>261</v>
      </c>
      <c r="F21" t="str">
        <f t="shared" si="0"/>
        <v>단일값</v>
      </c>
      <c r="G21" t="str">
        <f t="shared" si="1"/>
        <v>단일값</v>
      </c>
    </row>
    <row r="22" spans="1:7" x14ac:dyDescent="0.3">
      <c r="A22">
        <f>ROW()-1</f>
        <v>21</v>
      </c>
      <c r="B22" t="s">
        <v>50</v>
      </c>
      <c r="C22">
        <v>1</v>
      </c>
      <c r="D22" t="s">
        <v>276</v>
      </c>
      <c r="E22" t="s">
        <v>280</v>
      </c>
      <c r="F22" t="str">
        <f t="shared" si="0"/>
        <v>단일값</v>
      </c>
      <c r="G22" t="str">
        <f t="shared" si="1"/>
        <v>단일값</v>
      </c>
    </row>
    <row r="23" spans="1:7" x14ac:dyDescent="0.3">
      <c r="A23">
        <f>ROW()-1</f>
        <v>22</v>
      </c>
      <c r="B23" t="s">
        <v>16</v>
      </c>
      <c r="C23">
        <v>1</v>
      </c>
      <c r="D23" t="s">
        <v>98</v>
      </c>
      <c r="E23" t="s">
        <v>115</v>
      </c>
      <c r="F23" t="str">
        <f t="shared" si="0"/>
        <v>단일값</v>
      </c>
      <c r="G23" t="str">
        <f t="shared" si="1"/>
        <v>단일값</v>
      </c>
    </row>
    <row r="24" spans="1:7" x14ac:dyDescent="0.3">
      <c r="A24">
        <f>ROW()-1</f>
        <v>23</v>
      </c>
      <c r="B24" t="s">
        <v>247</v>
      </c>
      <c r="C24">
        <v>1</v>
      </c>
      <c r="D24" t="s">
        <v>257</v>
      </c>
      <c r="E24" t="s">
        <v>266</v>
      </c>
      <c r="F24" t="str">
        <f t="shared" si="0"/>
        <v>단일값</v>
      </c>
      <c r="G24" t="str">
        <f t="shared" si="1"/>
        <v>단일값</v>
      </c>
    </row>
    <row r="25" spans="1:7" x14ac:dyDescent="0.3">
      <c r="A25">
        <f>ROW()-1</f>
        <v>24</v>
      </c>
      <c r="B25" t="s">
        <v>51</v>
      </c>
      <c r="C25">
        <v>1</v>
      </c>
      <c r="D25" t="s">
        <v>259</v>
      </c>
      <c r="E25" t="s">
        <v>268</v>
      </c>
      <c r="F25" t="str">
        <f t="shared" si="0"/>
        <v>단일값</v>
      </c>
      <c r="G25" t="str">
        <f t="shared" si="1"/>
        <v>단일값</v>
      </c>
    </row>
    <row r="26" spans="1:7" x14ac:dyDescent="0.3">
      <c r="A26">
        <f>ROW()-1</f>
        <v>25</v>
      </c>
      <c r="B26" t="s">
        <v>295</v>
      </c>
      <c r="C26">
        <v>1</v>
      </c>
      <c r="D26" t="s">
        <v>297</v>
      </c>
      <c r="E26" t="s">
        <v>300</v>
      </c>
      <c r="F26" t="str">
        <f t="shared" si="0"/>
        <v>단일값</v>
      </c>
      <c r="G26" t="str">
        <f t="shared" si="1"/>
        <v>단일값</v>
      </c>
    </row>
    <row r="27" spans="1:7" x14ac:dyDescent="0.3">
      <c r="A27">
        <f>ROW()-1</f>
        <v>26</v>
      </c>
      <c r="B27" t="s">
        <v>301</v>
      </c>
      <c r="C27">
        <v>1</v>
      </c>
      <c r="D27" t="s">
        <v>303</v>
      </c>
      <c r="E27" t="s">
        <v>305</v>
      </c>
      <c r="F27" t="str">
        <f t="shared" si="0"/>
        <v>단일값</v>
      </c>
      <c r="G27" t="str">
        <f t="shared" si="1"/>
        <v>단일값</v>
      </c>
    </row>
    <row r="28" spans="1:7" x14ac:dyDescent="0.3">
      <c r="A28">
        <f>ROW()-1</f>
        <v>27</v>
      </c>
      <c r="B28" t="s">
        <v>55</v>
      </c>
      <c r="C28">
        <v>1</v>
      </c>
      <c r="D28" t="s">
        <v>304</v>
      </c>
      <c r="E28" t="s">
        <v>306</v>
      </c>
      <c r="F28" t="str">
        <f t="shared" si="0"/>
        <v>단일값</v>
      </c>
      <c r="G28" t="str">
        <f t="shared" si="1"/>
        <v>단일값</v>
      </c>
    </row>
    <row r="29" spans="1:7" x14ac:dyDescent="0.3">
      <c r="A29">
        <f>ROW()-1</f>
        <v>28</v>
      </c>
      <c r="B29" t="s">
        <v>53</v>
      </c>
      <c r="C29">
        <v>1</v>
      </c>
      <c r="D29" t="s">
        <v>288</v>
      </c>
      <c r="E29" t="s">
        <v>291</v>
      </c>
      <c r="F29" t="str">
        <f t="shared" si="0"/>
        <v>단일값</v>
      </c>
      <c r="G29" t="str">
        <f t="shared" si="1"/>
        <v>단일값</v>
      </c>
    </row>
    <row r="30" spans="1:7" x14ac:dyDescent="0.3">
      <c r="A30">
        <f>ROW()-1</f>
        <v>29</v>
      </c>
      <c r="B30" t="s">
        <v>30</v>
      </c>
      <c r="C30">
        <v>1</v>
      </c>
      <c r="D30" t="s">
        <v>163</v>
      </c>
      <c r="E30" t="s">
        <v>167</v>
      </c>
      <c r="F30" t="str">
        <f t="shared" si="0"/>
        <v>단일값</v>
      </c>
      <c r="G30" t="str">
        <f t="shared" si="1"/>
        <v>단일값</v>
      </c>
    </row>
    <row r="31" spans="1:7" x14ac:dyDescent="0.3">
      <c r="A31">
        <f>ROW()-1</f>
        <v>30</v>
      </c>
      <c r="B31" t="s">
        <v>156</v>
      </c>
      <c r="C31">
        <v>1</v>
      </c>
      <c r="D31" t="s">
        <v>168</v>
      </c>
      <c r="E31" t="s">
        <v>169</v>
      </c>
      <c r="F31" t="str">
        <f t="shared" si="0"/>
        <v>단일값</v>
      </c>
      <c r="G31" t="str">
        <f t="shared" si="1"/>
        <v>단일값</v>
      </c>
    </row>
    <row r="32" spans="1:7" x14ac:dyDescent="0.3">
      <c r="A32">
        <f>ROW()-1</f>
        <v>31</v>
      </c>
      <c r="B32" t="s">
        <v>158</v>
      </c>
      <c r="C32">
        <v>1</v>
      </c>
      <c r="D32" t="s">
        <v>161</v>
      </c>
      <c r="E32" t="s">
        <v>165</v>
      </c>
      <c r="F32" t="str">
        <f t="shared" si="0"/>
        <v>단일값</v>
      </c>
      <c r="G32" t="str">
        <f t="shared" si="1"/>
        <v>단일값</v>
      </c>
    </row>
    <row r="33" spans="1:7" x14ac:dyDescent="0.3">
      <c r="A33">
        <f>ROW()-1</f>
        <v>32</v>
      </c>
      <c r="B33" t="s">
        <v>384</v>
      </c>
      <c r="C33">
        <v>1</v>
      </c>
      <c r="D33" t="s">
        <v>368</v>
      </c>
      <c r="E33" t="s">
        <v>369</v>
      </c>
      <c r="F33" t="str">
        <f t="shared" si="0"/>
        <v>단일값</v>
      </c>
      <c r="G33" t="str">
        <f t="shared" si="1"/>
        <v>단일값</v>
      </c>
    </row>
    <row r="34" spans="1:7" x14ac:dyDescent="0.3">
      <c r="A34">
        <f>ROW()-1</f>
        <v>33</v>
      </c>
      <c r="B34" t="s">
        <v>88</v>
      </c>
      <c r="C34">
        <v>1</v>
      </c>
      <c r="D34" t="s">
        <v>92</v>
      </c>
      <c r="E34" t="s">
        <v>108</v>
      </c>
      <c r="F34" t="str">
        <f t="shared" si="0"/>
        <v>단일값</v>
      </c>
      <c r="G34" t="str">
        <f t="shared" si="1"/>
        <v>단일값</v>
      </c>
    </row>
    <row r="35" spans="1:7" x14ac:dyDescent="0.3">
      <c r="A35">
        <f>ROW()-1</f>
        <v>34</v>
      </c>
      <c r="B35" t="s">
        <v>13</v>
      </c>
      <c r="C35">
        <v>1</v>
      </c>
      <c r="D35" t="s">
        <v>110</v>
      </c>
      <c r="E35" t="s">
        <v>112</v>
      </c>
      <c r="F35" t="str">
        <f t="shared" si="0"/>
        <v>단일값</v>
      </c>
      <c r="G35" t="str">
        <f t="shared" si="1"/>
        <v>단일값</v>
      </c>
    </row>
    <row r="36" spans="1:7" x14ac:dyDescent="0.3">
      <c r="A36">
        <f>ROW()-1</f>
        <v>35</v>
      </c>
      <c r="B36" t="s">
        <v>14</v>
      </c>
      <c r="C36">
        <v>1</v>
      </c>
      <c r="D36" t="s">
        <v>111</v>
      </c>
      <c r="E36" t="s">
        <v>113</v>
      </c>
      <c r="F36" t="str">
        <f t="shared" si="0"/>
        <v>단일값</v>
      </c>
      <c r="G36" t="str">
        <f t="shared" si="1"/>
        <v>단일값</v>
      </c>
    </row>
    <row r="37" spans="1:7" x14ac:dyDescent="0.3">
      <c r="A37">
        <f>ROW()-1</f>
        <v>36</v>
      </c>
      <c r="B37" t="s">
        <v>317</v>
      </c>
      <c r="C37">
        <v>1</v>
      </c>
      <c r="D37" t="s">
        <v>338</v>
      </c>
      <c r="E37" t="s">
        <v>354</v>
      </c>
      <c r="F37" t="str">
        <f t="shared" si="0"/>
        <v>단일값</v>
      </c>
      <c r="G37" t="str">
        <f t="shared" si="1"/>
        <v>단일값</v>
      </c>
    </row>
    <row r="38" spans="1:7" x14ac:dyDescent="0.3">
      <c r="A38">
        <f>ROW()-1</f>
        <v>37</v>
      </c>
      <c r="B38" t="s">
        <v>327</v>
      </c>
      <c r="C38">
        <v>1</v>
      </c>
      <c r="D38" t="s">
        <v>339</v>
      </c>
      <c r="E38" t="s">
        <v>355</v>
      </c>
      <c r="F38" t="str">
        <f t="shared" si="0"/>
        <v>단일값</v>
      </c>
      <c r="G38" t="str">
        <f t="shared" si="1"/>
        <v>단일값</v>
      </c>
    </row>
    <row r="39" spans="1:7" x14ac:dyDescent="0.3">
      <c r="A39">
        <f>ROW()-1</f>
        <v>38</v>
      </c>
      <c r="B39" t="s">
        <v>318</v>
      </c>
      <c r="C39">
        <v>1</v>
      </c>
      <c r="D39" t="s">
        <v>359</v>
      </c>
      <c r="E39" t="s">
        <v>360</v>
      </c>
      <c r="F39" t="str">
        <f t="shared" si="0"/>
        <v>단일값</v>
      </c>
      <c r="G39" t="str">
        <f t="shared" si="1"/>
        <v>단일값</v>
      </c>
    </row>
    <row r="40" spans="1:7" x14ac:dyDescent="0.3">
      <c r="A40">
        <f>ROW()-1</f>
        <v>39</v>
      </c>
      <c r="B40" t="s">
        <v>89</v>
      </c>
      <c r="C40">
        <v>1</v>
      </c>
      <c r="D40" t="s">
        <v>93</v>
      </c>
      <c r="E40" t="s">
        <v>107</v>
      </c>
      <c r="F40" t="str">
        <f t="shared" si="0"/>
        <v>단일값</v>
      </c>
      <c r="G40" t="str">
        <f t="shared" si="1"/>
        <v>단일값</v>
      </c>
    </row>
    <row r="41" spans="1:7" x14ac:dyDescent="0.3">
      <c r="A41">
        <f>ROW()-1</f>
        <v>40</v>
      </c>
      <c r="B41" t="s">
        <v>54</v>
      </c>
      <c r="C41">
        <v>1</v>
      </c>
      <c r="D41" t="s">
        <v>296</v>
      </c>
      <c r="E41" t="s">
        <v>299</v>
      </c>
      <c r="F41" t="str">
        <f t="shared" si="0"/>
        <v>단일값</v>
      </c>
      <c r="G41" t="str">
        <f t="shared" si="1"/>
        <v>단일값</v>
      </c>
    </row>
    <row r="42" spans="1:7" x14ac:dyDescent="0.3">
      <c r="A42">
        <f>ROW()-1</f>
        <v>41</v>
      </c>
      <c r="B42" t="s">
        <v>80</v>
      </c>
      <c r="C42">
        <v>1</v>
      </c>
      <c r="D42" t="s">
        <v>254</v>
      </c>
      <c r="E42" t="s">
        <v>263</v>
      </c>
      <c r="F42" t="str">
        <f t="shared" si="0"/>
        <v>단일값</v>
      </c>
      <c r="G42" t="str">
        <f t="shared" si="1"/>
        <v>단일값</v>
      </c>
    </row>
    <row r="43" spans="1:7" x14ac:dyDescent="0.3">
      <c r="A43">
        <f>ROW()-1</f>
        <v>42</v>
      </c>
      <c r="B43" t="s">
        <v>90</v>
      </c>
      <c r="C43">
        <v>1</v>
      </c>
      <c r="D43" t="s">
        <v>94</v>
      </c>
      <c r="E43" t="s">
        <v>109</v>
      </c>
      <c r="F43" t="str">
        <f t="shared" si="0"/>
        <v>단일값</v>
      </c>
      <c r="G43" t="str">
        <f t="shared" si="1"/>
        <v>단일값</v>
      </c>
    </row>
    <row r="44" spans="1:7" x14ac:dyDescent="0.3">
      <c r="A44">
        <f>ROW()-1</f>
        <v>43</v>
      </c>
      <c r="B44" t="s">
        <v>326</v>
      </c>
      <c r="C44">
        <v>1</v>
      </c>
      <c r="D44" t="s">
        <v>336</v>
      </c>
      <c r="E44" t="s">
        <v>352</v>
      </c>
      <c r="F44" t="str">
        <f t="shared" si="0"/>
        <v>단일값</v>
      </c>
      <c r="G44" t="str">
        <f t="shared" si="1"/>
        <v>단일값</v>
      </c>
    </row>
    <row r="45" spans="1:7" x14ac:dyDescent="0.3">
      <c r="A45">
        <f>ROW()-1</f>
        <v>44</v>
      </c>
      <c r="B45" t="s">
        <v>64</v>
      </c>
      <c r="C45">
        <v>1</v>
      </c>
      <c r="D45" t="s">
        <v>337</v>
      </c>
      <c r="E45" t="s">
        <v>353</v>
      </c>
      <c r="F45" t="str">
        <f t="shared" si="0"/>
        <v>단일값</v>
      </c>
      <c r="G45" t="str">
        <f t="shared" si="1"/>
        <v>단일값</v>
      </c>
    </row>
    <row r="46" spans="1:7" x14ac:dyDescent="0.3">
      <c r="A46">
        <f>ROW()-1</f>
        <v>45</v>
      </c>
      <c r="B46" t="s">
        <v>48</v>
      </c>
      <c r="C46">
        <v>1</v>
      </c>
      <c r="D46" t="s">
        <v>229</v>
      </c>
      <c r="E46" t="s">
        <v>236</v>
      </c>
      <c r="F46" t="str">
        <f t="shared" si="0"/>
        <v>단일값</v>
      </c>
      <c r="G46" t="str">
        <f t="shared" si="1"/>
        <v>단일값</v>
      </c>
    </row>
    <row r="47" spans="1:7" x14ac:dyDescent="0.3">
      <c r="A47">
        <f>ROW()-1</f>
        <v>46</v>
      </c>
      <c r="B47" t="s">
        <v>42</v>
      </c>
      <c r="C47">
        <v>1</v>
      </c>
      <c r="D47" t="s">
        <v>231</v>
      </c>
      <c r="E47" t="s">
        <v>237</v>
      </c>
      <c r="F47" t="str">
        <f t="shared" si="0"/>
        <v>단일값</v>
      </c>
      <c r="G47" t="str">
        <f t="shared" si="1"/>
        <v>단일값</v>
      </c>
    </row>
    <row r="48" spans="1:7" x14ac:dyDescent="0.3">
      <c r="A48">
        <f>ROW()-1</f>
        <v>47</v>
      </c>
      <c r="B48" t="s">
        <v>183</v>
      </c>
      <c r="C48">
        <v>1</v>
      </c>
      <c r="D48" t="s">
        <v>186</v>
      </c>
      <c r="E48" t="s">
        <v>196</v>
      </c>
      <c r="F48" t="str">
        <f t="shared" si="0"/>
        <v>단일값</v>
      </c>
      <c r="G48" t="str">
        <f t="shared" si="1"/>
        <v>단일값</v>
      </c>
    </row>
    <row r="49" spans="1:7" x14ac:dyDescent="0.3">
      <c r="A49">
        <f>ROW()-1</f>
        <v>48</v>
      </c>
      <c r="B49" t="s">
        <v>194</v>
      </c>
      <c r="C49">
        <v>1</v>
      </c>
      <c r="D49" t="s">
        <v>195</v>
      </c>
      <c r="E49" t="s">
        <v>197</v>
      </c>
      <c r="F49" t="str">
        <f t="shared" si="0"/>
        <v>단일값</v>
      </c>
      <c r="G49" t="str">
        <f t="shared" si="1"/>
        <v>단일값</v>
      </c>
    </row>
    <row r="50" spans="1:7" x14ac:dyDescent="0.3">
      <c r="A50">
        <f>ROW()-1</f>
        <v>49</v>
      </c>
      <c r="B50" t="s">
        <v>12</v>
      </c>
      <c r="C50">
        <v>1</v>
      </c>
      <c r="D50" t="s">
        <v>97</v>
      </c>
      <c r="E50" t="s">
        <v>105</v>
      </c>
      <c r="F50" t="str">
        <f t="shared" si="0"/>
        <v>단일값</v>
      </c>
      <c r="G50" t="str">
        <f t="shared" si="1"/>
        <v>단일값</v>
      </c>
    </row>
    <row r="51" spans="1:7" x14ac:dyDescent="0.3">
      <c r="A51">
        <f>ROW()-1</f>
        <v>50</v>
      </c>
      <c r="B51" t="s">
        <v>19</v>
      </c>
      <c r="C51">
        <v>1</v>
      </c>
      <c r="D51" t="s">
        <v>91</v>
      </c>
      <c r="E51" t="s">
        <v>103</v>
      </c>
      <c r="F51" t="str">
        <f t="shared" si="0"/>
        <v>단일값</v>
      </c>
      <c r="G51" t="str">
        <f t="shared" si="1"/>
        <v>단일값</v>
      </c>
    </row>
    <row r="52" spans="1:7" x14ac:dyDescent="0.3">
      <c r="A52">
        <f>ROW()-1</f>
        <v>51</v>
      </c>
      <c r="B52" t="s">
        <v>69</v>
      </c>
      <c r="C52">
        <v>1</v>
      </c>
      <c r="D52" t="s">
        <v>159</v>
      </c>
      <c r="E52" t="s">
        <v>170</v>
      </c>
      <c r="F52" t="str">
        <f t="shared" si="0"/>
        <v>단일값</v>
      </c>
      <c r="G52" t="str">
        <f t="shared" si="1"/>
        <v>단일값</v>
      </c>
    </row>
    <row r="53" spans="1:7" x14ac:dyDescent="0.3">
      <c r="A53">
        <f>ROW()-1</f>
        <v>52</v>
      </c>
      <c r="B53" t="s">
        <v>379</v>
      </c>
      <c r="C53">
        <v>1</v>
      </c>
      <c r="D53" t="s">
        <v>153</v>
      </c>
      <c r="E53" t="s">
        <v>154</v>
      </c>
      <c r="F53" t="str">
        <f t="shared" si="0"/>
        <v>단일값</v>
      </c>
      <c r="G53" t="str">
        <f t="shared" si="1"/>
        <v>단일값</v>
      </c>
    </row>
    <row r="54" spans="1:7" x14ac:dyDescent="0.3">
      <c r="A54">
        <f>ROW()-1</f>
        <v>53</v>
      </c>
      <c r="B54" t="s">
        <v>11</v>
      </c>
      <c r="C54">
        <v>1</v>
      </c>
      <c r="D54" t="s">
        <v>96</v>
      </c>
      <c r="E54" t="s">
        <v>106</v>
      </c>
      <c r="F54" t="str">
        <f t="shared" si="0"/>
        <v>단일값</v>
      </c>
      <c r="G54" t="str">
        <f t="shared" si="1"/>
        <v>단일값</v>
      </c>
    </row>
    <row r="55" spans="1:7" x14ac:dyDescent="0.3">
      <c r="A55">
        <f>ROW()-1</f>
        <v>54</v>
      </c>
      <c r="B55" t="s">
        <v>228</v>
      </c>
      <c r="C55">
        <v>1</v>
      </c>
      <c r="D55" t="s">
        <v>232</v>
      </c>
      <c r="E55" t="s">
        <v>238</v>
      </c>
      <c r="F55" t="str">
        <f t="shared" si="0"/>
        <v>단일값</v>
      </c>
      <c r="G55" t="str">
        <f t="shared" si="1"/>
        <v>단일값</v>
      </c>
    </row>
    <row r="56" spans="1:7" x14ac:dyDescent="0.3">
      <c r="A56">
        <f>ROW()-1</f>
        <v>55</v>
      </c>
      <c r="B56" t="s">
        <v>43</v>
      </c>
      <c r="C56">
        <v>1</v>
      </c>
      <c r="D56" t="s">
        <v>233</v>
      </c>
      <c r="E56" t="s">
        <v>239</v>
      </c>
      <c r="F56" t="str">
        <f t="shared" si="0"/>
        <v>단일값</v>
      </c>
      <c r="G56" t="str">
        <f t="shared" si="1"/>
        <v>단일값</v>
      </c>
    </row>
    <row r="57" spans="1:7" x14ac:dyDescent="0.3">
      <c r="A57">
        <f>ROW()-1</f>
        <v>56</v>
      </c>
      <c r="B57" t="s">
        <v>285</v>
      </c>
      <c r="C57">
        <v>1</v>
      </c>
      <c r="D57" t="s">
        <v>286</v>
      </c>
      <c r="E57" t="s">
        <v>290</v>
      </c>
      <c r="F57" t="str">
        <f t="shared" si="0"/>
        <v>단일값</v>
      </c>
      <c r="G57" t="str">
        <f t="shared" si="1"/>
        <v>단일값</v>
      </c>
    </row>
    <row r="58" spans="1:7" x14ac:dyDescent="0.3">
      <c r="A58">
        <f>ROW()-1</f>
        <v>57</v>
      </c>
      <c r="B58" t="s">
        <v>214</v>
      </c>
      <c r="C58">
        <v>1</v>
      </c>
      <c r="D58" t="s">
        <v>216</v>
      </c>
      <c r="E58" t="s">
        <v>220</v>
      </c>
      <c r="F58" t="str">
        <f t="shared" si="0"/>
        <v>단일값</v>
      </c>
      <c r="G58" t="str">
        <f t="shared" si="1"/>
        <v>단일값</v>
      </c>
    </row>
    <row r="59" spans="1:7" x14ac:dyDescent="0.3">
      <c r="A59">
        <f>ROW()-1</f>
        <v>58</v>
      </c>
      <c r="B59" t="s">
        <v>40</v>
      </c>
      <c r="C59">
        <v>1</v>
      </c>
      <c r="D59" t="s">
        <v>218</v>
      </c>
      <c r="E59" t="s">
        <v>221</v>
      </c>
      <c r="F59" t="str">
        <f t="shared" si="0"/>
        <v>단일값</v>
      </c>
      <c r="G59" t="str">
        <f t="shared" si="1"/>
        <v>단일값</v>
      </c>
    </row>
    <row r="60" spans="1:7" x14ac:dyDescent="0.3">
      <c r="A60">
        <f>ROW()-1</f>
        <v>59</v>
      </c>
      <c r="B60" t="s">
        <v>29</v>
      </c>
      <c r="C60">
        <v>1</v>
      </c>
      <c r="D60" t="s">
        <v>129</v>
      </c>
      <c r="E60" t="s">
        <v>132</v>
      </c>
      <c r="F60" t="str">
        <f t="shared" si="0"/>
        <v>단일값</v>
      </c>
      <c r="G60" t="str">
        <f t="shared" si="1"/>
        <v>단일값</v>
      </c>
    </row>
    <row r="61" spans="1:7" x14ac:dyDescent="0.3">
      <c r="A61">
        <f>ROW()-1</f>
        <v>60</v>
      </c>
      <c r="B61" t="s">
        <v>33</v>
      </c>
      <c r="C61">
        <v>1</v>
      </c>
      <c r="D61" t="s">
        <v>181</v>
      </c>
      <c r="E61" t="s">
        <v>192</v>
      </c>
      <c r="F61" t="str">
        <f t="shared" si="0"/>
        <v>단일값</v>
      </c>
      <c r="G61" t="str">
        <f t="shared" si="1"/>
        <v>단일값</v>
      </c>
    </row>
    <row r="62" spans="1:7" x14ac:dyDescent="0.3">
      <c r="A62">
        <f>ROW()-1</f>
        <v>61</v>
      </c>
      <c r="B62" t="s">
        <v>321</v>
      </c>
      <c r="C62">
        <v>1</v>
      </c>
      <c r="D62" t="s">
        <v>331</v>
      </c>
      <c r="E62" t="s">
        <v>344</v>
      </c>
      <c r="F62" t="str">
        <f t="shared" si="0"/>
        <v>단일값</v>
      </c>
      <c r="G62" t="str">
        <f t="shared" si="1"/>
        <v>단일값</v>
      </c>
    </row>
    <row r="63" spans="1:7" x14ac:dyDescent="0.3">
      <c r="A63">
        <f>ROW()-1</f>
        <v>62</v>
      </c>
      <c r="B63" t="s">
        <v>323</v>
      </c>
      <c r="C63">
        <v>1</v>
      </c>
      <c r="D63" t="s">
        <v>332</v>
      </c>
      <c r="E63" t="s">
        <v>348</v>
      </c>
      <c r="F63" t="str">
        <f t="shared" si="0"/>
        <v>단일값</v>
      </c>
      <c r="G63" t="str">
        <f t="shared" si="1"/>
        <v>단일값</v>
      </c>
    </row>
    <row r="64" spans="1:7" x14ac:dyDescent="0.3">
      <c r="A64">
        <f>ROW()-1</f>
        <v>63</v>
      </c>
      <c r="B64" t="s">
        <v>322</v>
      </c>
      <c r="C64">
        <v>1</v>
      </c>
      <c r="D64" t="s">
        <v>340</v>
      </c>
      <c r="E64" t="s">
        <v>345</v>
      </c>
      <c r="F64" t="str">
        <f t="shared" si="0"/>
        <v>단일값</v>
      </c>
      <c r="G64" t="str">
        <f t="shared" si="1"/>
        <v>단일값</v>
      </c>
    </row>
    <row r="65" spans="1:7" x14ac:dyDescent="0.3">
      <c r="A65">
        <f>ROW()-1</f>
        <v>64</v>
      </c>
      <c r="B65" t="s">
        <v>22</v>
      </c>
      <c r="C65">
        <v>1</v>
      </c>
      <c r="D65" t="s">
        <v>136</v>
      </c>
      <c r="E65" t="s">
        <v>148</v>
      </c>
      <c r="F65" t="str">
        <f t="shared" si="0"/>
        <v>단일값</v>
      </c>
      <c r="G65" t="str">
        <f t="shared" si="1"/>
        <v>단일값</v>
      </c>
    </row>
    <row r="66" spans="1:7" x14ac:dyDescent="0.3">
      <c r="A66">
        <f>ROW()-1</f>
        <v>65</v>
      </c>
      <c r="B66" t="s">
        <v>26</v>
      </c>
      <c r="C66">
        <v>1</v>
      </c>
      <c r="D66" t="s">
        <v>147</v>
      </c>
      <c r="E66" t="s">
        <v>149</v>
      </c>
      <c r="F66" t="str">
        <f t="shared" si="0"/>
        <v>단일값</v>
      </c>
      <c r="G66" t="str">
        <f t="shared" si="1"/>
        <v>단일값</v>
      </c>
    </row>
    <row r="67" spans="1:7" x14ac:dyDescent="0.3">
      <c r="A67">
        <f>ROW()-1</f>
        <v>66</v>
      </c>
      <c r="B67" t="s">
        <v>139</v>
      </c>
      <c r="C67">
        <v>1</v>
      </c>
      <c r="D67" t="s">
        <v>142</v>
      </c>
      <c r="E67" t="s">
        <v>144</v>
      </c>
      <c r="F67" t="str">
        <f t="shared" ref="F67:F97" si="2">IF(COUNTIF($B:$B,B67)&gt;1,"중복","단일값")</f>
        <v>단일값</v>
      </c>
      <c r="G67" t="str">
        <f t="shared" ref="G67:G98" si="3">IF(COUNTIF($E:$E,E67)&gt;1,"중복","단일값")</f>
        <v>단일값</v>
      </c>
    </row>
    <row r="68" spans="1:7" x14ac:dyDescent="0.3">
      <c r="A68">
        <f>ROW()-1</f>
        <v>67</v>
      </c>
      <c r="B68" t="s">
        <v>245</v>
      </c>
      <c r="C68">
        <v>1</v>
      </c>
      <c r="D68" t="s">
        <v>253</v>
      </c>
      <c r="E68" t="s">
        <v>251</v>
      </c>
      <c r="F68" t="str">
        <f t="shared" si="2"/>
        <v>단일값</v>
      </c>
      <c r="G68" t="str">
        <f t="shared" si="3"/>
        <v>단일값</v>
      </c>
    </row>
    <row r="69" spans="1:7" x14ac:dyDescent="0.3">
      <c r="A69">
        <f>ROW()-1</f>
        <v>68</v>
      </c>
      <c r="B69" t="s">
        <v>246</v>
      </c>
      <c r="C69">
        <v>1</v>
      </c>
      <c r="D69" t="s">
        <v>255</v>
      </c>
      <c r="E69" t="s">
        <v>264</v>
      </c>
      <c r="F69" t="str">
        <f t="shared" si="2"/>
        <v>단일값</v>
      </c>
      <c r="G69" t="str">
        <f t="shared" si="3"/>
        <v>단일값</v>
      </c>
    </row>
    <row r="70" spans="1:7" x14ac:dyDescent="0.3">
      <c r="A70">
        <f>ROW()-1</f>
        <v>69</v>
      </c>
      <c r="B70" t="s">
        <v>101</v>
      </c>
      <c r="C70">
        <v>1</v>
      </c>
      <c r="D70" t="s">
        <v>102</v>
      </c>
      <c r="E70" t="s">
        <v>104</v>
      </c>
      <c r="F70" t="str">
        <f t="shared" si="2"/>
        <v>단일값</v>
      </c>
      <c r="G70" t="str">
        <f t="shared" si="3"/>
        <v>단일값</v>
      </c>
    </row>
    <row r="71" spans="1:7" x14ac:dyDescent="0.3">
      <c r="A71">
        <f>ROW()-1</f>
        <v>70</v>
      </c>
      <c r="B71" t="s">
        <v>138</v>
      </c>
      <c r="C71">
        <v>1</v>
      </c>
      <c r="D71" t="s">
        <v>140</v>
      </c>
      <c r="E71" t="s">
        <v>141</v>
      </c>
      <c r="F71" t="str">
        <f t="shared" si="2"/>
        <v>단일값</v>
      </c>
      <c r="G71" t="str">
        <f t="shared" si="3"/>
        <v>단일값</v>
      </c>
    </row>
    <row r="72" spans="1:7" x14ac:dyDescent="0.3">
      <c r="A72">
        <f>ROW()-1</f>
        <v>71</v>
      </c>
      <c r="B72" t="s">
        <v>21</v>
      </c>
      <c r="C72">
        <v>1</v>
      </c>
      <c r="D72" t="s">
        <v>143</v>
      </c>
      <c r="E72" t="s">
        <v>145</v>
      </c>
      <c r="F72" t="str">
        <f t="shared" si="2"/>
        <v>단일값</v>
      </c>
      <c r="G72" t="str">
        <f t="shared" si="3"/>
        <v>단일값</v>
      </c>
    </row>
    <row r="73" spans="1:7" x14ac:dyDescent="0.3">
      <c r="A73">
        <f>ROW()-1</f>
        <v>72</v>
      </c>
      <c r="B73" t="s">
        <v>381</v>
      </c>
      <c r="C73">
        <v>1</v>
      </c>
      <c r="D73" t="s">
        <v>180</v>
      </c>
      <c r="E73" t="s">
        <v>190</v>
      </c>
      <c r="F73" t="str">
        <f t="shared" si="2"/>
        <v>단일값</v>
      </c>
      <c r="G73" t="str">
        <f t="shared" si="3"/>
        <v>단일값</v>
      </c>
    </row>
    <row r="74" spans="1:7" x14ac:dyDescent="0.3">
      <c r="A74">
        <f>ROW()-1</f>
        <v>73</v>
      </c>
      <c r="B74" t="s">
        <v>31</v>
      </c>
      <c r="C74">
        <v>1</v>
      </c>
      <c r="D74" t="s">
        <v>179</v>
      </c>
      <c r="E74" t="s">
        <v>200</v>
      </c>
      <c r="F74" t="str">
        <f t="shared" si="2"/>
        <v>단일값</v>
      </c>
      <c r="G74" t="str">
        <f t="shared" si="3"/>
        <v>단일값</v>
      </c>
    </row>
    <row r="75" spans="1:7" x14ac:dyDescent="0.3">
      <c r="A75">
        <f>ROW()-1</f>
        <v>74</v>
      </c>
      <c r="B75" t="s">
        <v>38</v>
      </c>
      <c r="C75">
        <v>1</v>
      </c>
      <c r="D75" t="s">
        <v>212</v>
      </c>
      <c r="E75" t="s">
        <v>213</v>
      </c>
      <c r="F75" t="str">
        <f t="shared" si="2"/>
        <v>단일값</v>
      </c>
      <c r="G75" t="str">
        <f t="shared" si="3"/>
        <v>단일값</v>
      </c>
    </row>
    <row r="76" spans="1:7" x14ac:dyDescent="0.3">
      <c r="A76">
        <f>ROW()-1</f>
        <v>75</v>
      </c>
      <c r="B76" t="s">
        <v>227</v>
      </c>
      <c r="C76">
        <v>1</v>
      </c>
      <c r="D76" t="s">
        <v>230</v>
      </c>
      <c r="E76" s="18" t="s">
        <v>234</v>
      </c>
      <c r="F76" t="str">
        <f t="shared" si="2"/>
        <v>단일값</v>
      </c>
      <c r="G76" t="str">
        <f t="shared" si="3"/>
        <v>단일값</v>
      </c>
    </row>
    <row r="77" spans="1:7" x14ac:dyDescent="0.3">
      <c r="A77">
        <f>ROW()-1</f>
        <v>76</v>
      </c>
      <c r="B77" t="s">
        <v>325</v>
      </c>
      <c r="C77">
        <v>1</v>
      </c>
      <c r="D77" t="s">
        <v>334</v>
      </c>
      <c r="E77" t="s">
        <v>350</v>
      </c>
      <c r="F77" t="str">
        <f t="shared" si="2"/>
        <v>단일값</v>
      </c>
      <c r="G77" t="str">
        <f t="shared" si="3"/>
        <v>단일값</v>
      </c>
    </row>
    <row r="78" spans="1:7" x14ac:dyDescent="0.3">
      <c r="A78">
        <f>ROW()-1</f>
        <v>77</v>
      </c>
      <c r="B78" t="s">
        <v>63</v>
      </c>
      <c r="C78">
        <v>1</v>
      </c>
      <c r="D78" t="s">
        <v>335</v>
      </c>
      <c r="E78" t="s">
        <v>351</v>
      </c>
      <c r="F78" t="str">
        <f t="shared" si="2"/>
        <v>단일값</v>
      </c>
      <c r="G78" t="str">
        <f t="shared" si="3"/>
        <v>단일값</v>
      </c>
    </row>
    <row r="79" spans="1:7" x14ac:dyDescent="0.3">
      <c r="A79">
        <f>ROW()-1</f>
        <v>78</v>
      </c>
      <c r="B79" t="s">
        <v>274</v>
      </c>
      <c r="C79">
        <v>1</v>
      </c>
      <c r="D79" t="s">
        <v>275</v>
      </c>
      <c r="E79" t="s">
        <v>277</v>
      </c>
      <c r="F79" t="str">
        <f t="shared" si="2"/>
        <v>중복</v>
      </c>
      <c r="G79" t="str">
        <f t="shared" si="3"/>
        <v>단일값</v>
      </c>
    </row>
    <row r="80" spans="1:7" x14ac:dyDescent="0.3">
      <c r="A80">
        <f>ROW()-1</f>
        <v>79</v>
      </c>
      <c r="B80" t="s">
        <v>274</v>
      </c>
      <c r="C80">
        <v>2</v>
      </c>
      <c r="D80" t="s">
        <v>281</v>
      </c>
      <c r="E80" t="s">
        <v>279</v>
      </c>
      <c r="F80" t="str">
        <f t="shared" si="2"/>
        <v>중복</v>
      </c>
      <c r="G80" t="str">
        <f t="shared" si="3"/>
        <v>단일값</v>
      </c>
    </row>
    <row r="81" spans="1:7" x14ac:dyDescent="0.3">
      <c r="A81">
        <f>ROW()-1</f>
        <v>80</v>
      </c>
      <c r="B81" t="s">
        <v>18</v>
      </c>
      <c r="C81">
        <v>1</v>
      </c>
      <c r="D81" t="s">
        <v>100</v>
      </c>
      <c r="E81" t="s">
        <v>117</v>
      </c>
      <c r="F81" t="str">
        <f t="shared" si="2"/>
        <v>단일값</v>
      </c>
      <c r="G81" t="str">
        <f t="shared" si="3"/>
        <v>단일값</v>
      </c>
    </row>
    <row r="82" spans="1:7" x14ac:dyDescent="0.3">
      <c r="A82">
        <f>ROW()-1</f>
        <v>81</v>
      </c>
      <c r="B82" t="s">
        <v>175</v>
      </c>
      <c r="C82">
        <v>1</v>
      </c>
      <c r="D82" t="s">
        <v>176</v>
      </c>
      <c r="E82" t="s">
        <v>189</v>
      </c>
      <c r="F82" t="str">
        <f t="shared" si="2"/>
        <v>단일값</v>
      </c>
      <c r="G82" t="str">
        <f t="shared" si="3"/>
        <v>단일값</v>
      </c>
    </row>
    <row r="83" spans="1:7" x14ac:dyDescent="0.3">
      <c r="A83">
        <f>ROW()-1</f>
        <v>82</v>
      </c>
      <c r="B83" t="s">
        <v>177</v>
      </c>
      <c r="C83">
        <v>1</v>
      </c>
      <c r="D83" t="s">
        <v>178</v>
      </c>
      <c r="E83" t="s">
        <v>191</v>
      </c>
      <c r="F83" t="str">
        <f t="shared" si="2"/>
        <v>단일값</v>
      </c>
      <c r="G83" t="str">
        <f t="shared" si="3"/>
        <v>단일값</v>
      </c>
    </row>
    <row r="84" spans="1:7" x14ac:dyDescent="0.3">
      <c r="A84">
        <f>ROW()-1</f>
        <v>83</v>
      </c>
      <c r="B84" t="s">
        <v>382</v>
      </c>
      <c r="C84">
        <v>1</v>
      </c>
      <c r="D84" t="s">
        <v>225</v>
      </c>
      <c r="E84" t="s">
        <v>226</v>
      </c>
      <c r="F84" t="str">
        <f t="shared" si="2"/>
        <v>단일값</v>
      </c>
      <c r="G84" t="str">
        <f t="shared" si="3"/>
        <v>단일값</v>
      </c>
    </row>
    <row r="85" spans="1:7" x14ac:dyDescent="0.3">
      <c r="A85">
        <f>ROW()-1</f>
        <v>84</v>
      </c>
      <c r="B85" t="s">
        <v>302</v>
      </c>
      <c r="C85">
        <v>1</v>
      </c>
      <c r="D85" t="s">
        <v>309</v>
      </c>
      <c r="E85" t="s">
        <v>308</v>
      </c>
      <c r="F85" t="str">
        <f t="shared" si="2"/>
        <v>단일값</v>
      </c>
      <c r="G85" t="str">
        <f t="shared" si="3"/>
        <v>단일값</v>
      </c>
    </row>
    <row r="86" spans="1:7" x14ac:dyDescent="0.3">
      <c r="A86">
        <f>ROW()-1</f>
        <v>85</v>
      </c>
      <c r="B86" t="s">
        <v>56</v>
      </c>
      <c r="C86">
        <v>1</v>
      </c>
      <c r="D86" t="s">
        <v>310</v>
      </c>
      <c r="E86" t="s">
        <v>307</v>
      </c>
      <c r="F86" t="str">
        <f t="shared" si="2"/>
        <v>단일값</v>
      </c>
      <c r="G86" t="str">
        <f t="shared" si="3"/>
        <v>단일값</v>
      </c>
    </row>
    <row r="87" spans="1:7" x14ac:dyDescent="0.3">
      <c r="A87">
        <f>ROW()-1</f>
        <v>86</v>
      </c>
      <c r="B87" t="s">
        <v>215</v>
      </c>
      <c r="C87">
        <v>1</v>
      </c>
      <c r="D87" t="s">
        <v>217</v>
      </c>
      <c r="E87" t="s">
        <v>219</v>
      </c>
      <c r="F87" t="str">
        <f t="shared" si="2"/>
        <v>단일값</v>
      </c>
      <c r="G87" t="str">
        <f t="shared" si="3"/>
        <v>단일값</v>
      </c>
    </row>
    <row r="88" spans="1:7" x14ac:dyDescent="0.3">
      <c r="A88">
        <f>ROW()-1</f>
        <v>87</v>
      </c>
      <c r="B88" t="s">
        <v>58</v>
      </c>
      <c r="C88">
        <v>1</v>
      </c>
      <c r="D88" t="s">
        <v>358</v>
      </c>
      <c r="E88" t="s">
        <v>363</v>
      </c>
      <c r="F88" t="str">
        <f t="shared" si="2"/>
        <v>단일값</v>
      </c>
      <c r="G88" t="str">
        <f t="shared" si="3"/>
        <v>단일값</v>
      </c>
    </row>
    <row r="89" spans="1:7" x14ac:dyDescent="0.3">
      <c r="A89">
        <f>ROW()-1</f>
        <v>88</v>
      </c>
      <c r="B89" t="s">
        <v>67</v>
      </c>
      <c r="C89">
        <v>1</v>
      </c>
      <c r="D89" t="s">
        <v>390</v>
      </c>
      <c r="E89" t="s">
        <v>394</v>
      </c>
      <c r="F89" t="str">
        <f t="shared" si="2"/>
        <v>단일값</v>
      </c>
      <c r="G89" t="str">
        <f t="shared" si="3"/>
        <v>단일값</v>
      </c>
    </row>
    <row r="90" spans="1:7" x14ac:dyDescent="0.3">
      <c r="A90">
        <f>ROW()-1</f>
        <v>89</v>
      </c>
      <c r="B90" t="s">
        <v>389</v>
      </c>
      <c r="C90">
        <v>1</v>
      </c>
      <c r="D90" t="s">
        <v>391</v>
      </c>
      <c r="E90" t="s">
        <v>395</v>
      </c>
      <c r="F90" t="str">
        <f t="shared" si="2"/>
        <v>단일값</v>
      </c>
      <c r="G90" t="str">
        <f t="shared" si="3"/>
        <v>단일값</v>
      </c>
    </row>
    <row r="91" spans="1:7" x14ac:dyDescent="0.3">
      <c r="A91">
        <f>ROW()-1</f>
        <v>90</v>
      </c>
      <c r="B91" t="s">
        <v>388</v>
      </c>
      <c r="C91">
        <v>1</v>
      </c>
      <c r="D91" t="s">
        <v>393</v>
      </c>
      <c r="E91" t="s">
        <v>397</v>
      </c>
      <c r="F91" t="str">
        <f t="shared" si="2"/>
        <v>단일값</v>
      </c>
      <c r="G91" t="str">
        <f t="shared" si="3"/>
        <v>단일값</v>
      </c>
    </row>
    <row r="92" spans="1:7" x14ac:dyDescent="0.3">
      <c r="A92">
        <f>ROW()-1</f>
        <v>91</v>
      </c>
      <c r="B92" t="s">
        <v>68</v>
      </c>
      <c r="C92">
        <v>1</v>
      </c>
      <c r="D92" t="s">
        <v>392</v>
      </c>
      <c r="E92" t="s">
        <v>396</v>
      </c>
      <c r="F92" t="str">
        <f t="shared" si="2"/>
        <v>단일값</v>
      </c>
      <c r="G92" t="str">
        <f t="shared" si="3"/>
        <v>단일값</v>
      </c>
    </row>
    <row r="93" spans="1:7" x14ac:dyDescent="0.3">
      <c r="A93">
        <f>ROW()-1</f>
        <v>92</v>
      </c>
      <c r="B93" t="s">
        <v>17</v>
      </c>
      <c r="C93">
        <v>1</v>
      </c>
      <c r="D93" t="s">
        <v>99</v>
      </c>
      <c r="E93" t="s">
        <v>116</v>
      </c>
      <c r="F93" t="str">
        <f t="shared" si="2"/>
        <v>단일값</v>
      </c>
      <c r="G93" t="str">
        <f t="shared" si="3"/>
        <v>단일값</v>
      </c>
    </row>
    <row r="94" spans="1:7" x14ac:dyDescent="0.3">
      <c r="A94">
        <f>ROW()-1</f>
        <v>93</v>
      </c>
      <c r="B94" t="s">
        <v>157</v>
      </c>
      <c r="C94">
        <v>1</v>
      </c>
      <c r="D94" t="s">
        <v>160</v>
      </c>
      <c r="E94" s="18" t="s">
        <v>164</v>
      </c>
      <c r="F94" t="str">
        <f t="shared" si="2"/>
        <v>단일값</v>
      </c>
      <c r="G94" t="str">
        <f t="shared" si="3"/>
        <v>단일값</v>
      </c>
    </row>
    <row r="95" spans="1:7" x14ac:dyDescent="0.3">
      <c r="A95">
        <f>ROW()-1</f>
        <v>94</v>
      </c>
      <c r="B95" t="s">
        <v>380</v>
      </c>
      <c r="C95">
        <v>1</v>
      </c>
      <c r="D95" t="s">
        <v>162</v>
      </c>
      <c r="E95" s="18" t="s">
        <v>166</v>
      </c>
      <c r="F95" t="str">
        <f t="shared" si="2"/>
        <v>단일값</v>
      </c>
      <c r="G95" t="str">
        <f t="shared" si="3"/>
        <v>단일값</v>
      </c>
    </row>
    <row r="96" spans="1:7" x14ac:dyDescent="0.3">
      <c r="A96">
        <f>ROW()-1</f>
        <v>95</v>
      </c>
      <c r="B96" t="s">
        <v>35</v>
      </c>
      <c r="C96">
        <v>1</v>
      </c>
      <c r="D96" t="s">
        <v>204</v>
      </c>
      <c r="E96" t="s">
        <v>206</v>
      </c>
      <c r="F96" t="str">
        <f t="shared" si="2"/>
        <v>단일값</v>
      </c>
      <c r="G96" t="str">
        <f t="shared" si="3"/>
        <v>단일값</v>
      </c>
    </row>
    <row r="97" spans="1:7" x14ac:dyDescent="0.3">
      <c r="A97">
        <f>ROW()-1</f>
        <v>96</v>
      </c>
      <c r="B97" t="s">
        <v>37</v>
      </c>
      <c r="C97">
        <v>1</v>
      </c>
      <c r="D97" t="s">
        <v>205</v>
      </c>
      <c r="E97" t="s">
        <v>207</v>
      </c>
      <c r="F97" t="str">
        <f t="shared" si="2"/>
        <v>단일값</v>
      </c>
      <c r="G97" t="str">
        <f t="shared" si="3"/>
        <v>단일값</v>
      </c>
    </row>
  </sheetData>
  <sortState ref="A2:G97">
    <sortCondition ref="B2:B97"/>
    <sortCondition ref="D2:D9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</vt:lpstr>
      <vt:lpstr>도메인(메타)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2023-03-06T07:33:53Z</dcterms:created>
  <dcterms:modified xsi:type="dcterms:W3CDTF">2023-03-07T08:30:16Z</dcterms:modified>
</cp:coreProperties>
</file>