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11B049C-977D-4130-814E-4A6DBA22FDB4}" xr6:coauthVersionLast="45" xr6:coauthVersionMax="45" xr10:uidLastSave="{00000000-0000-0000-0000-000000000000}"/>
  <bookViews>
    <workbookView xWindow="-108" yWindow="-108" windowWidth="23256" windowHeight="12576" xr2:uid="{598FCC18-9478-4176-BB60-4C0146ED7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" i="1" l="1"/>
  <c r="G210" i="1"/>
  <c r="F209" i="1"/>
  <c r="E209" i="1"/>
  <c r="C208" i="1"/>
  <c r="C211" i="1"/>
  <c r="E211" i="1" l="1"/>
  <c r="F211" i="1" s="1"/>
  <c r="G211" i="1" s="1"/>
  <c r="C212" i="1" s="1"/>
  <c r="L11" i="1"/>
  <c r="E212" i="1" l="1"/>
  <c r="F212" i="1" s="1"/>
  <c r="G212" i="1" s="1"/>
  <c r="C213" i="1" s="1"/>
  <c r="G220" i="1"/>
  <c r="C2" i="1"/>
  <c r="F11" i="1"/>
  <c r="M9" i="1"/>
  <c r="E213" i="1" l="1"/>
  <c r="F213" i="1" s="1"/>
  <c r="G213" i="1" s="1"/>
  <c r="C214" i="1" s="1"/>
  <c r="E2" i="1"/>
  <c r="E214" i="1" l="1"/>
  <c r="F214" i="1" s="1"/>
  <c r="G214" i="1" s="1"/>
  <c r="C215" i="1" s="1"/>
  <c r="S9" i="1"/>
  <c r="F2" i="1"/>
  <c r="G2" i="1" s="1"/>
  <c r="C3" i="1" s="1"/>
  <c r="E3" i="1" s="1"/>
  <c r="F3" i="1" s="1"/>
  <c r="G3" i="1" s="1"/>
  <c r="C4" i="1" s="1"/>
  <c r="P9" i="1"/>
  <c r="E215" i="1" l="1"/>
  <c r="F215" i="1" s="1"/>
  <c r="G215" i="1" s="1"/>
  <c r="C216" i="1" s="1"/>
  <c r="E4" i="1"/>
  <c r="F4" i="1" s="1"/>
  <c r="G4" i="1" s="1"/>
  <c r="C5" i="1" s="1"/>
  <c r="E216" i="1" l="1"/>
  <c r="F216" i="1" s="1"/>
  <c r="G216" i="1" s="1"/>
  <c r="C217" i="1" s="1"/>
  <c r="E5" i="1"/>
  <c r="F5" i="1" s="1"/>
  <c r="G5" i="1" s="1"/>
  <c r="C6" i="1" s="1"/>
  <c r="E217" i="1" l="1"/>
  <c r="F217" i="1" s="1"/>
  <c r="G217" i="1" s="1"/>
  <c r="C218" i="1" s="1"/>
  <c r="E6" i="1"/>
  <c r="E218" i="1" l="1"/>
  <c r="F218" i="1" s="1"/>
  <c r="G218" i="1" s="1"/>
  <c r="C219" i="1" s="1"/>
  <c r="F6" i="1"/>
  <c r="E219" i="1" l="1"/>
  <c r="F219" i="1" s="1"/>
  <c r="G6" i="1"/>
  <c r="C7" i="1" s="1"/>
  <c r="E7" i="1" l="1"/>
  <c r="F7" i="1" s="1"/>
  <c r="G7" i="1" l="1"/>
  <c r="C8" i="1" s="1"/>
  <c r="E8" i="1" l="1"/>
  <c r="F8" i="1" s="1"/>
  <c r="G8" i="1" s="1"/>
  <c r="C9" i="1" s="1"/>
  <c r="E9" i="1" l="1"/>
  <c r="F9" i="1" s="1"/>
  <c r="G9" i="1" s="1"/>
  <c r="C10" i="1" s="1"/>
  <c r="E10" i="1" l="1"/>
  <c r="F10" i="1" s="1"/>
  <c r="G10" i="1" s="1"/>
  <c r="C11" i="1" s="1"/>
  <c r="E11" i="1" l="1"/>
  <c r="G11" i="1"/>
  <c r="C12" i="1" l="1"/>
  <c r="E12" i="1" s="1"/>
  <c r="F12" i="1" s="1"/>
  <c r="G12" i="1" s="1"/>
  <c r="C13" i="1" s="1"/>
  <c r="E13" i="1" l="1"/>
  <c r="F13" i="1" s="1"/>
  <c r="G13" i="1" s="1"/>
  <c r="C14" i="1" s="1"/>
  <c r="E14" i="1" s="1"/>
  <c r="G14" i="1" s="1"/>
  <c r="C15" i="1" s="1"/>
  <c r="E15" i="1" l="1"/>
  <c r="G15" i="1" s="1"/>
  <c r="C16" i="1" s="1"/>
  <c r="E16" i="1" l="1"/>
  <c r="F16" i="1" s="1"/>
  <c r="G16" i="1" s="1"/>
  <c r="C17" i="1" s="1"/>
  <c r="E17" i="1" l="1"/>
  <c r="F17" i="1" s="1"/>
  <c r="G17" i="1" s="1"/>
  <c r="C18" i="1" s="1"/>
  <c r="E18" i="1" s="1"/>
  <c r="F18" i="1" s="1"/>
  <c r="G18" i="1" s="1"/>
  <c r="C19" i="1" s="1"/>
  <c r="E19" i="1" s="1"/>
  <c r="F19" i="1" s="1"/>
  <c r="G19" i="1" s="1"/>
  <c r="C20" i="1" s="1"/>
  <c r="E20" i="1" s="1"/>
  <c r="F20" i="1" s="1"/>
  <c r="G20" i="1" s="1"/>
  <c r="C21" i="1" s="1"/>
  <c r="E21" i="1" s="1"/>
  <c r="F21" i="1" s="1"/>
  <c r="G21" i="1" s="1"/>
  <c r="C22" i="1" s="1"/>
  <c r="E22" i="1" s="1"/>
  <c r="F22" i="1" s="1"/>
  <c r="G22" i="1" s="1"/>
  <c r="C23" i="1" s="1"/>
  <c r="E23" i="1" s="1"/>
  <c r="F23" i="1" s="1"/>
  <c r="G23" i="1" s="1"/>
  <c r="C24" i="1" s="1"/>
  <c r="E24" i="1" l="1"/>
  <c r="F24" i="1" s="1"/>
  <c r="G24" i="1" s="1"/>
  <c r="C25" i="1" s="1"/>
  <c r="E25" i="1" s="1"/>
  <c r="F25" i="1" s="1"/>
  <c r="G25" i="1" s="1"/>
  <c r="C26" i="1" s="1"/>
  <c r="E26" i="1" s="1"/>
  <c r="F26" i="1" s="1"/>
  <c r="G26" i="1" s="1"/>
  <c r="C27" i="1" s="1"/>
  <c r="E27" i="1" s="1"/>
  <c r="F27" i="1" s="1"/>
  <c r="G27" i="1" s="1"/>
  <c r="C28" i="1" s="1"/>
  <c r="E28" i="1" l="1"/>
  <c r="F28" i="1" s="1"/>
  <c r="G28" i="1" s="1"/>
  <c r="C29" i="1" s="1"/>
  <c r="E29" i="1" s="1"/>
  <c r="F29" i="1" s="1"/>
  <c r="G29" i="1" s="1"/>
  <c r="C30" i="1" s="1"/>
  <c r="E30" i="1" s="1"/>
  <c r="F30" i="1" s="1"/>
  <c r="G30" i="1" s="1"/>
  <c r="C31" i="1" s="1"/>
  <c r="E31" i="1" s="1"/>
  <c r="F31" i="1" s="1"/>
  <c r="G31" i="1" s="1"/>
  <c r="C32" i="1" s="1"/>
  <c r="E32" i="1" s="1"/>
  <c r="F32" i="1" s="1"/>
  <c r="G32" i="1" s="1"/>
  <c r="C33" i="1" s="1"/>
  <c r="E33" i="1" s="1"/>
  <c r="F33" i="1" s="1"/>
  <c r="G33" i="1" s="1"/>
  <c r="C34" i="1" s="1"/>
  <c r="E34" i="1" s="1"/>
  <c r="F34" i="1" s="1"/>
  <c r="G34" i="1" s="1"/>
  <c r="C35" i="1" s="1"/>
  <c r="E35" i="1" s="1"/>
  <c r="F35" i="1" s="1"/>
  <c r="G35" i="1" s="1"/>
  <c r="C36" i="1" s="1"/>
  <c r="E36" i="1" l="1"/>
  <c r="F36" i="1" s="1"/>
  <c r="G36" i="1" s="1"/>
  <c r="C37" i="1" s="1"/>
  <c r="E37" i="1" s="1"/>
  <c r="F37" i="1" s="1"/>
  <c r="G37" i="1" s="1"/>
  <c r="C38" i="1" s="1"/>
  <c r="E38" i="1" s="1"/>
  <c r="F38" i="1" s="1"/>
  <c r="G38" i="1" s="1"/>
  <c r="C39" i="1" s="1"/>
  <c r="E39" i="1" s="1"/>
  <c r="F39" i="1" s="1"/>
  <c r="G39" i="1" s="1"/>
  <c r="C40" i="1" s="1"/>
  <c r="E40" i="1" s="1"/>
  <c r="F40" i="1" s="1"/>
  <c r="G40" i="1" s="1"/>
  <c r="C41" i="1" s="1"/>
  <c r="E41" i="1" s="1"/>
  <c r="F41" i="1" s="1"/>
  <c r="G41" i="1" s="1"/>
  <c r="C42" i="1" s="1"/>
  <c r="E42" i="1" s="1"/>
  <c r="F42" i="1" s="1"/>
  <c r="G42" i="1" s="1"/>
  <c r="C43" i="1" s="1"/>
  <c r="E43" i="1" s="1"/>
  <c r="F43" i="1" s="1"/>
  <c r="G43" i="1" s="1"/>
  <c r="C44" i="1" s="1"/>
  <c r="E44" i="1" l="1"/>
  <c r="F44" i="1" s="1"/>
  <c r="G44" i="1" s="1"/>
  <c r="C45" i="1" s="1"/>
  <c r="E45" i="1" s="1"/>
  <c r="F45" i="1" s="1"/>
  <c r="G45" i="1" s="1"/>
  <c r="C46" i="1" s="1"/>
  <c r="E46" i="1" s="1"/>
  <c r="F46" i="1" s="1"/>
  <c r="G46" i="1" s="1"/>
  <c r="C47" i="1" s="1"/>
  <c r="E47" i="1" s="1"/>
  <c r="F47" i="1" s="1"/>
  <c r="G47" i="1" s="1"/>
  <c r="C48" i="1" s="1"/>
  <c r="E48" i="1" s="1"/>
  <c r="F48" i="1" s="1"/>
  <c r="G48" i="1" s="1"/>
  <c r="C49" i="1" s="1"/>
  <c r="E49" i="1" s="1"/>
  <c r="F49" i="1" s="1"/>
  <c r="G49" i="1" s="1"/>
  <c r="C50" i="1" s="1"/>
  <c r="E50" i="1" s="1"/>
  <c r="F50" i="1" s="1"/>
  <c r="G50" i="1" s="1"/>
  <c r="C51" i="1" s="1"/>
  <c r="E51" i="1" s="1"/>
  <c r="F51" i="1" s="1"/>
  <c r="G51" i="1" s="1"/>
  <c r="C52" i="1" s="1"/>
  <c r="E52" i="1" l="1"/>
  <c r="F52" i="1" s="1"/>
  <c r="G52" i="1" s="1"/>
  <c r="C53" i="1" s="1"/>
  <c r="E53" i="1" s="1"/>
  <c r="F53" i="1" s="1"/>
  <c r="G53" i="1" s="1"/>
  <c r="C54" i="1" s="1"/>
  <c r="E54" i="1" s="1"/>
  <c r="F54" i="1" s="1"/>
  <c r="G54" i="1" s="1"/>
  <c r="C55" i="1" s="1"/>
  <c r="E55" i="1" s="1"/>
  <c r="F55" i="1" s="1"/>
  <c r="G55" i="1" s="1"/>
  <c r="C56" i="1" s="1"/>
  <c r="E56" i="1" l="1"/>
  <c r="F56" i="1" s="1"/>
  <c r="G56" i="1" s="1"/>
  <c r="C57" i="1" s="1"/>
  <c r="E57" i="1" s="1"/>
  <c r="F57" i="1" s="1"/>
  <c r="G57" i="1" s="1"/>
  <c r="C58" i="1" s="1"/>
  <c r="E58" i="1" s="1"/>
  <c r="F58" i="1" s="1"/>
  <c r="G58" i="1" s="1"/>
  <c r="C59" i="1" s="1"/>
  <c r="E59" i="1" s="1"/>
  <c r="F59" i="1" s="1"/>
  <c r="G59" i="1" s="1"/>
  <c r="C60" i="1" s="1"/>
  <c r="E60" i="1" l="1"/>
  <c r="F60" i="1" s="1"/>
  <c r="G60" i="1" s="1"/>
  <c r="C61" i="1" s="1"/>
  <c r="E61" i="1" s="1"/>
  <c r="F61" i="1" s="1"/>
  <c r="G61" i="1" s="1"/>
  <c r="C62" i="1" s="1"/>
  <c r="E62" i="1" s="1"/>
  <c r="F62" i="1" s="1"/>
  <c r="G62" i="1" s="1"/>
  <c r="C63" i="1" s="1"/>
  <c r="E63" i="1" s="1"/>
  <c r="F63" i="1" s="1"/>
  <c r="G63" i="1" s="1"/>
  <c r="C64" i="1" s="1"/>
  <c r="E64" i="1" s="1"/>
  <c r="F64" i="1" s="1"/>
  <c r="G64" i="1" s="1"/>
  <c r="C65" i="1" s="1"/>
  <c r="E65" i="1" s="1"/>
  <c r="F65" i="1" s="1"/>
  <c r="G65" i="1" s="1"/>
  <c r="C66" i="1" s="1"/>
  <c r="E66" i="1" s="1"/>
  <c r="F66" i="1" s="1"/>
  <c r="G66" i="1" s="1"/>
  <c r="C67" i="1" s="1"/>
  <c r="E67" i="1" s="1"/>
  <c r="F67" i="1" s="1"/>
  <c r="G67" i="1" s="1"/>
  <c r="C68" i="1" s="1"/>
  <c r="E68" i="1" l="1"/>
  <c r="F68" i="1" s="1"/>
  <c r="G68" i="1" s="1"/>
  <c r="C69" i="1" s="1"/>
  <c r="E69" i="1" s="1"/>
  <c r="F69" i="1" s="1"/>
  <c r="G69" i="1" s="1"/>
  <c r="C70" i="1" s="1"/>
  <c r="E70" i="1" s="1"/>
  <c r="F70" i="1" s="1"/>
  <c r="G70" i="1" s="1"/>
  <c r="C71" i="1" s="1"/>
  <c r="E71" i="1" s="1"/>
  <c r="F71" i="1" s="1"/>
  <c r="G71" i="1" s="1"/>
  <c r="C72" i="1" s="1"/>
  <c r="E72" i="1" s="1"/>
  <c r="F72" i="1" s="1"/>
  <c r="G72" i="1" s="1"/>
  <c r="C73" i="1" s="1"/>
  <c r="E73" i="1" s="1"/>
  <c r="F73" i="1" s="1"/>
  <c r="G73" i="1" s="1"/>
  <c r="C74" i="1" s="1"/>
  <c r="E74" i="1" s="1"/>
  <c r="F74" i="1" s="1"/>
  <c r="G74" i="1" s="1"/>
  <c r="C75" i="1" s="1"/>
  <c r="E75" i="1" s="1"/>
  <c r="F75" i="1" s="1"/>
  <c r="G75" i="1" s="1"/>
  <c r="C76" i="1" s="1"/>
  <c r="E76" i="1" l="1"/>
  <c r="F76" i="1" s="1"/>
  <c r="G76" i="1" s="1"/>
  <c r="C77" i="1" s="1"/>
  <c r="E77" i="1" s="1"/>
  <c r="F77" i="1" s="1"/>
  <c r="G77" i="1" s="1"/>
  <c r="C78" i="1" s="1"/>
  <c r="E78" i="1" s="1"/>
  <c r="F78" i="1" s="1"/>
  <c r="G78" i="1" s="1"/>
  <c r="C79" i="1" s="1"/>
  <c r="E79" i="1" s="1"/>
  <c r="F79" i="1" s="1"/>
  <c r="G79" i="1" s="1"/>
  <c r="C80" i="1" s="1"/>
  <c r="E80" i="1" s="1"/>
  <c r="F80" i="1" s="1"/>
  <c r="G80" i="1" s="1"/>
  <c r="C81" i="1" s="1"/>
  <c r="E81" i="1" s="1"/>
  <c r="F81" i="1" s="1"/>
  <c r="G81" i="1" s="1"/>
  <c r="C82" i="1" s="1"/>
  <c r="E82" i="1" s="1"/>
  <c r="F82" i="1" s="1"/>
  <c r="G82" i="1" s="1"/>
  <c r="C83" i="1" s="1"/>
  <c r="E83" i="1" s="1"/>
  <c r="F83" i="1" s="1"/>
  <c r="G83" i="1" s="1"/>
  <c r="C84" i="1" s="1"/>
  <c r="E84" i="1" l="1"/>
  <c r="F84" i="1" s="1"/>
  <c r="G84" i="1" s="1"/>
  <c r="C85" i="1" s="1"/>
  <c r="E85" i="1" s="1"/>
  <c r="F85" i="1" s="1"/>
  <c r="G85" i="1" s="1"/>
  <c r="C86" i="1" s="1"/>
  <c r="E86" i="1" s="1"/>
  <c r="F86" i="1" s="1"/>
  <c r="G86" i="1" s="1"/>
  <c r="C87" i="1" s="1"/>
  <c r="E87" i="1" s="1"/>
  <c r="F87" i="1" s="1"/>
  <c r="G87" i="1" s="1"/>
  <c r="C88" i="1" s="1"/>
  <c r="E88" i="1" l="1"/>
  <c r="F88" i="1" s="1"/>
  <c r="G88" i="1" s="1"/>
  <c r="C89" i="1" s="1"/>
  <c r="E89" i="1" s="1"/>
  <c r="F89" i="1" s="1"/>
  <c r="G89" i="1" s="1"/>
  <c r="C90" i="1" s="1"/>
  <c r="E90" i="1" s="1"/>
  <c r="F90" i="1" s="1"/>
  <c r="G90" i="1" s="1"/>
  <c r="C91" i="1" s="1"/>
  <c r="E91" i="1" s="1"/>
  <c r="F91" i="1" s="1"/>
  <c r="G91" i="1" s="1"/>
  <c r="C92" i="1" s="1"/>
  <c r="E92" i="1" l="1"/>
  <c r="F92" i="1" s="1"/>
  <c r="G92" i="1" s="1"/>
  <c r="C93" i="1" s="1"/>
  <c r="E93" i="1" s="1"/>
  <c r="F93" i="1" s="1"/>
  <c r="G93" i="1" s="1"/>
  <c r="C94" i="1" s="1"/>
  <c r="E94" i="1" s="1"/>
  <c r="F94" i="1" s="1"/>
  <c r="G94" i="1" s="1"/>
  <c r="C95" i="1" s="1"/>
  <c r="E95" i="1" s="1"/>
  <c r="F95" i="1" s="1"/>
  <c r="G95" i="1" s="1"/>
  <c r="C96" i="1" s="1"/>
  <c r="E96" i="1" s="1"/>
  <c r="F96" i="1" s="1"/>
  <c r="G96" i="1" s="1"/>
  <c r="C97" i="1" s="1"/>
  <c r="E97" i="1" s="1"/>
  <c r="F97" i="1" s="1"/>
  <c r="G97" i="1" s="1"/>
  <c r="C98" i="1" s="1"/>
  <c r="E98" i="1" s="1"/>
  <c r="F98" i="1" s="1"/>
  <c r="G98" i="1" s="1"/>
  <c r="C99" i="1" s="1"/>
  <c r="E99" i="1" s="1"/>
  <c r="F99" i="1" s="1"/>
  <c r="G99" i="1" s="1"/>
  <c r="C100" i="1" s="1"/>
  <c r="E100" i="1" s="1"/>
  <c r="F100" i="1" s="1"/>
  <c r="G100" i="1" s="1"/>
  <c r="C101" i="1" s="1"/>
  <c r="E101" i="1" s="1"/>
  <c r="F101" i="1" s="1"/>
  <c r="G101" i="1" s="1"/>
  <c r="C102" i="1" s="1"/>
  <c r="E102" i="1" s="1"/>
  <c r="F102" i="1" s="1"/>
  <c r="G102" i="1" s="1"/>
  <c r="C103" i="1" s="1"/>
  <c r="E103" i="1" s="1"/>
  <c r="F103" i="1" s="1"/>
  <c r="G103" i="1" s="1"/>
  <c r="C104" i="1" s="1"/>
  <c r="E104" i="1" l="1"/>
  <c r="F104" i="1" s="1"/>
  <c r="G104" i="1" s="1"/>
  <c r="C105" i="1" s="1"/>
  <c r="E105" i="1" s="1"/>
  <c r="F105" i="1" s="1"/>
  <c r="G105" i="1" s="1"/>
  <c r="C106" i="1" s="1"/>
  <c r="E106" i="1" s="1"/>
  <c r="F106" i="1" s="1"/>
  <c r="G106" i="1" s="1"/>
  <c r="C107" i="1" s="1"/>
  <c r="E107" i="1" s="1"/>
  <c r="F107" i="1" s="1"/>
  <c r="G107" i="1" s="1"/>
  <c r="C108" i="1" s="1"/>
  <c r="E108" i="1" l="1"/>
  <c r="F108" i="1" s="1"/>
  <c r="G108" i="1" s="1"/>
  <c r="C109" i="1" s="1"/>
  <c r="E109" i="1" s="1"/>
  <c r="F109" i="1" s="1"/>
  <c r="G109" i="1" s="1"/>
  <c r="C110" i="1" s="1"/>
  <c r="E110" i="1" s="1"/>
  <c r="F110" i="1" s="1"/>
  <c r="G110" i="1" s="1"/>
  <c r="C111" i="1" s="1"/>
  <c r="E111" i="1" s="1"/>
  <c r="F111" i="1" s="1"/>
  <c r="G111" i="1" s="1"/>
  <c r="C112" i="1" s="1"/>
  <c r="E112" i="1" s="1"/>
  <c r="F112" i="1" s="1"/>
  <c r="G112" i="1" s="1"/>
  <c r="C113" i="1" s="1"/>
  <c r="E113" i="1" s="1"/>
  <c r="F113" i="1" s="1"/>
  <c r="G113" i="1" s="1"/>
  <c r="C114" i="1" s="1"/>
  <c r="E114" i="1" s="1"/>
  <c r="F114" i="1" s="1"/>
  <c r="G114" i="1" s="1"/>
  <c r="C115" i="1" s="1"/>
  <c r="E115" i="1" s="1"/>
  <c r="F115" i="1" s="1"/>
  <c r="G115" i="1" s="1"/>
  <c r="C116" i="1" s="1"/>
  <c r="E116" i="1" l="1"/>
  <c r="F116" i="1" s="1"/>
  <c r="G116" i="1" s="1"/>
  <c r="C117" i="1" s="1"/>
  <c r="E117" i="1" s="1"/>
  <c r="F117" i="1" s="1"/>
  <c r="G117" i="1" s="1"/>
  <c r="C118" i="1" s="1"/>
  <c r="E118" i="1" s="1"/>
  <c r="F118" i="1" s="1"/>
  <c r="G118" i="1" s="1"/>
  <c r="C119" i="1" s="1"/>
  <c r="E119" i="1" s="1"/>
  <c r="F119" i="1" s="1"/>
  <c r="G119" i="1" s="1"/>
  <c r="C120" i="1" s="1"/>
  <c r="E120" i="1" l="1"/>
  <c r="F120" i="1" s="1"/>
  <c r="G120" i="1" s="1"/>
  <c r="C121" i="1" s="1"/>
  <c r="E121" i="1" s="1"/>
  <c r="F121" i="1" s="1"/>
  <c r="G121" i="1" s="1"/>
  <c r="C122" i="1" s="1"/>
  <c r="E122" i="1" s="1"/>
  <c r="F122" i="1" s="1"/>
  <c r="G122" i="1" s="1"/>
  <c r="C123" i="1" s="1"/>
  <c r="E123" i="1" s="1"/>
  <c r="F123" i="1" s="1"/>
  <c r="G123" i="1" s="1"/>
  <c r="C124" i="1" s="1"/>
  <c r="E124" i="1" l="1"/>
  <c r="F124" i="1" s="1"/>
  <c r="G124" i="1" s="1"/>
  <c r="C125" i="1" s="1"/>
  <c r="E125" i="1" s="1"/>
  <c r="F125" i="1" s="1"/>
  <c r="G125" i="1" s="1"/>
  <c r="C126" i="1" s="1"/>
  <c r="E126" i="1" s="1"/>
  <c r="F126" i="1" s="1"/>
  <c r="G126" i="1" s="1"/>
  <c r="C127" i="1" s="1"/>
  <c r="E127" i="1" s="1"/>
  <c r="F127" i="1" s="1"/>
  <c r="G127" i="1" s="1"/>
  <c r="C128" i="1" s="1"/>
  <c r="E128" i="1" s="1"/>
  <c r="F128" i="1" s="1"/>
  <c r="G128" i="1" s="1"/>
  <c r="C129" i="1" s="1"/>
  <c r="E129" i="1" s="1"/>
  <c r="F129" i="1" s="1"/>
  <c r="G129" i="1" s="1"/>
  <c r="C130" i="1" s="1"/>
  <c r="E130" i="1" s="1"/>
  <c r="F130" i="1" s="1"/>
  <c r="G130" i="1" s="1"/>
  <c r="C131" i="1" s="1"/>
  <c r="E131" i="1" s="1"/>
  <c r="F131" i="1" s="1"/>
  <c r="G131" i="1" s="1"/>
  <c r="C132" i="1" s="1"/>
  <c r="E132" i="1" l="1"/>
  <c r="F132" i="1" s="1"/>
  <c r="G132" i="1" s="1"/>
  <c r="C133" i="1" s="1"/>
  <c r="E133" i="1" s="1"/>
  <c r="F133" i="1" s="1"/>
  <c r="G133" i="1" s="1"/>
  <c r="C134" i="1" s="1"/>
  <c r="E134" i="1" s="1"/>
  <c r="F134" i="1" s="1"/>
  <c r="G134" i="1" s="1"/>
  <c r="C135" i="1" s="1"/>
  <c r="E135" i="1" s="1"/>
  <c r="F135" i="1" s="1"/>
  <c r="G135" i="1" s="1"/>
  <c r="C136" i="1" s="1"/>
  <c r="E136" i="1" l="1"/>
  <c r="F136" i="1" s="1"/>
  <c r="G136" i="1" s="1"/>
  <c r="C137" i="1" s="1"/>
  <c r="E137" i="1" l="1"/>
  <c r="F137" i="1" s="1"/>
  <c r="G137" i="1" s="1"/>
  <c r="C138" i="1" s="1"/>
  <c r="E138" i="1" s="1"/>
  <c r="F138" i="1" s="1"/>
  <c r="G138" i="1" s="1"/>
  <c r="C139" i="1" s="1"/>
  <c r="E139" i="1" s="1"/>
  <c r="F139" i="1" s="1"/>
  <c r="G139" i="1" s="1"/>
  <c r="C140" i="1" s="1"/>
  <c r="E140" i="1" l="1"/>
  <c r="F140" i="1" s="1"/>
  <c r="G140" i="1" s="1"/>
  <c r="C141" i="1" s="1"/>
  <c r="E141" i="1" s="1"/>
  <c r="F141" i="1" s="1"/>
  <c r="G141" i="1" s="1"/>
  <c r="C142" i="1" s="1"/>
  <c r="E142" i="1" s="1"/>
  <c r="F142" i="1" s="1"/>
  <c r="G142" i="1" s="1"/>
  <c r="C143" i="1" s="1"/>
  <c r="E143" i="1" s="1"/>
  <c r="F143" i="1" s="1"/>
  <c r="G143" i="1" s="1"/>
  <c r="C144" i="1" s="1"/>
  <c r="E144" i="1" s="1"/>
  <c r="F144" i="1" s="1"/>
  <c r="G144" i="1" s="1"/>
  <c r="C145" i="1" s="1"/>
  <c r="E145" i="1" s="1"/>
  <c r="F145" i="1" s="1"/>
  <c r="G145" i="1" s="1"/>
  <c r="C146" i="1" s="1"/>
  <c r="E146" i="1" s="1"/>
  <c r="F146" i="1" s="1"/>
  <c r="G146" i="1" s="1"/>
  <c r="C147" i="1" s="1"/>
  <c r="E147" i="1" s="1"/>
  <c r="F147" i="1" s="1"/>
  <c r="G147" i="1" s="1"/>
  <c r="C148" i="1" s="1"/>
  <c r="E148" i="1" l="1"/>
  <c r="F148" i="1" s="1"/>
  <c r="G148" i="1" s="1"/>
  <c r="C149" i="1" s="1"/>
  <c r="E149" i="1" s="1"/>
  <c r="F149" i="1" s="1"/>
  <c r="G149" i="1" s="1"/>
  <c r="C150" i="1" s="1"/>
  <c r="E150" i="1" s="1"/>
  <c r="F150" i="1" s="1"/>
  <c r="G150" i="1" s="1"/>
  <c r="C151" i="1" s="1"/>
  <c r="E151" i="1" s="1"/>
  <c r="F151" i="1" s="1"/>
  <c r="G151" i="1" s="1"/>
  <c r="C152" i="1" s="1"/>
  <c r="E152" i="1" s="1"/>
  <c r="F152" i="1" s="1"/>
  <c r="G152" i="1" s="1"/>
  <c r="C153" i="1" s="1"/>
  <c r="E153" i="1" s="1"/>
  <c r="F153" i="1" s="1"/>
  <c r="G153" i="1" s="1"/>
  <c r="C154" i="1" s="1"/>
  <c r="E154" i="1" s="1"/>
  <c r="F154" i="1" s="1"/>
  <c r="G154" i="1" s="1"/>
  <c r="C155" i="1" s="1"/>
  <c r="E155" i="1" s="1"/>
  <c r="F155" i="1" s="1"/>
  <c r="G155" i="1" s="1"/>
  <c r="C156" i="1" s="1"/>
  <c r="E156" i="1" l="1"/>
  <c r="F156" i="1" s="1"/>
  <c r="G156" i="1" s="1"/>
  <c r="C157" i="1" s="1"/>
  <c r="E157" i="1" s="1"/>
  <c r="F157" i="1" s="1"/>
  <c r="G157" i="1" s="1"/>
  <c r="C158" i="1" s="1"/>
  <c r="E158" i="1" s="1"/>
  <c r="F158" i="1" s="1"/>
  <c r="G158" i="1" s="1"/>
  <c r="C159" i="1" s="1"/>
  <c r="E159" i="1" s="1"/>
  <c r="F159" i="1" s="1"/>
  <c r="G159" i="1" s="1"/>
  <c r="C160" i="1" s="1"/>
  <c r="E160" i="1" s="1"/>
  <c r="F160" i="1" s="1"/>
  <c r="G160" i="1" s="1"/>
  <c r="C161" i="1" s="1"/>
  <c r="E161" i="1" s="1"/>
  <c r="F161" i="1" s="1"/>
  <c r="G161" i="1" s="1"/>
  <c r="C162" i="1" s="1"/>
  <c r="E162" i="1" s="1"/>
  <c r="F162" i="1" s="1"/>
  <c r="G162" i="1" s="1"/>
  <c r="C163" i="1" s="1"/>
  <c r="E163" i="1" s="1"/>
  <c r="F163" i="1" s="1"/>
  <c r="G163" i="1" s="1"/>
  <c r="C164" i="1" s="1"/>
  <c r="E164" i="1" l="1"/>
  <c r="F164" i="1" s="1"/>
  <c r="G164" i="1" s="1"/>
  <c r="C165" i="1" s="1"/>
  <c r="E165" i="1" s="1"/>
  <c r="F165" i="1" s="1"/>
  <c r="G165" i="1" s="1"/>
  <c r="C166" i="1" s="1"/>
  <c r="E166" i="1" s="1"/>
  <c r="F166" i="1" s="1"/>
  <c r="G166" i="1" s="1"/>
  <c r="C167" i="1" s="1"/>
  <c r="E167" i="1" s="1"/>
  <c r="F167" i="1" s="1"/>
  <c r="G167" i="1" s="1"/>
  <c r="C168" i="1" s="1"/>
  <c r="E168" i="1" s="1"/>
  <c r="F168" i="1" s="1"/>
  <c r="G168" i="1" s="1"/>
  <c r="C169" i="1" s="1"/>
  <c r="E169" i="1" s="1"/>
  <c r="F169" i="1" s="1"/>
  <c r="G169" i="1" s="1"/>
  <c r="C170" i="1" s="1"/>
  <c r="E170" i="1" s="1"/>
  <c r="F170" i="1" s="1"/>
  <c r="G170" i="1" s="1"/>
  <c r="C171" i="1" s="1"/>
  <c r="E171" i="1" s="1"/>
  <c r="F171" i="1" s="1"/>
  <c r="G171" i="1" s="1"/>
  <c r="C172" i="1" s="1"/>
  <c r="E172" i="1" l="1"/>
  <c r="F172" i="1" s="1"/>
  <c r="G172" i="1" s="1"/>
  <c r="C173" i="1" s="1"/>
  <c r="E173" i="1" s="1"/>
  <c r="F173" i="1" s="1"/>
  <c r="G173" i="1" s="1"/>
  <c r="C174" i="1" s="1"/>
  <c r="E174" i="1" s="1"/>
  <c r="F174" i="1" l="1"/>
  <c r="G174" i="1" s="1"/>
  <c r="C175" i="1" s="1"/>
  <c r="E175" i="1" s="1"/>
  <c r="F175" i="1" s="1"/>
  <c r="G175" i="1" s="1"/>
  <c r="C176" i="1" s="1"/>
  <c r="E176" i="1" l="1"/>
  <c r="F176" i="1" s="1"/>
  <c r="G176" i="1" s="1"/>
  <c r="C177" i="1" s="1"/>
  <c r="E177" i="1" s="1"/>
  <c r="F177" i="1" s="1"/>
  <c r="G177" i="1" s="1"/>
  <c r="C178" i="1" s="1"/>
  <c r="E178" i="1" l="1"/>
  <c r="F178" i="1" s="1"/>
  <c r="G178" i="1" l="1"/>
  <c r="C179" i="1" s="1"/>
  <c r="E179" i="1" s="1"/>
  <c r="F179" i="1" s="1"/>
  <c r="G179" i="1" s="1"/>
  <c r="C180" i="1" s="1"/>
  <c r="E180" i="1" s="1"/>
  <c r="F180" i="1" s="1"/>
  <c r="G180" i="1" s="1"/>
  <c r="C181" i="1" s="1"/>
  <c r="E181" i="1" s="1"/>
  <c r="F181" i="1" s="1"/>
  <c r="G181" i="1" s="1"/>
  <c r="C182" i="1" s="1"/>
  <c r="E182" i="1" s="1"/>
  <c r="F182" i="1" s="1"/>
  <c r="G182" i="1" s="1"/>
  <c r="C183" i="1" s="1"/>
  <c r="E183" i="1" l="1"/>
  <c r="F183" i="1" s="1"/>
  <c r="G183" i="1" s="1"/>
  <c r="C184" i="1" s="1"/>
  <c r="E184" i="1" s="1"/>
  <c r="F184" i="1" s="1"/>
  <c r="G184" i="1" s="1"/>
  <c r="C185" i="1" s="1"/>
  <c r="E185" i="1" s="1"/>
  <c r="F185" i="1" s="1"/>
  <c r="G185" i="1" s="1"/>
  <c r="C186" i="1" s="1"/>
  <c r="E186" i="1" l="1"/>
  <c r="F186" i="1" s="1"/>
  <c r="G186" i="1" s="1"/>
  <c r="C187" i="1" s="1"/>
  <c r="E187" i="1" s="1"/>
  <c r="F187" i="1" s="1"/>
  <c r="G187" i="1" s="1"/>
  <c r="C188" i="1" s="1"/>
  <c r="E188" i="1" s="1"/>
  <c r="F188" i="1" s="1"/>
  <c r="G188" i="1" s="1"/>
  <c r="C189" i="1" s="1"/>
  <c r="E189" i="1" s="1"/>
  <c r="F189" i="1" s="1"/>
  <c r="G189" i="1" s="1"/>
  <c r="C190" i="1" s="1"/>
  <c r="E190" i="1" s="1"/>
  <c r="F190" i="1" s="1"/>
  <c r="G190" i="1" s="1"/>
  <c r="C191" i="1" s="1"/>
  <c r="E191" i="1" s="1"/>
  <c r="F191" i="1" s="1"/>
  <c r="G191" i="1" s="1"/>
  <c r="C192" i="1" s="1"/>
  <c r="E192" i="1" l="1"/>
  <c r="F192" i="1" s="1"/>
  <c r="G192" i="1" s="1"/>
  <c r="C193" i="1" s="1"/>
  <c r="E193" i="1" s="1"/>
  <c r="F193" i="1" s="1"/>
  <c r="G193" i="1" s="1"/>
  <c r="C194" i="1" s="1"/>
  <c r="E194" i="1" s="1"/>
  <c r="F194" i="1" s="1"/>
  <c r="G194" i="1" s="1"/>
  <c r="C195" i="1" s="1"/>
  <c r="E195" i="1" s="1"/>
  <c r="F195" i="1" s="1"/>
  <c r="G195" i="1" s="1"/>
  <c r="C196" i="1" s="1"/>
  <c r="E196" i="1" s="1"/>
  <c r="F196" i="1" s="1"/>
  <c r="G196" i="1" s="1"/>
  <c r="C197" i="1" s="1"/>
  <c r="E197" i="1" s="1"/>
  <c r="F197" i="1" s="1"/>
  <c r="G197" i="1" s="1"/>
  <c r="C198" i="1" s="1"/>
  <c r="E198" i="1" s="1"/>
  <c r="F198" i="1" s="1"/>
  <c r="G198" i="1" s="1"/>
  <c r="C199" i="1" s="1"/>
  <c r="E199" i="1" s="1"/>
  <c r="F199" i="1" s="1"/>
  <c r="G199" i="1" s="1"/>
  <c r="C200" i="1" s="1"/>
  <c r="E200" i="1" s="1"/>
  <c r="F200" i="1" s="1"/>
  <c r="G200" i="1" s="1"/>
  <c r="C201" i="1" s="1"/>
  <c r="E201" i="1" s="1"/>
  <c r="F201" i="1" s="1"/>
  <c r="G201" i="1" s="1"/>
  <c r="C202" i="1" s="1"/>
  <c r="E202" i="1" s="1"/>
  <c r="F202" i="1" s="1"/>
  <c r="G202" i="1" s="1"/>
  <c r="C203" i="1" s="1"/>
  <c r="E203" i="1" s="1"/>
  <c r="F203" i="1" s="1"/>
  <c r="G203" i="1" s="1"/>
  <c r="C204" i="1" s="1"/>
  <c r="E204" i="1" s="1"/>
  <c r="F204" i="1" s="1"/>
  <c r="G204" i="1" s="1"/>
  <c r="C205" i="1" s="1"/>
  <c r="E205" i="1" s="1"/>
  <c r="F205" i="1" s="1"/>
  <c r="G205" i="1" s="1"/>
  <c r="C206" i="1" s="1"/>
  <c r="E206" i="1" s="1"/>
  <c r="F206" i="1" s="1"/>
  <c r="G206" i="1" s="1"/>
  <c r="C207" i="1" s="1"/>
  <c r="E207" i="1" s="1"/>
  <c r="F207" i="1" s="1"/>
  <c r="G207" i="1" s="1"/>
  <c r="E208" i="1" s="1"/>
  <c r="F208" i="1" s="1"/>
  <c r="G208" i="1" s="1"/>
  <c r="C209" i="1" l="1"/>
  <c r="G209" i="1" s="1"/>
  <c r="C210" i="1" s="1"/>
  <c r="E210" i="1" s="1"/>
  <c r="F2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1" authorId="0" shapeId="0" xr:uid="{E62F4F6E-2B5E-4D9E-82CF-C5DE294356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principal repayment
</t>
        </r>
      </text>
    </comment>
    <comment ref="F14" authorId="0" shapeId="0" xr:uid="{26136855-289E-408E-8498-4276130758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repayment
</t>
        </r>
      </text>
    </comment>
  </commentList>
</comments>
</file>

<file path=xl/sharedStrings.xml><?xml version="1.0" encoding="utf-8"?>
<sst xmlns="http://schemas.openxmlformats.org/spreadsheetml/2006/main" count="12" uniqueCount="12">
  <si>
    <t>rate</t>
  </si>
  <si>
    <t>pv</t>
  </si>
  <si>
    <t>months</t>
  </si>
  <si>
    <t>emi</t>
  </si>
  <si>
    <t>principal</t>
  </si>
  <si>
    <t>int</t>
  </si>
  <si>
    <t>bal</t>
  </si>
  <si>
    <t>tenure</t>
  </si>
  <si>
    <t>Pmt</t>
  </si>
  <si>
    <t>beg amt</t>
  </si>
  <si>
    <t>revised rate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</si>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</sst>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₹&quot;\ #,##0.00;[Red]&quot;₹&quot;\ \-#,##0.00"/>
    <numFmt numFmtId="43" formatCode="_ * #,##0.00_ ;_ * \-#,##0.00_ ;_ * &quot;-&quot;??_ ;_ @_ "/>
    <numFmt numFmtId="164" formatCode="0.000000%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0" xfId="0" applyFont="1"/>
    <xf numFmtId="10" fontId="0" fillId="0" borderId="0" xfId="1" applyNumberFormat="1" applyFont="1"/>
    <xf numFmtId="164" fontId="0" fillId="0" borderId="0" xfId="1" applyNumberFormat="1" applyFont="1"/>
    <xf numFmtId="17" fontId="0" fillId="0" borderId="0" xfId="0" applyNumberFormat="1"/>
    <xf numFmtId="43" fontId="0" fillId="2" borderId="0" xfId="2" applyFont="1" applyFill="1"/>
    <xf numFmtId="43" fontId="0" fillId="0" borderId="0" xfId="2" applyFont="1"/>
    <xf numFmtId="165" fontId="0" fillId="0" borderId="0" xfId="2" applyNumberFormat="1" applyFont="1"/>
    <xf numFmtId="43" fontId="0" fillId="3" borderId="0" xfId="2" applyFont="1" applyFill="1"/>
    <xf numFmtId="0" fontId="0" fillId="3" borderId="0" xfId="0" applyFont="1" applyFill="1"/>
    <xf numFmtId="165" fontId="0" fillId="3" borderId="0" xfId="2" applyNumberFormat="1" applyFont="1" applyFill="1"/>
    <xf numFmtId="43" fontId="0" fillId="0" borderId="0" xfId="0" applyNumberFormat="1" applyFont="1"/>
    <xf numFmtId="165" fontId="0" fillId="0" borderId="0" xfId="0" applyNumberFormat="1" applyFont="1"/>
    <xf numFmtId="43" fontId="0" fillId="4" borderId="0" xfId="2" applyFont="1" applyFill="1"/>
    <xf numFmtId="0" fontId="3" fillId="0" borderId="0" xfId="0" applyFont="1"/>
    <xf numFmtId="0" fontId="6" fillId="2" borderId="0" xfId="0" applyFont="1" applyFill="1"/>
    <xf numFmtId="0" fontId="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5B58-8B97-4B58-A117-BF72DFA7D1D0}">
  <dimension ref="A1:S220"/>
  <sheetViews>
    <sheetView showGridLines="0" tabSelected="1" workbookViewId="0">
      <pane ySplit="1" topLeftCell="A2" activePane="bottomLeft" state="frozen"/>
      <selection pane="bottomLeft" activeCell="G222" sqref="G222"/>
    </sheetView>
  </sheetViews>
  <sheetFormatPr defaultRowHeight="14.4" x14ac:dyDescent="0.3"/>
  <cols>
    <col min="1" max="1" width="29.21875" customWidth="1"/>
    <col min="2" max="2" width="13.109375" bestFit="1" customWidth="1"/>
    <col min="3" max="3" width="14.44140625" bestFit="1" customWidth="1"/>
    <col min="4" max="4" width="11.21875" bestFit="1" customWidth="1"/>
    <col min="5" max="5" width="11.33203125" bestFit="1" customWidth="1"/>
    <col min="6" max="6" width="12.33203125" bestFit="1" customWidth="1"/>
    <col min="7" max="7" width="13.44140625" bestFit="1" customWidth="1"/>
    <col min="11" max="19" width="10.77734375" customWidth="1"/>
  </cols>
  <sheetData>
    <row r="1" spans="1:19" x14ac:dyDescent="0.3">
      <c r="B1" s="19" t="s">
        <v>2</v>
      </c>
      <c r="C1" s="19" t="s">
        <v>9</v>
      </c>
      <c r="D1" s="19" t="s">
        <v>3</v>
      </c>
      <c r="E1" s="19" t="s">
        <v>5</v>
      </c>
      <c r="F1" s="19" t="s">
        <v>4</v>
      </c>
      <c r="G1" s="19" t="s">
        <v>6</v>
      </c>
    </row>
    <row r="2" spans="1:19" x14ac:dyDescent="0.3">
      <c r="A2" s="8">
        <v>43556</v>
      </c>
      <c r="B2" s="3">
        <v>1</v>
      </c>
      <c r="C2" s="10">
        <f>7200000</f>
        <v>7200000</v>
      </c>
      <c r="D2" s="10">
        <v>65245</v>
      </c>
      <c r="E2" s="10">
        <f t="shared" ref="E2:E11" si="0">C2*$M$9</f>
        <v>54600</v>
      </c>
      <c r="F2" s="10">
        <f>D2-E2</f>
        <v>10645</v>
      </c>
      <c r="G2" s="10">
        <f>C2-F2</f>
        <v>7189355</v>
      </c>
      <c r="M2" s="1"/>
    </row>
    <row r="3" spans="1:19" x14ac:dyDescent="0.3">
      <c r="A3" s="8">
        <v>43586</v>
      </c>
      <c r="B3" s="3">
        <v>2</v>
      </c>
      <c r="C3" s="10">
        <f>G2</f>
        <v>7189355</v>
      </c>
      <c r="D3" s="10">
        <v>65245</v>
      </c>
      <c r="E3" s="10">
        <f t="shared" si="0"/>
        <v>54519.275416666664</v>
      </c>
      <c r="F3" s="10">
        <f t="shared" ref="F3:F13" si="1">D3-E3</f>
        <v>10725.724583333336</v>
      </c>
      <c r="G3" s="10">
        <f t="shared" ref="G3:G13" si="2">C3-F3</f>
        <v>7178629.2754166666</v>
      </c>
    </row>
    <row r="4" spans="1:19" x14ac:dyDescent="0.3">
      <c r="A4" s="8">
        <v>43617</v>
      </c>
      <c r="B4" s="3">
        <v>3</v>
      </c>
      <c r="C4" s="10">
        <f t="shared" ref="C4:C10" si="3">G3</f>
        <v>7178629.2754166666</v>
      </c>
      <c r="D4" s="10">
        <v>65245</v>
      </c>
      <c r="E4" s="10">
        <f t="shared" si="0"/>
        <v>54437.938671909724</v>
      </c>
      <c r="F4" s="10">
        <f t="shared" si="1"/>
        <v>10807.061328090276</v>
      </c>
      <c r="G4" s="10">
        <f t="shared" si="2"/>
        <v>7167822.2140885759</v>
      </c>
    </row>
    <row r="5" spans="1:19" x14ac:dyDescent="0.3">
      <c r="A5" s="8">
        <v>43647</v>
      </c>
      <c r="B5">
        <v>4</v>
      </c>
      <c r="C5" s="10">
        <f t="shared" si="3"/>
        <v>7167822.2140885759</v>
      </c>
      <c r="D5" s="10">
        <v>65245</v>
      </c>
      <c r="E5" s="10">
        <f t="shared" si="0"/>
        <v>54355.985123505037</v>
      </c>
      <c r="F5" s="10">
        <f t="shared" si="1"/>
        <v>10889.014876494963</v>
      </c>
      <c r="G5" s="10">
        <f t="shared" si="2"/>
        <v>7156933.1992120808</v>
      </c>
    </row>
    <row r="6" spans="1:19" x14ac:dyDescent="0.3">
      <c r="A6" s="8">
        <v>43678</v>
      </c>
      <c r="B6">
        <v>5</v>
      </c>
      <c r="C6" s="10">
        <f t="shared" si="3"/>
        <v>7156933.1992120808</v>
      </c>
      <c r="D6" s="10">
        <v>65245</v>
      </c>
      <c r="E6" s="10">
        <f t="shared" si="0"/>
        <v>54273.410094024948</v>
      </c>
      <c r="F6" s="10">
        <f t="shared" si="1"/>
        <v>10971.589905975052</v>
      </c>
      <c r="G6" s="10">
        <f t="shared" si="2"/>
        <v>7145961.6093061054</v>
      </c>
    </row>
    <row r="7" spans="1:19" x14ac:dyDescent="0.3">
      <c r="A7" s="8">
        <v>43709</v>
      </c>
      <c r="B7">
        <v>6</v>
      </c>
      <c r="C7" s="10">
        <f t="shared" si="3"/>
        <v>7145961.6093061054</v>
      </c>
      <c r="D7" s="10">
        <v>65245</v>
      </c>
      <c r="E7" s="10">
        <f t="shared" si="0"/>
        <v>54190.208870571303</v>
      </c>
      <c r="F7" s="10">
        <f t="shared" si="1"/>
        <v>11054.791129428697</v>
      </c>
      <c r="G7" s="10">
        <f t="shared" si="2"/>
        <v>7134906.8181766765</v>
      </c>
    </row>
    <row r="8" spans="1:19" x14ac:dyDescent="0.3">
      <c r="A8" s="8">
        <v>43739</v>
      </c>
      <c r="B8" s="3">
        <v>7</v>
      </c>
      <c r="C8" s="10">
        <f t="shared" si="3"/>
        <v>7134906.8181766765</v>
      </c>
      <c r="D8" s="10">
        <v>65245</v>
      </c>
      <c r="E8" s="10">
        <f t="shared" si="0"/>
        <v>54106.376704506467</v>
      </c>
      <c r="F8" s="10">
        <f t="shared" si="1"/>
        <v>11138.623295493533</v>
      </c>
      <c r="G8" s="10">
        <f t="shared" si="2"/>
        <v>7123768.1948811831</v>
      </c>
      <c r="K8" t="s">
        <v>1</v>
      </c>
      <c r="L8" s="4">
        <v>7200000</v>
      </c>
    </row>
    <row r="9" spans="1:19" x14ac:dyDescent="0.3">
      <c r="A9" s="8">
        <v>43770</v>
      </c>
      <c r="B9">
        <v>8</v>
      </c>
      <c r="C9" s="10">
        <f t="shared" si="3"/>
        <v>7123768.1948811831</v>
      </c>
      <c r="D9" s="10">
        <v>65245</v>
      </c>
      <c r="E9" s="10">
        <f t="shared" si="0"/>
        <v>54021.908811182308</v>
      </c>
      <c r="F9" s="10">
        <f t="shared" si="1"/>
        <v>11223.091188817692</v>
      </c>
      <c r="G9" s="10">
        <f t="shared" si="2"/>
        <v>7112545.1036923658</v>
      </c>
      <c r="K9" t="s">
        <v>0</v>
      </c>
      <c r="L9" s="1">
        <v>9.0999999999999998E-2</v>
      </c>
      <c r="M9" s="6">
        <f>L9/12</f>
        <v>7.5833333333333334E-3</v>
      </c>
      <c r="N9" t="s">
        <v>10</v>
      </c>
      <c r="O9" s="1">
        <v>8.4500000000000006E-2</v>
      </c>
      <c r="P9">
        <f>O9/12</f>
        <v>7.0416666666666674E-3</v>
      </c>
      <c r="R9" s="1">
        <v>7.6999999999999999E-2</v>
      </c>
      <c r="S9">
        <f>R9/12</f>
        <v>6.4166666666666669E-3</v>
      </c>
    </row>
    <row r="10" spans="1:19" x14ac:dyDescent="0.3">
      <c r="A10" s="8">
        <v>43800</v>
      </c>
      <c r="B10">
        <v>9</v>
      </c>
      <c r="C10" s="10">
        <f t="shared" si="3"/>
        <v>7112545.1036923658</v>
      </c>
      <c r="D10" s="10">
        <v>65245</v>
      </c>
      <c r="E10" s="10">
        <f t="shared" si="0"/>
        <v>53936.800369667108</v>
      </c>
      <c r="F10" s="10">
        <f t="shared" si="1"/>
        <v>11308.199630332892</v>
      </c>
      <c r="G10" s="10">
        <f t="shared" si="2"/>
        <v>7101236.9040620327</v>
      </c>
      <c r="K10" t="s">
        <v>7</v>
      </c>
      <c r="L10">
        <v>240</v>
      </c>
      <c r="M10" s="7"/>
      <c r="P10" s="7"/>
    </row>
    <row r="11" spans="1:19" x14ac:dyDescent="0.3">
      <c r="A11" s="8">
        <v>43831</v>
      </c>
      <c r="B11">
        <v>10</v>
      </c>
      <c r="C11" s="10">
        <f>G10</f>
        <v>7101236.9040620327</v>
      </c>
      <c r="D11" s="10">
        <v>65245</v>
      </c>
      <c r="E11" s="11">
        <f t="shared" si="0"/>
        <v>53851.046522470417</v>
      </c>
      <c r="F11" s="9">
        <f>124079</f>
        <v>124079</v>
      </c>
      <c r="G11" s="10">
        <f t="shared" si="2"/>
        <v>6977157.9040620327</v>
      </c>
      <c r="K11" t="s">
        <v>8</v>
      </c>
      <c r="L11" s="3">
        <f>PMT(L9/12,L10,L8,0,)</f>
        <v>-65244.04932248946</v>
      </c>
      <c r="M11" s="18">
        <v>65245</v>
      </c>
      <c r="N11" s="2"/>
    </row>
    <row r="12" spans="1:19" x14ac:dyDescent="0.3">
      <c r="A12" s="8">
        <v>43862</v>
      </c>
      <c r="B12">
        <v>11</v>
      </c>
      <c r="C12" s="10">
        <f>G11</f>
        <v>6977157.9040620327</v>
      </c>
      <c r="D12" s="10">
        <v>62337</v>
      </c>
      <c r="E12" s="11">
        <f>C12*$P$9</f>
        <v>49130.820241103487</v>
      </c>
      <c r="F12" s="11">
        <f t="shared" si="1"/>
        <v>13206.179758896513</v>
      </c>
      <c r="G12" s="11">
        <f t="shared" si="2"/>
        <v>6963951.7243031366</v>
      </c>
      <c r="L12" s="7"/>
    </row>
    <row r="13" spans="1:19" x14ac:dyDescent="0.3">
      <c r="A13" s="8">
        <v>43891</v>
      </c>
      <c r="B13" s="13">
        <v>12</v>
      </c>
      <c r="C13" s="12">
        <f>G12</f>
        <v>6963951.7243031366</v>
      </c>
      <c r="D13" s="10">
        <v>62337</v>
      </c>
      <c r="E13" s="11">
        <f>C13*$P$9</f>
        <v>49037.82672530126</v>
      </c>
      <c r="F13" s="11">
        <f t="shared" si="1"/>
        <v>13299.17327469874</v>
      </c>
      <c r="G13" s="11">
        <f t="shared" si="2"/>
        <v>6950652.5510284379</v>
      </c>
      <c r="K13" s="1"/>
    </row>
    <row r="14" spans="1:19" x14ac:dyDescent="0.3">
      <c r="A14" s="8">
        <v>43922</v>
      </c>
      <c r="B14" s="3">
        <v>13</v>
      </c>
      <c r="C14" s="14">
        <f t="shared" ref="C14:C77" si="4">G13</f>
        <v>6950652.5510284379</v>
      </c>
      <c r="D14" s="17" t="s">
        <v>11</v>
      </c>
      <c r="E14" s="11">
        <f t="shared" ref="E14:E45" si="5">C14*$S$9</f>
        <v>44600.020535765812</v>
      </c>
      <c r="F14" s="9">
        <v>125000</v>
      </c>
      <c r="G14" s="11">
        <f>C14-F14+E14</f>
        <v>6870252.5715642041</v>
      </c>
    </row>
    <row r="15" spans="1:19" x14ac:dyDescent="0.3">
      <c r="A15" s="8">
        <v>43952</v>
      </c>
      <c r="B15">
        <v>14</v>
      </c>
      <c r="C15" s="14">
        <f t="shared" si="4"/>
        <v>6870252.5715642041</v>
      </c>
      <c r="D15" s="17">
        <v>0</v>
      </c>
      <c r="E15" s="11">
        <f t="shared" si="5"/>
        <v>44084.120667536976</v>
      </c>
      <c r="F15" s="10">
        <v>25000</v>
      </c>
      <c r="G15" s="11">
        <f>C15-F15+E15</f>
        <v>6889336.6922317408</v>
      </c>
    </row>
    <row r="16" spans="1:19" x14ac:dyDescent="0.3">
      <c r="A16" s="8">
        <v>43983</v>
      </c>
      <c r="B16">
        <v>15</v>
      </c>
      <c r="C16" s="14">
        <f t="shared" si="4"/>
        <v>6889336.6922317408</v>
      </c>
      <c r="D16" s="10">
        <v>0</v>
      </c>
      <c r="E16" s="11">
        <f t="shared" si="5"/>
        <v>44206.577108487007</v>
      </c>
      <c r="F16" s="15">
        <f>D16-E16</f>
        <v>-44206.577108487007</v>
      </c>
      <c r="G16" s="16">
        <f>C16-F16</f>
        <v>6933543.2693402274</v>
      </c>
    </row>
    <row r="17" spans="1:8" x14ac:dyDescent="0.3">
      <c r="A17" s="8">
        <v>44013</v>
      </c>
      <c r="B17">
        <v>16</v>
      </c>
      <c r="C17" s="14">
        <f t="shared" si="4"/>
        <v>6933543.2693402274</v>
      </c>
      <c r="D17" s="10">
        <v>0</v>
      </c>
      <c r="E17" s="11">
        <f t="shared" si="5"/>
        <v>44490.235978266457</v>
      </c>
      <c r="F17" s="15">
        <f t="shared" ref="F17:F80" si="6">D17-E17</f>
        <v>-44490.235978266457</v>
      </c>
      <c r="G17" s="16">
        <f t="shared" ref="G17:G80" si="7">C17-F17</f>
        <v>6978033.5053184936</v>
      </c>
    </row>
    <row r="18" spans="1:8" x14ac:dyDescent="0.3">
      <c r="A18" s="8">
        <v>44044</v>
      </c>
      <c r="B18">
        <v>17</v>
      </c>
      <c r="C18" s="14">
        <f t="shared" si="4"/>
        <v>6978033.5053184936</v>
      </c>
      <c r="D18" s="10">
        <v>0</v>
      </c>
      <c r="E18" s="11">
        <f t="shared" si="5"/>
        <v>44775.714992460336</v>
      </c>
      <c r="F18" s="15">
        <f t="shared" si="6"/>
        <v>-44775.714992460336</v>
      </c>
      <c r="G18" s="16">
        <f t="shared" si="7"/>
        <v>7022809.2203109544</v>
      </c>
    </row>
    <row r="19" spans="1:8" x14ac:dyDescent="0.3">
      <c r="A19" s="8">
        <v>44075</v>
      </c>
      <c r="B19">
        <v>18</v>
      </c>
      <c r="C19" s="14">
        <f t="shared" si="4"/>
        <v>7022809.2203109544</v>
      </c>
      <c r="D19" s="10">
        <v>62337</v>
      </c>
      <c r="E19" s="11">
        <f t="shared" si="5"/>
        <v>45063.025830328625</v>
      </c>
      <c r="F19" s="15">
        <f t="shared" si="6"/>
        <v>17273.974169671375</v>
      </c>
      <c r="G19" s="16">
        <f t="shared" si="7"/>
        <v>7005535.2461412828</v>
      </c>
    </row>
    <row r="20" spans="1:8" x14ac:dyDescent="0.3">
      <c r="A20" s="8">
        <v>44105</v>
      </c>
      <c r="B20" s="3">
        <v>19</v>
      </c>
      <c r="C20" s="14">
        <f t="shared" si="4"/>
        <v>7005535.2461412828</v>
      </c>
      <c r="D20" s="10">
        <v>62337</v>
      </c>
      <c r="E20" s="11">
        <f t="shared" si="5"/>
        <v>44952.184496073234</v>
      </c>
      <c r="F20" s="15">
        <f t="shared" si="6"/>
        <v>17384.815503926766</v>
      </c>
      <c r="G20" s="16">
        <f t="shared" si="7"/>
        <v>6988150.4306373559</v>
      </c>
      <c r="H20" s="5"/>
    </row>
    <row r="21" spans="1:8" x14ac:dyDescent="0.3">
      <c r="A21" s="8">
        <v>44136</v>
      </c>
      <c r="B21">
        <v>20</v>
      </c>
      <c r="C21" s="14">
        <f t="shared" si="4"/>
        <v>6988150.4306373559</v>
      </c>
      <c r="D21" s="10">
        <v>62337</v>
      </c>
      <c r="E21" s="11">
        <f t="shared" si="5"/>
        <v>44840.631929923038</v>
      </c>
      <c r="F21" s="15">
        <f t="shared" si="6"/>
        <v>17496.368070076962</v>
      </c>
      <c r="G21" s="16">
        <f t="shared" si="7"/>
        <v>6970654.0625672787</v>
      </c>
      <c r="H21" s="5"/>
    </row>
    <row r="22" spans="1:8" x14ac:dyDescent="0.3">
      <c r="A22" s="8">
        <v>44166</v>
      </c>
      <c r="B22">
        <v>21</v>
      </c>
      <c r="C22" s="14">
        <f t="shared" si="4"/>
        <v>6970654.0625672787</v>
      </c>
      <c r="D22" s="10">
        <v>62337</v>
      </c>
      <c r="E22" s="11">
        <f t="shared" si="5"/>
        <v>44728.363568140041</v>
      </c>
      <c r="F22" s="15">
        <f t="shared" si="6"/>
        <v>17608.636431859959</v>
      </c>
      <c r="G22" s="16">
        <f t="shared" si="7"/>
        <v>6953045.4261354189</v>
      </c>
      <c r="H22" s="5"/>
    </row>
    <row r="23" spans="1:8" x14ac:dyDescent="0.3">
      <c r="A23" s="8">
        <v>44197</v>
      </c>
      <c r="B23">
        <v>22</v>
      </c>
      <c r="C23" s="14">
        <f t="shared" si="4"/>
        <v>6953045.4261354189</v>
      </c>
      <c r="D23" s="10">
        <v>62337</v>
      </c>
      <c r="E23" s="11">
        <f t="shared" si="5"/>
        <v>44615.374817702272</v>
      </c>
      <c r="F23" s="15">
        <f t="shared" si="6"/>
        <v>17721.625182297728</v>
      </c>
      <c r="G23" s="16">
        <f t="shared" si="7"/>
        <v>6935323.8009531209</v>
      </c>
      <c r="H23" s="5"/>
    </row>
    <row r="24" spans="1:8" x14ac:dyDescent="0.3">
      <c r="A24" s="8">
        <v>44228</v>
      </c>
      <c r="B24">
        <v>23</v>
      </c>
      <c r="C24" s="14">
        <f t="shared" si="4"/>
        <v>6935323.8009531209</v>
      </c>
      <c r="D24" s="10">
        <v>62337</v>
      </c>
      <c r="E24" s="11">
        <f t="shared" si="5"/>
        <v>44501.66105611586</v>
      </c>
      <c r="F24" s="15">
        <f t="shared" si="6"/>
        <v>17835.33894388414</v>
      </c>
      <c r="G24" s="16">
        <f t="shared" si="7"/>
        <v>6917488.4620092371</v>
      </c>
      <c r="H24" s="5"/>
    </row>
    <row r="25" spans="1:8" x14ac:dyDescent="0.3">
      <c r="A25" s="8">
        <v>44256</v>
      </c>
      <c r="B25">
        <v>24</v>
      </c>
      <c r="C25" s="14">
        <f t="shared" si="4"/>
        <v>6917488.4620092371</v>
      </c>
      <c r="D25" s="10">
        <v>62337</v>
      </c>
      <c r="E25" s="11">
        <f t="shared" si="5"/>
        <v>44387.21763122594</v>
      </c>
      <c r="F25" s="15">
        <f t="shared" si="6"/>
        <v>17949.78236877406</v>
      </c>
      <c r="G25" s="16">
        <f t="shared" si="7"/>
        <v>6899538.6796404626</v>
      </c>
      <c r="H25" s="5"/>
    </row>
    <row r="26" spans="1:8" x14ac:dyDescent="0.3">
      <c r="A26" s="8">
        <v>44287</v>
      </c>
      <c r="B26" s="3">
        <v>25</v>
      </c>
      <c r="C26" s="14">
        <f t="shared" si="4"/>
        <v>6899538.6796404626</v>
      </c>
      <c r="D26" s="10">
        <v>62337</v>
      </c>
      <c r="E26" s="11">
        <f t="shared" si="5"/>
        <v>44272.0398610263</v>
      </c>
      <c r="F26" s="15">
        <f t="shared" si="6"/>
        <v>18064.9601389737</v>
      </c>
      <c r="G26" s="16">
        <f t="shared" si="7"/>
        <v>6881473.7195014888</v>
      </c>
      <c r="H26" s="5"/>
    </row>
    <row r="27" spans="1:8" x14ac:dyDescent="0.3">
      <c r="A27" s="8">
        <v>44317</v>
      </c>
      <c r="B27">
        <v>26</v>
      </c>
      <c r="C27" s="14">
        <f t="shared" si="4"/>
        <v>6881473.7195014888</v>
      </c>
      <c r="D27" s="10">
        <v>62337</v>
      </c>
      <c r="E27" s="11">
        <f t="shared" si="5"/>
        <v>44156.123033467891</v>
      </c>
      <c r="F27" s="15">
        <f t="shared" si="6"/>
        <v>18180.876966532109</v>
      </c>
      <c r="G27" s="16">
        <f t="shared" si="7"/>
        <v>6863292.8425349565</v>
      </c>
      <c r="H27" s="5"/>
    </row>
    <row r="28" spans="1:8" x14ac:dyDescent="0.3">
      <c r="A28" s="8">
        <v>44348</v>
      </c>
      <c r="B28">
        <v>27</v>
      </c>
      <c r="C28" s="14">
        <f t="shared" si="4"/>
        <v>6863292.8425349565</v>
      </c>
      <c r="D28" s="10">
        <v>62337</v>
      </c>
      <c r="E28" s="11">
        <f t="shared" si="5"/>
        <v>44039.462406265971</v>
      </c>
      <c r="F28" s="15">
        <f t="shared" si="6"/>
        <v>18297.537593734029</v>
      </c>
      <c r="G28" s="16">
        <f t="shared" si="7"/>
        <v>6844995.3049412221</v>
      </c>
      <c r="H28" s="5"/>
    </row>
    <row r="29" spans="1:8" x14ac:dyDescent="0.3">
      <c r="A29" s="8">
        <v>44378</v>
      </c>
      <c r="B29">
        <v>28</v>
      </c>
      <c r="C29" s="14">
        <f t="shared" si="4"/>
        <v>6844995.3049412221</v>
      </c>
      <c r="D29" s="10">
        <v>62337</v>
      </c>
      <c r="E29" s="11">
        <f t="shared" si="5"/>
        <v>43922.053206706179</v>
      </c>
      <c r="F29" s="15">
        <f t="shared" si="6"/>
        <v>18414.946793293821</v>
      </c>
      <c r="G29" s="16">
        <f t="shared" si="7"/>
        <v>6826580.3581479285</v>
      </c>
      <c r="H29" s="5"/>
    </row>
    <row r="30" spans="1:8" x14ac:dyDescent="0.3">
      <c r="A30" s="8">
        <v>44409</v>
      </c>
      <c r="B30">
        <v>29</v>
      </c>
      <c r="C30" s="14">
        <f t="shared" si="4"/>
        <v>6826580.3581479285</v>
      </c>
      <c r="D30" s="10">
        <v>62337</v>
      </c>
      <c r="E30" s="11">
        <f t="shared" si="5"/>
        <v>43803.890631449212</v>
      </c>
      <c r="F30" s="15">
        <f t="shared" si="6"/>
        <v>18533.109368550788</v>
      </c>
      <c r="G30" s="16">
        <f t="shared" si="7"/>
        <v>6808047.2487793779</v>
      </c>
      <c r="H30" s="5"/>
    </row>
    <row r="31" spans="1:8" x14ac:dyDescent="0.3">
      <c r="A31" s="8">
        <v>44440</v>
      </c>
      <c r="B31">
        <v>30</v>
      </c>
      <c r="C31" s="14">
        <f t="shared" si="4"/>
        <v>6808047.2487793779</v>
      </c>
      <c r="D31" s="10">
        <v>62337</v>
      </c>
      <c r="E31" s="11">
        <f t="shared" si="5"/>
        <v>43684.969846334345</v>
      </c>
      <c r="F31" s="15">
        <f t="shared" si="6"/>
        <v>18652.030153665655</v>
      </c>
      <c r="G31" s="16">
        <f t="shared" si="7"/>
        <v>6789395.2186257122</v>
      </c>
      <c r="H31" s="5"/>
    </row>
    <row r="32" spans="1:8" x14ac:dyDescent="0.3">
      <c r="A32" s="8">
        <v>44470</v>
      </c>
      <c r="B32" s="3">
        <v>31</v>
      </c>
      <c r="C32" s="14">
        <f t="shared" si="4"/>
        <v>6789395.2186257122</v>
      </c>
      <c r="D32" s="10">
        <v>62337</v>
      </c>
      <c r="E32" s="11">
        <f t="shared" si="5"/>
        <v>43565.285986181654</v>
      </c>
      <c r="F32" s="15">
        <f t="shared" si="6"/>
        <v>18771.714013818346</v>
      </c>
      <c r="G32" s="16">
        <f t="shared" si="7"/>
        <v>6770623.5046118936</v>
      </c>
      <c r="H32" s="5"/>
    </row>
    <row r="33" spans="1:7" x14ac:dyDescent="0.3">
      <c r="A33" s="8">
        <v>44501</v>
      </c>
      <c r="B33">
        <v>32</v>
      </c>
      <c r="C33" s="14">
        <f t="shared" si="4"/>
        <v>6770623.5046118936</v>
      </c>
      <c r="D33" s="10">
        <v>62337</v>
      </c>
      <c r="E33" s="11">
        <f t="shared" si="5"/>
        <v>43444.834154592987</v>
      </c>
      <c r="F33" s="15">
        <f t="shared" si="6"/>
        <v>18892.165845407013</v>
      </c>
      <c r="G33" s="16">
        <f t="shared" si="7"/>
        <v>6751731.3387664864</v>
      </c>
    </row>
    <row r="34" spans="1:7" x14ac:dyDescent="0.3">
      <c r="A34" s="8">
        <v>44531</v>
      </c>
      <c r="B34">
        <v>33</v>
      </c>
      <c r="C34" s="14">
        <f t="shared" si="4"/>
        <v>6751731.3387664864</v>
      </c>
      <c r="D34" s="10">
        <v>62337</v>
      </c>
      <c r="E34" s="11">
        <f t="shared" si="5"/>
        <v>43323.609423751623</v>
      </c>
      <c r="F34" s="15">
        <f t="shared" si="6"/>
        <v>19013.390576248377</v>
      </c>
      <c r="G34" s="16">
        <f t="shared" si="7"/>
        <v>6732717.9481902383</v>
      </c>
    </row>
    <row r="35" spans="1:7" x14ac:dyDescent="0.3">
      <c r="A35" s="8">
        <v>44562</v>
      </c>
      <c r="B35">
        <v>34</v>
      </c>
      <c r="C35" s="14">
        <f t="shared" si="4"/>
        <v>6732717.9481902383</v>
      </c>
      <c r="D35" s="10">
        <v>62337</v>
      </c>
      <c r="E35" s="11">
        <f t="shared" si="5"/>
        <v>43201.6068342207</v>
      </c>
      <c r="F35" s="15">
        <f t="shared" si="6"/>
        <v>19135.3931657793</v>
      </c>
      <c r="G35" s="16">
        <f t="shared" si="7"/>
        <v>6713582.555024459</v>
      </c>
    </row>
    <row r="36" spans="1:7" x14ac:dyDescent="0.3">
      <c r="A36" s="8">
        <v>44593</v>
      </c>
      <c r="B36">
        <v>35</v>
      </c>
      <c r="C36" s="14">
        <f t="shared" si="4"/>
        <v>6713582.555024459</v>
      </c>
      <c r="D36" s="10">
        <v>62337</v>
      </c>
      <c r="E36" s="11">
        <f t="shared" si="5"/>
        <v>43078.821394740284</v>
      </c>
      <c r="F36" s="15">
        <f t="shared" si="6"/>
        <v>19258.178605259716</v>
      </c>
      <c r="G36" s="16">
        <f t="shared" si="7"/>
        <v>6694324.3764191996</v>
      </c>
    </row>
    <row r="37" spans="1:7" x14ac:dyDescent="0.3">
      <c r="A37" s="8">
        <v>44621</v>
      </c>
      <c r="B37">
        <v>36</v>
      </c>
      <c r="C37" s="14">
        <f t="shared" si="4"/>
        <v>6694324.3764191996</v>
      </c>
      <c r="D37" s="10">
        <v>62337</v>
      </c>
      <c r="E37" s="11">
        <f t="shared" si="5"/>
        <v>42955.248082023201</v>
      </c>
      <c r="F37" s="15">
        <f t="shared" si="6"/>
        <v>19381.751917976799</v>
      </c>
      <c r="G37" s="16">
        <f t="shared" si="7"/>
        <v>6674942.6245012227</v>
      </c>
    </row>
    <row r="38" spans="1:7" x14ac:dyDescent="0.3">
      <c r="A38" s="8">
        <v>44652</v>
      </c>
      <c r="B38" s="3">
        <v>37</v>
      </c>
      <c r="C38" s="14">
        <f t="shared" si="4"/>
        <v>6674942.6245012227</v>
      </c>
      <c r="D38" s="10">
        <v>62337</v>
      </c>
      <c r="E38" s="11">
        <f t="shared" si="5"/>
        <v>42830.881840549511</v>
      </c>
      <c r="F38" s="15">
        <f t="shared" si="6"/>
        <v>19506.118159450489</v>
      </c>
      <c r="G38" s="16">
        <f t="shared" si="7"/>
        <v>6655436.5063417722</v>
      </c>
    </row>
    <row r="39" spans="1:7" x14ac:dyDescent="0.3">
      <c r="A39" s="8">
        <v>44682</v>
      </c>
      <c r="B39">
        <v>38</v>
      </c>
      <c r="C39" s="14">
        <f t="shared" si="4"/>
        <v>6655436.5063417722</v>
      </c>
      <c r="D39" s="10">
        <v>62337</v>
      </c>
      <c r="E39" s="11">
        <f t="shared" si="5"/>
        <v>42705.717582359706</v>
      </c>
      <c r="F39" s="15">
        <f t="shared" si="6"/>
        <v>19631.282417640294</v>
      </c>
      <c r="G39" s="16">
        <f t="shared" si="7"/>
        <v>6635805.2239241321</v>
      </c>
    </row>
    <row r="40" spans="1:7" x14ac:dyDescent="0.3">
      <c r="A40" s="8">
        <v>44713</v>
      </c>
      <c r="B40">
        <v>39</v>
      </c>
      <c r="C40" s="14">
        <f t="shared" si="4"/>
        <v>6635805.2239241321</v>
      </c>
      <c r="D40" s="10">
        <v>62337</v>
      </c>
      <c r="E40" s="11">
        <f t="shared" si="5"/>
        <v>42579.750186846519</v>
      </c>
      <c r="F40" s="15">
        <f t="shared" si="6"/>
        <v>19757.249813153481</v>
      </c>
      <c r="G40" s="16">
        <f t="shared" si="7"/>
        <v>6616047.9741109787</v>
      </c>
    </row>
    <row r="41" spans="1:7" x14ac:dyDescent="0.3">
      <c r="A41" s="8">
        <v>44743</v>
      </c>
      <c r="B41">
        <v>40</v>
      </c>
      <c r="C41" s="14">
        <f t="shared" si="4"/>
        <v>6616047.9741109787</v>
      </c>
      <c r="D41" s="10">
        <v>62337</v>
      </c>
      <c r="E41" s="11">
        <f t="shared" si="5"/>
        <v>42452.974500545446</v>
      </c>
      <c r="F41" s="15">
        <f t="shared" si="6"/>
        <v>19884.025499454554</v>
      </c>
      <c r="G41" s="16">
        <f t="shared" si="7"/>
        <v>6596163.948611524</v>
      </c>
    </row>
    <row r="42" spans="1:7" x14ac:dyDescent="0.3">
      <c r="A42" s="8">
        <v>44774</v>
      </c>
      <c r="B42">
        <v>41</v>
      </c>
      <c r="C42" s="14">
        <f t="shared" si="4"/>
        <v>6596163.948611524</v>
      </c>
      <c r="D42" s="10">
        <v>62337</v>
      </c>
      <c r="E42" s="11">
        <f t="shared" si="5"/>
        <v>42325.385336923944</v>
      </c>
      <c r="F42" s="15">
        <f t="shared" si="6"/>
        <v>20011.614663076056</v>
      </c>
      <c r="G42" s="16">
        <f t="shared" si="7"/>
        <v>6576152.3339484483</v>
      </c>
    </row>
    <row r="43" spans="1:7" x14ac:dyDescent="0.3">
      <c r="A43" s="8">
        <v>44805</v>
      </c>
      <c r="B43">
        <v>42</v>
      </c>
      <c r="C43" s="14">
        <f t="shared" si="4"/>
        <v>6576152.3339484483</v>
      </c>
      <c r="D43" s="10">
        <v>62337</v>
      </c>
      <c r="E43" s="11">
        <f t="shared" si="5"/>
        <v>42196.97747616921</v>
      </c>
      <c r="F43" s="15">
        <f t="shared" si="6"/>
        <v>20140.02252383079</v>
      </c>
      <c r="G43" s="16">
        <f t="shared" si="7"/>
        <v>6556012.3114246177</v>
      </c>
    </row>
    <row r="44" spans="1:7" x14ac:dyDescent="0.3">
      <c r="A44" s="8">
        <v>44835</v>
      </c>
      <c r="B44" s="3">
        <v>43</v>
      </c>
      <c r="C44" s="14">
        <f t="shared" si="4"/>
        <v>6556012.3114246177</v>
      </c>
      <c r="D44" s="10">
        <v>62337</v>
      </c>
      <c r="E44" s="11">
        <f t="shared" si="5"/>
        <v>42067.745664974631</v>
      </c>
      <c r="F44" s="15">
        <f t="shared" si="6"/>
        <v>20269.254335025369</v>
      </c>
      <c r="G44" s="16">
        <f t="shared" si="7"/>
        <v>6535743.0570895923</v>
      </c>
    </row>
    <row r="45" spans="1:7" x14ac:dyDescent="0.3">
      <c r="A45" s="8">
        <v>44866</v>
      </c>
      <c r="B45">
        <v>44</v>
      </c>
      <c r="C45" s="14">
        <f t="shared" si="4"/>
        <v>6535743.0570895923</v>
      </c>
      <c r="D45" s="10">
        <v>62337</v>
      </c>
      <c r="E45" s="11">
        <f t="shared" si="5"/>
        <v>41937.684616324885</v>
      </c>
      <c r="F45" s="15">
        <f t="shared" si="6"/>
        <v>20399.315383675115</v>
      </c>
      <c r="G45" s="16">
        <f t="shared" si="7"/>
        <v>6515343.7417059168</v>
      </c>
    </row>
    <row r="46" spans="1:7" x14ac:dyDescent="0.3">
      <c r="A46" s="8">
        <v>44896</v>
      </c>
      <c r="B46">
        <v>45</v>
      </c>
      <c r="C46" s="14">
        <f t="shared" si="4"/>
        <v>6515343.7417059168</v>
      </c>
      <c r="D46" s="10">
        <v>62337</v>
      </c>
      <c r="E46" s="11">
        <f t="shared" ref="E46:E77" si="8">C46*$S$9</f>
        <v>41806.789009279637</v>
      </c>
      <c r="F46" s="15">
        <f t="shared" si="6"/>
        <v>20530.210990720363</v>
      </c>
      <c r="G46" s="16">
        <f t="shared" si="7"/>
        <v>6494813.5307151964</v>
      </c>
    </row>
    <row r="47" spans="1:7" x14ac:dyDescent="0.3">
      <c r="A47" s="8">
        <v>44927</v>
      </c>
      <c r="B47">
        <v>46</v>
      </c>
      <c r="C47" s="14">
        <f t="shared" si="4"/>
        <v>6494813.5307151964</v>
      </c>
      <c r="D47" s="10">
        <v>62337</v>
      </c>
      <c r="E47" s="11">
        <f t="shared" si="8"/>
        <v>41675.053488755846</v>
      </c>
      <c r="F47" s="15">
        <f t="shared" si="6"/>
        <v>20661.946511244154</v>
      </c>
      <c r="G47" s="16">
        <f t="shared" si="7"/>
        <v>6474151.584203952</v>
      </c>
    </row>
    <row r="48" spans="1:7" x14ac:dyDescent="0.3">
      <c r="A48" s="8">
        <v>44958</v>
      </c>
      <c r="B48">
        <v>47</v>
      </c>
      <c r="C48" s="14">
        <f t="shared" si="4"/>
        <v>6474151.584203952</v>
      </c>
      <c r="D48" s="10">
        <v>62337</v>
      </c>
      <c r="E48" s="11">
        <f t="shared" si="8"/>
        <v>41542.472665308691</v>
      </c>
      <c r="F48" s="15">
        <f t="shared" si="6"/>
        <v>20794.527334691309</v>
      </c>
      <c r="G48" s="16">
        <f t="shared" si="7"/>
        <v>6453357.056869261</v>
      </c>
    </row>
    <row r="49" spans="1:7" x14ac:dyDescent="0.3">
      <c r="A49" s="8">
        <v>44986</v>
      </c>
      <c r="B49">
        <v>48</v>
      </c>
      <c r="C49" s="14">
        <f t="shared" si="4"/>
        <v>6453357.056869261</v>
      </c>
      <c r="D49" s="10">
        <v>62337</v>
      </c>
      <c r="E49" s="11">
        <f t="shared" si="8"/>
        <v>41409.041114911095</v>
      </c>
      <c r="F49" s="15">
        <f t="shared" si="6"/>
        <v>20927.958885088905</v>
      </c>
      <c r="G49" s="16">
        <f t="shared" si="7"/>
        <v>6432429.0979841724</v>
      </c>
    </row>
    <row r="50" spans="1:7" x14ac:dyDescent="0.3">
      <c r="A50" s="8">
        <v>45017</v>
      </c>
      <c r="B50" s="3">
        <v>49</v>
      </c>
      <c r="C50" s="14">
        <f t="shared" si="4"/>
        <v>6432429.0979841724</v>
      </c>
      <c r="D50" s="10">
        <v>62337</v>
      </c>
      <c r="E50" s="11">
        <f t="shared" si="8"/>
        <v>41274.753378731773</v>
      </c>
      <c r="F50" s="15">
        <f t="shared" si="6"/>
        <v>21062.246621268227</v>
      </c>
      <c r="G50" s="16">
        <f t="shared" si="7"/>
        <v>6411366.8513629045</v>
      </c>
    </row>
    <row r="51" spans="1:7" x14ac:dyDescent="0.3">
      <c r="A51" s="8">
        <v>45047</v>
      </c>
      <c r="B51">
        <v>50</v>
      </c>
      <c r="C51" s="14">
        <f t="shared" si="4"/>
        <v>6411366.8513629045</v>
      </c>
      <c r="D51" s="10">
        <v>62337</v>
      </c>
      <c r="E51" s="11">
        <f t="shared" si="8"/>
        <v>41139.60396291197</v>
      </c>
      <c r="F51" s="15">
        <f t="shared" si="6"/>
        <v>21197.39603708803</v>
      </c>
      <c r="G51" s="16">
        <f t="shared" si="7"/>
        <v>6390169.4553258168</v>
      </c>
    </row>
    <row r="52" spans="1:7" x14ac:dyDescent="0.3">
      <c r="A52" s="8">
        <v>45078</v>
      </c>
      <c r="B52">
        <v>51</v>
      </c>
      <c r="C52" s="14">
        <f t="shared" si="4"/>
        <v>6390169.4553258168</v>
      </c>
      <c r="D52" s="10">
        <v>62337</v>
      </c>
      <c r="E52" s="11">
        <f t="shared" si="8"/>
        <v>41003.587338340658</v>
      </c>
      <c r="F52" s="15">
        <f t="shared" si="6"/>
        <v>21333.412661659342</v>
      </c>
      <c r="G52" s="16">
        <f t="shared" si="7"/>
        <v>6368836.0426641572</v>
      </c>
    </row>
    <row r="53" spans="1:7" x14ac:dyDescent="0.3">
      <c r="A53" s="8">
        <v>45108</v>
      </c>
      <c r="B53">
        <v>52</v>
      </c>
      <c r="C53" s="14">
        <f t="shared" si="4"/>
        <v>6368836.0426641572</v>
      </c>
      <c r="D53" s="10">
        <v>62337</v>
      </c>
      <c r="E53" s="11">
        <f t="shared" si="8"/>
        <v>40866.697940428341</v>
      </c>
      <c r="F53" s="15">
        <f t="shared" si="6"/>
        <v>21470.302059571659</v>
      </c>
      <c r="G53" s="16">
        <f t="shared" si="7"/>
        <v>6347365.740604586</v>
      </c>
    </row>
    <row r="54" spans="1:7" x14ac:dyDescent="0.3">
      <c r="A54" s="8">
        <v>45139</v>
      </c>
      <c r="B54">
        <v>53</v>
      </c>
      <c r="C54" s="14">
        <f t="shared" si="4"/>
        <v>6347365.740604586</v>
      </c>
      <c r="D54" s="10">
        <v>62337</v>
      </c>
      <c r="E54" s="11">
        <f t="shared" si="8"/>
        <v>40728.930168879429</v>
      </c>
      <c r="F54" s="15">
        <f t="shared" si="6"/>
        <v>21608.069831120571</v>
      </c>
      <c r="G54" s="16">
        <f t="shared" si="7"/>
        <v>6325757.6707734652</v>
      </c>
    </row>
    <row r="55" spans="1:7" x14ac:dyDescent="0.3">
      <c r="A55" s="8">
        <v>45170</v>
      </c>
      <c r="B55">
        <v>54</v>
      </c>
      <c r="C55" s="14">
        <f t="shared" si="4"/>
        <v>6325757.6707734652</v>
      </c>
      <c r="D55" s="10">
        <v>62337</v>
      </c>
      <c r="E55" s="11">
        <f t="shared" si="8"/>
        <v>40590.27838746307</v>
      </c>
      <c r="F55" s="15">
        <f t="shared" si="6"/>
        <v>21746.72161253693</v>
      </c>
      <c r="G55" s="16">
        <f t="shared" si="7"/>
        <v>6304010.9491609279</v>
      </c>
    </row>
    <row r="56" spans="1:7" x14ac:dyDescent="0.3">
      <c r="A56" s="8">
        <v>45200</v>
      </c>
      <c r="B56" s="3">
        <v>55</v>
      </c>
      <c r="C56" s="14">
        <f t="shared" si="4"/>
        <v>6304010.9491609279</v>
      </c>
      <c r="D56" s="10">
        <v>62337</v>
      </c>
      <c r="E56" s="11">
        <f t="shared" si="8"/>
        <v>40450.736923782621</v>
      </c>
      <c r="F56" s="15">
        <f t="shared" si="6"/>
        <v>21886.263076217379</v>
      </c>
      <c r="G56" s="16">
        <f t="shared" si="7"/>
        <v>6282124.6860847101</v>
      </c>
    </row>
    <row r="57" spans="1:7" x14ac:dyDescent="0.3">
      <c r="A57" s="8">
        <v>45231</v>
      </c>
      <c r="B57">
        <v>56</v>
      </c>
      <c r="C57" s="14">
        <f t="shared" si="4"/>
        <v>6282124.6860847101</v>
      </c>
      <c r="D57" s="10">
        <v>62337</v>
      </c>
      <c r="E57" s="11">
        <f t="shared" si="8"/>
        <v>40310.300069043558</v>
      </c>
      <c r="F57" s="15">
        <f t="shared" si="6"/>
        <v>22026.699930956442</v>
      </c>
      <c r="G57" s="16">
        <f t="shared" si="7"/>
        <v>6260097.9861537535</v>
      </c>
    </row>
    <row r="58" spans="1:7" x14ac:dyDescent="0.3">
      <c r="A58" s="8">
        <v>45261</v>
      </c>
      <c r="B58">
        <v>57</v>
      </c>
      <c r="C58" s="14">
        <f t="shared" si="4"/>
        <v>6260097.9861537535</v>
      </c>
      <c r="D58" s="10">
        <v>62337</v>
      </c>
      <c r="E58" s="11">
        <f t="shared" si="8"/>
        <v>40168.962077819917</v>
      </c>
      <c r="F58" s="15">
        <f t="shared" si="6"/>
        <v>22168.037922180083</v>
      </c>
      <c r="G58" s="16">
        <f t="shared" si="7"/>
        <v>6237929.9482315732</v>
      </c>
    </row>
    <row r="59" spans="1:7" x14ac:dyDescent="0.3">
      <c r="A59" s="8">
        <v>45292</v>
      </c>
      <c r="B59">
        <v>58</v>
      </c>
      <c r="C59" s="14">
        <f t="shared" si="4"/>
        <v>6237929.9482315732</v>
      </c>
      <c r="D59" s="10">
        <v>62337</v>
      </c>
      <c r="E59" s="11">
        <f t="shared" si="8"/>
        <v>40026.717167819261</v>
      </c>
      <c r="F59" s="15">
        <f t="shared" si="6"/>
        <v>22310.282832180739</v>
      </c>
      <c r="G59" s="16">
        <f t="shared" si="7"/>
        <v>6215619.6653993921</v>
      </c>
    </row>
    <row r="60" spans="1:7" x14ac:dyDescent="0.3">
      <c r="A60" s="8">
        <v>45323</v>
      </c>
      <c r="B60">
        <v>59</v>
      </c>
      <c r="C60" s="14">
        <f t="shared" si="4"/>
        <v>6215619.6653993921</v>
      </c>
      <c r="D60" s="10">
        <v>62337</v>
      </c>
      <c r="E60" s="11">
        <f t="shared" si="8"/>
        <v>39883.5595196461</v>
      </c>
      <c r="F60" s="15">
        <f t="shared" si="6"/>
        <v>22453.4404803539</v>
      </c>
      <c r="G60" s="16">
        <f t="shared" si="7"/>
        <v>6193166.2249190379</v>
      </c>
    </row>
    <row r="61" spans="1:7" x14ac:dyDescent="0.3">
      <c r="A61" s="8">
        <v>45352</v>
      </c>
      <c r="B61">
        <v>60</v>
      </c>
      <c r="C61" s="14">
        <f t="shared" si="4"/>
        <v>6193166.2249190379</v>
      </c>
      <c r="D61" s="10">
        <v>62337</v>
      </c>
      <c r="E61" s="11">
        <f t="shared" si="8"/>
        <v>39739.483276563828</v>
      </c>
      <c r="F61" s="15">
        <f t="shared" si="6"/>
        <v>22597.516723436172</v>
      </c>
      <c r="G61" s="16">
        <f t="shared" si="7"/>
        <v>6170568.7081956016</v>
      </c>
    </row>
    <row r="62" spans="1:7" x14ac:dyDescent="0.3">
      <c r="A62" s="8">
        <v>45383</v>
      </c>
      <c r="B62" s="3">
        <v>61</v>
      </c>
      <c r="C62" s="14">
        <f t="shared" si="4"/>
        <v>6170568.7081956016</v>
      </c>
      <c r="D62" s="10">
        <v>62337</v>
      </c>
      <c r="E62" s="11">
        <f t="shared" si="8"/>
        <v>39594.482544255108</v>
      </c>
      <c r="F62" s="15">
        <f t="shared" si="6"/>
        <v>22742.517455744892</v>
      </c>
      <c r="G62" s="16">
        <f t="shared" si="7"/>
        <v>6147826.190739857</v>
      </c>
    </row>
    <row r="63" spans="1:7" x14ac:dyDescent="0.3">
      <c r="A63" s="8">
        <v>45413</v>
      </c>
      <c r="B63">
        <v>62</v>
      </c>
      <c r="C63" s="14">
        <f t="shared" si="4"/>
        <v>6147826.190739857</v>
      </c>
      <c r="D63" s="10">
        <v>62337</v>
      </c>
      <c r="E63" s="11">
        <f t="shared" si="8"/>
        <v>39448.551390580753</v>
      </c>
      <c r="F63" s="15">
        <f t="shared" si="6"/>
        <v>22888.448609419247</v>
      </c>
      <c r="G63" s="16">
        <f t="shared" si="7"/>
        <v>6124937.7421304379</v>
      </c>
    </row>
    <row r="64" spans="1:7" x14ac:dyDescent="0.3">
      <c r="A64" s="8">
        <v>45444</v>
      </c>
      <c r="B64">
        <v>63</v>
      </c>
      <c r="C64" s="14">
        <f t="shared" si="4"/>
        <v>6124937.7421304379</v>
      </c>
      <c r="D64" s="10">
        <v>62337</v>
      </c>
      <c r="E64" s="11">
        <f t="shared" si="8"/>
        <v>39301.683845336978</v>
      </c>
      <c r="F64" s="15">
        <f t="shared" si="6"/>
        <v>23035.316154663022</v>
      </c>
      <c r="G64" s="16">
        <f t="shared" si="7"/>
        <v>6101902.4259757744</v>
      </c>
    </row>
    <row r="65" spans="1:7" x14ac:dyDescent="0.3">
      <c r="A65" s="8">
        <v>45474</v>
      </c>
      <c r="B65">
        <v>64</v>
      </c>
      <c r="C65" s="14">
        <f t="shared" si="4"/>
        <v>6101902.4259757744</v>
      </c>
      <c r="D65" s="10">
        <v>62337</v>
      </c>
      <c r="E65" s="11">
        <f t="shared" si="8"/>
        <v>39153.873900011218</v>
      </c>
      <c r="F65" s="15">
        <f t="shared" si="6"/>
        <v>23183.126099988782</v>
      </c>
      <c r="G65" s="16">
        <f t="shared" si="7"/>
        <v>6078719.2998757856</v>
      </c>
    </row>
    <row r="66" spans="1:7" x14ac:dyDescent="0.3">
      <c r="A66" s="8">
        <v>45505</v>
      </c>
      <c r="B66">
        <v>65</v>
      </c>
      <c r="C66" s="14">
        <f t="shared" si="4"/>
        <v>6078719.2998757856</v>
      </c>
      <c r="D66" s="10">
        <v>62337</v>
      </c>
      <c r="E66" s="11">
        <f t="shared" si="8"/>
        <v>39005.115507536291</v>
      </c>
      <c r="F66" s="15">
        <f t="shared" si="6"/>
        <v>23331.884492463709</v>
      </c>
      <c r="G66" s="16">
        <f t="shared" si="7"/>
        <v>6055387.4153833222</v>
      </c>
    </row>
    <row r="67" spans="1:7" x14ac:dyDescent="0.3">
      <c r="A67" s="8">
        <v>45536</v>
      </c>
      <c r="B67">
        <v>66</v>
      </c>
      <c r="C67" s="14">
        <f t="shared" si="4"/>
        <v>6055387.4153833222</v>
      </c>
      <c r="D67" s="10">
        <v>62337</v>
      </c>
      <c r="E67" s="11">
        <f t="shared" si="8"/>
        <v>38855.402582042982</v>
      </c>
      <c r="F67" s="15">
        <f t="shared" si="6"/>
        <v>23481.597417957018</v>
      </c>
      <c r="G67" s="16">
        <f t="shared" si="7"/>
        <v>6031905.817965365</v>
      </c>
    </row>
    <row r="68" spans="1:7" x14ac:dyDescent="0.3">
      <c r="A68" s="8">
        <v>45566</v>
      </c>
      <c r="B68" s="3">
        <v>67</v>
      </c>
      <c r="C68" s="14">
        <f t="shared" si="4"/>
        <v>6031905.817965365</v>
      </c>
      <c r="D68" s="10">
        <v>62337</v>
      </c>
      <c r="E68" s="11">
        <f t="shared" si="8"/>
        <v>38704.728998611092</v>
      </c>
      <c r="F68" s="15">
        <f t="shared" si="6"/>
        <v>23632.271001388908</v>
      </c>
      <c r="G68" s="16">
        <f t="shared" si="7"/>
        <v>6008273.5469639758</v>
      </c>
    </row>
    <row r="69" spans="1:7" x14ac:dyDescent="0.3">
      <c r="A69" s="8">
        <v>45597</v>
      </c>
      <c r="B69">
        <v>68</v>
      </c>
      <c r="C69" s="14">
        <f t="shared" si="4"/>
        <v>6008273.5469639758</v>
      </c>
      <c r="D69" s="10">
        <v>62337</v>
      </c>
      <c r="E69" s="11">
        <f t="shared" si="8"/>
        <v>38553.088593018845</v>
      </c>
      <c r="F69" s="15">
        <f t="shared" si="6"/>
        <v>23783.911406981155</v>
      </c>
      <c r="G69" s="16">
        <f t="shared" si="7"/>
        <v>5984489.6355569949</v>
      </c>
    </row>
    <row r="70" spans="1:7" x14ac:dyDescent="0.3">
      <c r="A70" s="8">
        <v>45627</v>
      </c>
      <c r="B70">
        <v>69</v>
      </c>
      <c r="C70" s="14">
        <f t="shared" si="4"/>
        <v>5984489.6355569949</v>
      </c>
      <c r="D70" s="10">
        <v>62337</v>
      </c>
      <c r="E70" s="11">
        <f t="shared" si="8"/>
        <v>38400.475161490722</v>
      </c>
      <c r="F70" s="15">
        <f t="shared" si="6"/>
        <v>23936.524838509278</v>
      </c>
      <c r="G70" s="16">
        <f t="shared" si="7"/>
        <v>5960553.1107184859</v>
      </c>
    </row>
    <row r="71" spans="1:7" x14ac:dyDescent="0.3">
      <c r="A71" s="8">
        <v>45658</v>
      </c>
      <c r="B71">
        <v>70</v>
      </c>
      <c r="C71" s="14">
        <f t="shared" si="4"/>
        <v>5960553.1107184859</v>
      </c>
      <c r="D71" s="10">
        <v>62337</v>
      </c>
      <c r="E71" s="11">
        <f t="shared" si="8"/>
        <v>38246.882460443616</v>
      </c>
      <c r="F71" s="15">
        <f t="shared" si="6"/>
        <v>24090.117539556384</v>
      </c>
      <c r="G71" s="16">
        <f t="shared" si="7"/>
        <v>5936462.9931789292</v>
      </c>
    </row>
    <row r="72" spans="1:7" x14ac:dyDescent="0.3">
      <c r="A72" s="8">
        <v>45689</v>
      </c>
      <c r="B72">
        <v>71</v>
      </c>
      <c r="C72" s="14">
        <f t="shared" si="4"/>
        <v>5936462.9931789292</v>
      </c>
      <c r="D72" s="10">
        <v>62337</v>
      </c>
      <c r="E72" s="11">
        <f t="shared" si="8"/>
        <v>38092.304206231463</v>
      </c>
      <c r="F72" s="15">
        <f t="shared" si="6"/>
        <v>24244.695793768537</v>
      </c>
      <c r="G72" s="16">
        <f t="shared" si="7"/>
        <v>5912218.2973851608</v>
      </c>
    </row>
    <row r="73" spans="1:7" x14ac:dyDescent="0.3">
      <c r="A73" s="8">
        <v>45717</v>
      </c>
      <c r="B73">
        <v>72</v>
      </c>
      <c r="C73" s="14">
        <f t="shared" si="4"/>
        <v>5912218.2973851608</v>
      </c>
      <c r="D73" s="10">
        <v>62337</v>
      </c>
      <c r="E73" s="11">
        <f t="shared" si="8"/>
        <v>37936.734074888118</v>
      </c>
      <c r="F73" s="15">
        <f t="shared" si="6"/>
        <v>24400.265925111882</v>
      </c>
      <c r="G73" s="16">
        <f t="shared" si="7"/>
        <v>5887818.0314600486</v>
      </c>
    </row>
    <row r="74" spans="1:7" x14ac:dyDescent="0.3">
      <c r="A74" s="8">
        <v>45748</v>
      </c>
      <c r="B74" s="3">
        <v>73</v>
      </c>
      <c r="C74" s="14">
        <f t="shared" si="4"/>
        <v>5887818.0314600486</v>
      </c>
      <c r="D74" s="10">
        <v>62337</v>
      </c>
      <c r="E74" s="11">
        <f t="shared" si="8"/>
        <v>37780.165701868646</v>
      </c>
      <c r="F74" s="15">
        <f t="shared" si="6"/>
        <v>24556.834298131354</v>
      </c>
      <c r="G74" s="16">
        <f t="shared" si="7"/>
        <v>5863261.1971619176</v>
      </c>
    </row>
    <row r="75" spans="1:7" x14ac:dyDescent="0.3">
      <c r="A75" s="8">
        <v>45778</v>
      </c>
      <c r="B75">
        <v>74</v>
      </c>
      <c r="C75" s="14">
        <f t="shared" si="4"/>
        <v>5863261.1971619176</v>
      </c>
      <c r="D75" s="10">
        <v>62337</v>
      </c>
      <c r="E75" s="11">
        <f t="shared" si="8"/>
        <v>37622.59268178897</v>
      </c>
      <c r="F75" s="15">
        <f t="shared" si="6"/>
        <v>24714.40731821103</v>
      </c>
      <c r="G75" s="16">
        <f t="shared" si="7"/>
        <v>5838546.7898437064</v>
      </c>
    </row>
    <row r="76" spans="1:7" x14ac:dyDescent="0.3">
      <c r="A76" s="8">
        <v>45809</v>
      </c>
      <c r="B76">
        <v>75</v>
      </c>
      <c r="C76" s="14">
        <f t="shared" si="4"/>
        <v>5838546.7898437064</v>
      </c>
      <c r="D76" s="10">
        <v>62337</v>
      </c>
      <c r="E76" s="11">
        <f t="shared" si="8"/>
        <v>37464.008568163787</v>
      </c>
      <c r="F76" s="15">
        <f t="shared" si="6"/>
        <v>24872.991431836213</v>
      </c>
      <c r="G76" s="16">
        <f t="shared" si="7"/>
        <v>5813673.7984118704</v>
      </c>
    </row>
    <row r="77" spans="1:7" x14ac:dyDescent="0.3">
      <c r="A77" s="8">
        <v>45839</v>
      </c>
      <c r="B77">
        <v>76</v>
      </c>
      <c r="C77" s="14">
        <f t="shared" si="4"/>
        <v>5813673.7984118704</v>
      </c>
      <c r="D77" s="10">
        <v>62337</v>
      </c>
      <c r="E77" s="11">
        <f t="shared" si="8"/>
        <v>37304.406873142834</v>
      </c>
      <c r="F77" s="15">
        <f t="shared" si="6"/>
        <v>25032.593126857166</v>
      </c>
      <c r="G77" s="16">
        <f t="shared" si="7"/>
        <v>5788641.2052850137</v>
      </c>
    </row>
    <row r="78" spans="1:7" x14ac:dyDescent="0.3">
      <c r="A78" s="8">
        <v>45870</v>
      </c>
      <c r="B78">
        <v>77</v>
      </c>
      <c r="C78" s="14">
        <f t="shared" ref="C78:C141" si="9">G77</f>
        <v>5788641.2052850137</v>
      </c>
      <c r="D78" s="10">
        <v>62337</v>
      </c>
      <c r="E78" s="11">
        <f t="shared" ref="E78:E109" si="10">C78*$S$9</f>
        <v>37143.781067245509</v>
      </c>
      <c r="F78" s="15">
        <f t="shared" si="6"/>
        <v>25193.218932754491</v>
      </c>
      <c r="G78" s="16">
        <f t="shared" si="7"/>
        <v>5763447.9863522593</v>
      </c>
    </row>
    <row r="79" spans="1:7" x14ac:dyDescent="0.3">
      <c r="A79" s="8">
        <v>45901</v>
      </c>
      <c r="B79">
        <v>78</v>
      </c>
      <c r="C79" s="14">
        <f t="shared" si="9"/>
        <v>5763447.9863522593</v>
      </c>
      <c r="D79" s="10">
        <v>62337</v>
      </c>
      <c r="E79" s="11">
        <f t="shared" si="10"/>
        <v>36982.124579093666</v>
      </c>
      <c r="F79" s="15">
        <f t="shared" si="6"/>
        <v>25354.875420906334</v>
      </c>
      <c r="G79" s="16">
        <f t="shared" si="7"/>
        <v>5738093.1109313527</v>
      </c>
    </row>
    <row r="80" spans="1:7" x14ac:dyDescent="0.3">
      <c r="A80" s="8">
        <v>45931</v>
      </c>
      <c r="B80" s="3">
        <v>79</v>
      </c>
      <c r="C80" s="14">
        <f t="shared" si="9"/>
        <v>5738093.1109313527</v>
      </c>
      <c r="D80" s="10">
        <v>62337</v>
      </c>
      <c r="E80" s="11">
        <f t="shared" si="10"/>
        <v>36819.430795142849</v>
      </c>
      <c r="F80" s="15">
        <f t="shared" si="6"/>
        <v>25517.569204857151</v>
      </c>
      <c r="G80" s="16">
        <f t="shared" si="7"/>
        <v>5712575.5417264951</v>
      </c>
    </row>
    <row r="81" spans="1:7" x14ac:dyDescent="0.3">
      <c r="A81" s="8">
        <v>45962</v>
      </c>
      <c r="B81">
        <v>80</v>
      </c>
      <c r="C81" s="14">
        <f t="shared" si="9"/>
        <v>5712575.5417264951</v>
      </c>
      <c r="D81" s="10">
        <v>62337</v>
      </c>
      <c r="E81" s="11">
        <f t="shared" si="10"/>
        <v>36655.693059411678</v>
      </c>
      <c r="F81" s="15">
        <f t="shared" ref="F81:F144" si="11">D81-E81</f>
        <v>25681.306940588322</v>
      </c>
      <c r="G81" s="16">
        <f t="shared" ref="G81:G144" si="12">C81-F81</f>
        <v>5686894.234785907</v>
      </c>
    </row>
    <row r="82" spans="1:7" x14ac:dyDescent="0.3">
      <c r="A82" s="8">
        <v>45992</v>
      </c>
      <c r="B82">
        <v>81</v>
      </c>
      <c r="C82" s="14">
        <f t="shared" si="9"/>
        <v>5686894.234785907</v>
      </c>
      <c r="D82" s="10">
        <v>62337</v>
      </c>
      <c r="E82" s="11">
        <f t="shared" si="10"/>
        <v>36490.904673209574</v>
      </c>
      <c r="F82" s="15">
        <f t="shared" si="11"/>
        <v>25846.095326790426</v>
      </c>
      <c r="G82" s="16">
        <f t="shared" si="12"/>
        <v>5661048.1394591164</v>
      </c>
    </row>
    <row r="83" spans="1:7" x14ac:dyDescent="0.3">
      <c r="A83" s="8">
        <v>46023</v>
      </c>
      <c r="B83">
        <v>82</v>
      </c>
      <c r="C83" s="14">
        <f t="shared" si="9"/>
        <v>5661048.1394591164</v>
      </c>
      <c r="D83" s="10">
        <v>62337</v>
      </c>
      <c r="E83" s="11">
        <f t="shared" si="10"/>
        <v>36325.058894862668</v>
      </c>
      <c r="F83" s="15">
        <f t="shared" si="11"/>
        <v>26011.941105137332</v>
      </c>
      <c r="G83" s="16">
        <f t="shared" si="12"/>
        <v>5635036.1983539788</v>
      </c>
    </row>
    <row r="84" spans="1:7" x14ac:dyDescent="0.3">
      <c r="A84" s="8">
        <v>46054</v>
      </c>
      <c r="B84">
        <v>83</v>
      </c>
      <c r="C84" s="14">
        <f t="shared" si="9"/>
        <v>5635036.1983539788</v>
      </c>
      <c r="D84" s="10">
        <v>62337</v>
      </c>
      <c r="E84" s="11">
        <f t="shared" si="10"/>
        <v>36158.148939438033</v>
      </c>
      <c r="F84" s="15">
        <f t="shared" si="11"/>
        <v>26178.851060561967</v>
      </c>
      <c r="G84" s="16">
        <f t="shared" si="12"/>
        <v>5608857.347293417</v>
      </c>
    </row>
    <row r="85" spans="1:7" x14ac:dyDescent="0.3">
      <c r="A85" s="8">
        <v>46082</v>
      </c>
      <c r="B85">
        <v>84</v>
      </c>
      <c r="C85" s="14">
        <f t="shared" si="9"/>
        <v>5608857.347293417</v>
      </c>
      <c r="D85" s="10">
        <v>62337</v>
      </c>
      <c r="E85" s="11">
        <f t="shared" si="10"/>
        <v>35990.167978466096</v>
      </c>
      <c r="F85" s="15">
        <f t="shared" si="11"/>
        <v>26346.832021533904</v>
      </c>
      <c r="G85" s="16">
        <f t="shared" si="12"/>
        <v>5582510.5152718835</v>
      </c>
    </row>
    <row r="86" spans="1:7" x14ac:dyDescent="0.3">
      <c r="A86" s="8">
        <v>46113</v>
      </c>
      <c r="B86" s="3">
        <v>85</v>
      </c>
      <c r="C86" s="14">
        <f t="shared" si="9"/>
        <v>5582510.5152718835</v>
      </c>
      <c r="D86" s="10">
        <v>62337</v>
      </c>
      <c r="E86" s="11">
        <f t="shared" si="10"/>
        <v>35821.109139661254</v>
      </c>
      <c r="F86" s="15">
        <f t="shared" si="11"/>
        <v>26515.890860338746</v>
      </c>
      <c r="G86" s="16">
        <f t="shared" si="12"/>
        <v>5555994.6244115448</v>
      </c>
    </row>
    <row r="87" spans="1:7" x14ac:dyDescent="0.3">
      <c r="A87" s="8">
        <v>46143</v>
      </c>
      <c r="B87">
        <v>86</v>
      </c>
      <c r="C87" s="14">
        <f t="shared" si="9"/>
        <v>5555994.6244115448</v>
      </c>
      <c r="D87" s="10">
        <v>62337</v>
      </c>
      <c r="E87" s="11">
        <f t="shared" si="10"/>
        <v>35650.965506640743</v>
      </c>
      <c r="F87" s="15">
        <f t="shared" si="11"/>
        <v>26686.034493359257</v>
      </c>
      <c r="G87" s="16">
        <f t="shared" si="12"/>
        <v>5529308.589918186</v>
      </c>
    </row>
    <row r="88" spans="1:7" x14ac:dyDescent="0.3">
      <c r="A88" s="8">
        <v>46174</v>
      </c>
      <c r="B88">
        <v>87</v>
      </c>
      <c r="C88" s="14">
        <f t="shared" si="9"/>
        <v>5529308.589918186</v>
      </c>
      <c r="D88" s="10">
        <v>62337</v>
      </c>
      <c r="E88" s="11">
        <f t="shared" si="10"/>
        <v>35479.730118641695</v>
      </c>
      <c r="F88" s="15">
        <f t="shared" si="11"/>
        <v>26857.269881358305</v>
      </c>
      <c r="G88" s="16">
        <f t="shared" si="12"/>
        <v>5502451.3200368276</v>
      </c>
    </row>
    <row r="89" spans="1:7" x14ac:dyDescent="0.3">
      <c r="A89" s="8">
        <v>46204</v>
      </c>
      <c r="B89">
        <v>88</v>
      </c>
      <c r="C89" s="14">
        <f t="shared" si="9"/>
        <v>5502451.3200368276</v>
      </c>
      <c r="D89" s="10">
        <v>62337</v>
      </c>
      <c r="E89" s="11">
        <f t="shared" si="10"/>
        <v>35307.395970236314</v>
      </c>
      <c r="F89" s="15">
        <f t="shared" si="11"/>
        <v>27029.604029763686</v>
      </c>
      <c r="G89" s="16">
        <f t="shared" si="12"/>
        <v>5475421.7160070641</v>
      </c>
    </row>
    <row r="90" spans="1:7" x14ac:dyDescent="0.3">
      <c r="A90" s="8">
        <v>46235</v>
      </c>
      <c r="B90">
        <v>89</v>
      </c>
      <c r="C90" s="14">
        <f t="shared" si="9"/>
        <v>5475421.7160070641</v>
      </c>
      <c r="D90" s="10">
        <v>62337</v>
      </c>
      <c r="E90" s="11">
        <f t="shared" si="10"/>
        <v>35133.956011045331</v>
      </c>
      <c r="F90" s="15">
        <f t="shared" si="11"/>
        <v>27203.043988954669</v>
      </c>
      <c r="G90" s="16">
        <f t="shared" si="12"/>
        <v>5448218.6720181098</v>
      </c>
    </row>
    <row r="91" spans="1:7" x14ac:dyDescent="0.3">
      <c r="A91" s="8">
        <v>46266</v>
      </c>
      <c r="B91">
        <v>90</v>
      </c>
      <c r="C91" s="14">
        <f t="shared" si="9"/>
        <v>5448218.6720181098</v>
      </c>
      <c r="D91" s="10">
        <v>62337</v>
      </c>
      <c r="E91" s="11">
        <f t="shared" si="10"/>
        <v>34959.403145449542</v>
      </c>
      <c r="F91" s="15">
        <f t="shared" si="11"/>
        <v>27377.596854550458</v>
      </c>
      <c r="G91" s="16">
        <f t="shared" si="12"/>
        <v>5420841.0751635591</v>
      </c>
    </row>
    <row r="92" spans="1:7" x14ac:dyDescent="0.3">
      <c r="A92" s="8">
        <v>46296</v>
      </c>
      <c r="B92" s="3">
        <v>91</v>
      </c>
      <c r="C92" s="14">
        <f t="shared" si="9"/>
        <v>5420841.0751635591</v>
      </c>
      <c r="D92" s="10">
        <v>62337</v>
      </c>
      <c r="E92" s="11">
        <f t="shared" si="10"/>
        <v>34783.730232299502</v>
      </c>
      <c r="F92" s="15">
        <f t="shared" si="11"/>
        <v>27553.269767700498</v>
      </c>
      <c r="G92" s="16">
        <f t="shared" si="12"/>
        <v>5393287.8053958584</v>
      </c>
    </row>
    <row r="93" spans="1:7" x14ac:dyDescent="0.3">
      <c r="A93" s="8">
        <v>46327</v>
      </c>
      <c r="B93">
        <v>92</v>
      </c>
      <c r="C93" s="14">
        <f t="shared" si="9"/>
        <v>5393287.8053958584</v>
      </c>
      <c r="D93" s="10">
        <v>62337</v>
      </c>
      <c r="E93" s="11">
        <f t="shared" si="10"/>
        <v>34606.930084623426</v>
      </c>
      <c r="F93" s="15">
        <f t="shared" si="11"/>
        <v>27730.069915376574</v>
      </c>
      <c r="G93" s="16">
        <f t="shared" si="12"/>
        <v>5365557.7354804818</v>
      </c>
    </row>
    <row r="94" spans="1:7" x14ac:dyDescent="0.3">
      <c r="A94" s="8">
        <v>46357</v>
      </c>
      <c r="B94">
        <v>93</v>
      </c>
      <c r="C94" s="14">
        <f t="shared" si="9"/>
        <v>5365557.7354804818</v>
      </c>
      <c r="D94" s="10">
        <v>62337</v>
      </c>
      <c r="E94" s="11">
        <f t="shared" si="10"/>
        <v>34428.995469333095</v>
      </c>
      <c r="F94" s="15">
        <f t="shared" si="11"/>
        <v>27908.004530666905</v>
      </c>
      <c r="G94" s="16">
        <f t="shared" si="12"/>
        <v>5337649.7309498144</v>
      </c>
    </row>
    <row r="95" spans="1:7" x14ac:dyDescent="0.3">
      <c r="A95" s="8">
        <v>46388</v>
      </c>
      <c r="B95">
        <v>94</v>
      </c>
      <c r="C95" s="14">
        <f t="shared" si="9"/>
        <v>5337649.7309498144</v>
      </c>
      <c r="D95" s="10">
        <v>62337</v>
      </c>
      <c r="E95" s="11">
        <f t="shared" si="10"/>
        <v>34249.919106927977</v>
      </c>
      <c r="F95" s="15">
        <f t="shared" si="11"/>
        <v>28087.080893072023</v>
      </c>
      <c r="G95" s="16">
        <f t="shared" si="12"/>
        <v>5309562.6500567421</v>
      </c>
    </row>
    <row r="96" spans="1:7" x14ac:dyDescent="0.3">
      <c r="A96" s="8">
        <v>46419</v>
      </c>
      <c r="B96">
        <v>95</v>
      </c>
      <c r="C96" s="14">
        <f t="shared" si="9"/>
        <v>5309562.6500567421</v>
      </c>
      <c r="D96" s="10">
        <v>62337</v>
      </c>
      <c r="E96" s="11">
        <f t="shared" si="10"/>
        <v>34069.693671197427</v>
      </c>
      <c r="F96" s="15">
        <f t="shared" si="11"/>
        <v>28267.306328802573</v>
      </c>
      <c r="G96" s="16">
        <f t="shared" si="12"/>
        <v>5281295.3437279398</v>
      </c>
    </row>
    <row r="97" spans="1:7" x14ac:dyDescent="0.3">
      <c r="A97" s="8">
        <v>46447</v>
      </c>
      <c r="B97">
        <v>96</v>
      </c>
      <c r="C97" s="14">
        <f t="shared" si="9"/>
        <v>5281295.3437279398</v>
      </c>
      <c r="D97" s="10">
        <v>62337</v>
      </c>
      <c r="E97" s="11">
        <f t="shared" si="10"/>
        <v>33888.311788920946</v>
      </c>
      <c r="F97" s="15">
        <f t="shared" si="11"/>
        <v>28448.688211079054</v>
      </c>
      <c r="G97" s="16">
        <f t="shared" si="12"/>
        <v>5252846.655516861</v>
      </c>
    </row>
    <row r="98" spans="1:7" x14ac:dyDescent="0.3">
      <c r="A98" s="8">
        <v>46478</v>
      </c>
      <c r="B98" s="3">
        <v>97</v>
      </c>
      <c r="C98" s="14">
        <f t="shared" si="9"/>
        <v>5252846.655516861</v>
      </c>
      <c r="D98" s="10">
        <v>62337</v>
      </c>
      <c r="E98" s="11">
        <f t="shared" si="10"/>
        <v>33705.766039566523</v>
      </c>
      <c r="F98" s="15">
        <f t="shared" si="11"/>
        <v>28631.233960433477</v>
      </c>
      <c r="G98" s="16">
        <f t="shared" si="12"/>
        <v>5224215.4215564271</v>
      </c>
    </row>
    <row r="99" spans="1:7" x14ac:dyDescent="0.3">
      <c r="A99" s="8">
        <v>46508</v>
      </c>
      <c r="B99">
        <v>98</v>
      </c>
      <c r="C99" s="14">
        <f t="shared" si="9"/>
        <v>5224215.4215564271</v>
      </c>
      <c r="D99" s="10">
        <v>62337</v>
      </c>
      <c r="E99" s="11">
        <f t="shared" si="10"/>
        <v>33522.048954987076</v>
      </c>
      <c r="F99" s="15">
        <f t="shared" si="11"/>
        <v>28814.951045012924</v>
      </c>
      <c r="G99" s="16">
        <f t="shared" si="12"/>
        <v>5195400.4705114141</v>
      </c>
    </row>
    <row r="100" spans="1:7" x14ac:dyDescent="0.3">
      <c r="A100" s="8">
        <v>46539</v>
      </c>
      <c r="B100">
        <v>99</v>
      </c>
      <c r="C100" s="14">
        <f t="shared" si="9"/>
        <v>5195400.4705114141</v>
      </c>
      <c r="D100" s="10">
        <v>62337</v>
      </c>
      <c r="E100" s="11">
        <f t="shared" si="10"/>
        <v>33337.153019114907</v>
      </c>
      <c r="F100" s="15">
        <f t="shared" si="11"/>
        <v>28999.846980885093</v>
      </c>
      <c r="G100" s="16">
        <f t="shared" si="12"/>
        <v>5166400.6235305294</v>
      </c>
    </row>
    <row r="101" spans="1:7" x14ac:dyDescent="0.3">
      <c r="A101" s="8">
        <v>46569</v>
      </c>
      <c r="B101">
        <v>100</v>
      </c>
      <c r="C101" s="14">
        <f t="shared" si="9"/>
        <v>5166400.6235305294</v>
      </c>
      <c r="D101" s="10">
        <v>62337</v>
      </c>
      <c r="E101" s="11">
        <f t="shared" si="10"/>
        <v>33151.070667654232</v>
      </c>
      <c r="F101" s="15">
        <f t="shared" si="11"/>
        <v>29185.929332345768</v>
      </c>
      <c r="G101" s="16">
        <f t="shared" si="12"/>
        <v>5137214.6941981837</v>
      </c>
    </row>
    <row r="102" spans="1:7" x14ac:dyDescent="0.3">
      <c r="A102" s="8">
        <v>46600</v>
      </c>
      <c r="B102">
        <v>101</v>
      </c>
      <c r="C102" s="14">
        <f t="shared" si="9"/>
        <v>5137214.6941981837</v>
      </c>
      <c r="D102" s="10">
        <v>62337</v>
      </c>
      <c r="E102" s="11">
        <f t="shared" si="10"/>
        <v>32963.794287771678</v>
      </c>
      <c r="F102" s="15">
        <f t="shared" si="11"/>
        <v>29373.205712228322</v>
      </c>
      <c r="G102" s="16">
        <f t="shared" si="12"/>
        <v>5107841.4884859556</v>
      </c>
    </row>
    <row r="103" spans="1:7" x14ac:dyDescent="0.3">
      <c r="A103" s="8">
        <v>46631</v>
      </c>
      <c r="B103">
        <v>102</v>
      </c>
      <c r="C103" s="14">
        <f t="shared" si="9"/>
        <v>5107841.4884859556</v>
      </c>
      <c r="D103" s="10">
        <v>62337</v>
      </c>
      <c r="E103" s="11">
        <f t="shared" si="10"/>
        <v>32775.316217784886</v>
      </c>
      <c r="F103" s="15">
        <f t="shared" si="11"/>
        <v>29561.683782215114</v>
      </c>
      <c r="G103" s="16">
        <f t="shared" si="12"/>
        <v>5078279.8047037404</v>
      </c>
    </row>
    <row r="104" spans="1:7" x14ac:dyDescent="0.3">
      <c r="A104" s="8">
        <v>46661</v>
      </c>
      <c r="B104" s="3">
        <v>103</v>
      </c>
      <c r="C104" s="14">
        <f t="shared" si="9"/>
        <v>5078279.8047037404</v>
      </c>
      <c r="D104" s="10">
        <v>62337</v>
      </c>
      <c r="E104" s="11">
        <f t="shared" si="10"/>
        <v>32585.628746849001</v>
      </c>
      <c r="F104" s="15">
        <f t="shared" si="11"/>
        <v>29751.371253150999</v>
      </c>
      <c r="G104" s="16">
        <f t="shared" si="12"/>
        <v>5048528.433450589</v>
      </c>
    </row>
    <row r="105" spans="1:7" x14ac:dyDescent="0.3">
      <c r="A105" s="8">
        <v>46692</v>
      </c>
      <c r="B105">
        <v>104</v>
      </c>
      <c r="C105" s="14">
        <f t="shared" si="9"/>
        <v>5048528.433450589</v>
      </c>
      <c r="D105" s="10">
        <v>62337</v>
      </c>
      <c r="E105" s="11">
        <f t="shared" si="10"/>
        <v>32394.724114641282</v>
      </c>
      <c r="F105" s="15">
        <f t="shared" si="11"/>
        <v>29942.275885358718</v>
      </c>
      <c r="G105" s="16">
        <f t="shared" si="12"/>
        <v>5018586.1575652305</v>
      </c>
    </row>
    <row r="106" spans="1:7" x14ac:dyDescent="0.3">
      <c r="A106" s="8">
        <v>46722</v>
      </c>
      <c r="B106">
        <v>105</v>
      </c>
      <c r="C106" s="14">
        <f t="shared" si="9"/>
        <v>5018586.1575652305</v>
      </c>
      <c r="D106" s="10">
        <v>62337</v>
      </c>
      <c r="E106" s="11">
        <f t="shared" si="10"/>
        <v>32202.594511043564</v>
      </c>
      <c r="F106" s="15">
        <f t="shared" si="11"/>
        <v>30134.405488956436</v>
      </c>
      <c r="G106" s="16">
        <f t="shared" si="12"/>
        <v>4988451.7520762738</v>
      </c>
    </row>
    <row r="107" spans="1:7" x14ac:dyDescent="0.3">
      <c r="A107" s="8">
        <v>46753</v>
      </c>
      <c r="B107">
        <v>106</v>
      </c>
      <c r="C107" s="14">
        <f t="shared" si="9"/>
        <v>4988451.7520762738</v>
      </c>
      <c r="D107" s="10">
        <v>62337</v>
      </c>
      <c r="E107" s="11">
        <f t="shared" si="10"/>
        <v>32009.232075822758</v>
      </c>
      <c r="F107" s="15">
        <f t="shared" si="11"/>
        <v>30327.767924177242</v>
      </c>
      <c r="G107" s="16">
        <f t="shared" si="12"/>
        <v>4958123.9841520963</v>
      </c>
    </row>
    <row r="108" spans="1:7" x14ac:dyDescent="0.3">
      <c r="A108" s="8">
        <v>46784</v>
      </c>
      <c r="B108">
        <v>107</v>
      </c>
      <c r="C108" s="14">
        <f t="shared" si="9"/>
        <v>4958123.9841520963</v>
      </c>
      <c r="D108" s="10">
        <v>62337</v>
      </c>
      <c r="E108" s="11">
        <f t="shared" si="10"/>
        <v>31814.628898309285</v>
      </c>
      <c r="F108" s="15">
        <f t="shared" si="11"/>
        <v>30522.371101690715</v>
      </c>
      <c r="G108" s="16">
        <f t="shared" si="12"/>
        <v>4927601.6130504059</v>
      </c>
    </row>
    <row r="109" spans="1:7" x14ac:dyDescent="0.3">
      <c r="A109" s="8">
        <v>46813</v>
      </c>
      <c r="B109">
        <v>108</v>
      </c>
      <c r="C109" s="14">
        <f t="shared" si="9"/>
        <v>4927601.6130504059</v>
      </c>
      <c r="D109" s="10">
        <v>62337</v>
      </c>
      <c r="E109" s="11">
        <f t="shared" si="10"/>
        <v>31618.77701707344</v>
      </c>
      <c r="F109" s="15">
        <f t="shared" si="11"/>
        <v>30718.22298292656</v>
      </c>
      <c r="G109" s="16">
        <f t="shared" si="12"/>
        <v>4896883.3900674796</v>
      </c>
    </row>
    <row r="110" spans="1:7" x14ac:dyDescent="0.3">
      <c r="A110" s="8">
        <v>46844</v>
      </c>
      <c r="B110" s="3">
        <v>109</v>
      </c>
      <c r="C110" s="14">
        <f t="shared" si="9"/>
        <v>4896883.3900674796</v>
      </c>
      <c r="D110" s="10">
        <v>62337</v>
      </c>
      <c r="E110" s="11">
        <f t="shared" ref="E110:E141" si="13">C110*$S$9</f>
        <v>31421.66841959966</v>
      </c>
      <c r="F110" s="15">
        <f t="shared" si="11"/>
        <v>30915.33158040034</v>
      </c>
      <c r="G110" s="16">
        <f t="shared" si="12"/>
        <v>4865968.0584870791</v>
      </c>
    </row>
    <row r="111" spans="1:7" x14ac:dyDescent="0.3">
      <c r="A111" s="8">
        <v>46874</v>
      </c>
      <c r="B111">
        <v>110</v>
      </c>
      <c r="C111" s="14">
        <f t="shared" si="9"/>
        <v>4865968.0584870791</v>
      </c>
      <c r="D111" s="10">
        <v>62337</v>
      </c>
      <c r="E111" s="11">
        <f t="shared" si="13"/>
        <v>31223.295041958758</v>
      </c>
      <c r="F111" s="15">
        <f t="shared" si="11"/>
        <v>31113.704958041242</v>
      </c>
      <c r="G111" s="16">
        <f t="shared" si="12"/>
        <v>4834854.3535290379</v>
      </c>
    </row>
    <row r="112" spans="1:7" x14ac:dyDescent="0.3">
      <c r="A112" s="8">
        <v>46905</v>
      </c>
      <c r="B112">
        <v>111</v>
      </c>
      <c r="C112" s="14">
        <f t="shared" si="9"/>
        <v>4834854.3535290379</v>
      </c>
      <c r="D112" s="10">
        <v>62337</v>
      </c>
      <c r="E112" s="11">
        <f t="shared" si="13"/>
        <v>31023.648768477993</v>
      </c>
      <c r="F112" s="15">
        <f t="shared" si="11"/>
        <v>31313.351231522007</v>
      </c>
      <c r="G112" s="16">
        <f t="shared" si="12"/>
        <v>4803541.002297516</v>
      </c>
    </row>
    <row r="113" spans="1:7" x14ac:dyDescent="0.3">
      <c r="A113" s="8">
        <v>46935</v>
      </c>
      <c r="B113">
        <v>112</v>
      </c>
      <c r="C113" s="14">
        <f t="shared" si="9"/>
        <v>4803541.002297516</v>
      </c>
      <c r="D113" s="10">
        <v>62337</v>
      </c>
      <c r="E113" s="11">
        <f t="shared" si="13"/>
        <v>30822.721431409063</v>
      </c>
      <c r="F113" s="15">
        <f t="shared" si="11"/>
        <v>31514.278568590937</v>
      </c>
      <c r="G113" s="16">
        <f t="shared" si="12"/>
        <v>4772026.723728925</v>
      </c>
    </row>
    <row r="114" spans="1:7" x14ac:dyDescent="0.3">
      <c r="A114" s="8">
        <v>46966</v>
      </c>
      <c r="B114">
        <v>113</v>
      </c>
      <c r="C114" s="14">
        <f t="shared" si="9"/>
        <v>4772026.723728925</v>
      </c>
      <c r="D114" s="10">
        <v>62337</v>
      </c>
      <c r="E114" s="11">
        <f t="shared" si="13"/>
        <v>30620.504810593935</v>
      </c>
      <c r="F114" s="15">
        <f t="shared" si="11"/>
        <v>31716.495189406065</v>
      </c>
      <c r="G114" s="16">
        <f t="shared" si="12"/>
        <v>4740310.228539519</v>
      </c>
    </row>
    <row r="115" spans="1:7" x14ac:dyDescent="0.3">
      <c r="A115" s="8">
        <v>46997</v>
      </c>
      <c r="B115">
        <v>114</v>
      </c>
      <c r="C115" s="14">
        <f t="shared" si="9"/>
        <v>4740310.228539519</v>
      </c>
      <c r="D115" s="10">
        <v>62337</v>
      </c>
      <c r="E115" s="11">
        <f t="shared" si="13"/>
        <v>30416.990633128582</v>
      </c>
      <c r="F115" s="15">
        <f t="shared" si="11"/>
        <v>31920.009366871418</v>
      </c>
      <c r="G115" s="16">
        <f t="shared" si="12"/>
        <v>4708390.2191726472</v>
      </c>
    </row>
    <row r="116" spans="1:7" x14ac:dyDescent="0.3">
      <c r="A116" s="8">
        <v>47027</v>
      </c>
      <c r="B116" s="3">
        <v>115</v>
      </c>
      <c r="C116" s="14">
        <f t="shared" si="9"/>
        <v>4708390.2191726472</v>
      </c>
      <c r="D116" s="10">
        <v>62337</v>
      </c>
      <c r="E116" s="11">
        <f t="shared" si="13"/>
        <v>30212.170573024487</v>
      </c>
      <c r="F116" s="15">
        <f t="shared" si="11"/>
        <v>32124.829426975513</v>
      </c>
      <c r="G116" s="16">
        <f t="shared" si="12"/>
        <v>4676265.3897456713</v>
      </c>
    </row>
    <row r="117" spans="1:7" x14ac:dyDescent="0.3">
      <c r="A117" s="8">
        <v>47058</v>
      </c>
      <c r="B117">
        <v>116</v>
      </c>
      <c r="C117" s="14">
        <f t="shared" si="9"/>
        <v>4676265.3897456713</v>
      </c>
      <c r="D117" s="10">
        <v>62337</v>
      </c>
      <c r="E117" s="11">
        <f t="shared" si="13"/>
        <v>30006.036250868059</v>
      </c>
      <c r="F117" s="15">
        <f t="shared" si="11"/>
        <v>32330.963749131941</v>
      </c>
      <c r="G117" s="16">
        <f t="shared" si="12"/>
        <v>4643934.4259965392</v>
      </c>
    </row>
    <row r="118" spans="1:7" x14ac:dyDescent="0.3">
      <c r="A118" s="8">
        <v>47088</v>
      </c>
      <c r="B118">
        <v>117</v>
      </c>
      <c r="C118" s="14">
        <f t="shared" si="9"/>
        <v>4643934.4259965392</v>
      </c>
      <c r="D118" s="10">
        <v>62337</v>
      </c>
      <c r="E118" s="11">
        <f t="shared" si="13"/>
        <v>29798.579233477794</v>
      </c>
      <c r="F118" s="15">
        <f t="shared" si="11"/>
        <v>32538.420766522206</v>
      </c>
      <c r="G118" s="16">
        <f t="shared" si="12"/>
        <v>4611396.005230017</v>
      </c>
    </row>
    <row r="119" spans="1:7" x14ac:dyDescent="0.3">
      <c r="A119" s="8">
        <v>47119</v>
      </c>
      <c r="B119">
        <v>118</v>
      </c>
      <c r="C119" s="14">
        <f t="shared" si="9"/>
        <v>4611396.005230017</v>
      </c>
      <c r="D119" s="10">
        <v>62337</v>
      </c>
      <c r="E119" s="11">
        <f t="shared" si="13"/>
        <v>29589.791033559275</v>
      </c>
      <c r="F119" s="15">
        <f t="shared" si="11"/>
        <v>32747.208966440725</v>
      </c>
      <c r="G119" s="16">
        <f t="shared" si="12"/>
        <v>4578648.7962635765</v>
      </c>
    </row>
    <row r="120" spans="1:7" x14ac:dyDescent="0.3">
      <c r="A120" s="8">
        <v>47150</v>
      </c>
      <c r="B120">
        <v>119</v>
      </c>
      <c r="C120" s="14">
        <f t="shared" si="9"/>
        <v>4578648.7962635765</v>
      </c>
      <c r="D120" s="10">
        <v>62337</v>
      </c>
      <c r="E120" s="11">
        <f t="shared" si="13"/>
        <v>29379.663109357949</v>
      </c>
      <c r="F120" s="15">
        <f t="shared" si="11"/>
        <v>32957.336890642051</v>
      </c>
      <c r="G120" s="16">
        <f t="shared" si="12"/>
        <v>4545691.4593729349</v>
      </c>
    </row>
    <row r="121" spans="1:7" x14ac:dyDescent="0.3">
      <c r="A121" s="8">
        <v>47178</v>
      </c>
      <c r="B121">
        <v>120</v>
      </c>
      <c r="C121" s="14">
        <f t="shared" si="9"/>
        <v>4545691.4593729349</v>
      </c>
      <c r="D121" s="10">
        <v>62337</v>
      </c>
      <c r="E121" s="11">
        <f t="shared" si="13"/>
        <v>29168.186864309668</v>
      </c>
      <c r="F121" s="15">
        <f t="shared" si="11"/>
        <v>33168.813135690332</v>
      </c>
      <c r="G121" s="16">
        <f t="shared" si="12"/>
        <v>4512522.6462372448</v>
      </c>
    </row>
    <row r="122" spans="1:7" x14ac:dyDescent="0.3">
      <c r="A122" s="8">
        <v>47209</v>
      </c>
      <c r="B122" s="3">
        <v>121</v>
      </c>
      <c r="C122" s="14">
        <f t="shared" si="9"/>
        <v>4512522.6462372448</v>
      </c>
      <c r="D122" s="10">
        <v>62337</v>
      </c>
      <c r="E122" s="11">
        <f t="shared" si="13"/>
        <v>28955.353646688989</v>
      </c>
      <c r="F122" s="15">
        <f t="shared" si="11"/>
        <v>33381.646353311007</v>
      </c>
      <c r="G122" s="16">
        <f t="shared" si="12"/>
        <v>4479140.9998839339</v>
      </c>
    </row>
    <row r="123" spans="1:7" x14ac:dyDescent="0.3">
      <c r="A123" s="8">
        <v>47239</v>
      </c>
      <c r="B123">
        <v>122</v>
      </c>
      <c r="C123" s="14">
        <f t="shared" si="9"/>
        <v>4479140.9998839339</v>
      </c>
      <c r="D123" s="10">
        <v>62337</v>
      </c>
      <c r="E123" s="11">
        <f t="shared" si="13"/>
        <v>28741.154749255245</v>
      </c>
      <c r="F123" s="15">
        <f t="shared" si="11"/>
        <v>33595.845250744751</v>
      </c>
      <c r="G123" s="16">
        <f t="shared" si="12"/>
        <v>4445545.1546331896</v>
      </c>
    </row>
    <row r="124" spans="1:7" x14ac:dyDescent="0.3">
      <c r="A124" s="8">
        <v>47270</v>
      </c>
      <c r="B124">
        <v>123</v>
      </c>
      <c r="C124" s="14">
        <f t="shared" si="9"/>
        <v>4445545.1546331896</v>
      </c>
      <c r="D124" s="10">
        <v>62337</v>
      </c>
      <c r="E124" s="11">
        <f t="shared" si="13"/>
        <v>28525.581408896302</v>
      </c>
      <c r="F124" s="15">
        <f t="shared" si="11"/>
        <v>33811.418591103698</v>
      </c>
      <c r="G124" s="16">
        <f t="shared" si="12"/>
        <v>4411733.736042086</v>
      </c>
    </row>
    <row r="125" spans="1:7" x14ac:dyDescent="0.3">
      <c r="A125" s="8">
        <v>47300</v>
      </c>
      <c r="B125">
        <v>124</v>
      </c>
      <c r="C125" s="14">
        <f t="shared" si="9"/>
        <v>4411733.736042086</v>
      </c>
      <c r="D125" s="10">
        <v>62337</v>
      </c>
      <c r="E125" s="11">
        <f t="shared" si="13"/>
        <v>28308.624806270054</v>
      </c>
      <c r="F125" s="15">
        <f t="shared" si="11"/>
        <v>34028.375193729946</v>
      </c>
      <c r="G125" s="16">
        <f t="shared" si="12"/>
        <v>4377705.360848356</v>
      </c>
    </row>
    <row r="126" spans="1:7" x14ac:dyDescent="0.3">
      <c r="A126" s="8">
        <v>47331</v>
      </c>
      <c r="B126">
        <v>125</v>
      </c>
      <c r="C126" s="14">
        <f t="shared" si="9"/>
        <v>4377705.360848356</v>
      </c>
      <c r="D126" s="10">
        <v>62337</v>
      </c>
      <c r="E126" s="11">
        <f t="shared" si="13"/>
        <v>28090.276065443621</v>
      </c>
      <c r="F126" s="15">
        <f t="shared" si="11"/>
        <v>34246.723934556379</v>
      </c>
      <c r="G126" s="16">
        <f t="shared" si="12"/>
        <v>4343458.6369137997</v>
      </c>
    </row>
    <row r="127" spans="1:7" x14ac:dyDescent="0.3">
      <c r="A127" s="8">
        <v>47362</v>
      </c>
      <c r="B127">
        <v>126</v>
      </c>
      <c r="C127" s="14">
        <f t="shared" si="9"/>
        <v>4343458.6369137997</v>
      </c>
      <c r="D127" s="10">
        <v>62337</v>
      </c>
      <c r="E127" s="11">
        <f t="shared" si="13"/>
        <v>27870.526253530217</v>
      </c>
      <c r="F127" s="15">
        <f t="shared" si="11"/>
        <v>34466.473746469783</v>
      </c>
      <c r="G127" s="16">
        <f t="shared" si="12"/>
        <v>4308992.1631673295</v>
      </c>
    </row>
    <row r="128" spans="1:7" x14ac:dyDescent="0.3">
      <c r="A128" s="8">
        <v>47392</v>
      </c>
      <c r="B128" s="3">
        <v>127</v>
      </c>
      <c r="C128" s="14">
        <f t="shared" si="9"/>
        <v>4308992.1631673295</v>
      </c>
      <c r="D128" s="10">
        <v>62337</v>
      </c>
      <c r="E128" s="11">
        <f t="shared" si="13"/>
        <v>27649.3663803237</v>
      </c>
      <c r="F128" s="15">
        <f t="shared" si="11"/>
        <v>34687.6336196763</v>
      </c>
      <c r="G128" s="16">
        <f t="shared" si="12"/>
        <v>4274304.5295476532</v>
      </c>
    </row>
    <row r="129" spans="1:7" x14ac:dyDescent="0.3">
      <c r="A129" s="8">
        <v>47423</v>
      </c>
      <c r="B129">
        <v>128</v>
      </c>
      <c r="C129" s="14">
        <f t="shared" si="9"/>
        <v>4274304.5295476532</v>
      </c>
      <c r="D129" s="10">
        <v>62337</v>
      </c>
      <c r="E129" s="11">
        <f t="shared" si="13"/>
        <v>27426.787397930777</v>
      </c>
      <c r="F129" s="15">
        <f t="shared" si="11"/>
        <v>34910.212602069223</v>
      </c>
      <c r="G129" s="16">
        <f t="shared" si="12"/>
        <v>4239394.3169455836</v>
      </c>
    </row>
    <row r="130" spans="1:7" x14ac:dyDescent="0.3">
      <c r="A130" s="8">
        <v>47453</v>
      </c>
      <c r="B130">
        <v>129</v>
      </c>
      <c r="C130" s="14">
        <f t="shared" si="9"/>
        <v>4239394.3169455836</v>
      </c>
      <c r="D130" s="10">
        <v>62337</v>
      </c>
      <c r="E130" s="11">
        <f t="shared" si="13"/>
        <v>27202.78020040083</v>
      </c>
      <c r="F130" s="15">
        <f t="shared" si="11"/>
        <v>35134.219799599174</v>
      </c>
      <c r="G130" s="16">
        <f t="shared" si="12"/>
        <v>4204260.0971459839</v>
      </c>
    </row>
    <row r="131" spans="1:7" x14ac:dyDescent="0.3">
      <c r="A131" s="8">
        <v>47484</v>
      </c>
      <c r="B131">
        <v>130</v>
      </c>
      <c r="C131" s="14">
        <f t="shared" si="9"/>
        <v>4204260.0971459839</v>
      </c>
      <c r="D131" s="10">
        <v>62337</v>
      </c>
      <c r="E131" s="11">
        <f t="shared" si="13"/>
        <v>26977.3356233534</v>
      </c>
      <c r="F131" s="15">
        <f t="shared" si="11"/>
        <v>35359.6643766466</v>
      </c>
      <c r="G131" s="16">
        <f t="shared" si="12"/>
        <v>4168900.4327693372</v>
      </c>
    </row>
    <row r="132" spans="1:7" x14ac:dyDescent="0.3">
      <c r="A132" s="8">
        <v>47515</v>
      </c>
      <c r="B132">
        <v>131</v>
      </c>
      <c r="C132" s="14">
        <f t="shared" si="9"/>
        <v>4168900.4327693372</v>
      </c>
      <c r="D132" s="10">
        <v>62337</v>
      </c>
      <c r="E132" s="11">
        <f t="shared" si="13"/>
        <v>26750.444443603246</v>
      </c>
      <c r="F132" s="15">
        <f t="shared" si="11"/>
        <v>35586.55555639675</v>
      </c>
      <c r="G132" s="16">
        <f t="shared" si="12"/>
        <v>4133313.8772129402</v>
      </c>
    </row>
    <row r="133" spans="1:7" x14ac:dyDescent="0.3">
      <c r="A133" s="8">
        <v>47543</v>
      </c>
      <c r="B133">
        <v>132</v>
      </c>
      <c r="C133" s="14">
        <f t="shared" si="9"/>
        <v>4133313.8772129402</v>
      </c>
      <c r="D133" s="10">
        <v>62337</v>
      </c>
      <c r="E133" s="11">
        <f t="shared" si="13"/>
        <v>26522.097378783033</v>
      </c>
      <c r="F133" s="15">
        <f t="shared" si="11"/>
        <v>35814.90262121697</v>
      </c>
      <c r="G133" s="16">
        <f t="shared" si="12"/>
        <v>4097498.9745917232</v>
      </c>
    </row>
    <row r="134" spans="1:7" x14ac:dyDescent="0.3">
      <c r="A134" s="8">
        <v>47574</v>
      </c>
      <c r="B134" s="3">
        <v>133</v>
      </c>
      <c r="C134" s="14">
        <f t="shared" si="9"/>
        <v>4097498.9745917232</v>
      </c>
      <c r="D134" s="10">
        <v>62337</v>
      </c>
      <c r="E134" s="11">
        <f t="shared" si="13"/>
        <v>26292.285086963559</v>
      </c>
      <c r="F134" s="15">
        <f t="shared" si="11"/>
        <v>36044.714913036441</v>
      </c>
      <c r="G134" s="16">
        <f t="shared" si="12"/>
        <v>4061454.259678687</v>
      </c>
    </row>
    <row r="135" spans="1:7" x14ac:dyDescent="0.3">
      <c r="A135" s="8">
        <v>47604</v>
      </c>
      <c r="B135">
        <v>134</v>
      </c>
      <c r="C135" s="14">
        <f t="shared" si="9"/>
        <v>4061454.259678687</v>
      </c>
      <c r="D135" s="10">
        <v>62337</v>
      </c>
      <c r="E135" s="11">
        <f t="shared" si="13"/>
        <v>26060.998166271576</v>
      </c>
      <c r="F135" s="15">
        <f t="shared" si="11"/>
        <v>36276.001833728427</v>
      </c>
      <c r="G135" s="16">
        <f t="shared" si="12"/>
        <v>4025178.2578449585</v>
      </c>
    </row>
    <row r="136" spans="1:7" x14ac:dyDescent="0.3">
      <c r="A136" s="8">
        <v>47635</v>
      </c>
      <c r="B136">
        <v>135</v>
      </c>
      <c r="C136" s="14">
        <f t="shared" si="9"/>
        <v>4025178.2578449585</v>
      </c>
      <c r="D136" s="10">
        <v>62337</v>
      </c>
      <c r="E136" s="11">
        <f t="shared" si="13"/>
        <v>25828.227154505152</v>
      </c>
      <c r="F136" s="15">
        <f t="shared" si="11"/>
        <v>36508.772845494852</v>
      </c>
      <c r="G136" s="16">
        <f t="shared" si="12"/>
        <v>3988669.4849994634</v>
      </c>
    </row>
    <row r="137" spans="1:7" x14ac:dyDescent="0.3">
      <c r="A137" s="8">
        <v>47665</v>
      </c>
      <c r="B137">
        <v>136</v>
      </c>
      <c r="C137" s="14">
        <f t="shared" si="9"/>
        <v>3988669.4849994634</v>
      </c>
      <c r="D137" s="10">
        <v>62337</v>
      </c>
      <c r="E137" s="11">
        <f t="shared" si="13"/>
        <v>25593.962528746557</v>
      </c>
      <c r="F137" s="15">
        <f t="shared" si="11"/>
        <v>36743.037471253439</v>
      </c>
      <c r="G137" s="16">
        <f t="shared" si="12"/>
        <v>3951926.44752821</v>
      </c>
    </row>
    <row r="138" spans="1:7" x14ac:dyDescent="0.3">
      <c r="A138" s="8">
        <v>47696</v>
      </c>
      <c r="B138">
        <v>137</v>
      </c>
      <c r="C138" s="14">
        <f t="shared" si="9"/>
        <v>3951926.44752821</v>
      </c>
      <c r="D138" s="10">
        <v>62337</v>
      </c>
      <c r="E138" s="11">
        <f t="shared" si="13"/>
        <v>25358.19470497268</v>
      </c>
      <c r="F138" s="15">
        <f t="shared" si="11"/>
        <v>36978.80529502732</v>
      </c>
      <c r="G138" s="16">
        <f t="shared" si="12"/>
        <v>3914947.6422331827</v>
      </c>
    </row>
    <row r="139" spans="1:7" x14ac:dyDescent="0.3">
      <c r="A139" s="8">
        <v>47727</v>
      </c>
      <c r="B139">
        <v>138</v>
      </c>
      <c r="C139" s="14">
        <f t="shared" si="9"/>
        <v>3914947.6422331827</v>
      </c>
      <c r="D139" s="10">
        <v>62337</v>
      </c>
      <c r="E139" s="11">
        <f t="shared" si="13"/>
        <v>25120.914037662922</v>
      </c>
      <c r="F139" s="15">
        <f t="shared" si="11"/>
        <v>37216.085962337078</v>
      </c>
      <c r="G139" s="16">
        <f t="shared" si="12"/>
        <v>3877731.5562708457</v>
      </c>
    </row>
    <row r="140" spans="1:7" x14ac:dyDescent="0.3">
      <c r="A140" s="8">
        <v>47757</v>
      </c>
      <c r="B140" s="3">
        <v>139</v>
      </c>
      <c r="C140" s="14">
        <f t="shared" si="9"/>
        <v>3877731.5562708457</v>
      </c>
      <c r="D140" s="10">
        <v>62337</v>
      </c>
      <c r="E140" s="11">
        <f t="shared" si="13"/>
        <v>24882.110819404596</v>
      </c>
      <c r="F140" s="15">
        <f t="shared" si="11"/>
        <v>37454.889180595404</v>
      </c>
      <c r="G140" s="16">
        <f t="shared" si="12"/>
        <v>3840276.6670902502</v>
      </c>
    </row>
    <row r="141" spans="1:7" x14ac:dyDescent="0.3">
      <c r="A141" s="8">
        <v>47788</v>
      </c>
      <c r="B141">
        <v>140</v>
      </c>
      <c r="C141" s="14">
        <f t="shared" si="9"/>
        <v>3840276.6670902502</v>
      </c>
      <c r="D141" s="10">
        <v>62337</v>
      </c>
      <c r="E141" s="11">
        <f t="shared" si="13"/>
        <v>24641.775280495774</v>
      </c>
      <c r="F141" s="15">
        <f t="shared" si="11"/>
        <v>37695.224719504229</v>
      </c>
      <c r="G141" s="16">
        <f t="shared" si="12"/>
        <v>3802581.4423707458</v>
      </c>
    </row>
    <row r="142" spans="1:7" x14ac:dyDescent="0.3">
      <c r="A142" s="8">
        <v>47818</v>
      </c>
      <c r="B142">
        <v>141</v>
      </c>
      <c r="C142" s="14">
        <f t="shared" ref="C142:C205" si="14">G141</f>
        <v>3802581.4423707458</v>
      </c>
      <c r="D142" s="10">
        <v>62337</v>
      </c>
      <c r="E142" s="11">
        <f t="shared" ref="E142:E173" si="15">C142*$S$9</f>
        <v>24399.89758854562</v>
      </c>
      <c r="F142" s="15">
        <f t="shared" si="11"/>
        <v>37937.102411454383</v>
      </c>
      <c r="G142" s="16">
        <f t="shared" si="12"/>
        <v>3764644.3399592913</v>
      </c>
    </row>
    <row r="143" spans="1:7" x14ac:dyDescent="0.3">
      <c r="A143" s="8">
        <v>47849</v>
      </c>
      <c r="B143">
        <v>142</v>
      </c>
      <c r="C143" s="14">
        <f t="shared" si="14"/>
        <v>3764644.3399592913</v>
      </c>
      <c r="D143" s="10">
        <v>62337</v>
      </c>
      <c r="E143" s="11">
        <f t="shared" si="15"/>
        <v>24156.46784807212</v>
      </c>
      <c r="F143" s="15">
        <f t="shared" si="11"/>
        <v>38180.53215192788</v>
      </c>
      <c r="G143" s="16">
        <f t="shared" si="12"/>
        <v>3726463.8078073636</v>
      </c>
    </row>
    <row r="144" spans="1:7" x14ac:dyDescent="0.3">
      <c r="A144" s="8">
        <v>47880</v>
      </c>
      <c r="B144">
        <v>143</v>
      </c>
      <c r="C144" s="14">
        <f t="shared" si="14"/>
        <v>3726463.8078073636</v>
      </c>
      <c r="D144" s="10">
        <v>62337</v>
      </c>
      <c r="E144" s="11">
        <f t="shared" si="15"/>
        <v>23911.47610009725</v>
      </c>
      <c r="F144" s="15">
        <f t="shared" si="11"/>
        <v>38425.52389990275</v>
      </c>
      <c r="G144" s="16">
        <f t="shared" si="12"/>
        <v>3688038.283907461</v>
      </c>
    </row>
    <row r="145" spans="1:7" x14ac:dyDescent="0.3">
      <c r="A145" s="8">
        <v>47908</v>
      </c>
      <c r="B145">
        <v>144</v>
      </c>
      <c r="C145" s="14">
        <f t="shared" si="14"/>
        <v>3688038.283907461</v>
      </c>
      <c r="D145" s="10">
        <v>62337</v>
      </c>
      <c r="E145" s="11">
        <f t="shared" si="15"/>
        <v>23664.912321739543</v>
      </c>
      <c r="F145" s="15">
        <f t="shared" ref="F145:F209" si="16">D145-E145</f>
        <v>38672.087678260461</v>
      </c>
      <c r="G145" s="16">
        <f t="shared" ref="G145:G210" si="17">C145-F145</f>
        <v>3649366.1962292003</v>
      </c>
    </row>
    <row r="146" spans="1:7" x14ac:dyDescent="0.3">
      <c r="A146" s="8">
        <v>47939</v>
      </c>
      <c r="B146" s="3">
        <v>145</v>
      </c>
      <c r="C146" s="14">
        <f t="shared" si="14"/>
        <v>3649366.1962292003</v>
      </c>
      <c r="D146" s="10">
        <v>62337</v>
      </c>
      <c r="E146" s="11">
        <f t="shared" si="15"/>
        <v>23416.766425804035</v>
      </c>
      <c r="F146" s="15">
        <f t="shared" si="16"/>
        <v>38920.233574195969</v>
      </c>
      <c r="G146" s="16">
        <f t="shared" si="17"/>
        <v>3610445.9626550046</v>
      </c>
    </row>
    <row r="147" spans="1:7" x14ac:dyDescent="0.3">
      <c r="A147" s="8">
        <v>47969</v>
      </c>
      <c r="B147">
        <v>146</v>
      </c>
      <c r="C147" s="14">
        <f t="shared" si="14"/>
        <v>3610445.9626550046</v>
      </c>
      <c r="D147" s="10">
        <v>62337</v>
      </c>
      <c r="E147" s="11">
        <f t="shared" si="15"/>
        <v>23167.028260369614</v>
      </c>
      <c r="F147" s="15">
        <f t="shared" si="16"/>
        <v>39169.971739630389</v>
      </c>
      <c r="G147" s="16">
        <f t="shared" si="17"/>
        <v>3571275.9909153744</v>
      </c>
    </row>
    <row r="148" spans="1:7" x14ac:dyDescent="0.3">
      <c r="A148" s="8">
        <v>48000</v>
      </c>
      <c r="B148">
        <v>147</v>
      </c>
      <c r="C148" s="14">
        <f t="shared" si="14"/>
        <v>3571275.9909153744</v>
      </c>
      <c r="D148" s="10">
        <v>62337</v>
      </c>
      <c r="E148" s="11">
        <f t="shared" si="15"/>
        <v>22915.687608373653</v>
      </c>
      <c r="F148" s="15">
        <f t="shared" si="16"/>
        <v>39421.312391626343</v>
      </c>
      <c r="G148" s="16">
        <f t="shared" si="17"/>
        <v>3531854.6785237482</v>
      </c>
    </row>
    <row r="149" spans="1:7" x14ac:dyDescent="0.3">
      <c r="A149" s="8">
        <v>48030</v>
      </c>
      <c r="B149">
        <v>148</v>
      </c>
      <c r="C149" s="14">
        <f t="shared" si="14"/>
        <v>3531854.6785237482</v>
      </c>
      <c r="D149" s="10">
        <v>62337</v>
      </c>
      <c r="E149" s="11">
        <f t="shared" si="15"/>
        <v>22662.734187194052</v>
      </c>
      <c r="F149" s="15">
        <f t="shared" si="16"/>
        <v>39674.265812805948</v>
      </c>
      <c r="G149" s="16">
        <f t="shared" si="17"/>
        <v>3492180.4127109423</v>
      </c>
    </row>
    <row r="150" spans="1:7" x14ac:dyDescent="0.3">
      <c r="A150" s="8">
        <v>48061</v>
      </c>
      <c r="B150">
        <v>149</v>
      </c>
      <c r="C150" s="14">
        <f t="shared" si="14"/>
        <v>3492180.4127109423</v>
      </c>
      <c r="D150" s="10">
        <v>62337</v>
      </c>
      <c r="E150" s="11">
        <f t="shared" si="15"/>
        <v>22408.157648228549</v>
      </c>
      <c r="F150" s="15">
        <f t="shared" si="16"/>
        <v>39928.842351771455</v>
      </c>
      <c r="G150" s="16">
        <f t="shared" si="17"/>
        <v>3452251.5703591709</v>
      </c>
    </row>
    <row r="151" spans="1:7" x14ac:dyDescent="0.3">
      <c r="A151" s="8">
        <v>48092</v>
      </c>
      <c r="B151">
        <v>150</v>
      </c>
      <c r="C151" s="14">
        <f t="shared" si="14"/>
        <v>3452251.5703591709</v>
      </c>
      <c r="D151" s="10">
        <v>62337</v>
      </c>
      <c r="E151" s="11">
        <f t="shared" si="15"/>
        <v>22151.947576471346</v>
      </c>
      <c r="F151" s="15">
        <f t="shared" si="16"/>
        <v>40185.052423528658</v>
      </c>
      <c r="G151" s="16">
        <f t="shared" si="17"/>
        <v>3412066.517935642</v>
      </c>
    </row>
    <row r="152" spans="1:7" x14ac:dyDescent="0.3">
      <c r="A152" s="8">
        <v>48122</v>
      </c>
      <c r="B152" s="3">
        <v>151</v>
      </c>
      <c r="C152" s="14">
        <f t="shared" si="14"/>
        <v>3412066.517935642</v>
      </c>
      <c r="D152" s="10">
        <v>62337</v>
      </c>
      <c r="E152" s="11">
        <f t="shared" si="15"/>
        <v>21894.093490087038</v>
      </c>
      <c r="F152" s="15">
        <f t="shared" si="16"/>
        <v>40442.906509912966</v>
      </c>
      <c r="G152" s="16">
        <f t="shared" si="17"/>
        <v>3371623.611425729</v>
      </c>
    </row>
    <row r="153" spans="1:7" x14ac:dyDescent="0.3">
      <c r="A153" s="8">
        <v>48153</v>
      </c>
      <c r="B153">
        <v>152</v>
      </c>
      <c r="C153" s="14">
        <f t="shared" si="14"/>
        <v>3371623.611425729</v>
      </c>
      <c r="D153" s="10">
        <v>62337</v>
      </c>
      <c r="E153" s="11">
        <f t="shared" si="15"/>
        <v>21634.584839981762</v>
      </c>
      <c r="F153" s="15">
        <f t="shared" si="16"/>
        <v>40702.415160018238</v>
      </c>
      <c r="G153" s="16">
        <f t="shared" si="17"/>
        <v>3330921.196265711</v>
      </c>
    </row>
    <row r="154" spans="1:7" x14ac:dyDescent="0.3">
      <c r="A154" s="8">
        <v>48183</v>
      </c>
      <c r="B154">
        <v>153</v>
      </c>
      <c r="C154" s="14">
        <f t="shared" si="14"/>
        <v>3330921.196265711</v>
      </c>
      <c r="D154" s="10">
        <v>62337</v>
      </c>
      <c r="E154" s="11">
        <f t="shared" si="15"/>
        <v>21373.411009371644</v>
      </c>
      <c r="F154" s="15">
        <f t="shared" si="16"/>
        <v>40963.588990628356</v>
      </c>
      <c r="G154" s="16">
        <f t="shared" si="17"/>
        <v>3289957.6072750827</v>
      </c>
    </row>
    <row r="155" spans="1:7" x14ac:dyDescent="0.3">
      <c r="A155" s="8">
        <v>48214</v>
      </c>
      <c r="B155">
        <v>154</v>
      </c>
      <c r="C155" s="14">
        <f t="shared" si="14"/>
        <v>3289957.6072750827</v>
      </c>
      <c r="D155" s="10">
        <v>62337</v>
      </c>
      <c r="E155" s="11">
        <f t="shared" si="15"/>
        <v>21110.561313348448</v>
      </c>
      <c r="F155" s="15">
        <f t="shared" si="16"/>
        <v>41226.438686651556</v>
      </c>
      <c r="G155" s="16">
        <f t="shared" si="17"/>
        <v>3248731.1685884311</v>
      </c>
    </row>
    <row r="156" spans="1:7" x14ac:dyDescent="0.3">
      <c r="A156" s="8">
        <v>48245</v>
      </c>
      <c r="B156">
        <v>155</v>
      </c>
      <c r="C156" s="14">
        <f t="shared" si="14"/>
        <v>3248731.1685884311</v>
      </c>
      <c r="D156" s="10">
        <v>62337</v>
      </c>
      <c r="E156" s="11">
        <f t="shared" si="15"/>
        <v>20846.024998442434</v>
      </c>
      <c r="F156" s="15">
        <f t="shared" si="16"/>
        <v>41490.97500155757</v>
      </c>
      <c r="G156" s="16">
        <f t="shared" si="17"/>
        <v>3207240.1935868734</v>
      </c>
    </row>
    <row r="157" spans="1:7" x14ac:dyDescent="0.3">
      <c r="A157" s="8">
        <v>48274</v>
      </c>
      <c r="B157">
        <v>156</v>
      </c>
      <c r="C157" s="14">
        <f t="shared" si="14"/>
        <v>3207240.1935868734</v>
      </c>
      <c r="D157" s="10">
        <v>62337</v>
      </c>
      <c r="E157" s="11">
        <f t="shared" si="15"/>
        <v>20579.791242182437</v>
      </c>
      <c r="F157" s="15">
        <f t="shared" si="16"/>
        <v>41757.208757817563</v>
      </c>
      <c r="G157" s="16">
        <f t="shared" si="17"/>
        <v>3165482.9848290556</v>
      </c>
    </row>
    <row r="158" spans="1:7" x14ac:dyDescent="0.3">
      <c r="A158" s="8">
        <v>48305</v>
      </c>
      <c r="B158" s="3">
        <v>157</v>
      </c>
      <c r="C158" s="14">
        <f t="shared" si="14"/>
        <v>3165482.9848290556</v>
      </c>
      <c r="D158" s="10">
        <v>62337</v>
      </c>
      <c r="E158" s="11">
        <f t="shared" si="15"/>
        <v>20311.849152653107</v>
      </c>
      <c r="F158" s="15">
        <f t="shared" si="16"/>
        <v>42025.150847346893</v>
      </c>
      <c r="G158" s="16">
        <f t="shared" si="17"/>
        <v>3123457.8339817086</v>
      </c>
    </row>
    <row r="159" spans="1:7" x14ac:dyDescent="0.3">
      <c r="A159" s="8">
        <v>48335</v>
      </c>
      <c r="B159">
        <v>158</v>
      </c>
      <c r="C159" s="14">
        <f t="shared" si="14"/>
        <v>3123457.8339817086</v>
      </c>
      <c r="D159" s="10">
        <v>62337</v>
      </c>
      <c r="E159" s="11">
        <f t="shared" si="15"/>
        <v>20042.187768049298</v>
      </c>
      <c r="F159" s="15">
        <f t="shared" si="16"/>
        <v>42294.812231950702</v>
      </c>
      <c r="G159" s="16">
        <f t="shared" si="17"/>
        <v>3081163.0217497577</v>
      </c>
    </row>
    <row r="160" spans="1:7" x14ac:dyDescent="0.3">
      <c r="A160" s="8">
        <v>48366</v>
      </c>
      <c r="B160">
        <v>159</v>
      </c>
      <c r="C160" s="14">
        <f t="shared" si="14"/>
        <v>3081163.0217497577</v>
      </c>
      <c r="D160" s="10">
        <v>62337</v>
      </c>
      <c r="E160" s="11">
        <f t="shared" si="15"/>
        <v>19770.796056227613</v>
      </c>
      <c r="F160" s="15">
        <f t="shared" si="16"/>
        <v>42566.203943772387</v>
      </c>
      <c r="G160" s="16">
        <f t="shared" si="17"/>
        <v>3038596.8178059855</v>
      </c>
    </row>
    <row r="161" spans="1:7" x14ac:dyDescent="0.3">
      <c r="A161" s="8">
        <v>48396</v>
      </c>
      <c r="B161">
        <v>160</v>
      </c>
      <c r="C161" s="14">
        <f t="shared" si="14"/>
        <v>3038596.8178059855</v>
      </c>
      <c r="D161" s="10">
        <v>62337</v>
      </c>
      <c r="E161" s="11">
        <f t="shared" si="15"/>
        <v>19497.662914255074</v>
      </c>
      <c r="F161" s="15">
        <f t="shared" si="16"/>
        <v>42839.337085744926</v>
      </c>
      <c r="G161" s="16">
        <f t="shared" si="17"/>
        <v>2995757.4807202406</v>
      </c>
    </row>
    <row r="162" spans="1:7" x14ac:dyDescent="0.3">
      <c r="A162" s="8">
        <v>48427</v>
      </c>
      <c r="B162">
        <v>161</v>
      </c>
      <c r="C162" s="14">
        <f t="shared" si="14"/>
        <v>2995757.4807202406</v>
      </c>
      <c r="D162" s="10">
        <v>62337</v>
      </c>
      <c r="E162" s="11">
        <f t="shared" si="15"/>
        <v>19222.777167954879</v>
      </c>
      <c r="F162" s="15">
        <f t="shared" si="16"/>
        <v>43114.222832045125</v>
      </c>
      <c r="G162" s="16">
        <f t="shared" si="17"/>
        <v>2952643.2578881956</v>
      </c>
    </row>
    <row r="163" spans="1:7" x14ac:dyDescent="0.3">
      <c r="A163" s="8">
        <v>48458</v>
      </c>
      <c r="B163">
        <v>162</v>
      </c>
      <c r="C163" s="14">
        <f t="shared" si="14"/>
        <v>2952643.2578881956</v>
      </c>
      <c r="D163" s="10">
        <v>62337</v>
      </c>
      <c r="E163" s="11">
        <f t="shared" si="15"/>
        <v>18946.127571449255</v>
      </c>
      <c r="F163" s="15">
        <f t="shared" si="16"/>
        <v>43390.872428550749</v>
      </c>
      <c r="G163" s="16">
        <f t="shared" si="17"/>
        <v>2909252.3854596447</v>
      </c>
    </row>
    <row r="164" spans="1:7" x14ac:dyDescent="0.3">
      <c r="A164" s="8">
        <v>48488</v>
      </c>
      <c r="B164" s="3">
        <v>163</v>
      </c>
      <c r="C164" s="14">
        <f t="shared" si="14"/>
        <v>2909252.3854596447</v>
      </c>
      <c r="D164" s="10">
        <v>62337</v>
      </c>
      <c r="E164" s="11">
        <f t="shared" si="15"/>
        <v>18667.702806699388</v>
      </c>
      <c r="F164" s="15">
        <f t="shared" si="16"/>
        <v>43669.297193300612</v>
      </c>
      <c r="G164" s="16">
        <f t="shared" si="17"/>
        <v>2865583.0882663443</v>
      </c>
    </row>
    <row r="165" spans="1:7" x14ac:dyDescent="0.3">
      <c r="A165" s="8">
        <v>48519</v>
      </c>
      <c r="B165">
        <v>164</v>
      </c>
      <c r="C165" s="14">
        <f t="shared" si="14"/>
        <v>2865583.0882663443</v>
      </c>
      <c r="D165" s="10">
        <v>62337</v>
      </c>
      <c r="E165" s="11">
        <f t="shared" si="15"/>
        <v>18387.491483042377</v>
      </c>
      <c r="F165" s="15">
        <f t="shared" si="16"/>
        <v>43949.50851695762</v>
      </c>
      <c r="G165" s="16">
        <f t="shared" si="17"/>
        <v>2821633.5797493868</v>
      </c>
    </row>
    <row r="166" spans="1:7" x14ac:dyDescent="0.3">
      <c r="A166" s="8">
        <v>48549</v>
      </c>
      <c r="B166">
        <v>165</v>
      </c>
      <c r="C166" s="14">
        <f t="shared" si="14"/>
        <v>2821633.5797493868</v>
      </c>
      <c r="D166" s="10">
        <v>62337</v>
      </c>
      <c r="E166" s="11">
        <f t="shared" si="15"/>
        <v>18105.482136725233</v>
      </c>
      <c r="F166" s="15">
        <f t="shared" si="16"/>
        <v>44231.51786327477</v>
      </c>
      <c r="G166" s="16">
        <f t="shared" si="17"/>
        <v>2777402.0618861122</v>
      </c>
    </row>
    <row r="167" spans="1:7" x14ac:dyDescent="0.3">
      <c r="A167" s="8">
        <v>48580</v>
      </c>
      <c r="B167">
        <v>166</v>
      </c>
      <c r="C167" s="14">
        <f t="shared" si="14"/>
        <v>2777402.0618861122</v>
      </c>
      <c r="D167" s="10">
        <v>62337</v>
      </c>
      <c r="E167" s="11">
        <f t="shared" si="15"/>
        <v>17821.663230435886</v>
      </c>
      <c r="F167" s="15">
        <f t="shared" si="16"/>
        <v>44515.336769564114</v>
      </c>
      <c r="G167" s="16">
        <f t="shared" si="17"/>
        <v>2732886.7251165481</v>
      </c>
    </row>
    <row r="168" spans="1:7" x14ac:dyDescent="0.3">
      <c r="A168" s="8">
        <v>48611</v>
      </c>
      <c r="B168">
        <v>167</v>
      </c>
      <c r="C168" s="14">
        <f t="shared" si="14"/>
        <v>2732886.7251165481</v>
      </c>
      <c r="D168" s="10">
        <v>62337</v>
      </c>
      <c r="E168" s="11">
        <f t="shared" si="15"/>
        <v>17536.023152831185</v>
      </c>
      <c r="F168" s="15">
        <f t="shared" si="16"/>
        <v>44800.976847168815</v>
      </c>
      <c r="G168" s="16">
        <f t="shared" si="17"/>
        <v>2688085.7482693791</v>
      </c>
    </row>
    <row r="169" spans="1:7" x14ac:dyDescent="0.3">
      <c r="A169" s="8">
        <v>48639</v>
      </c>
      <c r="B169">
        <v>168</v>
      </c>
      <c r="C169" s="14">
        <f t="shared" si="14"/>
        <v>2688085.7482693791</v>
      </c>
      <c r="D169" s="10">
        <v>62337</v>
      </c>
      <c r="E169" s="11">
        <f t="shared" si="15"/>
        <v>17248.55021806185</v>
      </c>
      <c r="F169" s="15">
        <f t="shared" si="16"/>
        <v>45088.44978193815</v>
      </c>
      <c r="G169" s="16">
        <f t="shared" si="17"/>
        <v>2642997.2984874411</v>
      </c>
    </row>
    <row r="170" spans="1:7" x14ac:dyDescent="0.3">
      <c r="A170" s="8">
        <v>48670</v>
      </c>
      <c r="B170" s="3">
        <v>169</v>
      </c>
      <c r="C170" s="14">
        <f t="shared" si="14"/>
        <v>2642997.2984874411</v>
      </c>
      <c r="D170" s="10">
        <v>62337</v>
      </c>
      <c r="E170" s="11">
        <f t="shared" si="15"/>
        <v>16959.232665294414</v>
      </c>
      <c r="F170" s="15">
        <f t="shared" si="16"/>
        <v>45377.767334705582</v>
      </c>
      <c r="G170" s="16">
        <f t="shared" si="17"/>
        <v>2597619.5311527355</v>
      </c>
    </row>
    <row r="171" spans="1:7" x14ac:dyDescent="0.3">
      <c r="A171" s="8">
        <v>48700</v>
      </c>
      <c r="B171">
        <v>170</v>
      </c>
      <c r="C171" s="14">
        <f t="shared" si="14"/>
        <v>2597619.5311527355</v>
      </c>
      <c r="D171" s="10">
        <v>62337</v>
      </c>
      <c r="E171" s="11">
        <f t="shared" si="15"/>
        <v>16668.058658230053</v>
      </c>
      <c r="F171" s="15">
        <f t="shared" si="16"/>
        <v>45668.941341769947</v>
      </c>
      <c r="G171" s="16">
        <f t="shared" si="17"/>
        <v>2551950.5898109656</v>
      </c>
    </row>
    <row r="172" spans="1:7" x14ac:dyDescent="0.3">
      <c r="A172" s="8">
        <v>48731</v>
      </c>
      <c r="B172">
        <v>171</v>
      </c>
      <c r="C172" s="14">
        <f t="shared" si="14"/>
        <v>2551950.5898109656</v>
      </c>
      <c r="D172" s="10">
        <v>62337</v>
      </c>
      <c r="E172" s="11">
        <f t="shared" si="15"/>
        <v>16375.016284620364</v>
      </c>
      <c r="F172" s="15">
        <f t="shared" si="16"/>
        <v>45961.98371537964</v>
      </c>
      <c r="G172" s="16">
        <f t="shared" si="17"/>
        <v>2505988.606095586</v>
      </c>
    </row>
    <row r="173" spans="1:7" x14ac:dyDescent="0.3">
      <c r="A173" s="8">
        <v>48761</v>
      </c>
      <c r="B173">
        <v>172</v>
      </c>
      <c r="C173" s="14">
        <f t="shared" si="14"/>
        <v>2505988.606095586</v>
      </c>
      <c r="D173" s="10">
        <v>62337</v>
      </c>
      <c r="E173" s="11">
        <f t="shared" si="15"/>
        <v>16080.093555780011</v>
      </c>
      <c r="F173" s="15">
        <f t="shared" si="16"/>
        <v>46256.906444219989</v>
      </c>
      <c r="G173" s="16">
        <f t="shared" si="17"/>
        <v>2459731.6996513661</v>
      </c>
    </row>
    <row r="174" spans="1:7" x14ac:dyDescent="0.3">
      <c r="A174" s="8">
        <v>48792</v>
      </c>
      <c r="B174">
        <v>173</v>
      </c>
      <c r="C174" s="14">
        <f t="shared" si="14"/>
        <v>2459731.6996513661</v>
      </c>
      <c r="D174" s="10">
        <v>62337</v>
      </c>
      <c r="E174" s="11">
        <f t="shared" ref="E174:E219" si="18">C174*$S$9</f>
        <v>15783.278406096266</v>
      </c>
      <c r="F174" s="15">
        <f t="shared" si="16"/>
        <v>46553.721593903734</v>
      </c>
      <c r="G174" s="16">
        <f t="shared" si="17"/>
        <v>2413177.9780574623</v>
      </c>
    </row>
    <row r="175" spans="1:7" x14ac:dyDescent="0.3">
      <c r="A175" s="8">
        <v>48823</v>
      </c>
      <c r="B175">
        <v>174</v>
      </c>
      <c r="C175" s="14">
        <f t="shared" si="14"/>
        <v>2413177.9780574623</v>
      </c>
      <c r="D175" s="10">
        <v>62337</v>
      </c>
      <c r="E175" s="11">
        <f t="shared" si="18"/>
        <v>15484.558692535384</v>
      </c>
      <c r="F175" s="15">
        <f t="shared" si="16"/>
        <v>46852.441307464615</v>
      </c>
      <c r="G175" s="16">
        <f t="shared" si="17"/>
        <v>2366325.5367499976</v>
      </c>
    </row>
    <row r="176" spans="1:7" x14ac:dyDescent="0.3">
      <c r="A176" s="8">
        <v>48853</v>
      </c>
      <c r="B176" s="3">
        <v>175</v>
      </c>
      <c r="C176" s="14">
        <f t="shared" si="14"/>
        <v>2366325.5367499976</v>
      </c>
      <c r="D176" s="10">
        <v>62337</v>
      </c>
      <c r="E176" s="11">
        <f t="shared" si="18"/>
        <v>15183.922194145818</v>
      </c>
      <c r="F176" s="15">
        <f t="shared" si="16"/>
        <v>47153.077805854184</v>
      </c>
      <c r="G176" s="16">
        <f t="shared" si="17"/>
        <v>2319172.4589441433</v>
      </c>
    </row>
    <row r="177" spans="1:7" x14ac:dyDescent="0.3">
      <c r="A177" s="8">
        <v>48884</v>
      </c>
      <c r="B177">
        <v>176</v>
      </c>
      <c r="C177" s="14">
        <f t="shared" si="14"/>
        <v>2319172.4589441433</v>
      </c>
      <c r="D177" s="10">
        <v>62337</v>
      </c>
      <c r="E177" s="11">
        <f t="shared" si="18"/>
        <v>14881.356611558253</v>
      </c>
      <c r="F177" s="15">
        <f t="shared" si="16"/>
        <v>47455.643388441749</v>
      </c>
      <c r="G177" s="16">
        <f t="shared" si="17"/>
        <v>2271716.8155557015</v>
      </c>
    </row>
    <row r="178" spans="1:7" x14ac:dyDescent="0.3">
      <c r="A178" s="8">
        <v>48914</v>
      </c>
      <c r="B178">
        <v>177</v>
      </c>
      <c r="C178" s="14">
        <f t="shared" si="14"/>
        <v>2271716.8155557015</v>
      </c>
      <c r="D178" s="10">
        <v>62337</v>
      </c>
      <c r="E178" s="11">
        <f t="shared" si="18"/>
        <v>14576.849566482419</v>
      </c>
      <c r="F178" s="15">
        <f t="shared" si="16"/>
        <v>47760.150433517585</v>
      </c>
      <c r="G178" s="16">
        <f t="shared" si="17"/>
        <v>2223956.665122184</v>
      </c>
    </row>
    <row r="179" spans="1:7" x14ac:dyDescent="0.3">
      <c r="A179" s="8">
        <v>48945</v>
      </c>
      <c r="B179">
        <v>178</v>
      </c>
      <c r="C179" s="14">
        <f t="shared" si="14"/>
        <v>2223956.665122184</v>
      </c>
      <c r="D179" s="10">
        <v>62337</v>
      </c>
      <c r="E179" s="11">
        <f t="shared" si="18"/>
        <v>14270.388601200681</v>
      </c>
      <c r="F179" s="15">
        <f t="shared" si="16"/>
        <v>48066.611398799316</v>
      </c>
      <c r="G179" s="16">
        <f t="shared" si="17"/>
        <v>2175890.0537233846</v>
      </c>
    </row>
    <row r="180" spans="1:7" x14ac:dyDescent="0.3">
      <c r="A180" s="8">
        <v>48976</v>
      </c>
      <c r="B180">
        <v>179</v>
      </c>
      <c r="C180" s="14">
        <f t="shared" si="14"/>
        <v>2175890.0537233846</v>
      </c>
      <c r="D180" s="10">
        <v>62337</v>
      </c>
      <c r="E180" s="11">
        <f t="shared" si="18"/>
        <v>13961.961178058385</v>
      </c>
      <c r="F180" s="15">
        <f t="shared" si="16"/>
        <v>48375.038821941613</v>
      </c>
      <c r="G180" s="16">
        <f t="shared" si="17"/>
        <v>2127515.0149014429</v>
      </c>
    </row>
    <row r="181" spans="1:7" x14ac:dyDescent="0.3">
      <c r="A181" s="8">
        <v>49004</v>
      </c>
      <c r="B181">
        <v>180</v>
      </c>
      <c r="C181" s="14">
        <f t="shared" si="14"/>
        <v>2127515.0149014429</v>
      </c>
      <c r="D181" s="10">
        <v>62337</v>
      </c>
      <c r="E181" s="11">
        <f t="shared" si="18"/>
        <v>13651.554678950926</v>
      </c>
      <c r="F181" s="15">
        <f t="shared" si="16"/>
        <v>48685.445321049076</v>
      </c>
      <c r="G181" s="16">
        <f t="shared" si="17"/>
        <v>2078829.5695803938</v>
      </c>
    </row>
    <row r="182" spans="1:7" x14ac:dyDescent="0.3">
      <c r="A182" s="8">
        <v>49035</v>
      </c>
      <c r="B182" s="3">
        <v>181</v>
      </c>
      <c r="C182" s="14">
        <f t="shared" si="14"/>
        <v>2078829.5695803938</v>
      </c>
      <c r="D182" s="10">
        <v>62337</v>
      </c>
      <c r="E182" s="11">
        <f t="shared" si="18"/>
        <v>13339.156404807527</v>
      </c>
      <c r="F182" s="15">
        <f t="shared" si="16"/>
        <v>48997.843595192477</v>
      </c>
      <c r="G182" s="16">
        <f t="shared" si="17"/>
        <v>2029831.7259852013</v>
      </c>
    </row>
    <row r="183" spans="1:7" x14ac:dyDescent="0.3">
      <c r="A183" s="8">
        <v>49065</v>
      </c>
      <c r="B183">
        <v>182</v>
      </c>
      <c r="C183" s="14">
        <f t="shared" si="14"/>
        <v>2029831.7259852013</v>
      </c>
      <c r="D183" s="10">
        <v>62337</v>
      </c>
      <c r="E183" s="11">
        <f t="shared" si="18"/>
        <v>13024.753575071709</v>
      </c>
      <c r="F183" s="15">
        <f t="shared" si="16"/>
        <v>49312.246424928293</v>
      </c>
      <c r="G183" s="16">
        <f t="shared" si="17"/>
        <v>1980519.479560273</v>
      </c>
    </row>
    <row r="184" spans="1:7" x14ac:dyDescent="0.3">
      <c r="A184" s="8">
        <v>49096</v>
      </c>
      <c r="B184">
        <v>183</v>
      </c>
      <c r="C184" s="14">
        <f t="shared" si="14"/>
        <v>1980519.479560273</v>
      </c>
      <c r="D184" s="10">
        <v>62337</v>
      </c>
      <c r="E184" s="11">
        <f t="shared" si="18"/>
        <v>12708.333327178419</v>
      </c>
      <c r="F184" s="15">
        <f t="shared" si="16"/>
        <v>49628.666672821579</v>
      </c>
      <c r="G184" s="16">
        <f t="shared" si="17"/>
        <v>1930890.8128874514</v>
      </c>
    </row>
    <row r="185" spans="1:7" x14ac:dyDescent="0.3">
      <c r="A185" s="8">
        <v>49126</v>
      </c>
      <c r="B185">
        <v>184</v>
      </c>
      <c r="C185" s="14">
        <f t="shared" si="14"/>
        <v>1930890.8128874514</v>
      </c>
      <c r="D185" s="10">
        <v>62337</v>
      </c>
      <c r="E185" s="11">
        <f t="shared" si="18"/>
        <v>12389.882716027814</v>
      </c>
      <c r="F185" s="15">
        <f t="shared" si="16"/>
        <v>49947.117283972184</v>
      </c>
      <c r="G185" s="16">
        <f t="shared" si="17"/>
        <v>1880943.6956034792</v>
      </c>
    </row>
    <row r="186" spans="1:7" x14ac:dyDescent="0.3">
      <c r="A186" s="8">
        <v>49157</v>
      </c>
      <c r="B186">
        <v>185</v>
      </c>
      <c r="C186" s="14">
        <f t="shared" si="14"/>
        <v>1880943.6956034792</v>
      </c>
      <c r="D186" s="10">
        <v>62337</v>
      </c>
      <c r="E186" s="11">
        <f t="shared" si="18"/>
        <v>12069.388713455659</v>
      </c>
      <c r="F186" s="15">
        <f t="shared" si="16"/>
        <v>50267.611286544343</v>
      </c>
      <c r="G186" s="16">
        <f t="shared" si="17"/>
        <v>1830676.0843169349</v>
      </c>
    </row>
    <row r="187" spans="1:7" x14ac:dyDescent="0.3">
      <c r="A187" s="8">
        <v>49188</v>
      </c>
      <c r="B187">
        <v>186</v>
      </c>
      <c r="C187" s="14">
        <f t="shared" si="14"/>
        <v>1830676.0843169349</v>
      </c>
      <c r="D187" s="10">
        <v>62337</v>
      </c>
      <c r="E187" s="11">
        <f t="shared" si="18"/>
        <v>11746.838207700333</v>
      </c>
      <c r="F187" s="15">
        <f t="shared" si="16"/>
        <v>50590.161792299667</v>
      </c>
      <c r="G187" s="16">
        <f t="shared" si="17"/>
        <v>1780085.9225246352</v>
      </c>
    </row>
    <row r="188" spans="1:7" x14ac:dyDescent="0.3">
      <c r="A188" s="8">
        <v>49218</v>
      </c>
      <c r="B188" s="3">
        <v>187</v>
      </c>
      <c r="C188" s="14">
        <f t="shared" si="14"/>
        <v>1780085.9225246352</v>
      </c>
      <c r="D188" s="10">
        <v>62337</v>
      </c>
      <c r="E188" s="11">
        <f t="shared" si="18"/>
        <v>11422.21800286641</v>
      </c>
      <c r="F188" s="15">
        <f t="shared" si="16"/>
        <v>50914.781997133592</v>
      </c>
      <c r="G188" s="16">
        <f t="shared" si="17"/>
        <v>1729171.1405275017</v>
      </c>
    </row>
    <row r="189" spans="1:7" x14ac:dyDescent="0.3">
      <c r="A189" s="8">
        <v>49249</v>
      </c>
      <c r="B189">
        <v>188</v>
      </c>
      <c r="C189" s="14">
        <f t="shared" si="14"/>
        <v>1729171.1405275017</v>
      </c>
      <c r="D189" s="10">
        <v>62337</v>
      </c>
      <c r="E189" s="11">
        <f t="shared" si="18"/>
        <v>11095.514818384803</v>
      </c>
      <c r="F189" s="15">
        <f t="shared" si="16"/>
        <v>51241.485181615193</v>
      </c>
      <c r="G189" s="16">
        <f t="shared" si="17"/>
        <v>1677929.6553458865</v>
      </c>
    </row>
    <row r="190" spans="1:7" x14ac:dyDescent="0.3">
      <c r="A190" s="8">
        <v>49279</v>
      </c>
      <c r="B190">
        <v>189</v>
      </c>
      <c r="C190" s="14">
        <f t="shared" si="14"/>
        <v>1677929.6553458865</v>
      </c>
      <c r="D190" s="10">
        <v>62337</v>
      </c>
      <c r="E190" s="11">
        <f t="shared" si="18"/>
        <v>10766.715288469439</v>
      </c>
      <c r="F190" s="15">
        <f t="shared" si="16"/>
        <v>51570.284711530563</v>
      </c>
      <c r="G190" s="16">
        <f t="shared" si="17"/>
        <v>1626359.3706343558</v>
      </c>
    </row>
    <row r="191" spans="1:7" x14ac:dyDescent="0.3">
      <c r="A191" s="8">
        <v>49310</v>
      </c>
      <c r="B191">
        <v>190</v>
      </c>
      <c r="C191" s="14">
        <f t="shared" si="14"/>
        <v>1626359.3706343558</v>
      </c>
      <c r="D191" s="10">
        <v>62337</v>
      </c>
      <c r="E191" s="11">
        <f t="shared" si="18"/>
        <v>10435.80596157045</v>
      </c>
      <c r="F191" s="15">
        <f t="shared" si="16"/>
        <v>51901.194038429552</v>
      </c>
      <c r="G191" s="16">
        <f t="shared" si="17"/>
        <v>1574458.1765959263</v>
      </c>
    </row>
    <row r="192" spans="1:7" x14ac:dyDescent="0.3">
      <c r="A192" s="8">
        <v>49341</v>
      </c>
      <c r="B192">
        <v>191</v>
      </c>
      <c r="C192" s="14">
        <f t="shared" si="14"/>
        <v>1574458.1765959263</v>
      </c>
      <c r="D192" s="10">
        <v>62337</v>
      </c>
      <c r="E192" s="11">
        <f t="shared" si="18"/>
        <v>10102.773299823861</v>
      </c>
      <c r="F192" s="15">
        <f t="shared" si="16"/>
        <v>52234.226700176136</v>
      </c>
      <c r="G192" s="16">
        <f t="shared" si="17"/>
        <v>1522223.9498957503</v>
      </c>
    </row>
    <row r="193" spans="1:7" x14ac:dyDescent="0.3">
      <c r="A193" s="8">
        <v>49369</v>
      </c>
      <c r="B193">
        <v>192</v>
      </c>
      <c r="C193" s="14">
        <f t="shared" si="14"/>
        <v>1522223.9498957503</v>
      </c>
      <c r="D193" s="10">
        <v>62337</v>
      </c>
      <c r="E193" s="11">
        <f t="shared" si="18"/>
        <v>9767.6036784977314</v>
      </c>
      <c r="F193" s="15">
        <f t="shared" si="16"/>
        <v>52569.396321502267</v>
      </c>
      <c r="G193" s="16">
        <f t="shared" si="17"/>
        <v>1469654.553574248</v>
      </c>
    </row>
    <row r="194" spans="1:7" x14ac:dyDescent="0.3">
      <c r="A194" s="8">
        <v>49400</v>
      </c>
      <c r="B194" s="3">
        <v>193</v>
      </c>
      <c r="C194" s="14">
        <f t="shared" si="14"/>
        <v>1469654.553574248</v>
      </c>
      <c r="D194" s="10">
        <v>62337</v>
      </c>
      <c r="E194" s="11">
        <f t="shared" si="18"/>
        <v>9430.2833854347573</v>
      </c>
      <c r="F194" s="15">
        <f t="shared" si="16"/>
        <v>52906.716614565245</v>
      </c>
      <c r="G194" s="16">
        <f t="shared" si="17"/>
        <v>1416747.8369596826</v>
      </c>
    </row>
    <row r="195" spans="1:7" x14ac:dyDescent="0.3">
      <c r="A195" s="8">
        <v>49430</v>
      </c>
      <c r="B195">
        <v>194</v>
      </c>
      <c r="C195" s="14">
        <f t="shared" si="14"/>
        <v>1416747.8369596826</v>
      </c>
      <c r="D195" s="10">
        <v>62337</v>
      </c>
      <c r="E195" s="11">
        <f t="shared" si="18"/>
        <v>9090.7986204912977</v>
      </c>
      <c r="F195" s="15">
        <f t="shared" si="16"/>
        <v>53246.201379508704</v>
      </c>
      <c r="G195" s="16">
        <f t="shared" si="17"/>
        <v>1363501.6355801739</v>
      </c>
    </row>
    <row r="196" spans="1:7" x14ac:dyDescent="0.3">
      <c r="A196" s="8">
        <v>49461</v>
      </c>
      <c r="B196">
        <v>195</v>
      </c>
      <c r="C196" s="14">
        <f t="shared" si="14"/>
        <v>1363501.6355801739</v>
      </c>
      <c r="D196" s="10">
        <v>62337</v>
      </c>
      <c r="E196" s="11">
        <f t="shared" si="18"/>
        <v>8749.1354949727829</v>
      </c>
      <c r="F196" s="15">
        <f t="shared" si="16"/>
        <v>53587.864505027217</v>
      </c>
      <c r="G196" s="16">
        <f t="shared" si="17"/>
        <v>1309913.7710751467</v>
      </c>
    </row>
    <row r="197" spans="1:7" x14ac:dyDescent="0.3">
      <c r="A197" s="8">
        <v>49491</v>
      </c>
      <c r="B197">
        <v>196</v>
      </c>
      <c r="C197" s="14">
        <f t="shared" si="14"/>
        <v>1309913.7710751467</v>
      </c>
      <c r="D197" s="10">
        <v>62337</v>
      </c>
      <c r="E197" s="11">
        <f t="shared" si="18"/>
        <v>8405.2800310655257</v>
      </c>
      <c r="F197" s="15">
        <f t="shared" si="16"/>
        <v>53931.719968934471</v>
      </c>
      <c r="G197" s="16">
        <f t="shared" si="17"/>
        <v>1255982.0511062122</v>
      </c>
    </row>
    <row r="198" spans="1:7" x14ac:dyDescent="0.3">
      <c r="A198" s="8">
        <v>49522</v>
      </c>
      <c r="B198">
        <v>197</v>
      </c>
      <c r="C198" s="14">
        <f t="shared" si="14"/>
        <v>1255982.0511062122</v>
      </c>
      <c r="D198" s="10">
        <v>62337</v>
      </c>
      <c r="E198" s="11">
        <f t="shared" si="18"/>
        <v>8059.2181612648619</v>
      </c>
      <c r="F198" s="15">
        <f t="shared" si="16"/>
        <v>54277.781838735136</v>
      </c>
      <c r="G198" s="16">
        <f t="shared" si="17"/>
        <v>1201704.2692674771</v>
      </c>
    </row>
    <row r="199" spans="1:7" x14ac:dyDescent="0.3">
      <c r="A199" s="8">
        <v>49553</v>
      </c>
      <c r="B199">
        <v>198</v>
      </c>
      <c r="C199" s="14">
        <f t="shared" si="14"/>
        <v>1201704.2692674771</v>
      </c>
      <c r="D199" s="10">
        <v>62337</v>
      </c>
      <c r="E199" s="11">
        <f t="shared" si="18"/>
        <v>7710.9357277996451</v>
      </c>
      <c r="F199" s="15">
        <f t="shared" si="16"/>
        <v>54626.064272200354</v>
      </c>
      <c r="G199" s="16">
        <f t="shared" si="17"/>
        <v>1147078.2049952766</v>
      </c>
    </row>
    <row r="200" spans="1:7" x14ac:dyDescent="0.3">
      <c r="A200" s="8">
        <v>49583</v>
      </c>
      <c r="B200" s="3">
        <v>199</v>
      </c>
      <c r="C200" s="14">
        <f t="shared" si="14"/>
        <v>1147078.2049952766</v>
      </c>
      <c r="D200" s="10">
        <v>62337</v>
      </c>
      <c r="E200" s="11">
        <f t="shared" si="18"/>
        <v>7360.4184820530254</v>
      </c>
      <c r="F200" s="15">
        <f t="shared" si="16"/>
        <v>54976.581517946972</v>
      </c>
      <c r="G200" s="16">
        <f t="shared" si="17"/>
        <v>1092101.6234773297</v>
      </c>
    </row>
    <row r="201" spans="1:7" x14ac:dyDescent="0.3">
      <c r="A201" s="8">
        <v>49614</v>
      </c>
      <c r="B201">
        <v>200</v>
      </c>
      <c r="C201" s="14">
        <f t="shared" si="14"/>
        <v>1092101.6234773297</v>
      </c>
      <c r="D201" s="10">
        <v>62337</v>
      </c>
      <c r="E201" s="11">
        <f t="shared" si="18"/>
        <v>7007.652083979533</v>
      </c>
      <c r="F201" s="15">
        <f t="shared" si="16"/>
        <v>55329.347916020466</v>
      </c>
      <c r="G201" s="16">
        <f t="shared" si="17"/>
        <v>1036772.2755613093</v>
      </c>
    </row>
    <row r="202" spans="1:7" x14ac:dyDescent="0.3">
      <c r="A202" s="8">
        <v>49644</v>
      </c>
      <c r="B202">
        <v>201</v>
      </c>
      <c r="C202" s="14">
        <f t="shared" si="14"/>
        <v>1036772.2755613093</v>
      </c>
      <c r="D202" s="10">
        <v>62337</v>
      </c>
      <c r="E202" s="11">
        <f t="shared" si="18"/>
        <v>6652.6221015184019</v>
      </c>
      <c r="F202" s="15">
        <f t="shared" si="16"/>
        <v>55684.377898481602</v>
      </c>
      <c r="G202" s="16">
        <f t="shared" si="17"/>
        <v>981087.89766282775</v>
      </c>
    </row>
    <row r="203" spans="1:7" x14ac:dyDescent="0.3">
      <c r="A203" s="8">
        <v>49675</v>
      </c>
      <c r="B203">
        <v>202</v>
      </c>
      <c r="C203" s="14">
        <f t="shared" si="14"/>
        <v>981087.89766282775</v>
      </c>
      <c r="D203" s="10">
        <v>62337</v>
      </c>
      <c r="E203" s="11">
        <f t="shared" si="18"/>
        <v>6295.3140100031451</v>
      </c>
      <c r="F203" s="15">
        <f t="shared" si="16"/>
        <v>56041.685989996855</v>
      </c>
      <c r="G203" s="16">
        <f t="shared" si="17"/>
        <v>925046.21167283086</v>
      </c>
    </row>
    <row r="204" spans="1:7" x14ac:dyDescent="0.3">
      <c r="A204" s="8">
        <v>49706</v>
      </c>
      <c r="B204">
        <v>203</v>
      </c>
      <c r="C204" s="14">
        <f t="shared" si="14"/>
        <v>925046.21167283086</v>
      </c>
      <c r="D204" s="10">
        <v>62337</v>
      </c>
      <c r="E204" s="11">
        <f t="shared" si="18"/>
        <v>5935.7131915673317</v>
      </c>
      <c r="F204" s="15">
        <f t="shared" si="16"/>
        <v>56401.286808432669</v>
      </c>
      <c r="G204" s="16">
        <f t="shared" si="17"/>
        <v>868644.9248643982</v>
      </c>
    </row>
    <row r="205" spans="1:7" x14ac:dyDescent="0.3">
      <c r="A205" s="8">
        <v>49735</v>
      </c>
      <c r="B205">
        <v>204</v>
      </c>
      <c r="C205" s="14">
        <f t="shared" si="14"/>
        <v>868644.9248643982</v>
      </c>
      <c r="D205" s="10">
        <v>62337</v>
      </c>
      <c r="E205" s="11">
        <f t="shared" si="18"/>
        <v>5573.8049345465552</v>
      </c>
      <c r="F205" s="15">
        <f t="shared" si="16"/>
        <v>56763.195065453445</v>
      </c>
      <c r="G205" s="16">
        <f t="shared" si="17"/>
        <v>811881.72979894478</v>
      </c>
    </row>
    <row r="206" spans="1:7" x14ac:dyDescent="0.3">
      <c r="A206" s="8">
        <v>49766</v>
      </c>
      <c r="B206" s="3">
        <v>205</v>
      </c>
      <c r="C206" s="14">
        <f t="shared" ref="C206:C219" si="19">G205</f>
        <v>811881.72979894478</v>
      </c>
      <c r="D206" s="10">
        <v>62337</v>
      </c>
      <c r="E206" s="11">
        <f t="shared" si="18"/>
        <v>5209.5744328765622</v>
      </c>
      <c r="F206" s="15">
        <f t="shared" si="16"/>
        <v>57127.425567123435</v>
      </c>
      <c r="G206" s="16">
        <f t="shared" si="17"/>
        <v>754754.30423182133</v>
      </c>
    </row>
    <row r="207" spans="1:7" x14ac:dyDescent="0.3">
      <c r="A207" s="8">
        <v>49796</v>
      </c>
      <c r="B207">
        <v>206</v>
      </c>
      <c r="C207" s="14">
        <f t="shared" si="19"/>
        <v>754754.30423182133</v>
      </c>
      <c r="D207" s="10">
        <v>62337</v>
      </c>
      <c r="E207" s="11">
        <f t="shared" si="18"/>
        <v>4843.0067854875206</v>
      </c>
      <c r="F207" s="15">
        <f t="shared" si="16"/>
        <v>57493.993214512477</v>
      </c>
      <c r="G207" s="16">
        <f t="shared" si="17"/>
        <v>697260.31101730885</v>
      </c>
    </row>
    <row r="208" spans="1:7" x14ac:dyDescent="0.3">
      <c r="A208" s="8">
        <v>49827</v>
      </c>
      <c r="B208">
        <v>207</v>
      </c>
      <c r="C208" s="14">
        <f t="shared" si="19"/>
        <v>697260.31101730885</v>
      </c>
      <c r="D208" s="10">
        <v>62337</v>
      </c>
      <c r="E208" s="11">
        <f t="shared" si="18"/>
        <v>4474.0869956943989</v>
      </c>
      <c r="F208" s="15">
        <f t="shared" si="16"/>
        <v>57862.913004305599</v>
      </c>
      <c r="G208" s="16">
        <f t="shared" si="17"/>
        <v>639397.39801300329</v>
      </c>
    </row>
    <row r="209" spans="1:7" x14ac:dyDescent="0.3">
      <c r="A209" s="8">
        <v>49857</v>
      </c>
      <c r="B209">
        <v>208</v>
      </c>
      <c r="C209" s="14">
        <f t="shared" si="19"/>
        <v>639397.39801300329</v>
      </c>
      <c r="D209" s="10">
        <v>62337</v>
      </c>
      <c r="E209" s="11">
        <f t="shared" si="18"/>
        <v>4102.7999705834382</v>
      </c>
      <c r="F209" s="15">
        <f t="shared" si="16"/>
        <v>58234.200029416563</v>
      </c>
      <c r="G209" s="16">
        <f>C209-F209</f>
        <v>581163.1979835867</v>
      </c>
    </row>
    <row r="210" spans="1:7" x14ac:dyDescent="0.3">
      <c r="A210" s="8">
        <v>49888</v>
      </c>
      <c r="B210">
        <v>209</v>
      </c>
      <c r="C210" s="14">
        <f t="shared" si="19"/>
        <v>581163.1979835867</v>
      </c>
      <c r="D210" s="10">
        <v>62337</v>
      </c>
      <c r="E210" s="11">
        <f t="shared" si="18"/>
        <v>3729.1305203946813</v>
      </c>
      <c r="F210" s="15">
        <f t="shared" ref="F210:F219" si="20">D210-E210</f>
        <v>58607.869479605317</v>
      </c>
      <c r="G210" s="16">
        <f t="shared" si="17"/>
        <v>522555.32850398135</v>
      </c>
    </row>
    <row r="211" spans="1:7" x14ac:dyDescent="0.3">
      <c r="A211" s="8">
        <v>49919</v>
      </c>
      <c r="B211">
        <v>210</v>
      </c>
      <c r="C211" s="14">
        <f t="shared" si="19"/>
        <v>522555.32850398135</v>
      </c>
      <c r="D211" s="10">
        <v>62337</v>
      </c>
      <c r="E211" s="11">
        <f t="shared" si="18"/>
        <v>3353.0633579005471</v>
      </c>
      <c r="F211" s="15">
        <f t="shared" si="20"/>
        <v>58983.936642099456</v>
      </c>
      <c r="G211" s="16">
        <f t="shared" ref="G211:G218" si="21">C211-F211</f>
        <v>463571.39186188189</v>
      </c>
    </row>
    <row r="212" spans="1:7" x14ac:dyDescent="0.3">
      <c r="A212" s="8">
        <v>49949</v>
      </c>
      <c r="B212">
        <v>211</v>
      </c>
      <c r="C212" s="14">
        <f t="shared" si="19"/>
        <v>463571.39186188189</v>
      </c>
      <c r="D212" s="10">
        <v>62337</v>
      </c>
      <c r="E212" s="11">
        <f t="shared" si="18"/>
        <v>2974.5830977804089</v>
      </c>
      <c r="F212" s="15">
        <f t="shared" si="20"/>
        <v>59362.416902219593</v>
      </c>
      <c r="G212" s="16">
        <f t="shared" si="21"/>
        <v>404208.9749596623</v>
      </c>
    </row>
    <row r="213" spans="1:7" x14ac:dyDescent="0.3">
      <c r="A213" s="8">
        <v>49980</v>
      </c>
      <c r="B213">
        <v>212</v>
      </c>
      <c r="C213" s="14">
        <f t="shared" si="19"/>
        <v>404208.9749596623</v>
      </c>
      <c r="D213" s="10">
        <v>62337</v>
      </c>
      <c r="E213" s="11">
        <f t="shared" si="18"/>
        <v>2593.6742559911663</v>
      </c>
      <c r="F213" s="15">
        <f t="shared" si="20"/>
        <v>59743.325744008835</v>
      </c>
      <c r="G213" s="16">
        <f t="shared" si="21"/>
        <v>344465.64921565348</v>
      </c>
    </row>
    <row r="214" spans="1:7" x14ac:dyDescent="0.3">
      <c r="A214" s="8">
        <v>50010</v>
      </c>
      <c r="B214">
        <v>213</v>
      </c>
      <c r="C214" s="14">
        <f t="shared" si="19"/>
        <v>344465.64921565348</v>
      </c>
      <c r="D214" s="10">
        <v>62337</v>
      </c>
      <c r="E214" s="11">
        <f t="shared" si="18"/>
        <v>2210.3212491337767</v>
      </c>
      <c r="F214" s="15">
        <f t="shared" si="20"/>
        <v>60126.678750866224</v>
      </c>
      <c r="G214" s="16">
        <f t="shared" si="21"/>
        <v>284338.97046478727</v>
      </c>
    </row>
    <row r="215" spans="1:7" x14ac:dyDescent="0.3">
      <c r="A215" s="8">
        <v>50041</v>
      </c>
      <c r="B215">
        <v>214</v>
      </c>
      <c r="C215" s="14">
        <f t="shared" si="19"/>
        <v>284338.97046478727</v>
      </c>
      <c r="D215" s="10">
        <v>62337</v>
      </c>
      <c r="E215" s="11">
        <f t="shared" si="18"/>
        <v>1824.5083938157184</v>
      </c>
      <c r="F215" s="15">
        <f t="shared" si="20"/>
        <v>60512.491606184281</v>
      </c>
      <c r="G215" s="16">
        <f t="shared" si="21"/>
        <v>223826.47885860299</v>
      </c>
    </row>
    <row r="216" spans="1:7" x14ac:dyDescent="0.3">
      <c r="A216" s="8">
        <v>50072</v>
      </c>
      <c r="B216">
        <v>215</v>
      </c>
      <c r="C216" s="14">
        <f t="shared" si="19"/>
        <v>223826.47885860299</v>
      </c>
      <c r="D216" s="10">
        <v>62337</v>
      </c>
      <c r="E216" s="11">
        <f t="shared" si="18"/>
        <v>1436.2199060093692</v>
      </c>
      <c r="F216" s="15">
        <f t="shared" si="20"/>
        <v>60900.78009399063</v>
      </c>
      <c r="G216" s="16">
        <f t="shared" si="21"/>
        <v>162925.69876461237</v>
      </c>
    </row>
    <row r="217" spans="1:7" x14ac:dyDescent="0.3">
      <c r="A217" s="8">
        <v>50100</v>
      </c>
      <c r="B217">
        <v>216</v>
      </c>
      <c r="C217" s="14">
        <f t="shared" si="19"/>
        <v>162925.69876461237</v>
      </c>
      <c r="D217" s="10">
        <v>62337</v>
      </c>
      <c r="E217" s="11">
        <f t="shared" si="18"/>
        <v>1045.4399004062627</v>
      </c>
      <c r="F217" s="15">
        <f t="shared" si="20"/>
        <v>61291.560099593735</v>
      </c>
      <c r="G217" s="16">
        <f t="shared" si="21"/>
        <v>101634.13866501863</v>
      </c>
    </row>
    <row r="218" spans="1:7" x14ac:dyDescent="0.3">
      <c r="A218" s="8">
        <v>50131</v>
      </c>
      <c r="B218">
        <v>217</v>
      </c>
      <c r="C218" s="14">
        <f t="shared" si="19"/>
        <v>101634.13866501863</v>
      </c>
      <c r="D218" s="10">
        <v>62337</v>
      </c>
      <c r="E218" s="11">
        <f t="shared" si="18"/>
        <v>652.15238976720286</v>
      </c>
      <c r="F218" s="15">
        <f t="shared" si="20"/>
        <v>61684.847610232799</v>
      </c>
      <c r="G218" s="16">
        <f t="shared" si="21"/>
        <v>39949.291054785834</v>
      </c>
    </row>
    <row r="219" spans="1:7" x14ac:dyDescent="0.3">
      <c r="A219" s="8">
        <v>50161</v>
      </c>
      <c r="B219">
        <v>218</v>
      </c>
      <c r="C219" s="14">
        <f t="shared" si="19"/>
        <v>39949.291054785834</v>
      </c>
      <c r="D219" s="14">
        <f>C219+E219</f>
        <v>40205.632339054042</v>
      </c>
      <c r="E219" s="11">
        <f t="shared" si="18"/>
        <v>256.34128426820911</v>
      </c>
      <c r="F219" s="15">
        <f t="shared" si="20"/>
        <v>39949.291054785834</v>
      </c>
      <c r="G219" s="20">
        <v>0</v>
      </c>
    </row>
    <row r="220" spans="1:7" x14ac:dyDescent="0.3">
      <c r="G220" s="16">
        <f t="shared" ref="G220" si="22">C220-F220</f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2020-04-19T08:55:54Z</dcterms:created>
  <dcterms:modified xsi:type="dcterms:W3CDTF">2020-06-23T09:28:46Z</dcterms:modified>
</cp:coreProperties>
</file>