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njankadu/Desktop/Study/UITestingFinal/UsabilityTesting-Verification/Documentations/"/>
    </mc:Choice>
  </mc:AlternateContent>
  <xr:revisionPtr revIDLastSave="0" documentId="8_{427B23CE-CEF2-014C-9AF5-3BADCE5568B7}" xr6:coauthVersionLast="45" xr6:coauthVersionMax="45" xr10:uidLastSave="{00000000-0000-0000-0000-000000000000}"/>
  <bookViews>
    <workbookView xWindow="0" yWindow="0" windowWidth="38400" windowHeight="21600" activeTab="2" xr2:uid="{D7339610-788D-4047-85E4-27C674BFD595}"/>
  </bookViews>
  <sheets>
    <sheet name="Effectiveness" sheetId="1" r:id="rId1"/>
    <sheet name="Efficiancy" sheetId="2" r:id="rId2"/>
    <sheet name="SUS" sheetId="4" r:id="rId3"/>
    <sheet name="Sheet5" sheetId="5" r:id="rId4"/>
    <sheet name="Satisfaction" sheetId="3" state="hidden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E11" i="2"/>
  <c r="D11" i="2"/>
  <c r="F12" i="2"/>
  <c r="F16" i="2"/>
  <c r="E12" i="2"/>
  <c r="E16" i="2"/>
  <c r="B12" i="2"/>
  <c r="B11" i="2"/>
  <c r="B16" i="2"/>
  <c r="F15" i="2"/>
  <c r="B15" i="2"/>
  <c r="E15" i="2"/>
  <c r="B13" i="4"/>
  <c r="B15" i="4"/>
  <c r="F8" i="1"/>
  <c r="D12" i="2"/>
  <c r="C11" i="2"/>
  <c r="C12" i="2"/>
  <c r="C13" i="4"/>
  <c r="C15" i="4"/>
  <c r="D13" i="4"/>
  <c r="D15" i="4"/>
  <c r="C16" i="2"/>
  <c r="B8" i="1"/>
  <c r="C8" i="1"/>
  <c r="D8" i="1"/>
  <c r="E8" i="1"/>
  <c r="C15" i="2"/>
  <c r="D15" i="2"/>
  <c r="D16" i="2"/>
</calcChain>
</file>

<file path=xl/sharedStrings.xml><?xml version="1.0" encoding="utf-8"?>
<sst xmlns="http://schemas.openxmlformats.org/spreadsheetml/2006/main" count="35" uniqueCount="28">
  <si>
    <t>Participant</t>
  </si>
  <si>
    <t>Task 1</t>
  </si>
  <si>
    <t>Task 2</t>
  </si>
  <si>
    <t xml:space="preserve">Task 3 </t>
  </si>
  <si>
    <t>Task 4</t>
  </si>
  <si>
    <t>SD</t>
  </si>
  <si>
    <t>AVG</t>
  </si>
  <si>
    <t>RT(+)</t>
  </si>
  <si>
    <t>RT(-)</t>
  </si>
  <si>
    <t>SUS Score</t>
  </si>
  <si>
    <t>Effectiveness Probability</t>
  </si>
  <si>
    <t>P1</t>
  </si>
  <si>
    <t>P2</t>
  </si>
  <si>
    <t>P3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</si>
  <si>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</si>
  <si>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</si>
  <si>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</si>
  <si>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</si>
  <si>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</si>
  <si>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</si>
  <si>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</si>
  <si>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</si>
  <si>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</si>
  <si>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</si>
  <si>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Task 5</t>
  </si>
  <si>
    <t>Task 6</t>
  </si>
  <si>
    <t>90-100</t>
  </si>
  <si>
    <t>80-89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</si>
</sst>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SUS!$B$19:$B$21</c:f>
              <c:strCache>
                <c:ptCount val="3"/>
                <c:pt idx="1">
                  <c:v>80-89</c:v>
                </c:pt>
                <c:pt idx="2">
                  <c:v>90-100</c:v>
                </c:pt>
              </c:strCache>
            </c:strRef>
          </c:cat>
          <c:val>
            <c:numRef>
              <c:f>SUS!$C$19:$C$21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3342-BD02-91CCBE63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586272"/>
        <c:axId val="2001587904"/>
      </c:barChart>
      <c:catAx>
        <c:axId val="20015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01587904"/>
        <c:crosses val="autoZero"/>
        <c:auto val="1"/>
        <c:lblAlgn val="ctr"/>
        <c:lblOffset val="100"/>
        <c:noMultiLvlLbl val="0"/>
      </c:catAx>
      <c:valAx>
        <c:axId val="2001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015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642710</xdr:colOff>
      <xdr:row>0</xdr:row>
      <xdr:rowOff>177120</xdr:rowOff>
    </xdr:from>
    <xdr:to>
      <xdr:col>12</xdr:col>
      <xdr:colOff>261710</xdr:colOff>
      <xdr:row>14</xdr:row>
      <xdr:rowOff>75520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95DE7-6763-0848-945D-5B6AE1CD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E425-880D-1F42-941A-6B662156DDFB}">
  <dimension ref="A1:H1048576"/>
  <sheetViews>
    <sheetView zoomScale="130" zoomScaleNormal="130" workbookViewId="0">
      <selection activeCell="H2" sqref="H2"/>
    </sheetView>
  </sheetViews>
  <sheetFormatPr baseColWidth="10" defaultColWidth="11" defaultRowHeight="16" x14ac:dyDescent="0.2"/>
  <cols>
    <col min="2" max="2" width="14.33203125" bestFit="1" customWidth="1"/>
    <col min="3" max="4" width="13.83203125" bestFit="1" customWidth="1"/>
    <col min="8" max="8" width="21.5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24</v>
      </c>
      <c r="G1" s="4" t="s">
        <v>25</v>
      </c>
      <c r="H1" s="4" t="s">
        <v>10</v>
      </c>
    </row>
    <row r="2" spans="1:8" x14ac:dyDescent="0.2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6">
        <v>0.875</v>
      </c>
    </row>
    <row r="3" spans="1:8" x14ac:dyDescent="0.2">
      <c r="A3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6">
        <v>0.875</v>
      </c>
    </row>
    <row r="4" spans="1:8" x14ac:dyDescent="0.2">
      <c r="A4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6">
        <v>0.875</v>
      </c>
    </row>
    <row r="5" spans="1:8" x14ac:dyDescent="0.2">
      <c r="A5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6">
        <v>0.875</v>
      </c>
    </row>
    <row r="6" spans="1:8" x14ac:dyDescent="0.2">
      <c r="A6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6">
        <v>0.875</v>
      </c>
    </row>
    <row r="8" spans="1:8" x14ac:dyDescent="0.2">
      <c r="A8" t="s">
        <v>6</v>
      </c>
      <c r="B8" s="1">
        <f>AVERAGE(B2:B7)</f>
        <v>1</v>
      </c>
      <c r="C8" s="1">
        <f t="shared" ref="C8:E8" si="0">AVERAGE(C2:C7)</f>
        <v>1</v>
      </c>
      <c r="D8" s="1">
        <f t="shared" si="0"/>
        <v>1</v>
      </c>
      <c r="E8" s="1">
        <f t="shared" si="0"/>
        <v>1</v>
      </c>
      <c r="F8" s="1">
        <f>AVERAGE(F2,F6)</f>
        <v>1</v>
      </c>
      <c r="G8" s="1">
        <v>1</v>
      </c>
    </row>
    <row r="1048576" spans="5:7" x14ac:dyDescent="0.2">
      <c r="E1048576" s="1">
        <v>1</v>
      </c>
      <c r="F1048576" s="1"/>
      <c r="G10485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33E1-2D60-314D-8DBB-C8BC63C6ACEA}">
  <dimension ref="A1:G16"/>
  <sheetViews>
    <sheetView zoomScale="112" zoomScaleNormal="112" workbookViewId="0">
      <selection activeCell="F19" sqref="F19"/>
    </sheetView>
  </sheetViews>
  <sheetFormatPr baseColWidth="10" defaultColWidth="11" defaultRowHeight="16" x14ac:dyDescent="0.2"/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24</v>
      </c>
      <c r="G1" s="4"/>
    </row>
    <row r="2" spans="1:7" x14ac:dyDescent="0.2">
      <c r="A2">
        <v>1</v>
      </c>
      <c r="B2">
        <v>28</v>
      </c>
      <c r="C2">
        <v>18</v>
      </c>
      <c r="D2">
        <v>18</v>
      </c>
      <c r="E2">
        <v>10</v>
      </c>
      <c r="F2">
        <v>12</v>
      </c>
    </row>
    <row r="3" spans="1:7" x14ac:dyDescent="0.2">
      <c r="A3">
        <v>2</v>
      </c>
      <c r="B3">
        <v>15</v>
      </c>
      <c r="C3">
        <v>17</v>
      </c>
      <c r="D3">
        <v>29</v>
      </c>
      <c r="E3">
        <v>14</v>
      </c>
      <c r="F3">
        <v>8</v>
      </c>
    </row>
    <row r="4" spans="1:7" x14ac:dyDescent="0.2">
      <c r="A4">
        <v>3</v>
      </c>
      <c r="B4">
        <v>24</v>
      </c>
      <c r="C4">
        <v>10</v>
      </c>
      <c r="D4">
        <v>14</v>
      </c>
      <c r="E4">
        <v>16</v>
      </c>
      <c r="F4">
        <v>8</v>
      </c>
    </row>
    <row r="11" spans="1:7" x14ac:dyDescent="0.2">
      <c r="A11" t="s">
        <v>5</v>
      </c>
      <c r="B11" s="2">
        <f>STDEV(B2:B6)</f>
        <v>6.6583281184793961</v>
      </c>
      <c r="C11" s="2">
        <f>STDEV(C2:C6)</f>
        <v>4.358898943540674</v>
      </c>
      <c r="D11" s="2">
        <f>STDEV(D2:D4)</f>
        <v>7.7674534651540315</v>
      </c>
      <c r="E11">
        <f>STDEV(E2,E4)</f>
        <v>4.2426406871192848</v>
      </c>
      <c r="F11">
        <f>STDEV(F2,F4)</f>
        <v>2.8284271247461903</v>
      </c>
    </row>
    <row r="12" spans="1:7" x14ac:dyDescent="0.2">
      <c r="A12" t="s">
        <v>6</v>
      </c>
      <c r="B12" s="2">
        <f>AVERAGE(B2:B6)</f>
        <v>22.333333333333332</v>
      </c>
      <c r="C12" s="2">
        <f t="shared" ref="C12" si="0">AVERAGE(C2:C6)</f>
        <v>15</v>
      </c>
      <c r="D12" s="2">
        <f>AVERAGE(D2:D6)</f>
        <v>20.333333333333332</v>
      </c>
      <c r="E12">
        <f>AVERAGE(E2,E6)</f>
        <v>10</v>
      </c>
      <c r="F12">
        <f>AVERAGE(F2,F6)</f>
        <v>12</v>
      </c>
    </row>
    <row r="15" spans="1:7" x14ac:dyDescent="0.2">
      <c r="A15" t="s">
        <v>7</v>
      </c>
      <c r="B15" s="3">
        <f>(B12+1.96)*B11</f>
        <v>161.75298442492613</v>
      </c>
      <c r="C15" s="3">
        <f t="shared" ref="C15:D15" si="1">(C12+1.96)*C11</f>
        <v>73.926926082449839</v>
      </c>
      <c r="D15" s="3">
        <f t="shared" si="1"/>
        <v>173.16242924983388</v>
      </c>
      <c r="E15">
        <f>(E12+1.96)*E11</f>
        <v>50.741982617946647</v>
      </c>
      <c r="F15" s="3">
        <f>(F12+1.96)*F11</f>
        <v>39.484842661456817</v>
      </c>
      <c r="G15" s="3"/>
    </row>
    <row r="16" spans="1:7" x14ac:dyDescent="0.2">
      <c r="A16" t="s">
        <v>8</v>
      </c>
      <c r="B16" s="3">
        <f>(B12-1.96)*B11</f>
        <v>135.65233820048689</v>
      </c>
      <c r="C16" s="3">
        <f t="shared" ref="C16:D16" si="2">(C12-1.96)*C11</f>
        <v>56.840042223770382</v>
      </c>
      <c r="D16" s="3">
        <f t="shared" si="2"/>
        <v>142.71401166643005</v>
      </c>
      <c r="E16">
        <f>(E12-1.96)*E11</f>
        <v>34.110831124439045</v>
      </c>
      <c r="F16" s="3">
        <f>(F12-1.96)*F11</f>
        <v>28.397408332451747</v>
      </c>
      <c r="G16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4F8D-CDDD-BC47-B6B9-EC730F18207B}">
  <dimension ref="A1:F21"/>
  <sheetViews>
    <sheetView tabSelected="1" zoomScale="75" workbookViewId="0">
      <selection activeCell="H23" sqref="H23"/>
    </sheetView>
  </sheetViews>
  <sheetFormatPr baseColWidth="10" defaultColWidth="11" defaultRowHeight="16" x14ac:dyDescent="0.2"/>
  <sheetData>
    <row r="1" spans="1:6" x14ac:dyDescent="0.2">
      <c r="A1" s="5"/>
      <c r="B1" s="4" t="s">
        <v>11</v>
      </c>
      <c r="C1" s="4" t="s">
        <v>12</v>
      </c>
      <c r="D1" s="4" t="s">
        <v>13</v>
      </c>
      <c r="E1" s="4"/>
      <c r="F1" s="4"/>
    </row>
    <row r="2" spans="1:6" x14ac:dyDescent="0.2">
      <c r="A2" s="4" t="s">
        <v>14</v>
      </c>
      <c r="B2">
        <v>3</v>
      </c>
      <c r="C2">
        <v>3</v>
      </c>
      <c r="D2">
        <v>2</v>
      </c>
    </row>
    <row r="3" spans="1:6" x14ac:dyDescent="0.2">
      <c r="A3" s="4" t="s">
        <v>15</v>
      </c>
      <c r="B3">
        <v>3</v>
      </c>
      <c r="C3">
        <v>4</v>
      </c>
      <c r="D3">
        <v>4</v>
      </c>
    </row>
    <row r="4" spans="1:6" x14ac:dyDescent="0.2">
      <c r="A4" s="4" t="s">
        <v>16</v>
      </c>
      <c r="B4">
        <v>4</v>
      </c>
      <c r="C4">
        <v>4</v>
      </c>
      <c r="D4">
        <v>4</v>
      </c>
    </row>
    <row r="5" spans="1:6" x14ac:dyDescent="0.2">
      <c r="A5" s="4" t="s">
        <v>17</v>
      </c>
      <c r="B5">
        <v>4</v>
      </c>
      <c r="C5">
        <v>4</v>
      </c>
      <c r="D5">
        <v>4</v>
      </c>
    </row>
    <row r="6" spans="1:6" x14ac:dyDescent="0.2">
      <c r="A6" s="4" t="s">
        <v>18</v>
      </c>
      <c r="B6">
        <v>3</v>
      </c>
      <c r="C6">
        <v>3</v>
      </c>
      <c r="D6">
        <v>2</v>
      </c>
    </row>
    <row r="7" spans="1:6" x14ac:dyDescent="0.2">
      <c r="A7" s="4" t="s">
        <v>19</v>
      </c>
      <c r="B7">
        <v>4</v>
      </c>
      <c r="C7">
        <v>4</v>
      </c>
      <c r="D7">
        <v>4</v>
      </c>
    </row>
    <row r="8" spans="1:6" x14ac:dyDescent="0.2">
      <c r="A8" s="4" t="s">
        <v>20</v>
      </c>
      <c r="B8">
        <v>4</v>
      </c>
      <c r="C8">
        <v>4</v>
      </c>
      <c r="D8">
        <v>4</v>
      </c>
    </row>
    <row r="9" spans="1:6" x14ac:dyDescent="0.2">
      <c r="A9" s="4" t="s">
        <v>21</v>
      </c>
      <c r="B9">
        <v>4</v>
      </c>
      <c r="C9">
        <v>3</v>
      </c>
      <c r="D9">
        <v>4</v>
      </c>
    </row>
    <row r="10" spans="1:6" x14ac:dyDescent="0.2">
      <c r="A10" s="4" t="s">
        <v>22</v>
      </c>
      <c r="B10">
        <v>4</v>
      </c>
      <c r="C10">
        <v>3</v>
      </c>
      <c r="D10">
        <v>4</v>
      </c>
    </row>
    <row r="11" spans="1:6" x14ac:dyDescent="0.2">
      <c r="A11" s="4" t="s">
        <v>23</v>
      </c>
      <c r="B11">
        <v>4</v>
      </c>
      <c r="C11">
        <v>4</v>
      </c>
      <c r="D11">
        <v>4</v>
      </c>
    </row>
    <row r="13" spans="1:6" x14ac:dyDescent="0.2">
      <c r="B13">
        <f>SUM(B2:B11)</f>
        <v>37</v>
      </c>
      <c r="C13">
        <f t="shared" ref="C13:E13" si="0">SUM(C2:C11)</f>
        <v>36</v>
      </c>
      <c r="D13">
        <f t="shared" si="0"/>
        <v>36</v>
      </c>
    </row>
    <row r="15" spans="1:6" x14ac:dyDescent="0.2">
      <c r="A15" t="s">
        <v>9</v>
      </c>
      <c r="B15">
        <f>B13*2.5</f>
        <v>92.5</v>
      </c>
      <c r="C15">
        <f t="shared" ref="C15:F15" si="1">C13*2.5</f>
        <v>90</v>
      </c>
      <c r="D15">
        <f t="shared" si="1"/>
        <v>90</v>
      </c>
    </row>
    <row r="20" spans="2:3" x14ac:dyDescent="0.2">
      <c r="B20" t="s">
        <v>27</v>
      </c>
      <c r="C20">
        <v>1</v>
      </c>
    </row>
    <row r="21" spans="2:3" x14ac:dyDescent="0.2">
      <c r="B21" t="s">
        <v>26</v>
      </c>
      <c r="C21">
        <v>4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BE1A-F8A8-2948-8792-5C8147B068CE}">
  <dimension ref="A1"/>
  <sheetViews>
    <sheetView topLeftCell="M1" zoomScale="85" zoomScaleNormal="85" workbookViewId="0">
      <selection activeCell="S39" sqref="S39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B65A-035D-3F42-BD74-0020A97D64D4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Effectiveness</vt:lpstr>
      <vt:lpstr>Efficiancy</vt:lpstr>
      <vt:lpstr>SUS</vt:lpstr>
      <vt:lpstr>Sheet5</vt:lpstr>
      <vt:lpstr>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Anturkar, Neeraj (SRH Hochschule Heidelberg Student)</dc:creator>
  <cp:lastModifiedBy>Microsoft Office User</cp:lastModifiedBy>
  <dcterms:created xsi:type="dcterms:W3CDTF">2020-02-27T13:45:28Z</dcterms:created>
  <dcterms:modified xsi:type="dcterms:W3CDTF">2020-03-12T17:31:36Z</dcterms:modified>
</cp:coreProperties>
</file>