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640" windowHeight="9735" tabRatio="813" activeTab="10"/>
  </bookViews>
  <sheets>
    <sheet name="SUMMARY" sheetId="1" r:id="rId1"/>
    <sheet name="Lookup1" sheetId="2" r:id="rId2"/>
    <sheet name="Lookup2" sheetId="3" r:id="rId3"/>
    <sheet name="Lookup3" sheetId="4" r:id="rId4"/>
    <sheet name="Lookup4" sheetId="5" r:id="rId5"/>
    <sheet name="Lookup5" sheetId="6" r:id="rId6"/>
    <sheet name="Lookup6" sheetId="7" r:id="rId7"/>
    <sheet name="Lookup7" sheetId="8" r:id="rId8"/>
    <sheet name="Lookup9" sheetId="10" r:id="rId9"/>
    <sheet name="Lookup10" sheetId="11" r:id="rId10"/>
    <sheet name="Lookup11" sheetId="12" r:id="rId11"/>
  </sheets>
  <calcPr calcId="145621"/>
</workbook>
</file>

<file path=xl/calcChain.xml><?xml version="1.0" encoding="utf-8"?>
<calcChain xmlns="http://schemas.openxmlformats.org/spreadsheetml/2006/main">
  <c r="B3" i="12" l="1" a="1"/>
  <c r="B3" i="12" s="1"/>
  <c r="C3" i="12" s="1"/>
  <c r="B4" i="12" a="1"/>
  <c r="B4" i="12" s="1"/>
  <c r="C4" i="12" s="1"/>
  <c r="B5" i="12" a="1"/>
  <c r="B5" i="12" s="1"/>
  <c r="C5" i="12" s="1"/>
  <c r="B6" i="12" a="1"/>
  <c r="B6" i="12" s="1"/>
  <c r="C6" i="12" s="1"/>
  <c r="B7" i="12" a="1"/>
  <c r="B7" i="12" s="1"/>
  <c r="C7" i="12" s="1"/>
  <c r="B2" i="12" a="1"/>
  <c r="B2" i="12" s="1"/>
  <c r="C2" i="12" s="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2" i="11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" i="10"/>
  <c r="B4" i="10"/>
  <c r="B5" i="10"/>
  <c r="B6" i="10"/>
  <c r="B7" i="10"/>
  <c r="B8" i="10"/>
  <c r="B2" i="10"/>
  <c r="H3" i="8" a="1"/>
  <c r="H3" i="8" s="1"/>
  <c r="F9" i="7" a="1"/>
  <c r="F9" i="7" s="1"/>
  <c r="F7" i="7" a="1"/>
  <c r="F7" i="7" s="1"/>
  <c r="D3" i="6"/>
  <c r="C3" i="6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2" i="5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2" i="4"/>
  <c r="B4" i="3"/>
  <c r="B5" i="3"/>
  <c r="B6" i="3"/>
  <c r="B7" i="3"/>
  <c r="B8" i="3"/>
  <c r="B3" i="3"/>
  <c r="F13" i="2"/>
  <c r="F14" i="2"/>
  <c r="F12" i="2"/>
  <c r="A3" i="5" l="1"/>
  <c r="A4" i="5" l="1"/>
  <c r="A5" i="5" l="1"/>
  <c r="A6" i="5" s="1"/>
  <c r="A7" i="5" l="1"/>
  <c r="A8" i="5" l="1"/>
  <c r="A9" i="5" l="1"/>
  <c r="A10" i="5" l="1"/>
  <c r="A11" i="5" l="1"/>
  <c r="A12" i="5" l="1"/>
  <c r="A13" i="5" l="1"/>
  <c r="A14" i="5" l="1"/>
  <c r="A15" i="5" l="1"/>
  <c r="A16" i="5" l="1"/>
  <c r="A17" i="5" l="1"/>
  <c r="A18" i="5" l="1"/>
  <c r="A19" i="5" l="1"/>
  <c r="A20" i="5" l="1"/>
  <c r="A21" i="5" l="1"/>
  <c r="A22" i="5" l="1"/>
  <c r="A23" i="5" l="1"/>
  <c r="A24" i="5" l="1"/>
  <c r="A25" i="5" l="1"/>
  <c r="A26" i="5" l="1"/>
  <c r="A27" i="5" l="1"/>
  <c r="A28" i="5" l="1"/>
  <c r="A29" i="5" l="1"/>
  <c r="A30" i="5" l="1"/>
  <c r="A31" i="5" l="1"/>
  <c r="A32" i="5" l="1"/>
  <c r="A33" i="5" l="1"/>
  <c r="A34" i="5" l="1"/>
  <c r="A35" i="5" l="1"/>
  <c r="A36" i="5" l="1"/>
  <c r="A37" i="5" l="1"/>
  <c r="A38" i="5" l="1"/>
  <c r="A39" i="5" l="1"/>
  <c r="A40" i="5" l="1"/>
  <c r="A41" i="5" l="1"/>
  <c r="A42" i="5" l="1"/>
  <c r="A43" i="5" l="1"/>
  <c r="A44" i="5" l="1"/>
  <c r="A45" i="5" l="1"/>
  <c r="A46" i="5" l="1"/>
  <c r="A47" i="5" l="1"/>
  <c r="A48" i="5" l="1"/>
  <c r="A49" i="5" l="1"/>
  <c r="A50" i="5" l="1"/>
  <c r="A51" i="5" l="1"/>
  <c r="A52" i="5" l="1"/>
  <c r="A53" i="5" l="1"/>
  <c r="A54" i="5" l="1"/>
  <c r="A55" i="5" l="1"/>
  <c r="A56" i="5" l="1"/>
  <c r="A57" i="5" l="1"/>
  <c r="A58" i="5" l="1"/>
  <c r="A59" i="5" l="1"/>
  <c r="A60" i="5" l="1"/>
  <c r="A61" i="5" l="1"/>
  <c r="A62" i="5" l="1"/>
  <c r="A63" i="5" l="1"/>
  <c r="A64" i="5" l="1"/>
  <c r="A65" i="5" l="1"/>
  <c r="A66" i="5" l="1"/>
  <c r="A67" i="5" l="1"/>
  <c r="A68" i="5" l="1"/>
  <c r="A69" i="5" l="1"/>
</calcChain>
</file>

<file path=xl/sharedStrings.xml><?xml version="1.0" encoding="utf-8"?>
<sst xmlns="http://schemas.openxmlformats.org/spreadsheetml/2006/main" count="142" uniqueCount="115">
  <si>
    <t>LOOKUP</t>
  </si>
  <si>
    <t>Lookup</t>
  </si>
  <si>
    <t>Lookup Value</t>
  </si>
  <si>
    <t>array(Range)</t>
  </si>
  <si>
    <t>It's always work in sorting mod</t>
  </si>
  <si>
    <t>It's always pick data from last column or Last Row</t>
  </si>
  <si>
    <t>lookup</t>
  </si>
  <si>
    <t>Result Vector</t>
  </si>
  <si>
    <t>Lookup Vector</t>
  </si>
  <si>
    <t>Marks</t>
  </si>
  <si>
    <t>Name</t>
  </si>
  <si>
    <t>Raj</t>
  </si>
  <si>
    <t>Deepak</t>
  </si>
  <si>
    <t>Mukesh</t>
  </si>
  <si>
    <t>Pankaj</t>
  </si>
  <si>
    <t>Sunil</t>
  </si>
  <si>
    <t>Average Per Student</t>
  </si>
  <si>
    <t>Letter Grade</t>
  </si>
  <si>
    <t>Points</t>
  </si>
  <si>
    <t>F</t>
  </si>
  <si>
    <t>D</t>
  </si>
  <si>
    <t>C</t>
  </si>
  <si>
    <t>B</t>
  </si>
  <si>
    <t>A</t>
  </si>
  <si>
    <t>Fail</t>
  </si>
  <si>
    <t>Second</t>
  </si>
  <si>
    <t>First</t>
  </si>
  <si>
    <t>Excellent</t>
  </si>
  <si>
    <t>Start slab</t>
  </si>
  <si>
    <t>End Slab</t>
  </si>
  <si>
    <t>Result</t>
  </si>
  <si>
    <t>Date</t>
  </si>
  <si>
    <t>Enter Date</t>
  </si>
  <si>
    <t>Quarter Name</t>
  </si>
  <si>
    <t>Financial year</t>
  </si>
  <si>
    <t>Score</t>
  </si>
  <si>
    <t>Players</t>
  </si>
  <si>
    <t>Srisant</t>
  </si>
  <si>
    <t>Jadeja</t>
  </si>
  <si>
    <t>Azhar</t>
  </si>
  <si>
    <t>Prabhakar</t>
  </si>
  <si>
    <t>Hansi Croney</t>
  </si>
  <si>
    <t>Danish kaneria</t>
  </si>
  <si>
    <t>Amir</t>
  </si>
  <si>
    <t>Asif</t>
  </si>
  <si>
    <t>SriNewasan</t>
  </si>
  <si>
    <t>Sakshi</t>
  </si>
  <si>
    <t>Bindu</t>
  </si>
  <si>
    <t>Mayappan</t>
  </si>
  <si>
    <t>Kalmadi</t>
  </si>
  <si>
    <t>Highest Scorer</t>
  </si>
  <si>
    <t>First Name</t>
  </si>
  <si>
    <t>Last Name</t>
  </si>
  <si>
    <t>Ajay</t>
  </si>
  <si>
    <t>sanjay</t>
  </si>
  <si>
    <t>Singh</t>
  </si>
  <si>
    <t>Kumar</t>
  </si>
  <si>
    <t>Pandey</t>
  </si>
  <si>
    <t>Manoj</t>
  </si>
  <si>
    <t>Rawat</t>
  </si>
  <si>
    <t>Punit</t>
  </si>
  <si>
    <t>Mathur</t>
  </si>
  <si>
    <t>Tripathi</t>
  </si>
  <si>
    <t>Salary</t>
  </si>
  <si>
    <t>Date Format</t>
  </si>
  <si>
    <t>Anoop</t>
  </si>
  <si>
    <t>Rakesh</t>
  </si>
  <si>
    <t>Mohit</t>
  </si>
  <si>
    <t>Sudhir</t>
  </si>
  <si>
    <t>Santosh</t>
  </si>
  <si>
    <t>Zebra</t>
  </si>
  <si>
    <t>Mixed Data</t>
  </si>
  <si>
    <t>Raj12345</t>
  </si>
  <si>
    <t>Deepak22330Kumar</t>
  </si>
  <si>
    <t>24323SanjaySingh</t>
  </si>
  <si>
    <t>Mohit53363Srivastava</t>
  </si>
  <si>
    <t>sudhir534343</t>
  </si>
  <si>
    <t>44222LokeshBhardawaj</t>
  </si>
  <si>
    <t>OUTPUT</t>
  </si>
  <si>
    <t xml:space="preserve"> =LOOKUP(D12,$E$3:$F$7)</t>
  </si>
  <si>
    <t xml:space="preserve"> =LOOKUP(G4,$J$4:$K$10)</t>
  </si>
  <si>
    <t xml:space="preserve"> =LOOKUP(A2,$D$6:$F$11)</t>
  </si>
  <si>
    <t xml:space="preserve"> =LOOKUP(WEEKDAY(A2),{1,2,3,4,5,6,7},{"Sun","Mon","Tue","Wed","Thu","Fri","Sat"})</t>
  </si>
  <si>
    <t xml:space="preserve"> =LOOKUP(MONTH($B4),{1,4,7,10},{4,1,2,3})</t>
  </si>
  <si>
    <t xml:space="preserve"> =LOOKUP(9E+307,1/($B$1:$N$1=MAX($B$1:$N$1)),$B$2:$N$2)</t>
  </si>
  <si>
    <t xml:space="preserve"> =LOOKUP(2,1/(($C$2:$C$8=G3)*($D$2:$D$8=H3)),$E$2:$E$8)</t>
  </si>
  <si>
    <t xml:space="preserve"> =DAY(A2)&amp;LOOKUP(DAY(A2),{1,2,3,4,21,22,23,24,31},{"st","nd","rd","th","st","nd","rd","th","st"})&amp;TEXT(A2," mmm yyyy")</t>
  </si>
  <si>
    <t xml:space="preserve"> =LOOKUP("zzz",$A$2:A2)&amp;B2</t>
  </si>
  <si>
    <t xml:space="preserve"> =LOOKUP(9E+307,--LEFT(MID(A2,MIN(FIND({0,1,2,3,4,5,6,7,8,9},A2&amp;"0123456789")),LEN(A2)),ROW($1:$999)))</t>
  </si>
  <si>
    <t>Rajesh</t>
  </si>
  <si>
    <t>lowest Scorer</t>
  </si>
  <si>
    <t>N</t>
  </si>
  <si>
    <t>E</t>
  </si>
  <si>
    <t>Jan-Dec</t>
  </si>
  <si>
    <t>Apr-Mar</t>
  </si>
  <si>
    <t>Pass</t>
  </si>
  <si>
    <t>Vlookup</t>
  </si>
  <si>
    <t>Hlookup</t>
  </si>
  <si>
    <t>Top bottom left right</t>
  </si>
  <si>
    <t>vertical</t>
  </si>
  <si>
    <t>horizental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</si>
  <si>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</si>
  <si>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</si>
  <si>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</si>
  <si>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</si>
  <si>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</si>
  <si>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</si>
  <si>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</si>
  <si>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</si>
  <si>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</si>
  <si>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</si>
  <si>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</si>
  <si>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</si>
  <si>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Number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</si>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</sst>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3"/>
      <name val="Cambria"/>
      <family val="2"/>
      <scheme val="major"/>
    </font>
    <font>
      <sz val="10"/>
      <name val="Arial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Verdana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5" fillId="0" borderId="0"/>
    <xf numFmtId="0" fontId="8" fillId="0" borderId="0"/>
    <xf numFmtId="0" fontId="10" fillId="3" borderId="0" applyNumberFormat="0" applyBorder="0" applyAlignment="0" applyProtection="0"/>
  </cellStyleXfs>
  <cellXfs count="35">
    <xf numFmtId="0" fontId="0" fillId="0" borderId="0" xfId="0"/>
    <xf numFmtId="0" fontId="7" fillId="0" borderId="0" xfId="2" applyFont="1" applyFill="1" applyAlignment="1">
      <alignment horizontal="center" vertical="center"/>
    </xf>
    <xf numFmtId="0" fontId="8" fillId="0" borderId="0" xfId="3"/>
    <xf numFmtId="0" fontId="6" fillId="0" borderId="1" xfId="2" applyFont="1" applyFill="1" applyBorder="1" applyAlignment="1">
      <alignment horizontal="center" vertical="center" wrapText="1"/>
    </xf>
    <xf numFmtId="0" fontId="7" fillId="0" borderId="1" xfId="2" applyFont="1" applyFill="1" applyBorder="1" applyAlignment="1">
      <alignment horizontal="center" vertical="center"/>
    </xf>
    <xf numFmtId="15" fontId="0" fillId="0" borderId="0" xfId="0" applyNumberFormat="1"/>
    <xf numFmtId="0" fontId="0" fillId="0" borderId="1" xfId="0" applyBorder="1"/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9" fillId="3" borderId="1" xfId="4" applyFont="1" applyBorder="1"/>
    <xf numFmtId="0" fontId="9" fillId="3" borderId="1" xfId="4" applyFont="1" applyBorder="1" applyAlignment="1">
      <alignment horizontal="center"/>
    </xf>
    <xf numFmtId="0" fontId="11" fillId="0" borderId="0" xfId="0" applyFont="1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6" fillId="0" borderId="0" xfId="2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horizontal="center" vertical="center"/>
    </xf>
    <xf numFmtId="15" fontId="0" fillId="0" borderId="1" xfId="0" applyNumberFormat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3" fillId="0" borderId="0" xfId="0" applyFont="1" applyAlignment="1">
      <alignment horizontal="center" vertical="center"/>
    </xf>
    <xf numFmtId="0" fontId="0" fillId="0" borderId="0" xfId="0" applyBorder="1"/>
    <xf numFmtId="0" fontId="3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NumberFormat="1"/>
    <xf numFmtId="0" fontId="9" fillId="3" borderId="3" xfId="4" applyFont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5">
    <cellStyle name="Accent2" xfId="4" builtinId="33"/>
    <cellStyle name="Normal" xfId="0" builtinId="0"/>
    <cellStyle name="Normal_excel_review_class" xfId="2"/>
    <cellStyle name="Normal_Sheet4" xfId="3"/>
    <cellStyle name="Title" xfId="1" builtinId="15"/>
  </cellStyles>
  <dxfs count="0"/>
  <tableStyles count="0" defaultTableStyle="TableStyleMedium9" defaultPivotStyle="PivotStyleLight16"/>
  <colors>
    <mruColors>
      <color rgb="FF00FFFF"/>
      <color rgb="FF00FF00"/>
      <color rgb="FF0033CC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D1:I17"/>
  <sheetViews>
    <sheetView zoomScale="130" zoomScaleNormal="130" workbookViewId="0">
      <selection activeCell="I12" sqref="I12"/>
    </sheetView>
  </sheetViews>
  <sheetFormatPr defaultRowHeight="15" x14ac:dyDescent="0.25"/>
  <cols>
    <col min="5" max="5" width="28.5703125" bestFit="1" customWidth="1"/>
  </cols>
  <sheetData>
    <row r="1" spans="4:9" x14ac:dyDescent="0.25">
      <c r="D1" s="32" t="s">
        <v>0</v>
      </c>
      <c r="E1" s="32"/>
      <c r="F1" s="32"/>
      <c r="G1" s="32"/>
      <c r="H1" s="32"/>
      <c r="I1" s="32"/>
    </row>
    <row r="2" spans="4:9" x14ac:dyDescent="0.25">
      <c r="D2" s="32"/>
      <c r="E2" s="32"/>
      <c r="F2" s="32"/>
      <c r="G2" s="32"/>
      <c r="H2" s="32"/>
      <c r="I2" s="32"/>
    </row>
    <row r="3" spans="4:9" x14ac:dyDescent="0.25">
      <c r="D3" s="32"/>
      <c r="E3" s="32"/>
      <c r="F3" s="32"/>
      <c r="G3" s="32"/>
      <c r="H3" s="32"/>
      <c r="I3" s="32"/>
    </row>
    <row r="6" spans="4:9" x14ac:dyDescent="0.25">
      <c r="I6" t="s">
        <v>1</v>
      </c>
    </row>
    <row r="7" spans="4:9" x14ac:dyDescent="0.25">
      <c r="D7" t="s">
        <v>1</v>
      </c>
      <c r="E7" t="s">
        <v>2</v>
      </c>
      <c r="I7" t="s">
        <v>96</v>
      </c>
    </row>
    <row r="8" spans="4:9" x14ac:dyDescent="0.25">
      <c r="E8" t="s">
        <v>3</v>
      </c>
      <c r="I8" t="s">
        <v>97</v>
      </c>
    </row>
    <row r="11" spans="4:9" x14ac:dyDescent="0.25">
      <c r="D11">
        <v>1</v>
      </c>
      <c r="E11" t="s">
        <v>4</v>
      </c>
    </row>
    <row r="12" spans="4:9" x14ac:dyDescent="0.25">
      <c r="D12">
        <v>2</v>
      </c>
      <c r="E12" t="s">
        <v>5</v>
      </c>
    </row>
    <row r="15" spans="4:9" x14ac:dyDescent="0.25">
      <c r="D15" t="s">
        <v>6</v>
      </c>
      <c r="E15" t="s">
        <v>2</v>
      </c>
    </row>
    <row r="16" spans="4:9" x14ac:dyDescent="0.25">
      <c r="E16" t="s">
        <v>8</v>
      </c>
    </row>
    <row r="17" spans="5:5" x14ac:dyDescent="0.25">
      <c r="E17" t="s">
        <v>7</v>
      </c>
    </row>
  </sheetData>
  <mergeCells count="1">
    <mergeCell ref="D1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E2:L14"/>
  <sheetViews>
    <sheetView zoomScale="140" zoomScaleNormal="140" workbookViewId="0">
      <selection activeCell="F12" sqref="F12:F14"/>
    </sheetView>
  </sheetViews>
  <sheetFormatPr defaultRowHeight="15" x14ac:dyDescent="0.25"/>
  <cols>
    <col min="2" max="2" width="9.42578125" customWidth="1"/>
    <col min="13" max="13" width="10.42578125" customWidth="1"/>
  </cols>
  <sheetData>
    <row r="2" spans="5:12" x14ac:dyDescent="0.25">
      <c r="E2" s="21" t="s">
        <v>10</v>
      </c>
      <c r="F2" s="21" t="s">
        <v>9</v>
      </c>
    </row>
    <row r="3" spans="5:12" x14ac:dyDescent="0.25">
      <c r="E3" s="6" t="s">
        <v>12</v>
      </c>
      <c r="F3" s="6">
        <v>34</v>
      </c>
    </row>
    <row r="4" spans="5:12" x14ac:dyDescent="0.25">
      <c r="E4" s="6" t="s">
        <v>13</v>
      </c>
      <c r="F4" s="6">
        <v>22</v>
      </c>
    </row>
    <row r="5" spans="5:12" x14ac:dyDescent="0.25">
      <c r="E5" s="6" t="s">
        <v>14</v>
      </c>
      <c r="F5" s="6">
        <v>73</v>
      </c>
      <c r="K5" t="s">
        <v>1</v>
      </c>
      <c r="L5" t="s">
        <v>98</v>
      </c>
    </row>
    <row r="6" spans="5:12" x14ac:dyDescent="0.25">
      <c r="E6" s="6" t="s">
        <v>11</v>
      </c>
      <c r="F6" s="6">
        <v>75</v>
      </c>
      <c r="K6" t="s">
        <v>96</v>
      </c>
      <c r="L6" t="s">
        <v>99</v>
      </c>
    </row>
    <row r="7" spans="5:12" x14ac:dyDescent="0.25">
      <c r="E7" s="6" t="s">
        <v>15</v>
      </c>
      <c r="F7" s="6">
        <v>83</v>
      </c>
      <c r="K7" t="s">
        <v>97</v>
      </c>
      <c r="L7" t="s">
        <v>100</v>
      </c>
    </row>
    <row r="8" spans="5:12" x14ac:dyDescent="0.25">
      <c r="E8" s="16" t="s">
        <v>89</v>
      </c>
      <c r="F8" s="6">
        <v>83</v>
      </c>
    </row>
    <row r="11" spans="5:12" x14ac:dyDescent="0.25">
      <c r="E11" s="20" t="s">
        <v>10</v>
      </c>
      <c r="F11" s="20" t="s">
        <v>9</v>
      </c>
    </row>
    <row r="12" spans="5:12" x14ac:dyDescent="0.25">
      <c r="E12" s="6" t="s">
        <v>11</v>
      </c>
      <c r="F12" s="15">
        <f>LOOKUP(E12,$E$3:$F$8)</f>
        <v>75</v>
      </c>
      <c r="I12" s="13" t="s">
        <v>79</v>
      </c>
    </row>
    <row r="13" spans="5:12" x14ac:dyDescent="0.25">
      <c r="E13" s="16" t="s">
        <v>12</v>
      </c>
      <c r="F13" s="31">
        <f t="shared" ref="F13:F14" si="0">LOOKUP(E13,$E$3:$F$8)</f>
        <v>34</v>
      </c>
    </row>
    <row r="14" spans="5:12" x14ac:dyDescent="0.25">
      <c r="E14" s="16" t="s">
        <v>13</v>
      </c>
      <c r="F14" s="31">
        <f t="shared" si="0"/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4"/>
  <sheetViews>
    <sheetView topLeftCell="A2" zoomScale="220" zoomScaleNormal="220" workbookViewId="0">
      <selection activeCell="I4" sqref="I4"/>
    </sheetView>
  </sheetViews>
  <sheetFormatPr defaultRowHeight="15" x14ac:dyDescent="0.25"/>
  <sheetData>
    <row r="1" spans="1:8" x14ac:dyDescent="0.25">
      <c r="A1" s="2"/>
      <c r="B1" s="2"/>
      <c r="C1" s="2"/>
      <c r="D1" s="2"/>
      <c r="E1" s="2"/>
      <c r="F1" s="2"/>
      <c r="G1" s="2"/>
      <c r="H1" s="2"/>
    </row>
    <row r="2" spans="1:8" ht="31.5" x14ac:dyDescent="0.25">
      <c r="A2" s="3" t="s">
        <v>16</v>
      </c>
      <c r="B2" s="3" t="s">
        <v>17</v>
      </c>
      <c r="C2" s="17"/>
      <c r="D2" s="17"/>
      <c r="E2" s="17"/>
      <c r="F2" s="1"/>
      <c r="G2" s="3" t="s">
        <v>18</v>
      </c>
      <c r="H2" s="3" t="s">
        <v>17</v>
      </c>
    </row>
    <row r="3" spans="1:8" x14ac:dyDescent="0.25">
      <c r="A3" s="4">
        <v>20</v>
      </c>
      <c r="B3" s="4" t="str">
        <f>LOOKUP(A3,$G$3:$H$9)</f>
        <v>A</v>
      </c>
      <c r="C3" s="17"/>
      <c r="D3" s="17"/>
      <c r="E3" s="18"/>
      <c r="F3" s="1"/>
      <c r="G3" s="4">
        <v>20</v>
      </c>
      <c r="H3" s="4" t="s">
        <v>23</v>
      </c>
    </row>
    <row r="4" spans="1:8" x14ac:dyDescent="0.25">
      <c r="A4" s="4">
        <v>50</v>
      </c>
      <c r="B4" s="4" t="str">
        <f t="shared" ref="B4:B8" si="0">LOOKUP(A4,$G$3:$H$9)</f>
        <v>F</v>
      </c>
      <c r="C4" s="17"/>
      <c r="D4" s="18"/>
      <c r="E4" s="18"/>
      <c r="F4" s="1"/>
      <c r="G4" s="4">
        <v>44</v>
      </c>
      <c r="H4" s="4" t="s">
        <v>19</v>
      </c>
    </row>
    <row r="5" spans="1:8" x14ac:dyDescent="0.25">
      <c r="A5" s="4">
        <v>69</v>
      </c>
      <c r="B5" s="4" t="str">
        <f t="shared" si="0"/>
        <v>C</v>
      </c>
      <c r="C5" s="17"/>
      <c r="D5" s="18"/>
      <c r="E5" s="18"/>
      <c r="F5" s="1"/>
      <c r="G5" s="4">
        <v>55</v>
      </c>
      <c r="H5" s="4" t="s">
        <v>20</v>
      </c>
    </row>
    <row r="6" spans="1:8" x14ac:dyDescent="0.25">
      <c r="A6" s="4">
        <v>59.75</v>
      </c>
      <c r="B6" s="4" t="str">
        <f t="shared" si="0"/>
        <v>D</v>
      </c>
      <c r="C6" s="17"/>
      <c r="D6" s="18"/>
      <c r="E6" s="18"/>
      <c r="F6" s="1"/>
      <c r="G6" s="4">
        <v>60</v>
      </c>
      <c r="H6" s="4" t="s">
        <v>21</v>
      </c>
    </row>
    <row r="7" spans="1:8" x14ac:dyDescent="0.25">
      <c r="A7" s="4">
        <v>64.75</v>
      </c>
      <c r="B7" s="4" t="str">
        <f t="shared" si="0"/>
        <v>C</v>
      </c>
      <c r="C7" s="17"/>
      <c r="D7" s="18"/>
      <c r="E7" s="18"/>
      <c r="F7" s="1"/>
      <c r="G7" s="4">
        <v>70</v>
      </c>
      <c r="H7" s="4" t="s">
        <v>22</v>
      </c>
    </row>
    <row r="8" spans="1:8" x14ac:dyDescent="0.25">
      <c r="A8" s="4">
        <v>73.25</v>
      </c>
      <c r="B8" s="4" t="str">
        <f t="shared" si="0"/>
        <v>E</v>
      </c>
      <c r="C8" s="17"/>
      <c r="D8" s="18"/>
      <c r="E8" s="18"/>
      <c r="F8" s="1"/>
      <c r="G8" s="4">
        <v>71</v>
      </c>
      <c r="H8" s="4" t="s">
        <v>91</v>
      </c>
    </row>
    <row r="9" spans="1:8" x14ac:dyDescent="0.25">
      <c r="A9" s="4"/>
      <c r="B9" s="4"/>
      <c r="C9" s="18"/>
      <c r="D9" s="18"/>
      <c r="E9" s="18"/>
      <c r="F9" s="1"/>
      <c r="G9" s="4">
        <v>72</v>
      </c>
      <c r="H9" s="4" t="s">
        <v>92</v>
      </c>
    </row>
    <row r="14" spans="1:8" x14ac:dyDescent="0.25">
      <c r="D14" s="13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100"/>
  <sheetViews>
    <sheetView zoomScale="140" zoomScaleNormal="140" workbookViewId="0">
      <selection activeCell="B2" sqref="B2:B100"/>
    </sheetView>
  </sheetViews>
  <sheetFormatPr defaultRowHeight="15" x14ac:dyDescent="0.25"/>
  <sheetData>
    <row r="1" spans="1:10" x14ac:dyDescent="0.25">
      <c r="A1" s="21" t="s">
        <v>9</v>
      </c>
      <c r="B1" s="21" t="s">
        <v>1</v>
      </c>
      <c r="C1" s="23"/>
    </row>
    <row r="2" spans="1:10" x14ac:dyDescent="0.25">
      <c r="A2" s="6">
        <v>45</v>
      </c>
      <c r="B2" s="6" t="str">
        <f>LOOKUP(A2,$E$7:$G$11)</f>
        <v>Second</v>
      </c>
      <c r="C2" s="23"/>
    </row>
    <row r="3" spans="1:10" x14ac:dyDescent="0.25">
      <c r="A3" s="6">
        <v>55</v>
      </c>
      <c r="B3" s="6" t="str">
        <f t="shared" ref="B3:B66" si="0">LOOKUP(A3,$E$7:$G$11)</f>
        <v>Second</v>
      </c>
      <c r="C3" s="23"/>
      <c r="J3" s="13" t="s">
        <v>81</v>
      </c>
    </row>
    <row r="4" spans="1:10" x14ac:dyDescent="0.25">
      <c r="A4" s="6">
        <v>44</v>
      </c>
      <c r="B4" s="6" t="str">
        <f t="shared" si="0"/>
        <v>Pass</v>
      </c>
      <c r="C4" s="23"/>
    </row>
    <row r="5" spans="1:10" x14ac:dyDescent="0.25">
      <c r="A5" s="6">
        <v>81</v>
      </c>
      <c r="B5" s="6" t="str">
        <f t="shared" si="0"/>
        <v>Excellent</v>
      </c>
      <c r="C5" s="23"/>
    </row>
    <row r="6" spans="1:10" x14ac:dyDescent="0.25">
      <c r="A6" s="6">
        <v>1</v>
      </c>
      <c r="B6" s="6" t="str">
        <f t="shared" si="0"/>
        <v>Fail</v>
      </c>
      <c r="C6" s="23"/>
      <c r="E6" s="15" t="s">
        <v>28</v>
      </c>
      <c r="F6" s="15" t="s">
        <v>29</v>
      </c>
      <c r="G6" s="15" t="s">
        <v>30</v>
      </c>
    </row>
    <row r="7" spans="1:10" x14ac:dyDescent="0.25">
      <c r="A7" s="6">
        <v>82</v>
      </c>
      <c r="B7" s="6" t="str">
        <f t="shared" si="0"/>
        <v>Excellent</v>
      </c>
      <c r="C7" s="23"/>
      <c r="E7" s="15">
        <v>0</v>
      </c>
      <c r="F7" s="15">
        <v>32</v>
      </c>
      <c r="G7" s="15" t="s">
        <v>24</v>
      </c>
    </row>
    <row r="8" spans="1:10" x14ac:dyDescent="0.25">
      <c r="A8" s="6">
        <v>22</v>
      </c>
      <c r="B8" s="6" t="str">
        <f t="shared" si="0"/>
        <v>Fail</v>
      </c>
      <c r="C8" s="23"/>
      <c r="E8" s="15">
        <v>33</v>
      </c>
      <c r="F8" s="15">
        <v>44</v>
      </c>
      <c r="G8" s="15" t="s">
        <v>95</v>
      </c>
    </row>
    <row r="9" spans="1:10" x14ac:dyDescent="0.25">
      <c r="A9" s="6">
        <v>20</v>
      </c>
      <c r="B9" s="6" t="str">
        <f t="shared" si="0"/>
        <v>Fail</v>
      </c>
      <c r="C9" s="23"/>
      <c r="E9" s="15">
        <v>45</v>
      </c>
      <c r="F9" s="15">
        <v>59</v>
      </c>
      <c r="G9" s="15" t="s">
        <v>25</v>
      </c>
    </row>
    <row r="10" spans="1:10" x14ac:dyDescent="0.25">
      <c r="A10" s="6">
        <v>98</v>
      </c>
      <c r="B10" s="6" t="str">
        <f t="shared" si="0"/>
        <v>Excellent</v>
      </c>
      <c r="C10" s="23"/>
      <c r="E10" s="15">
        <v>60</v>
      </c>
      <c r="F10" s="15">
        <v>74</v>
      </c>
      <c r="G10" s="15" t="s">
        <v>26</v>
      </c>
    </row>
    <row r="11" spans="1:10" x14ac:dyDescent="0.25">
      <c r="A11" s="6">
        <v>43</v>
      </c>
      <c r="B11" s="6" t="str">
        <f t="shared" si="0"/>
        <v>Pass</v>
      </c>
      <c r="C11" s="23"/>
      <c r="E11" s="15">
        <v>75</v>
      </c>
      <c r="F11" s="15">
        <v>100</v>
      </c>
      <c r="G11" s="15" t="s">
        <v>27</v>
      </c>
    </row>
    <row r="12" spans="1:10" x14ac:dyDescent="0.25">
      <c r="A12" s="6">
        <v>35</v>
      </c>
      <c r="B12" s="6" t="str">
        <f t="shared" si="0"/>
        <v>Pass</v>
      </c>
      <c r="C12" s="23"/>
    </row>
    <row r="13" spans="1:10" x14ac:dyDescent="0.25">
      <c r="A13" s="6">
        <v>49</v>
      </c>
      <c r="B13" s="6" t="str">
        <f t="shared" si="0"/>
        <v>Second</v>
      </c>
      <c r="C13" s="23"/>
    </row>
    <row r="14" spans="1:10" x14ac:dyDescent="0.25">
      <c r="A14" s="6">
        <v>1</v>
      </c>
      <c r="B14" s="6" t="str">
        <f t="shared" si="0"/>
        <v>Fail</v>
      </c>
      <c r="C14" s="23"/>
    </row>
    <row r="15" spans="1:10" x14ac:dyDescent="0.25">
      <c r="A15" s="6">
        <v>97</v>
      </c>
      <c r="B15" s="6" t="str">
        <f t="shared" si="0"/>
        <v>Excellent</v>
      </c>
      <c r="C15" s="23"/>
    </row>
    <row r="16" spans="1:10" x14ac:dyDescent="0.25">
      <c r="A16" s="6">
        <v>11</v>
      </c>
      <c r="B16" s="6" t="str">
        <f t="shared" si="0"/>
        <v>Fail</v>
      </c>
      <c r="C16" s="23"/>
    </row>
    <row r="17" spans="1:3" x14ac:dyDescent="0.25">
      <c r="A17" s="6">
        <v>42</v>
      </c>
      <c r="B17" s="6" t="str">
        <f t="shared" si="0"/>
        <v>Pass</v>
      </c>
      <c r="C17" s="23"/>
    </row>
    <row r="18" spans="1:3" x14ac:dyDescent="0.25">
      <c r="A18" s="6">
        <v>89</v>
      </c>
      <c r="B18" s="6" t="str">
        <f t="shared" si="0"/>
        <v>Excellent</v>
      </c>
      <c r="C18" s="23"/>
    </row>
    <row r="19" spans="1:3" x14ac:dyDescent="0.25">
      <c r="A19" s="6">
        <v>96</v>
      </c>
      <c r="B19" s="6" t="str">
        <f t="shared" si="0"/>
        <v>Excellent</v>
      </c>
      <c r="C19" s="23"/>
    </row>
    <row r="20" spans="1:3" x14ac:dyDescent="0.25">
      <c r="A20" s="6">
        <v>48</v>
      </c>
      <c r="B20" s="6" t="str">
        <f t="shared" si="0"/>
        <v>Second</v>
      </c>
      <c r="C20" s="23"/>
    </row>
    <row r="21" spans="1:3" x14ac:dyDescent="0.25">
      <c r="A21" s="6">
        <v>78</v>
      </c>
      <c r="B21" s="6" t="str">
        <f t="shared" si="0"/>
        <v>Excellent</v>
      </c>
      <c r="C21" s="23"/>
    </row>
    <row r="22" spans="1:3" x14ac:dyDescent="0.25">
      <c r="A22" s="6">
        <v>40</v>
      </c>
      <c r="B22" s="6" t="str">
        <f t="shared" si="0"/>
        <v>Pass</v>
      </c>
      <c r="C22" s="23"/>
    </row>
    <row r="23" spans="1:3" x14ac:dyDescent="0.25">
      <c r="A23" s="6">
        <v>96</v>
      </c>
      <c r="B23" s="6" t="str">
        <f t="shared" si="0"/>
        <v>Excellent</v>
      </c>
      <c r="C23" s="23"/>
    </row>
    <row r="24" spans="1:3" x14ac:dyDescent="0.25">
      <c r="A24" s="6">
        <v>84</v>
      </c>
      <c r="B24" s="6" t="str">
        <f t="shared" si="0"/>
        <v>Excellent</v>
      </c>
      <c r="C24" s="23"/>
    </row>
    <row r="25" spans="1:3" x14ac:dyDescent="0.25">
      <c r="A25" s="6">
        <v>88</v>
      </c>
      <c r="B25" s="6" t="str">
        <f t="shared" si="0"/>
        <v>Excellent</v>
      </c>
      <c r="C25" s="23"/>
    </row>
    <row r="26" spans="1:3" x14ac:dyDescent="0.25">
      <c r="A26" s="6">
        <v>94</v>
      </c>
      <c r="B26" s="6" t="str">
        <f t="shared" si="0"/>
        <v>Excellent</v>
      </c>
      <c r="C26" s="23"/>
    </row>
    <row r="27" spans="1:3" x14ac:dyDescent="0.25">
      <c r="A27" s="6">
        <v>30</v>
      </c>
      <c r="B27" s="6" t="str">
        <f t="shared" si="0"/>
        <v>Fail</v>
      </c>
      <c r="C27" s="23"/>
    </row>
    <row r="28" spans="1:3" x14ac:dyDescent="0.25">
      <c r="A28" s="6">
        <v>40</v>
      </c>
      <c r="B28" s="6" t="str">
        <f t="shared" si="0"/>
        <v>Pass</v>
      </c>
      <c r="C28" s="23"/>
    </row>
    <row r="29" spans="1:3" x14ac:dyDescent="0.25">
      <c r="A29" s="6">
        <v>89</v>
      </c>
      <c r="B29" s="6" t="str">
        <f t="shared" si="0"/>
        <v>Excellent</v>
      </c>
      <c r="C29" s="23"/>
    </row>
    <row r="30" spans="1:3" x14ac:dyDescent="0.25">
      <c r="A30" s="6">
        <v>86</v>
      </c>
      <c r="B30" s="6" t="str">
        <f t="shared" si="0"/>
        <v>Excellent</v>
      </c>
      <c r="C30" s="23"/>
    </row>
    <row r="31" spans="1:3" x14ac:dyDescent="0.25">
      <c r="A31" s="6">
        <v>13</v>
      </c>
      <c r="B31" s="6" t="str">
        <f t="shared" si="0"/>
        <v>Fail</v>
      </c>
      <c r="C31" s="23"/>
    </row>
    <row r="32" spans="1:3" x14ac:dyDescent="0.25">
      <c r="A32" s="6">
        <v>24</v>
      </c>
      <c r="B32" s="6" t="str">
        <f t="shared" si="0"/>
        <v>Fail</v>
      </c>
      <c r="C32" s="23"/>
    </row>
    <row r="33" spans="1:3" x14ac:dyDescent="0.25">
      <c r="A33" s="6">
        <v>26</v>
      </c>
      <c r="B33" s="6" t="str">
        <f t="shared" si="0"/>
        <v>Fail</v>
      </c>
      <c r="C33" s="23"/>
    </row>
    <row r="34" spans="1:3" x14ac:dyDescent="0.25">
      <c r="A34" s="6">
        <v>64</v>
      </c>
      <c r="B34" s="6" t="str">
        <f t="shared" si="0"/>
        <v>First</v>
      </c>
      <c r="C34" s="23"/>
    </row>
    <row r="35" spans="1:3" x14ac:dyDescent="0.25">
      <c r="A35" s="6">
        <v>65</v>
      </c>
      <c r="B35" s="6" t="str">
        <f t="shared" si="0"/>
        <v>First</v>
      </c>
      <c r="C35" s="23"/>
    </row>
    <row r="36" spans="1:3" x14ac:dyDescent="0.25">
      <c r="A36" s="6">
        <v>87</v>
      </c>
      <c r="B36" s="6" t="str">
        <f t="shared" si="0"/>
        <v>Excellent</v>
      </c>
      <c r="C36" s="23"/>
    </row>
    <row r="37" spans="1:3" x14ac:dyDescent="0.25">
      <c r="A37" s="6">
        <v>69</v>
      </c>
      <c r="B37" s="6" t="str">
        <f t="shared" si="0"/>
        <v>First</v>
      </c>
      <c r="C37" s="23"/>
    </row>
    <row r="38" spans="1:3" x14ac:dyDescent="0.25">
      <c r="A38" s="6">
        <v>93</v>
      </c>
      <c r="B38" s="6" t="str">
        <f t="shared" si="0"/>
        <v>Excellent</v>
      </c>
      <c r="C38" s="23"/>
    </row>
    <row r="39" spans="1:3" x14ac:dyDescent="0.25">
      <c r="A39" s="6">
        <v>72</v>
      </c>
      <c r="B39" s="6" t="str">
        <f t="shared" si="0"/>
        <v>First</v>
      </c>
      <c r="C39" s="23"/>
    </row>
    <row r="40" spans="1:3" x14ac:dyDescent="0.25">
      <c r="A40" s="6">
        <v>24</v>
      </c>
      <c r="B40" s="6" t="str">
        <f t="shared" si="0"/>
        <v>Fail</v>
      </c>
      <c r="C40" s="23"/>
    </row>
    <row r="41" spans="1:3" x14ac:dyDescent="0.25">
      <c r="A41" s="6">
        <v>94</v>
      </c>
      <c r="B41" s="6" t="str">
        <f t="shared" si="0"/>
        <v>Excellent</v>
      </c>
      <c r="C41" s="23"/>
    </row>
    <row r="42" spans="1:3" x14ac:dyDescent="0.25">
      <c r="A42" s="6">
        <v>43</v>
      </c>
      <c r="B42" s="6" t="str">
        <f t="shared" si="0"/>
        <v>Pass</v>
      </c>
      <c r="C42" s="23"/>
    </row>
    <row r="43" spans="1:3" x14ac:dyDescent="0.25">
      <c r="A43" s="6">
        <v>57</v>
      </c>
      <c r="B43" s="6" t="str">
        <f t="shared" si="0"/>
        <v>Second</v>
      </c>
      <c r="C43" s="23"/>
    </row>
    <row r="44" spans="1:3" x14ac:dyDescent="0.25">
      <c r="A44" s="6">
        <v>31</v>
      </c>
      <c r="B44" s="6" t="str">
        <f t="shared" si="0"/>
        <v>Fail</v>
      </c>
      <c r="C44" s="23"/>
    </row>
    <row r="45" spans="1:3" x14ac:dyDescent="0.25">
      <c r="A45" s="6">
        <v>44</v>
      </c>
      <c r="B45" s="6" t="str">
        <f t="shared" si="0"/>
        <v>Pass</v>
      </c>
      <c r="C45" s="23"/>
    </row>
    <row r="46" spans="1:3" x14ac:dyDescent="0.25">
      <c r="A46" s="6">
        <v>6</v>
      </c>
      <c r="B46" s="6" t="str">
        <f t="shared" si="0"/>
        <v>Fail</v>
      </c>
      <c r="C46" s="23"/>
    </row>
    <row r="47" spans="1:3" x14ac:dyDescent="0.25">
      <c r="A47" s="6">
        <v>93</v>
      </c>
      <c r="B47" s="6" t="str">
        <f t="shared" si="0"/>
        <v>Excellent</v>
      </c>
      <c r="C47" s="23"/>
    </row>
    <row r="48" spans="1:3" x14ac:dyDescent="0.25">
      <c r="A48" s="6">
        <v>60</v>
      </c>
      <c r="B48" s="6" t="str">
        <f t="shared" si="0"/>
        <v>First</v>
      </c>
      <c r="C48" s="23"/>
    </row>
    <row r="49" spans="1:3" x14ac:dyDescent="0.25">
      <c r="A49" s="6">
        <v>89</v>
      </c>
      <c r="B49" s="6" t="str">
        <f t="shared" si="0"/>
        <v>Excellent</v>
      </c>
      <c r="C49" s="23"/>
    </row>
    <row r="50" spans="1:3" x14ac:dyDescent="0.25">
      <c r="A50" s="6">
        <v>89</v>
      </c>
      <c r="B50" s="6" t="str">
        <f t="shared" si="0"/>
        <v>Excellent</v>
      </c>
      <c r="C50" s="23"/>
    </row>
    <row r="51" spans="1:3" x14ac:dyDescent="0.25">
      <c r="A51" s="6">
        <v>3</v>
      </c>
      <c r="B51" s="6" t="str">
        <f t="shared" si="0"/>
        <v>Fail</v>
      </c>
      <c r="C51" s="23"/>
    </row>
    <row r="52" spans="1:3" x14ac:dyDescent="0.25">
      <c r="A52" s="6">
        <v>43</v>
      </c>
      <c r="B52" s="6" t="str">
        <f t="shared" si="0"/>
        <v>Pass</v>
      </c>
      <c r="C52" s="23"/>
    </row>
    <row r="53" spans="1:3" x14ac:dyDescent="0.25">
      <c r="A53" s="6">
        <v>88</v>
      </c>
      <c r="B53" s="6" t="str">
        <f t="shared" si="0"/>
        <v>Excellent</v>
      </c>
      <c r="C53" s="23"/>
    </row>
    <row r="54" spans="1:3" x14ac:dyDescent="0.25">
      <c r="A54" s="6">
        <v>82</v>
      </c>
      <c r="B54" s="6" t="str">
        <f t="shared" si="0"/>
        <v>Excellent</v>
      </c>
      <c r="C54" s="23"/>
    </row>
    <row r="55" spans="1:3" x14ac:dyDescent="0.25">
      <c r="A55" s="6">
        <v>16</v>
      </c>
      <c r="B55" s="6" t="str">
        <f t="shared" si="0"/>
        <v>Fail</v>
      </c>
      <c r="C55" s="23"/>
    </row>
    <row r="56" spans="1:3" x14ac:dyDescent="0.25">
      <c r="A56" s="6">
        <v>74</v>
      </c>
      <c r="B56" s="6" t="str">
        <f t="shared" si="0"/>
        <v>First</v>
      </c>
      <c r="C56" s="23"/>
    </row>
    <row r="57" spans="1:3" x14ac:dyDescent="0.25">
      <c r="A57" s="6">
        <v>35</v>
      </c>
      <c r="B57" s="6" t="str">
        <f t="shared" si="0"/>
        <v>Pass</v>
      </c>
      <c r="C57" s="23"/>
    </row>
    <row r="58" spans="1:3" x14ac:dyDescent="0.25">
      <c r="A58" s="6">
        <v>87</v>
      </c>
      <c r="B58" s="6" t="str">
        <f t="shared" si="0"/>
        <v>Excellent</v>
      </c>
      <c r="C58" s="23"/>
    </row>
    <row r="59" spans="1:3" x14ac:dyDescent="0.25">
      <c r="A59" s="6">
        <v>84</v>
      </c>
      <c r="B59" s="6" t="str">
        <f t="shared" si="0"/>
        <v>Excellent</v>
      </c>
      <c r="C59" s="23"/>
    </row>
    <row r="60" spans="1:3" x14ac:dyDescent="0.25">
      <c r="A60" s="6">
        <v>44</v>
      </c>
      <c r="B60" s="6" t="str">
        <f t="shared" si="0"/>
        <v>Pass</v>
      </c>
      <c r="C60" s="23"/>
    </row>
    <row r="61" spans="1:3" x14ac:dyDescent="0.25">
      <c r="A61" s="6">
        <v>86</v>
      </c>
      <c r="B61" s="6" t="str">
        <f t="shared" si="0"/>
        <v>Excellent</v>
      </c>
      <c r="C61" s="23"/>
    </row>
    <row r="62" spans="1:3" x14ac:dyDescent="0.25">
      <c r="A62" s="6">
        <v>12</v>
      </c>
      <c r="B62" s="6" t="str">
        <f t="shared" si="0"/>
        <v>Fail</v>
      </c>
      <c r="C62" s="23"/>
    </row>
    <row r="63" spans="1:3" x14ac:dyDescent="0.25">
      <c r="A63" s="6">
        <v>86</v>
      </c>
      <c r="B63" s="6" t="str">
        <f t="shared" si="0"/>
        <v>Excellent</v>
      </c>
      <c r="C63" s="23"/>
    </row>
    <row r="64" spans="1:3" x14ac:dyDescent="0.25">
      <c r="A64" s="6">
        <v>54</v>
      </c>
      <c r="B64" s="6" t="str">
        <f t="shared" si="0"/>
        <v>Second</v>
      </c>
      <c r="C64" s="23"/>
    </row>
    <row r="65" spans="1:3" x14ac:dyDescent="0.25">
      <c r="A65" s="6">
        <v>80</v>
      </c>
      <c r="B65" s="6" t="str">
        <f t="shared" si="0"/>
        <v>Excellent</v>
      </c>
      <c r="C65" s="23"/>
    </row>
    <row r="66" spans="1:3" x14ac:dyDescent="0.25">
      <c r="A66" s="6">
        <v>72</v>
      </c>
      <c r="B66" s="6" t="str">
        <f t="shared" si="0"/>
        <v>First</v>
      </c>
      <c r="C66" s="23"/>
    </row>
    <row r="67" spans="1:3" x14ac:dyDescent="0.25">
      <c r="A67" s="6">
        <v>84</v>
      </c>
      <c r="B67" s="6" t="str">
        <f t="shared" ref="B67:B100" si="1">LOOKUP(A67,$E$7:$G$11)</f>
        <v>Excellent</v>
      </c>
      <c r="C67" s="23"/>
    </row>
    <row r="68" spans="1:3" x14ac:dyDescent="0.25">
      <c r="A68" s="6">
        <v>49</v>
      </c>
      <c r="B68" s="6" t="str">
        <f t="shared" si="1"/>
        <v>Second</v>
      </c>
      <c r="C68" s="23"/>
    </row>
    <row r="69" spans="1:3" x14ac:dyDescent="0.25">
      <c r="A69" s="6">
        <v>18</v>
      </c>
      <c r="B69" s="6" t="str">
        <f t="shared" si="1"/>
        <v>Fail</v>
      </c>
      <c r="C69" s="23"/>
    </row>
    <row r="70" spans="1:3" x14ac:dyDescent="0.25">
      <c r="A70" s="6">
        <v>31</v>
      </c>
      <c r="B70" s="6" t="str">
        <f t="shared" si="1"/>
        <v>Fail</v>
      </c>
      <c r="C70" s="23"/>
    </row>
    <row r="71" spans="1:3" x14ac:dyDescent="0.25">
      <c r="A71" s="6">
        <v>3</v>
      </c>
      <c r="B71" s="6" t="str">
        <f t="shared" si="1"/>
        <v>Fail</v>
      </c>
      <c r="C71" s="23"/>
    </row>
    <row r="72" spans="1:3" x14ac:dyDescent="0.25">
      <c r="A72" s="6">
        <v>64</v>
      </c>
      <c r="B72" s="6" t="str">
        <f t="shared" si="1"/>
        <v>First</v>
      </c>
      <c r="C72" s="23"/>
    </row>
    <row r="73" spans="1:3" x14ac:dyDescent="0.25">
      <c r="A73" s="6">
        <v>31</v>
      </c>
      <c r="B73" s="6" t="str">
        <f t="shared" si="1"/>
        <v>Fail</v>
      </c>
      <c r="C73" s="23"/>
    </row>
    <row r="74" spans="1:3" x14ac:dyDescent="0.25">
      <c r="A74" s="6">
        <v>44</v>
      </c>
      <c r="B74" s="6" t="str">
        <f t="shared" si="1"/>
        <v>Pass</v>
      </c>
      <c r="C74" s="23"/>
    </row>
    <row r="75" spans="1:3" x14ac:dyDescent="0.25">
      <c r="A75" s="6">
        <v>87</v>
      </c>
      <c r="B75" s="6" t="str">
        <f t="shared" si="1"/>
        <v>Excellent</v>
      </c>
      <c r="C75" s="23"/>
    </row>
    <row r="76" spans="1:3" x14ac:dyDescent="0.25">
      <c r="A76" s="6">
        <v>17</v>
      </c>
      <c r="B76" s="6" t="str">
        <f t="shared" si="1"/>
        <v>Fail</v>
      </c>
      <c r="C76" s="23"/>
    </row>
    <row r="77" spans="1:3" x14ac:dyDescent="0.25">
      <c r="A77" s="6">
        <v>2</v>
      </c>
      <c r="B77" s="6" t="str">
        <f t="shared" si="1"/>
        <v>Fail</v>
      </c>
      <c r="C77" s="23"/>
    </row>
    <row r="78" spans="1:3" x14ac:dyDescent="0.25">
      <c r="A78" s="6">
        <v>42</v>
      </c>
      <c r="B78" s="6" t="str">
        <f t="shared" si="1"/>
        <v>Pass</v>
      </c>
      <c r="C78" s="23"/>
    </row>
    <row r="79" spans="1:3" x14ac:dyDescent="0.25">
      <c r="A79" s="6">
        <v>36</v>
      </c>
      <c r="B79" s="6" t="str">
        <f t="shared" si="1"/>
        <v>Pass</v>
      </c>
      <c r="C79" s="23"/>
    </row>
    <row r="80" spans="1:3" x14ac:dyDescent="0.25">
      <c r="A80" s="6">
        <v>96</v>
      </c>
      <c r="B80" s="6" t="str">
        <f t="shared" si="1"/>
        <v>Excellent</v>
      </c>
      <c r="C80" s="23"/>
    </row>
    <row r="81" spans="1:3" x14ac:dyDescent="0.25">
      <c r="A81" s="6">
        <v>62</v>
      </c>
      <c r="B81" s="6" t="str">
        <f t="shared" si="1"/>
        <v>First</v>
      </c>
      <c r="C81" s="23"/>
    </row>
    <row r="82" spans="1:3" x14ac:dyDescent="0.25">
      <c r="A82" s="6">
        <v>28</v>
      </c>
      <c r="B82" s="6" t="str">
        <f t="shared" si="1"/>
        <v>Fail</v>
      </c>
      <c r="C82" s="23"/>
    </row>
    <row r="83" spans="1:3" x14ac:dyDescent="0.25">
      <c r="A83" s="6">
        <v>57</v>
      </c>
      <c r="B83" s="6" t="str">
        <f t="shared" si="1"/>
        <v>Second</v>
      </c>
      <c r="C83" s="23"/>
    </row>
    <row r="84" spans="1:3" x14ac:dyDescent="0.25">
      <c r="A84" s="6">
        <v>60</v>
      </c>
      <c r="B84" s="6" t="str">
        <f t="shared" si="1"/>
        <v>First</v>
      </c>
      <c r="C84" s="23"/>
    </row>
    <row r="85" spans="1:3" x14ac:dyDescent="0.25">
      <c r="A85" s="6">
        <v>7</v>
      </c>
      <c r="B85" s="6" t="str">
        <f t="shared" si="1"/>
        <v>Fail</v>
      </c>
      <c r="C85" s="23"/>
    </row>
    <row r="86" spans="1:3" x14ac:dyDescent="0.25">
      <c r="A86" s="6">
        <v>44</v>
      </c>
      <c r="B86" s="6" t="str">
        <f t="shared" si="1"/>
        <v>Pass</v>
      </c>
      <c r="C86" s="23"/>
    </row>
    <row r="87" spans="1:3" x14ac:dyDescent="0.25">
      <c r="A87" s="6">
        <v>77</v>
      </c>
      <c r="B87" s="6" t="str">
        <f t="shared" si="1"/>
        <v>Excellent</v>
      </c>
      <c r="C87" s="23"/>
    </row>
    <row r="88" spans="1:3" x14ac:dyDescent="0.25">
      <c r="A88" s="6">
        <v>71</v>
      </c>
      <c r="B88" s="6" t="str">
        <f t="shared" si="1"/>
        <v>First</v>
      </c>
      <c r="C88" s="23"/>
    </row>
    <row r="89" spans="1:3" x14ac:dyDescent="0.25">
      <c r="A89" s="6">
        <v>30</v>
      </c>
      <c r="B89" s="6" t="str">
        <f t="shared" si="1"/>
        <v>Fail</v>
      </c>
      <c r="C89" s="23"/>
    </row>
    <row r="90" spans="1:3" x14ac:dyDescent="0.25">
      <c r="A90" s="6">
        <v>8</v>
      </c>
      <c r="B90" s="6" t="str">
        <f t="shared" si="1"/>
        <v>Fail</v>
      </c>
      <c r="C90" s="23"/>
    </row>
    <row r="91" spans="1:3" x14ac:dyDescent="0.25">
      <c r="A91" s="6">
        <v>7</v>
      </c>
      <c r="B91" s="6" t="str">
        <f t="shared" si="1"/>
        <v>Fail</v>
      </c>
      <c r="C91" s="23"/>
    </row>
    <row r="92" spans="1:3" x14ac:dyDescent="0.25">
      <c r="A92" s="6">
        <v>49</v>
      </c>
      <c r="B92" s="6" t="str">
        <f t="shared" si="1"/>
        <v>Second</v>
      </c>
      <c r="C92" s="23"/>
    </row>
    <row r="93" spans="1:3" x14ac:dyDescent="0.25">
      <c r="A93" s="6">
        <v>74</v>
      </c>
      <c r="B93" s="6" t="str">
        <f t="shared" si="1"/>
        <v>First</v>
      </c>
      <c r="C93" s="23"/>
    </row>
    <row r="94" spans="1:3" x14ac:dyDescent="0.25">
      <c r="A94" s="6">
        <v>18</v>
      </c>
      <c r="B94" s="6" t="str">
        <f t="shared" si="1"/>
        <v>Fail</v>
      </c>
      <c r="C94" s="23"/>
    </row>
    <row r="95" spans="1:3" x14ac:dyDescent="0.25">
      <c r="A95" s="6">
        <v>87</v>
      </c>
      <c r="B95" s="6" t="str">
        <f t="shared" si="1"/>
        <v>Excellent</v>
      </c>
      <c r="C95" s="23"/>
    </row>
    <row r="96" spans="1:3" x14ac:dyDescent="0.25">
      <c r="A96" s="6">
        <v>26</v>
      </c>
      <c r="B96" s="6" t="str">
        <f t="shared" si="1"/>
        <v>Fail</v>
      </c>
      <c r="C96" s="23"/>
    </row>
    <row r="97" spans="1:3" x14ac:dyDescent="0.25">
      <c r="A97" s="6">
        <v>67</v>
      </c>
      <c r="B97" s="6" t="str">
        <f t="shared" si="1"/>
        <v>First</v>
      </c>
      <c r="C97" s="23"/>
    </row>
    <row r="98" spans="1:3" x14ac:dyDescent="0.25">
      <c r="A98" s="6">
        <v>13</v>
      </c>
      <c r="B98" s="6" t="str">
        <f t="shared" si="1"/>
        <v>Fail</v>
      </c>
      <c r="C98" s="23"/>
    </row>
    <row r="99" spans="1:3" x14ac:dyDescent="0.25">
      <c r="A99" s="6">
        <v>36</v>
      </c>
      <c r="B99" s="6" t="str">
        <f t="shared" si="1"/>
        <v>Pass</v>
      </c>
      <c r="C99" s="23"/>
    </row>
    <row r="100" spans="1:3" x14ac:dyDescent="0.25">
      <c r="A100" s="6">
        <v>68</v>
      </c>
      <c r="B100" s="6" t="str">
        <f t="shared" si="1"/>
        <v>First</v>
      </c>
      <c r="C100" s="2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69"/>
  <sheetViews>
    <sheetView zoomScale="130" zoomScaleNormal="130" workbookViewId="0">
      <selection activeCell="C2" sqref="C2:C69"/>
    </sheetView>
  </sheetViews>
  <sheetFormatPr defaultRowHeight="15" x14ac:dyDescent="0.25"/>
  <cols>
    <col min="1" max="1" width="10.42578125" bestFit="1" customWidth="1"/>
    <col min="2" max="10" width="10.42578125" customWidth="1"/>
    <col min="11" max="11" width="11.140625" customWidth="1"/>
  </cols>
  <sheetData>
    <row r="1" spans="1:16" x14ac:dyDescent="0.25">
      <c r="A1" t="s">
        <v>31</v>
      </c>
    </row>
    <row r="2" spans="1:16" x14ac:dyDescent="0.25">
      <c r="A2" s="5">
        <v>41395</v>
      </c>
      <c r="B2" s="5" t="str">
        <f>TEXT(A2,"DDD")</f>
        <v>Wed</v>
      </c>
      <c r="C2" s="5" t="str">
        <f>LOOKUP(WEEKDAY(A2),{1,2,3,4,5,6,7},{"Sun","Mon","Tue","Wed","Thu","Fri","Sat"})</f>
        <v>Wed</v>
      </c>
      <c r="D2" s="5"/>
      <c r="E2" s="5"/>
      <c r="F2" s="5"/>
      <c r="H2" s="5"/>
      <c r="I2" s="27"/>
      <c r="J2" s="5"/>
      <c r="P2" s="13" t="s">
        <v>82</v>
      </c>
    </row>
    <row r="3" spans="1:16" x14ac:dyDescent="0.25">
      <c r="A3" s="5">
        <f>A2+1</f>
        <v>41396</v>
      </c>
      <c r="B3" s="5" t="str">
        <f t="shared" ref="B3:B66" si="0">TEXT(A3,"DDD")</f>
        <v>Thu</v>
      </c>
      <c r="C3" s="5" t="str">
        <f>LOOKUP(WEEKDAY(A3),{1,2,3,4,5,6,7},{"Sun","Mon","Tue","Wed","Thu","Fri","Sat"})</f>
        <v>Thu</v>
      </c>
      <c r="D3" s="5"/>
      <c r="E3" s="5"/>
      <c r="F3" s="5"/>
      <c r="H3" s="5"/>
      <c r="I3" s="5"/>
      <c r="J3" s="5"/>
    </row>
    <row r="4" spans="1:16" x14ac:dyDescent="0.25">
      <c r="A4" s="5">
        <f t="shared" ref="A4:A67" si="1">A3+1</f>
        <v>41397</v>
      </c>
      <c r="B4" s="5" t="str">
        <f t="shared" si="0"/>
        <v>Fri</v>
      </c>
      <c r="C4" s="5" t="str">
        <f>LOOKUP(WEEKDAY(A4),{1,2,3,4,5,6,7},{"Sun","Mon","Tue","Wed","Thu","Fri","Sat"})</f>
        <v>Fri</v>
      </c>
      <c r="D4" s="5"/>
      <c r="E4" s="5"/>
      <c r="F4" s="5"/>
      <c r="H4" s="5"/>
      <c r="I4" s="5"/>
      <c r="J4" s="5"/>
    </row>
    <row r="5" spans="1:16" x14ac:dyDescent="0.25">
      <c r="A5" s="5">
        <f t="shared" si="1"/>
        <v>41398</v>
      </c>
      <c r="B5" s="5" t="str">
        <f t="shared" si="0"/>
        <v>Sat</v>
      </c>
      <c r="C5" s="5" t="str">
        <f>LOOKUP(WEEKDAY(A5),{1,2,3,4,5,6,7},{"Sun","Mon","Tue","Wed","Thu","Fri","Sat"})</f>
        <v>Sat</v>
      </c>
      <c r="D5" s="5"/>
      <c r="E5" s="5"/>
      <c r="F5" s="5"/>
      <c r="H5" s="5"/>
      <c r="I5" s="5"/>
      <c r="J5" s="5"/>
    </row>
    <row r="6" spans="1:16" x14ac:dyDescent="0.25">
      <c r="A6" s="5">
        <f t="shared" si="1"/>
        <v>41399</v>
      </c>
      <c r="B6" s="5" t="str">
        <f t="shared" si="0"/>
        <v>Sun</v>
      </c>
      <c r="C6" s="5" t="str">
        <f>LOOKUP(WEEKDAY(A6),{1,2,3,4,5,6,7},{"Sun","Mon","Tue","Wed","Thu","Fri","Sat"})</f>
        <v>Sun</v>
      </c>
      <c r="D6" s="5"/>
      <c r="E6" s="5"/>
      <c r="F6" s="5"/>
      <c r="H6" s="5"/>
      <c r="I6" s="5"/>
      <c r="J6" s="5"/>
    </row>
    <row r="7" spans="1:16" x14ac:dyDescent="0.25">
      <c r="A7" s="5">
        <f t="shared" si="1"/>
        <v>41400</v>
      </c>
      <c r="B7" s="5" t="str">
        <f t="shared" si="0"/>
        <v>Mon</v>
      </c>
      <c r="C7" s="5" t="str">
        <f>LOOKUP(WEEKDAY(A7),{1,2,3,4,5,6,7},{"Sun","Mon","Tue","Wed","Thu","Fri","Sat"})</f>
        <v>Mon</v>
      </c>
      <c r="D7" s="5"/>
      <c r="E7" s="5"/>
      <c r="F7" s="5"/>
      <c r="H7" s="5"/>
      <c r="I7" s="5"/>
      <c r="J7" s="5"/>
    </row>
    <row r="8" spans="1:16" x14ac:dyDescent="0.25">
      <c r="A8" s="5">
        <f t="shared" si="1"/>
        <v>41401</v>
      </c>
      <c r="B8" s="5" t="str">
        <f t="shared" si="0"/>
        <v>Tue</v>
      </c>
      <c r="C8" s="5" t="str">
        <f>LOOKUP(WEEKDAY(A8),{1,2,3,4,5,6,7},{"Sun","Mon","Tue","Wed","Thu","Fri","Sat"})</f>
        <v>Tue</v>
      </c>
      <c r="D8" s="5"/>
      <c r="E8" s="5"/>
      <c r="F8" s="5"/>
      <c r="H8" s="5"/>
      <c r="I8" s="5"/>
      <c r="J8" s="5"/>
    </row>
    <row r="9" spans="1:16" x14ac:dyDescent="0.25">
      <c r="A9" s="5">
        <f t="shared" si="1"/>
        <v>41402</v>
      </c>
      <c r="B9" s="5" t="str">
        <f t="shared" si="0"/>
        <v>Wed</v>
      </c>
      <c r="C9" s="5" t="str">
        <f>LOOKUP(WEEKDAY(A9),{1,2,3,4,5,6,7},{"Sun","Mon","Tue","Wed","Thu","Fri","Sat"})</f>
        <v>Wed</v>
      </c>
      <c r="D9" s="5"/>
      <c r="E9" s="5"/>
      <c r="F9" s="5"/>
      <c r="H9" s="5"/>
      <c r="I9" s="5"/>
      <c r="J9" s="5"/>
    </row>
    <row r="10" spans="1:16" x14ac:dyDescent="0.25">
      <c r="A10" s="5">
        <f t="shared" si="1"/>
        <v>41403</v>
      </c>
      <c r="B10" s="5" t="str">
        <f t="shared" si="0"/>
        <v>Thu</v>
      </c>
      <c r="C10" s="5" t="str">
        <f>LOOKUP(WEEKDAY(A10),{1,2,3,4,5,6,7},{"Sun","Mon","Tue","Wed","Thu","Fri","Sat"})</f>
        <v>Thu</v>
      </c>
      <c r="D10" s="5"/>
      <c r="E10" s="5"/>
      <c r="F10" s="5"/>
      <c r="H10" s="5"/>
      <c r="I10" s="5"/>
      <c r="J10" s="5"/>
    </row>
    <row r="11" spans="1:16" x14ac:dyDescent="0.25">
      <c r="A11" s="5">
        <f t="shared" si="1"/>
        <v>41404</v>
      </c>
      <c r="B11" s="5" t="str">
        <f t="shared" si="0"/>
        <v>Fri</v>
      </c>
      <c r="C11" s="5" t="str">
        <f>LOOKUP(WEEKDAY(A11),{1,2,3,4,5,6,7},{"Sun","Mon","Tue","Wed","Thu","Fri","Sat"})</f>
        <v>Fri</v>
      </c>
      <c r="D11" s="5"/>
      <c r="E11" s="5"/>
      <c r="F11" s="5"/>
      <c r="H11" s="5"/>
      <c r="I11" s="5"/>
      <c r="J11" s="5"/>
    </row>
    <row r="12" spans="1:16" x14ac:dyDescent="0.25">
      <c r="A12" s="5">
        <f t="shared" si="1"/>
        <v>41405</v>
      </c>
      <c r="B12" s="5" t="str">
        <f t="shared" si="0"/>
        <v>Sat</v>
      </c>
      <c r="C12" s="5" t="str">
        <f>LOOKUP(WEEKDAY(A12),{1,2,3,4,5,6,7},{"Sun","Mon","Tue","Wed","Thu","Fri","Sat"})</f>
        <v>Sat</v>
      </c>
      <c r="D12" s="5"/>
      <c r="E12" s="5"/>
      <c r="F12" s="5"/>
      <c r="H12" s="5"/>
      <c r="I12" s="5"/>
      <c r="J12" s="5"/>
    </row>
    <row r="13" spans="1:16" x14ac:dyDescent="0.25">
      <c r="A13" s="5">
        <f t="shared" si="1"/>
        <v>41406</v>
      </c>
      <c r="B13" s="5" t="str">
        <f t="shared" si="0"/>
        <v>Sun</v>
      </c>
      <c r="C13" s="5" t="str">
        <f>LOOKUP(WEEKDAY(A13),{1,2,3,4,5,6,7},{"Sun","Mon","Tue","Wed","Thu","Fri","Sat"})</f>
        <v>Sun</v>
      </c>
      <c r="D13" s="5"/>
      <c r="E13" s="5"/>
      <c r="F13" s="5"/>
      <c r="H13" s="5"/>
      <c r="I13" s="5"/>
      <c r="J13" s="5"/>
    </row>
    <row r="14" spans="1:16" x14ac:dyDescent="0.25">
      <c r="A14" s="5">
        <f t="shared" si="1"/>
        <v>41407</v>
      </c>
      <c r="B14" s="5" t="str">
        <f t="shared" si="0"/>
        <v>Mon</v>
      </c>
      <c r="C14" s="5" t="str">
        <f>LOOKUP(WEEKDAY(A14),{1,2,3,4,5,6,7},{"Sun","Mon","Tue","Wed","Thu","Fri","Sat"})</f>
        <v>Mon</v>
      </c>
      <c r="D14" s="5"/>
      <c r="E14" s="5"/>
      <c r="F14" s="5"/>
      <c r="H14" s="5"/>
      <c r="I14" s="5"/>
      <c r="J14" s="5"/>
    </row>
    <row r="15" spans="1:16" x14ac:dyDescent="0.25">
      <c r="A15" s="5">
        <f t="shared" si="1"/>
        <v>41408</v>
      </c>
      <c r="B15" s="5" t="str">
        <f t="shared" si="0"/>
        <v>Tue</v>
      </c>
      <c r="C15" s="5" t="str">
        <f>LOOKUP(WEEKDAY(A15),{1,2,3,4,5,6,7},{"Sun","Mon","Tue","Wed","Thu","Fri","Sat"})</f>
        <v>Tue</v>
      </c>
      <c r="D15" s="5"/>
      <c r="E15" s="5"/>
      <c r="F15" s="5"/>
      <c r="H15" s="5"/>
      <c r="I15" s="5"/>
      <c r="J15" s="5"/>
    </row>
    <row r="16" spans="1:16" x14ac:dyDescent="0.25">
      <c r="A16" s="5">
        <f t="shared" si="1"/>
        <v>41409</v>
      </c>
      <c r="B16" s="5" t="str">
        <f t="shared" si="0"/>
        <v>Wed</v>
      </c>
      <c r="C16" s="5" t="str">
        <f>LOOKUP(WEEKDAY(A16),{1,2,3,4,5,6,7},{"Sun","Mon","Tue","Wed","Thu","Fri","Sat"})</f>
        <v>Wed</v>
      </c>
      <c r="D16" s="5"/>
      <c r="E16" s="5"/>
      <c r="F16" s="5"/>
      <c r="H16" s="5"/>
      <c r="I16" s="5"/>
      <c r="J16" s="5"/>
    </row>
    <row r="17" spans="1:10" x14ac:dyDescent="0.25">
      <c r="A17" s="5">
        <f t="shared" si="1"/>
        <v>41410</v>
      </c>
      <c r="B17" s="5" t="str">
        <f t="shared" si="0"/>
        <v>Thu</v>
      </c>
      <c r="C17" s="5" t="str">
        <f>LOOKUP(WEEKDAY(A17),{1,2,3,4,5,6,7},{"Sun","Mon","Tue","Wed","Thu","Fri","Sat"})</f>
        <v>Thu</v>
      </c>
      <c r="D17" s="5"/>
      <c r="E17" s="5"/>
      <c r="F17" s="5"/>
      <c r="H17" s="5"/>
      <c r="I17" s="5"/>
      <c r="J17" s="5"/>
    </row>
    <row r="18" spans="1:10" x14ac:dyDescent="0.25">
      <c r="A18" s="5">
        <f t="shared" si="1"/>
        <v>41411</v>
      </c>
      <c r="B18" s="5" t="str">
        <f t="shared" si="0"/>
        <v>Fri</v>
      </c>
      <c r="C18" s="5" t="str">
        <f>LOOKUP(WEEKDAY(A18),{1,2,3,4,5,6,7},{"Sun","Mon","Tue","Wed","Thu","Fri","Sat"})</f>
        <v>Fri</v>
      </c>
      <c r="D18" s="5"/>
      <c r="E18" s="5"/>
      <c r="F18" s="5"/>
      <c r="H18" s="5"/>
      <c r="I18" s="5"/>
      <c r="J18" s="5"/>
    </row>
    <row r="19" spans="1:10" x14ac:dyDescent="0.25">
      <c r="A19" s="5">
        <f t="shared" si="1"/>
        <v>41412</v>
      </c>
      <c r="B19" s="5" t="str">
        <f t="shared" si="0"/>
        <v>Sat</v>
      </c>
      <c r="C19" s="5" t="str">
        <f>LOOKUP(WEEKDAY(A19),{1,2,3,4,5,6,7},{"Sun","Mon","Tue","Wed","Thu","Fri","Sat"})</f>
        <v>Sat</v>
      </c>
      <c r="D19" s="5"/>
      <c r="E19" s="5"/>
      <c r="F19" s="5"/>
      <c r="H19" s="5"/>
      <c r="I19" s="5"/>
      <c r="J19" s="5"/>
    </row>
    <row r="20" spans="1:10" x14ac:dyDescent="0.25">
      <c r="A20" s="5">
        <f t="shared" si="1"/>
        <v>41413</v>
      </c>
      <c r="B20" s="5" t="str">
        <f t="shared" si="0"/>
        <v>Sun</v>
      </c>
      <c r="C20" s="5" t="str">
        <f>LOOKUP(WEEKDAY(A20),{1,2,3,4,5,6,7},{"Sun","Mon","Tue","Wed","Thu","Fri","Sat"})</f>
        <v>Sun</v>
      </c>
      <c r="D20" s="5"/>
      <c r="E20" s="5"/>
      <c r="F20" s="5"/>
      <c r="H20" s="5"/>
      <c r="I20" s="5"/>
      <c r="J20" s="5"/>
    </row>
    <row r="21" spans="1:10" x14ac:dyDescent="0.25">
      <c r="A21" s="5">
        <f t="shared" si="1"/>
        <v>41414</v>
      </c>
      <c r="B21" s="5" t="str">
        <f t="shared" si="0"/>
        <v>Mon</v>
      </c>
      <c r="C21" s="5" t="str">
        <f>LOOKUP(WEEKDAY(A21),{1,2,3,4,5,6,7},{"Sun","Mon","Tue","Wed","Thu","Fri","Sat"})</f>
        <v>Mon</v>
      </c>
      <c r="D21" s="5"/>
      <c r="E21" s="5"/>
      <c r="F21" s="5"/>
      <c r="H21" s="5"/>
      <c r="I21" s="5"/>
      <c r="J21" s="5"/>
    </row>
    <row r="22" spans="1:10" x14ac:dyDescent="0.25">
      <c r="A22" s="5">
        <f t="shared" si="1"/>
        <v>41415</v>
      </c>
      <c r="B22" s="5" t="str">
        <f t="shared" si="0"/>
        <v>Tue</v>
      </c>
      <c r="C22" s="5" t="str">
        <f>LOOKUP(WEEKDAY(A22),{1,2,3,4,5,6,7},{"Sun","Mon","Tue","Wed","Thu","Fri","Sat"})</f>
        <v>Tue</v>
      </c>
      <c r="D22" s="5"/>
      <c r="E22" s="5"/>
      <c r="F22" s="5"/>
      <c r="H22" s="5"/>
      <c r="I22" s="5"/>
      <c r="J22" s="5"/>
    </row>
    <row r="23" spans="1:10" x14ac:dyDescent="0.25">
      <c r="A23" s="5">
        <f t="shared" si="1"/>
        <v>41416</v>
      </c>
      <c r="B23" s="5" t="str">
        <f t="shared" si="0"/>
        <v>Wed</v>
      </c>
      <c r="C23" s="5" t="str">
        <f>LOOKUP(WEEKDAY(A23),{1,2,3,4,5,6,7},{"Sun","Mon","Tue","Wed","Thu","Fri","Sat"})</f>
        <v>Wed</v>
      </c>
      <c r="D23" s="5"/>
      <c r="E23" s="5"/>
      <c r="F23" s="5"/>
      <c r="H23" s="5"/>
      <c r="I23" s="5"/>
      <c r="J23" s="5"/>
    </row>
    <row r="24" spans="1:10" x14ac:dyDescent="0.25">
      <c r="A24" s="5">
        <f t="shared" si="1"/>
        <v>41417</v>
      </c>
      <c r="B24" s="5" t="str">
        <f t="shared" si="0"/>
        <v>Thu</v>
      </c>
      <c r="C24" s="5" t="str">
        <f>LOOKUP(WEEKDAY(A24),{1,2,3,4,5,6,7},{"Sun","Mon","Tue","Wed","Thu","Fri","Sat"})</f>
        <v>Thu</v>
      </c>
      <c r="D24" s="5"/>
      <c r="E24" s="5"/>
      <c r="F24" s="5"/>
      <c r="H24" s="5"/>
      <c r="I24" s="5"/>
      <c r="J24" s="5"/>
    </row>
    <row r="25" spans="1:10" x14ac:dyDescent="0.25">
      <c r="A25" s="5">
        <f t="shared" si="1"/>
        <v>41418</v>
      </c>
      <c r="B25" s="5" t="str">
        <f t="shared" si="0"/>
        <v>Fri</v>
      </c>
      <c r="C25" s="5" t="str">
        <f>LOOKUP(WEEKDAY(A25),{1,2,3,4,5,6,7},{"Sun","Mon","Tue","Wed","Thu","Fri","Sat"})</f>
        <v>Fri</v>
      </c>
      <c r="D25" s="5"/>
      <c r="E25" s="5"/>
      <c r="F25" s="5"/>
      <c r="H25" s="5"/>
      <c r="I25" s="5"/>
      <c r="J25" s="5"/>
    </row>
    <row r="26" spans="1:10" x14ac:dyDescent="0.25">
      <c r="A26" s="5">
        <f t="shared" si="1"/>
        <v>41419</v>
      </c>
      <c r="B26" s="5" t="str">
        <f t="shared" si="0"/>
        <v>Sat</v>
      </c>
      <c r="C26" s="5" t="str">
        <f>LOOKUP(WEEKDAY(A26),{1,2,3,4,5,6,7},{"Sun","Mon","Tue","Wed","Thu","Fri","Sat"})</f>
        <v>Sat</v>
      </c>
      <c r="D26" s="5"/>
      <c r="E26" s="5"/>
      <c r="F26" s="5"/>
      <c r="H26" s="5"/>
      <c r="I26" s="5"/>
      <c r="J26" s="5"/>
    </row>
    <row r="27" spans="1:10" x14ac:dyDescent="0.25">
      <c r="A27" s="5">
        <f t="shared" si="1"/>
        <v>41420</v>
      </c>
      <c r="B27" s="5" t="str">
        <f t="shared" si="0"/>
        <v>Sun</v>
      </c>
      <c r="C27" s="5" t="str">
        <f>LOOKUP(WEEKDAY(A27),{1,2,3,4,5,6,7},{"Sun","Mon","Tue","Wed","Thu","Fri","Sat"})</f>
        <v>Sun</v>
      </c>
      <c r="D27" s="5"/>
      <c r="E27" s="5"/>
      <c r="F27" s="5"/>
      <c r="H27" s="5"/>
      <c r="I27" s="5"/>
      <c r="J27" s="5"/>
    </row>
    <row r="28" spans="1:10" x14ac:dyDescent="0.25">
      <c r="A28" s="5">
        <f t="shared" si="1"/>
        <v>41421</v>
      </c>
      <c r="B28" s="5" t="str">
        <f t="shared" si="0"/>
        <v>Mon</v>
      </c>
      <c r="C28" s="5" t="str">
        <f>LOOKUP(WEEKDAY(A28),{1,2,3,4,5,6,7},{"Sun","Mon","Tue","Wed","Thu","Fri","Sat"})</f>
        <v>Mon</v>
      </c>
      <c r="D28" s="5"/>
      <c r="E28" s="5"/>
      <c r="F28" s="5"/>
      <c r="H28" s="5"/>
      <c r="I28" s="5"/>
      <c r="J28" s="5"/>
    </row>
    <row r="29" spans="1:10" x14ac:dyDescent="0.25">
      <c r="A29" s="5">
        <f t="shared" si="1"/>
        <v>41422</v>
      </c>
      <c r="B29" s="5" t="str">
        <f t="shared" si="0"/>
        <v>Tue</v>
      </c>
      <c r="C29" s="5" t="str">
        <f>LOOKUP(WEEKDAY(A29),{1,2,3,4,5,6,7},{"Sun","Mon","Tue","Wed","Thu","Fri","Sat"})</f>
        <v>Tue</v>
      </c>
      <c r="D29" s="5"/>
      <c r="E29" s="5"/>
      <c r="F29" s="5"/>
      <c r="H29" s="5"/>
      <c r="I29" s="5"/>
      <c r="J29" s="5"/>
    </row>
    <row r="30" spans="1:10" x14ac:dyDescent="0.25">
      <c r="A30" s="5">
        <f t="shared" si="1"/>
        <v>41423</v>
      </c>
      <c r="B30" s="5" t="str">
        <f t="shared" si="0"/>
        <v>Wed</v>
      </c>
      <c r="C30" s="5" t="str">
        <f>LOOKUP(WEEKDAY(A30),{1,2,3,4,5,6,7},{"Sun","Mon","Tue","Wed","Thu","Fri","Sat"})</f>
        <v>Wed</v>
      </c>
      <c r="D30" s="5"/>
      <c r="E30" s="5"/>
      <c r="F30" s="5"/>
      <c r="H30" s="5"/>
      <c r="I30" s="5"/>
      <c r="J30" s="5"/>
    </row>
    <row r="31" spans="1:10" x14ac:dyDescent="0.25">
      <c r="A31" s="5">
        <f t="shared" si="1"/>
        <v>41424</v>
      </c>
      <c r="B31" s="5" t="str">
        <f t="shared" si="0"/>
        <v>Thu</v>
      </c>
      <c r="C31" s="5" t="str">
        <f>LOOKUP(WEEKDAY(A31),{1,2,3,4,5,6,7},{"Sun","Mon","Tue","Wed","Thu","Fri","Sat"})</f>
        <v>Thu</v>
      </c>
      <c r="D31" s="5"/>
      <c r="E31" s="5"/>
      <c r="F31" s="5"/>
      <c r="H31" s="5"/>
      <c r="I31" s="5"/>
      <c r="J31" s="5"/>
    </row>
    <row r="32" spans="1:10" x14ac:dyDescent="0.25">
      <c r="A32" s="5">
        <f t="shared" si="1"/>
        <v>41425</v>
      </c>
      <c r="B32" s="5" t="str">
        <f t="shared" si="0"/>
        <v>Fri</v>
      </c>
      <c r="C32" s="5" t="str">
        <f>LOOKUP(WEEKDAY(A32),{1,2,3,4,5,6,7},{"Sun","Mon","Tue","Wed","Thu","Fri","Sat"})</f>
        <v>Fri</v>
      </c>
      <c r="D32" s="5"/>
      <c r="E32" s="5"/>
      <c r="F32" s="5"/>
      <c r="H32" s="5"/>
      <c r="I32" s="5"/>
      <c r="J32" s="5"/>
    </row>
    <row r="33" spans="1:10" x14ac:dyDescent="0.25">
      <c r="A33" s="5">
        <f t="shared" si="1"/>
        <v>41426</v>
      </c>
      <c r="B33" s="5" t="str">
        <f t="shared" si="0"/>
        <v>Sat</v>
      </c>
      <c r="C33" s="5" t="str">
        <f>LOOKUP(WEEKDAY(A33),{1,2,3,4,5,6,7},{"Sun","Mon","Tue","Wed","Thu","Fri","Sat"})</f>
        <v>Sat</v>
      </c>
      <c r="D33" s="5"/>
      <c r="E33" s="5"/>
      <c r="F33" s="5"/>
      <c r="H33" s="5"/>
      <c r="I33" s="5"/>
      <c r="J33" s="5"/>
    </row>
    <row r="34" spans="1:10" x14ac:dyDescent="0.25">
      <c r="A34" s="5">
        <f t="shared" si="1"/>
        <v>41427</v>
      </c>
      <c r="B34" s="5" t="str">
        <f t="shared" si="0"/>
        <v>Sun</v>
      </c>
      <c r="C34" s="5" t="str">
        <f>LOOKUP(WEEKDAY(A34),{1,2,3,4,5,6,7},{"Sun","Mon","Tue","Wed","Thu","Fri","Sat"})</f>
        <v>Sun</v>
      </c>
      <c r="D34" s="5"/>
      <c r="E34" s="5"/>
      <c r="F34" s="5"/>
      <c r="H34" s="5"/>
      <c r="I34" s="5"/>
      <c r="J34" s="5"/>
    </row>
    <row r="35" spans="1:10" x14ac:dyDescent="0.25">
      <c r="A35" s="5">
        <f t="shared" si="1"/>
        <v>41428</v>
      </c>
      <c r="B35" s="5" t="str">
        <f t="shared" si="0"/>
        <v>Mon</v>
      </c>
      <c r="C35" s="5" t="str">
        <f>LOOKUP(WEEKDAY(A35),{1,2,3,4,5,6,7},{"Sun","Mon","Tue","Wed","Thu","Fri","Sat"})</f>
        <v>Mon</v>
      </c>
      <c r="D35" s="5"/>
      <c r="E35" s="5"/>
      <c r="F35" s="5"/>
      <c r="H35" s="5"/>
      <c r="I35" s="5"/>
      <c r="J35" s="5"/>
    </row>
    <row r="36" spans="1:10" x14ac:dyDescent="0.25">
      <c r="A36" s="5">
        <f t="shared" si="1"/>
        <v>41429</v>
      </c>
      <c r="B36" s="5" t="str">
        <f t="shared" si="0"/>
        <v>Tue</v>
      </c>
      <c r="C36" s="5" t="str">
        <f>LOOKUP(WEEKDAY(A36),{1,2,3,4,5,6,7},{"Sun","Mon","Tue","Wed","Thu","Fri","Sat"})</f>
        <v>Tue</v>
      </c>
      <c r="D36" s="5"/>
      <c r="E36" s="5"/>
      <c r="F36" s="5"/>
      <c r="H36" s="5"/>
      <c r="I36" s="5"/>
      <c r="J36" s="5"/>
    </row>
    <row r="37" spans="1:10" x14ac:dyDescent="0.25">
      <c r="A37" s="5">
        <f t="shared" si="1"/>
        <v>41430</v>
      </c>
      <c r="B37" s="5" t="str">
        <f t="shared" si="0"/>
        <v>Wed</v>
      </c>
      <c r="C37" s="5" t="str">
        <f>LOOKUP(WEEKDAY(A37),{1,2,3,4,5,6,7},{"Sun","Mon","Tue","Wed","Thu","Fri","Sat"})</f>
        <v>Wed</v>
      </c>
      <c r="D37" s="5"/>
      <c r="E37" s="5"/>
      <c r="F37" s="5"/>
      <c r="H37" s="5"/>
      <c r="I37" s="5"/>
      <c r="J37" s="5"/>
    </row>
    <row r="38" spans="1:10" x14ac:dyDescent="0.25">
      <c r="A38" s="5">
        <f t="shared" si="1"/>
        <v>41431</v>
      </c>
      <c r="B38" s="5" t="str">
        <f t="shared" si="0"/>
        <v>Thu</v>
      </c>
      <c r="C38" s="5" t="str">
        <f>LOOKUP(WEEKDAY(A38),{1,2,3,4,5,6,7},{"Sun","Mon","Tue","Wed","Thu","Fri","Sat"})</f>
        <v>Thu</v>
      </c>
      <c r="D38" s="5"/>
      <c r="E38" s="5"/>
      <c r="F38" s="5"/>
      <c r="H38" s="5"/>
      <c r="I38" s="5"/>
      <c r="J38" s="5"/>
    </row>
    <row r="39" spans="1:10" x14ac:dyDescent="0.25">
      <c r="A39" s="5">
        <f t="shared" si="1"/>
        <v>41432</v>
      </c>
      <c r="B39" s="5" t="str">
        <f t="shared" si="0"/>
        <v>Fri</v>
      </c>
      <c r="C39" s="5" t="str">
        <f>LOOKUP(WEEKDAY(A39),{1,2,3,4,5,6,7},{"Sun","Mon","Tue","Wed","Thu","Fri","Sat"})</f>
        <v>Fri</v>
      </c>
      <c r="D39" s="5"/>
      <c r="E39" s="5"/>
      <c r="F39" s="5"/>
      <c r="H39" s="5"/>
      <c r="I39" s="5"/>
      <c r="J39" s="5"/>
    </row>
    <row r="40" spans="1:10" x14ac:dyDescent="0.25">
      <c r="A40" s="5">
        <f t="shared" si="1"/>
        <v>41433</v>
      </c>
      <c r="B40" s="5" t="str">
        <f t="shared" si="0"/>
        <v>Sat</v>
      </c>
      <c r="C40" s="5" t="str">
        <f>LOOKUP(WEEKDAY(A40),{1,2,3,4,5,6,7},{"Sun","Mon","Tue","Wed","Thu","Fri","Sat"})</f>
        <v>Sat</v>
      </c>
      <c r="D40" s="5"/>
      <c r="E40" s="5"/>
      <c r="F40" s="5"/>
      <c r="H40" s="5"/>
      <c r="I40" s="5"/>
      <c r="J40" s="5"/>
    </row>
    <row r="41" spans="1:10" x14ac:dyDescent="0.25">
      <c r="A41" s="5">
        <f t="shared" si="1"/>
        <v>41434</v>
      </c>
      <c r="B41" s="5" t="str">
        <f t="shared" si="0"/>
        <v>Sun</v>
      </c>
      <c r="C41" s="5" t="str">
        <f>LOOKUP(WEEKDAY(A41),{1,2,3,4,5,6,7},{"Sun","Mon","Tue","Wed","Thu","Fri","Sat"})</f>
        <v>Sun</v>
      </c>
      <c r="D41" s="5"/>
      <c r="E41" s="5"/>
      <c r="F41" s="5"/>
      <c r="H41" s="5"/>
      <c r="I41" s="5"/>
      <c r="J41" s="5"/>
    </row>
    <row r="42" spans="1:10" x14ac:dyDescent="0.25">
      <c r="A42" s="5">
        <f t="shared" si="1"/>
        <v>41435</v>
      </c>
      <c r="B42" s="5" t="str">
        <f t="shared" si="0"/>
        <v>Mon</v>
      </c>
      <c r="C42" s="5" t="str">
        <f>LOOKUP(WEEKDAY(A42),{1,2,3,4,5,6,7},{"Sun","Mon","Tue","Wed","Thu","Fri","Sat"})</f>
        <v>Mon</v>
      </c>
      <c r="D42" s="5"/>
      <c r="E42" s="5"/>
      <c r="F42" s="5"/>
      <c r="H42" s="5"/>
      <c r="I42" s="5"/>
      <c r="J42" s="5"/>
    </row>
    <row r="43" spans="1:10" x14ac:dyDescent="0.25">
      <c r="A43" s="5">
        <f t="shared" si="1"/>
        <v>41436</v>
      </c>
      <c r="B43" s="5" t="str">
        <f t="shared" si="0"/>
        <v>Tue</v>
      </c>
      <c r="C43" s="5" t="str">
        <f>LOOKUP(WEEKDAY(A43),{1,2,3,4,5,6,7},{"Sun","Mon","Tue","Wed","Thu","Fri","Sat"})</f>
        <v>Tue</v>
      </c>
      <c r="D43" s="5"/>
      <c r="E43" s="5"/>
      <c r="F43" s="5"/>
      <c r="H43" s="5"/>
      <c r="I43" s="5"/>
      <c r="J43" s="5"/>
    </row>
    <row r="44" spans="1:10" x14ac:dyDescent="0.25">
      <c r="A44" s="5">
        <f t="shared" si="1"/>
        <v>41437</v>
      </c>
      <c r="B44" s="5" t="str">
        <f t="shared" si="0"/>
        <v>Wed</v>
      </c>
      <c r="C44" s="5" t="str">
        <f>LOOKUP(WEEKDAY(A44),{1,2,3,4,5,6,7},{"Sun","Mon","Tue","Wed","Thu","Fri","Sat"})</f>
        <v>Wed</v>
      </c>
      <c r="D44" s="5"/>
      <c r="E44" s="5"/>
      <c r="F44" s="5"/>
      <c r="H44" s="5"/>
      <c r="I44" s="5"/>
      <c r="J44" s="5"/>
    </row>
    <row r="45" spans="1:10" x14ac:dyDescent="0.25">
      <c r="A45" s="5">
        <f t="shared" si="1"/>
        <v>41438</v>
      </c>
      <c r="B45" s="5" t="str">
        <f t="shared" si="0"/>
        <v>Thu</v>
      </c>
      <c r="C45" s="5" t="str">
        <f>LOOKUP(WEEKDAY(A45),{1,2,3,4,5,6,7},{"Sun","Mon","Tue","Wed","Thu","Fri","Sat"})</f>
        <v>Thu</v>
      </c>
      <c r="D45" s="5"/>
      <c r="E45" s="5"/>
      <c r="F45" s="5"/>
      <c r="H45" s="5"/>
      <c r="I45" s="5"/>
      <c r="J45" s="5"/>
    </row>
    <row r="46" spans="1:10" x14ac:dyDescent="0.25">
      <c r="A46" s="5">
        <f t="shared" si="1"/>
        <v>41439</v>
      </c>
      <c r="B46" s="5" t="str">
        <f t="shared" si="0"/>
        <v>Fri</v>
      </c>
      <c r="C46" s="5" t="str">
        <f>LOOKUP(WEEKDAY(A46),{1,2,3,4,5,6,7},{"Sun","Mon","Tue","Wed","Thu","Fri","Sat"})</f>
        <v>Fri</v>
      </c>
      <c r="D46" s="5"/>
      <c r="E46" s="5"/>
      <c r="F46" s="5"/>
      <c r="H46" s="5"/>
      <c r="I46" s="5"/>
      <c r="J46" s="5"/>
    </row>
    <row r="47" spans="1:10" x14ac:dyDescent="0.25">
      <c r="A47" s="5">
        <f t="shared" si="1"/>
        <v>41440</v>
      </c>
      <c r="B47" s="5" t="str">
        <f t="shared" si="0"/>
        <v>Sat</v>
      </c>
      <c r="C47" s="5" t="str">
        <f>LOOKUP(WEEKDAY(A47),{1,2,3,4,5,6,7},{"Sun","Mon","Tue","Wed","Thu","Fri","Sat"})</f>
        <v>Sat</v>
      </c>
      <c r="D47" s="5"/>
      <c r="E47" s="5"/>
      <c r="F47" s="5"/>
      <c r="H47" s="5"/>
      <c r="I47" s="5"/>
      <c r="J47" s="5"/>
    </row>
    <row r="48" spans="1:10" x14ac:dyDescent="0.25">
      <c r="A48" s="5">
        <f t="shared" si="1"/>
        <v>41441</v>
      </c>
      <c r="B48" s="5" t="str">
        <f t="shared" si="0"/>
        <v>Sun</v>
      </c>
      <c r="C48" s="5" t="str">
        <f>LOOKUP(WEEKDAY(A48),{1,2,3,4,5,6,7},{"Sun","Mon","Tue","Wed","Thu","Fri","Sat"})</f>
        <v>Sun</v>
      </c>
      <c r="D48" s="5"/>
      <c r="E48" s="5"/>
      <c r="F48" s="5"/>
      <c r="H48" s="5"/>
      <c r="I48" s="5"/>
      <c r="J48" s="5"/>
    </row>
    <row r="49" spans="1:10" x14ac:dyDescent="0.25">
      <c r="A49" s="5">
        <f t="shared" si="1"/>
        <v>41442</v>
      </c>
      <c r="B49" s="5" t="str">
        <f t="shared" si="0"/>
        <v>Mon</v>
      </c>
      <c r="C49" s="5" t="str">
        <f>LOOKUP(WEEKDAY(A49),{1,2,3,4,5,6,7},{"Sun","Mon","Tue","Wed","Thu","Fri","Sat"})</f>
        <v>Mon</v>
      </c>
      <c r="D49" s="5"/>
      <c r="E49" s="5"/>
      <c r="F49" s="5"/>
      <c r="H49" s="5"/>
      <c r="I49" s="5"/>
      <c r="J49" s="5"/>
    </row>
    <row r="50" spans="1:10" x14ac:dyDescent="0.25">
      <c r="A50" s="5">
        <f t="shared" si="1"/>
        <v>41443</v>
      </c>
      <c r="B50" s="5" t="str">
        <f t="shared" si="0"/>
        <v>Tue</v>
      </c>
      <c r="C50" s="5" t="str">
        <f>LOOKUP(WEEKDAY(A50),{1,2,3,4,5,6,7},{"Sun","Mon","Tue","Wed","Thu","Fri","Sat"})</f>
        <v>Tue</v>
      </c>
      <c r="D50" s="5"/>
      <c r="E50" s="5"/>
      <c r="F50" s="5"/>
      <c r="H50" s="5"/>
      <c r="I50" s="5"/>
      <c r="J50" s="5"/>
    </row>
    <row r="51" spans="1:10" x14ac:dyDescent="0.25">
      <c r="A51" s="5">
        <f t="shared" si="1"/>
        <v>41444</v>
      </c>
      <c r="B51" s="5" t="str">
        <f t="shared" si="0"/>
        <v>Wed</v>
      </c>
      <c r="C51" s="5" t="str">
        <f>LOOKUP(WEEKDAY(A51),{1,2,3,4,5,6,7},{"Sun","Mon","Tue","Wed","Thu","Fri","Sat"})</f>
        <v>Wed</v>
      </c>
      <c r="D51" s="5"/>
      <c r="E51" s="5"/>
      <c r="F51" s="5"/>
      <c r="H51" s="5"/>
      <c r="I51" s="5"/>
      <c r="J51" s="5"/>
    </row>
    <row r="52" spans="1:10" x14ac:dyDescent="0.25">
      <c r="A52" s="5">
        <f t="shared" si="1"/>
        <v>41445</v>
      </c>
      <c r="B52" s="5" t="str">
        <f t="shared" si="0"/>
        <v>Thu</v>
      </c>
      <c r="C52" s="5" t="str">
        <f>LOOKUP(WEEKDAY(A52),{1,2,3,4,5,6,7},{"Sun","Mon","Tue","Wed","Thu","Fri","Sat"})</f>
        <v>Thu</v>
      </c>
      <c r="D52" s="5"/>
      <c r="E52" s="5"/>
      <c r="F52" s="5"/>
      <c r="H52" s="5"/>
      <c r="I52" s="5"/>
      <c r="J52" s="5"/>
    </row>
    <row r="53" spans="1:10" x14ac:dyDescent="0.25">
      <c r="A53" s="5">
        <f t="shared" si="1"/>
        <v>41446</v>
      </c>
      <c r="B53" s="5" t="str">
        <f t="shared" si="0"/>
        <v>Fri</v>
      </c>
      <c r="C53" s="5" t="str">
        <f>LOOKUP(WEEKDAY(A53),{1,2,3,4,5,6,7},{"Sun","Mon","Tue","Wed","Thu","Fri","Sat"})</f>
        <v>Fri</v>
      </c>
      <c r="D53" s="5"/>
      <c r="E53" s="5"/>
      <c r="F53" s="5"/>
      <c r="H53" s="5"/>
      <c r="I53" s="5"/>
      <c r="J53" s="5"/>
    </row>
    <row r="54" spans="1:10" x14ac:dyDescent="0.25">
      <c r="A54" s="5">
        <f t="shared" si="1"/>
        <v>41447</v>
      </c>
      <c r="B54" s="5" t="str">
        <f t="shared" si="0"/>
        <v>Sat</v>
      </c>
      <c r="C54" s="5" t="str">
        <f>LOOKUP(WEEKDAY(A54),{1,2,3,4,5,6,7},{"Sun","Mon","Tue","Wed","Thu","Fri","Sat"})</f>
        <v>Sat</v>
      </c>
      <c r="D54" s="5"/>
      <c r="E54" s="5"/>
      <c r="F54" s="5"/>
      <c r="H54" s="5"/>
      <c r="I54" s="5"/>
      <c r="J54" s="5"/>
    </row>
    <row r="55" spans="1:10" x14ac:dyDescent="0.25">
      <c r="A55" s="5">
        <f t="shared" si="1"/>
        <v>41448</v>
      </c>
      <c r="B55" s="5" t="str">
        <f t="shared" si="0"/>
        <v>Sun</v>
      </c>
      <c r="C55" s="5" t="str">
        <f>LOOKUP(WEEKDAY(A55),{1,2,3,4,5,6,7},{"Sun","Mon","Tue","Wed","Thu","Fri","Sat"})</f>
        <v>Sun</v>
      </c>
      <c r="D55" s="5"/>
      <c r="E55" s="5"/>
      <c r="F55" s="5"/>
      <c r="H55" s="5"/>
      <c r="I55" s="5"/>
      <c r="J55" s="5"/>
    </row>
    <row r="56" spans="1:10" x14ac:dyDescent="0.25">
      <c r="A56" s="5">
        <f t="shared" si="1"/>
        <v>41449</v>
      </c>
      <c r="B56" s="5" t="str">
        <f t="shared" si="0"/>
        <v>Mon</v>
      </c>
      <c r="C56" s="5" t="str">
        <f>LOOKUP(WEEKDAY(A56),{1,2,3,4,5,6,7},{"Sun","Mon","Tue","Wed","Thu","Fri","Sat"})</f>
        <v>Mon</v>
      </c>
      <c r="D56" s="5"/>
      <c r="E56" s="5"/>
      <c r="F56" s="5"/>
      <c r="H56" s="5"/>
      <c r="I56" s="5"/>
      <c r="J56" s="5"/>
    </row>
    <row r="57" spans="1:10" x14ac:dyDescent="0.25">
      <c r="A57" s="5">
        <f t="shared" si="1"/>
        <v>41450</v>
      </c>
      <c r="B57" s="5" t="str">
        <f t="shared" si="0"/>
        <v>Tue</v>
      </c>
      <c r="C57" s="5" t="str">
        <f>LOOKUP(WEEKDAY(A57),{1,2,3,4,5,6,7},{"Sun","Mon","Tue","Wed","Thu","Fri","Sat"})</f>
        <v>Tue</v>
      </c>
      <c r="D57" s="5"/>
      <c r="E57" s="5"/>
      <c r="F57" s="5"/>
      <c r="H57" s="5"/>
      <c r="I57" s="5"/>
      <c r="J57" s="5"/>
    </row>
    <row r="58" spans="1:10" x14ac:dyDescent="0.25">
      <c r="A58" s="5">
        <f t="shared" si="1"/>
        <v>41451</v>
      </c>
      <c r="B58" s="5" t="str">
        <f t="shared" si="0"/>
        <v>Wed</v>
      </c>
      <c r="C58" s="5" t="str">
        <f>LOOKUP(WEEKDAY(A58),{1,2,3,4,5,6,7},{"Sun","Mon","Tue","Wed","Thu","Fri","Sat"})</f>
        <v>Wed</v>
      </c>
      <c r="D58" s="5"/>
      <c r="E58" s="5"/>
      <c r="F58" s="5"/>
      <c r="H58" s="5"/>
      <c r="I58" s="5"/>
      <c r="J58" s="5"/>
    </row>
    <row r="59" spans="1:10" x14ac:dyDescent="0.25">
      <c r="A59" s="5">
        <f t="shared" si="1"/>
        <v>41452</v>
      </c>
      <c r="B59" s="5" t="str">
        <f t="shared" si="0"/>
        <v>Thu</v>
      </c>
      <c r="C59" s="5" t="str">
        <f>LOOKUP(WEEKDAY(A59),{1,2,3,4,5,6,7},{"Sun","Mon","Tue","Wed","Thu","Fri","Sat"})</f>
        <v>Thu</v>
      </c>
      <c r="D59" s="5"/>
      <c r="E59" s="5"/>
      <c r="F59" s="5"/>
      <c r="H59" s="5"/>
      <c r="I59" s="5"/>
      <c r="J59" s="5"/>
    </row>
    <row r="60" spans="1:10" x14ac:dyDescent="0.25">
      <c r="A60" s="5">
        <f t="shared" si="1"/>
        <v>41453</v>
      </c>
      <c r="B60" s="5" t="str">
        <f t="shared" si="0"/>
        <v>Fri</v>
      </c>
      <c r="C60" s="5" t="str">
        <f>LOOKUP(WEEKDAY(A60),{1,2,3,4,5,6,7},{"Sun","Mon","Tue","Wed","Thu","Fri","Sat"})</f>
        <v>Fri</v>
      </c>
      <c r="D60" s="5"/>
      <c r="E60" s="5"/>
      <c r="F60" s="5"/>
      <c r="H60" s="5"/>
      <c r="I60" s="5"/>
      <c r="J60" s="5"/>
    </row>
    <row r="61" spans="1:10" x14ac:dyDescent="0.25">
      <c r="A61" s="5">
        <f t="shared" si="1"/>
        <v>41454</v>
      </c>
      <c r="B61" s="5" t="str">
        <f t="shared" si="0"/>
        <v>Sat</v>
      </c>
      <c r="C61" s="5" t="str">
        <f>LOOKUP(WEEKDAY(A61),{1,2,3,4,5,6,7},{"Sun","Mon","Tue","Wed","Thu","Fri","Sat"})</f>
        <v>Sat</v>
      </c>
      <c r="D61" s="5"/>
      <c r="E61" s="5"/>
      <c r="F61" s="5"/>
      <c r="H61" s="5"/>
      <c r="I61" s="5"/>
      <c r="J61" s="5"/>
    </row>
    <row r="62" spans="1:10" x14ac:dyDescent="0.25">
      <c r="A62" s="5">
        <f t="shared" si="1"/>
        <v>41455</v>
      </c>
      <c r="B62" s="5" t="str">
        <f t="shared" si="0"/>
        <v>Sun</v>
      </c>
      <c r="C62" s="5" t="str">
        <f>LOOKUP(WEEKDAY(A62),{1,2,3,4,5,6,7},{"Sun","Mon","Tue","Wed","Thu","Fri","Sat"})</f>
        <v>Sun</v>
      </c>
      <c r="D62" s="5"/>
      <c r="E62" s="5"/>
      <c r="F62" s="5"/>
      <c r="H62" s="5"/>
      <c r="I62" s="5"/>
      <c r="J62" s="5"/>
    </row>
    <row r="63" spans="1:10" x14ac:dyDescent="0.25">
      <c r="A63" s="5">
        <f t="shared" si="1"/>
        <v>41456</v>
      </c>
      <c r="B63" s="5" t="str">
        <f t="shared" si="0"/>
        <v>Mon</v>
      </c>
      <c r="C63" s="5" t="str">
        <f>LOOKUP(WEEKDAY(A63),{1,2,3,4,5,6,7},{"Sun","Mon","Tue","Wed","Thu","Fri","Sat"})</f>
        <v>Mon</v>
      </c>
      <c r="D63" s="5"/>
      <c r="E63" s="5"/>
      <c r="F63" s="5"/>
      <c r="H63" s="5"/>
      <c r="I63" s="5"/>
      <c r="J63" s="5"/>
    </row>
    <row r="64" spans="1:10" x14ac:dyDescent="0.25">
      <c r="A64" s="5">
        <f t="shared" si="1"/>
        <v>41457</v>
      </c>
      <c r="B64" s="5" t="str">
        <f t="shared" si="0"/>
        <v>Tue</v>
      </c>
      <c r="C64" s="5" t="str">
        <f>LOOKUP(WEEKDAY(A64),{1,2,3,4,5,6,7},{"Sun","Mon","Tue","Wed","Thu","Fri","Sat"})</f>
        <v>Tue</v>
      </c>
      <c r="D64" s="5"/>
      <c r="E64" s="5"/>
      <c r="F64" s="5"/>
      <c r="H64" s="5"/>
      <c r="I64" s="5"/>
      <c r="J64" s="5"/>
    </row>
    <row r="65" spans="1:10" x14ac:dyDescent="0.25">
      <c r="A65" s="5">
        <f t="shared" si="1"/>
        <v>41458</v>
      </c>
      <c r="B65" s="5" t="str">
        <f t="shared" si="0"/>
        <v>Wed</v>
      </c>
      <c r="C65" s="5" t="str">
        <f>LOOKUP(WEEKDAY(A65),{1,2,3,4,5,6,7},{"Sun","Mon","Tue","Wed","Thu","Fri","Sat"})</f>
        <v>Wed</v>
      </c>
      <c r="D65" s="5"/>
      <c r="E65" s="5"/>
      <c r="F65" s="5"/>
      <c r="H65" s="5"/>
      <c r="I65" s="5"/>
      <c r="J65" s="5"/>
    </row>
    <row r="66" spans="1:10" x14ac:dyDescent="0.25">
      <c r="A66" s="5">
        <f t="shared" si="1"/>
        <v>41459</v>
      </c>
      <c r="B66" s="5" t="str">
        <f t="shared" si="0"/>
        <v>Thu</v>
      </c>
      <c r="C66" s="5" t="str">
        <f>LOOKUP(WEEKDAY(A66),{1,2,3,4,5,6,7},{"Sun","Mon","Tue","Wed","Thu","Fri","Sat"})</f>
        <v>Thu</v>
      </c>
      <c r="D66" s="5"/>
      <c r="E66" s="5"/>
      <c r="F66" s="5"/>
      <c r="H66" s="5"/>
      <c r="I66" s="5"/>
      <c r="J66" s="5"/>
    </row>
    <row r="67" spans="1:10" x14ac:dyDescent="0.25">
      <c r="A67" s="5">
        <f t="shared" si="1"/>
        <v>41460</v>
      </c>
      <c r="B67" s="5" t="str">
        <f t="shared" ref="B67:B69" si="2">TEXT(A67,"DDD")</f>
        <v>Fri</v>
      </c>
      <c r="C67" s="5" t="str">
        <f>LOOKUP(WEEKDAY(A67),{1,2,3,4,5,6,7},{"Sun","Mon","Tue","Wed","Thu","Fri","Sat"})</f>
        <v>Fri</v>
      </c>
      <c r="D67" s="5"/>
      <c r="E67" s="5"/>
      <c r="F67" s="5"/>
      <c r="H67" s="5"/>
      <c r="I67" s="5"/>
      <c r="J67" s="5"/>
    </row>
    <row r="68" spans="1:10" x14ac:dyDescent="0.25">
      <c r="A68" s="5">
        <f t="shared" ref="A68:A69" si="3">A67+1</f>
        <v>41461</v>
      </c>
      <c r="B68" s="5" t="str">
        <f t="shared" si="2"/>
        <v>Sat</v>
      </c>
      <c r="C68" s="5" t="str">
        <f>LOOKUP(WEEKDAY(A68),{1,2,3,4,5,6,7},{"Sun","Mon","Tue","Wed","Thu","Fri","Sat"})</f>
        <v>Sat</v>
      </c>
      <c r="D68" s="5"/>
      <c r="E68" s="5"/>
      <c r="F68" s="5"/>
      <c r="H68" s="5"/>
      <c r="I68" s="5"/>
      <c r="J68" s="5"/>
    </row>
    <row r="69" spans="1:10" x14ac:dyDescent="0.25">
      <c r="A69" s="5">
        <f t="shared" si="3"/>
        <v>41462</v>
      </c>
      <c r="B69" s="5" t="str">
        <f t="shared" si="2"/>
        <v>Sun</v>
      </c>
      <c r="C69" s="5" t="str">
        <f>LOOKUP(WEEKDAY(A69),{1,2,3,4,5,6,7},{"Sun","Mon","Tue","Wed","Thu","Fri","Sat"})</f>
        <v>Sun</v>
      </c>
      <c r="D69" s="5"/>
      <c r="E69" s="5"/>
      <c r="F69" s="5"/>
      <c r="H69" s="5"/>
      <c r="I69" s="5"/>
      <c r="J69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J14"/>
  <sheetViews>
    <sheetView zoomScale="170" zoomScaleNormal="170" workbookViewId="0">
      <selection activeCell="D3" sqref="D3"/>
    </sheetView>
  </sheetViews>
  <sheetFormatPr defaultRowHeight="15" x14ac:dyDescent="0.25"/>
  <cols>
    <col min="2" max="2" width="12.7109375" customWidth="1"/>
    <col min="3" max="3" width="14.42578125" bestFit="1" customWidth="1"/>
    <col min="4" max="4" width="17.140625" customWidth="1"/>
    <col min="5" max="5" width="13.28515625" bestFit="1" customWidth="1"/>
    <col min="8" max="10" width="5.140625" customWidth="1"/>
  </cols>
  <sheetData>
    <row r="1" spans="2:10" x14ac:dyDescent="0.25">
      <c r="B1" s="14"/>
      <c r="C1" s="22" t="s">
        <v>93</v>
      </c>
      <c r="D1" s="22" t="s">
        <v>94</v>
      </c>
    </row>
    <row r="2" spans="2:10" x14ac:dyDescent="0.25">
      <c r="B2" s="20" t="s">
        <v>32</v>
      </c>
      <c r="C2" s="20" t="s">
        <v>33</v>
      </c>
      <c r="D2" s="20" t="s">
        <v>34</v>
      </c>
    </row>
    <row r="3" spans="2:10" x14ac:dyDescent="0.25">
      <c r="B3" s="19">
        <v>43311</v>
      </c>
      <c r="C3" s="6">
        <f>LOOKUP(MONTH(B3),{1,4,7,10},{1,2,3,4})</f>
        <v>3</v>
      </c>
      <c r="D3" s="6">
        <f>LOOKUP(MONTH(B3),{1,4,7,10},{4,1,2,3})</f>
        <v>2</v>
      </c>
      <c r="H3" s="33">
        <v>1</v>
      </c>
      <c r="I3" s="25">
        <v>1</v>
      </c>
      <c r="J3" s="25" t="s">
        <v>101</v>
      </c>
    </row>
    <row r="4" spans="2:10" x14ac:dyDescent="0.25">
      <c r="H4" s="33"/>
      <c r="I4" s="25">
        <v>2</v>
      </c>
      <c r="J4" s="25" t="s">
        <v>102</v>
      </c>
    </row>
    <row r="5" spans="2:10" x14ac:dyDescent="0.25">
      <c r="H5" s="33"/>
      <c r="I5" s="25">
        <v>3</v>
      </c>
      <c r="J5" s="25" t="s">
        <v>103</v>
      </c>
    </row>
    <row r="6" spans="2:10" x14ac:dyDescent="0.25">
      <c r="H6" s="33">
        <v>2</v>
      </c>
      <c r="I6" s="26">
        <v>4</v>
      </c>
      <c r="J6" s="26" t="s">
        <v>104</v>
      </c>
    </row>
    <row r="7" spans="2:10" x14ac:dyDescent="0.25">
      <c r="H7" s="33"/>
      <c r="I7" s="26">
        <v>5</v>
      </c>
      <c r="J7" s="26" t="s">
        <v>105</v>
      </c>
    </row>
    <row r="8" spans="2:10" x14ac:dyDescent="0.25">
      <c r="H8" s="33"/>
      <c r="I8" s="26">
        <v>6</v>
      </c>
      <c r="J8" s="26" t="s">
        <v>106</v>
      </c>
    </row>
    <row r="9" spans="2:10" x14ac:dyDescent="0.25">
      <c r="D9" s="13" t="s">
        <v>83</v>
      </c>
      <c r="H9" s="33">
        <v>3</v>
      </c>
      <c r="I9" s="25">
        <v>7</v>
      </c>
      <c r="J9" s="25" t="s">
        <v>107</v>
      </c>
    </row>
    <row r="10" spans="2:10" x14ac:dyDescent="0.25">
      <c r="H10" s="33"/>
      <c r="I10" s="25">
        <v>8</v>
      </c>
      <c r="J10" s="25" t="s">
        <v>108</v>
      </c>
    </row>
    <row r="11" spans="2:10" x14ac:dyDescent="0.25">
      <c r="H11" s="33"/>
      <c r="I11" s="25">
        <v>9</v>
      </c>
      <c r="J11" s="25" t="s">
        <v>109</v>
      </c>
    </row>
    <row r="12" spans="2:10" x14ac:dyDescent="0.25">
      <c r="H12" s="33">
        <v>4</v>
      </c>
      <c r="I12" s="15">
        <v>10</v>
      </c>
      <c r="J12" s="15" t="s">
        <v>110</v>
      </c>
    </row>
    <row r="13" spans="2:10" x14ac:dyDescent="0.25">
      <c r="H13" s="33"/>
      <c r="I13" s="15">
        <v>11</v>
      </c>
      <c r="J13" s="15" t="s">
        <v>111</v>
      </c>
    </row>
    <row r="14" spans="2:10" x14ac:dyDescent="0.25">
      <c r="H14" s="33"/>
      <c r="I14" s="15">
        <v>12</v>
      </c>
      <c r="J14" s="15" t="s">
        <v>112</v>
      </c>
    </row>
  </sheetData>
  <mergeCells count="4">
    <mergeCell ref="H3:H5"/>
    <mergeCell ref="H6:H8"/>
    <mergeCell ref="H9:H11"/>
    <mergeCell ref="H12:H1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13"/>
  <sheetViews>
    <sheetView zoomScale="140" zoomScaleNormal="140" workbookViewId="0">
      <selection activeCell="F9" sqref="F9"/>
    </sheetView>
  </sheetViews>
  <sheetFormatPr defaultRowHeight="15" x14ac:dyDescent="0.25"/>
  <cols>
    <col min="5" max="5" width="11.140625" customWidth="1"/>
    <col min="6" max="6" width="12.5703125" bestFit="1" customWidth="1"/>
    <col min="7" max="7" width="14.140625" bestFit="1" customWidth="1"/>
    <col min="9" max="9" width="9.85546875" bestFit="1" customWidth="1"/>
    <col min="10" max="10" width="11.42578125" bestFit="1" customWidth="1"/>
    <col min="13" max="13" width="10.140625" bestFit="1" customWidth="1"/>
  </cols>
  <sheetData>
    <row r="1" spans="1:14" x14ac:dyDescent="0.25">
      <c r="A1" s="24" t="s">
        <v>35</v>
      </c>
      <c r="B1" s="24">
        <v>140</v>
      </c>
      <c r="C1" s="24">
        <v>70</v>
      </c>
      <c r="D1" s="24">
        <v>-9</v>
      </c>
      <c r="E1" s="24">
        <v>11</v>
      </c>
      <c r="F1" s="24">
        <v>25</v>
      </c>
      <c r="G1" s="24">
        <v>18</v>
      </c>
      <c r="H1" s="24">
        <v>-100</v>
      </c>
      <c r="I1" s="24">
        <v>100</v>
      </c>
      <c r="J1" s="24">
        <v>22</v>
      </c>
      <c r="K1" s="24">
        <v>-88</v>
      </c>
      <c r="L1" s="24">
        <v>61</v>
      </c>
      <c r="M1" s="24">
        <v>20</v>
      </c>
      <c r="N1" s="24">
        <v>31</v>
      </c>
    </row>
    <row r="2" spans="1:14" x14ac:dyDescent="0.25">
      <c r="A2" s="15" t="s">
        <v>36</v>
      </c>
      <c r="B2" s="15" t="s">
        <v>37</v>
      </c>
      <c r="C2" s="15" t="s">
        <v>38</v>
      </c>
      <c r="D2" s="15" t="s">
        <v>39</v>
      </c>
      <c r="E2" s="15" t="s">
        <v>40</v>
      </c>
      <c r="F2" s="15" t="s">
        <v>41</v>
      </c>
      <c r="G2" s="15" t="s">
        <v>42</v>
      </c>
      <c r="H2" s="15" t="s">
        <v>43</v>
      </c>
      <c r="I2" s="15" t="s">
        <v>44</v>
      </c>
      <c r="J2" s="15" t="s">
        <v>45</v>
      </c>
      <c r="K2" s="15" t="s">
        <v>46</v>
      </c>
      <c r="L2" s="15" t="s">
        <v>47</v>
      </c>
      <c r="M2" s="15" t="s">
        <v>48</v>
      </c>
      <c r="N2" s="15" t="s">
        <v>49</v>
      </c>
    </row>
    <row r="7" spans="1:14" x14ac:dyDescent="0.25">
      <c r="D7" s="34" t="s">
        <v>50</v>
      </c>
      <c r="E7" s="34"/>
      <c r="F7" t="str">
        <f t="array" ref="F7">LOOKUP(E9+307,1/(B1:N1=MAX(B1:N1)),B2:N2)</f>
        <v>Srisant</v>
      </c>
    </row>
    <row r="9" spans="1:14" x14ac:dyDescent="0.25">
      <c r="D9" s="34" t="s">
        <v>90</v>
      </c>
      <c r="E9" s="34"/>
      <c r="F9" t="str">
        <f t="array" ref="F9">LOOKUP(9E+307,1/(B1:N1=MIN(B1:N1)),B2:N2)</f>
        <v>Amir</v>
      </c>
    </row>
    <row r="13" spans="1:14" x14ac:dyDescent="0.25">
      <c r="E13" s="13" t="s">
        <v>84</v>
      </c>
    </row>
  </sheetData>
  <mergeCells count="2">
    <mergeCell ref="D7:E7"/>
    <mergeCell ref="D9:E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H9"/>
  <sheetViews>
    <sheetView zoomScale="130" zoomScaleNormal="130" workbookViewId="0">
      <selection activeCell="D6" sqref="D6"/>
    </sheetView>
  </sheetViews>
  <sheetFormatPr defaultRowHeight="15" x14ac:dyDescent="0.25"/>
  <cols>
    <col min="2" max="2" width="13.5703125" customWidth="1"/>
    <col min="3" max="3" width="11.7109375" customWidth="1"/>
    <col min="6" max="6" width="12.28515625" customWidth="1"/>
    <col min="7" max="7" width="10.28515625" customWidth="1"/>
    <col min="8" max="8" width="12.85546875" bestFit="1" customWidth="1"/>
  </cols>
  <sheetData>
    <row r="1" spans="2:8" x14ac:dyDescent="0.25">
      <c r="B1" s="20" t="s">
        <v>51</v>
      </c>
      <c r="C1" s="20" t="s">
        <v>52</v>
      </c>
      <c r="D1" s="20" t="s">
        <v>63</v>
      </c>
    </row>
    <row r="2" spans="2:8" x14ac:dyDescent="0.25">
      <c r="B2" s="15" t="s">
        <v>53</v>
      </c>
      <c r="C2" s="15" t="s">
        <v>62</v>
      </c>
      <c r="D2" s="15">
        <v>18485</v>
      </c>
      <c r="F2" s="20" t="s">
        <v>51</v>
      </c>
      <c r="G2" s="20" t="s">
        <v>52</v>
      </c>
      <c r="H2" s="20" t="s">
        <v>63</v>
      </c>
    </row>
    <row r="3" spans="2:8" x14ac:dyDescent="0.25">
      <c r="B3" s="15" t="s">
        <v>54</v>
      </c>
      <c r="C3" s="15" t="s">
        <v>55</v>
      </c>
      <c r="D3" s="15">
        <v>12496</v>
      </c>
      <c r="F3" s="31" t="s">
        <v>58</v>
      </c>
      <c r="G3" s="30" t="s">
        <v>55</v>
      </c>
      <c r="H3" s="6">
        <f t="array" ref="H3">LOOKUP(2,1/((B2:B8=F3)*(C2:C8=G3)),D2:D8)</f>
        <v>12631</v>
      </c>
    </row>
    <row r="4" spans="2:8" x14ac:dyDescent="0.25">
      <c r="B4" s="15" t="s">
        <v>54</v>
      </c>
      <c r="C4" s="15" t="s">
        <v>56</v>
      </c>
      <c r="D4" s="15">
        <v>11902</v>
      </c>
    </row>
    <row r="5" spans="2:8" x14ac:dyDescent="0.25">
      <c r="B5" s="15" t="s">
        <v>53</v>
      </c>
      <c r="C5" s="15" t="s">
        <v>57</v>
      </c>
      <c r="D5" s="15">
        <v>19353</v>
      </c>
    </row>
    <row r="6" spans="2:8" x14ac:dyDescent="0.25">
      <c r="B6" s="15" t="s">
        <v>58</v>
      </c>
      <c r="C6" s="15" t="s">
        <v>55</v>
      </c>
      <c r="D6" s="15">
        <v>12631</v>
      </c>
    </row>
    <row r="7" spans="2:8" x14ac:dyDescent="0.25">
      <c r="B7" s="15" t="s">
        <v>58</v>
      </c>
      <c r="C7" s="15" t="s">
        <v>59</v>
      </c>
      <c r="D7" s="15">
        <v>15118</v>
      </c>
    </row>
    <row r="8" spans="2:8" x14ac:dyDescent="0.25">
      <c r="B8" s="15" t="s">
        <v>60</v>
      </c>
      <c r="C8" s="15" t="s">
        <v>61</v>
      </c>
      <c r="D8" s="15">
        <v>11835</v>
      </c>
    </row>
    <row r="9" spans="2:8" x14ac:dyDescent="0.25">
      <c r="H9" s="13" t="s">
        <v>85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32"/>
  <sheetViews>
    <sheetView zoomScale="140" zoomScaleNormal="140" workbookViewId="0">
      <selection activeCell="B2" sqref="B2:B32"/>
    </sheetView>
  </sheetViews>
  <sheetFormatPr defaultRowHeight="15" x14ac:dyDescent="0.25"/>
  <cols>
    <col min="1" max="1" width="11" bestFit="1" customWidth="1"/>
    <col min="2" max="2" width="16.42578125" customWidth="1"/>
  </cols>
  <sheetData>
    <row r="1" spans="1:8" x14ac:dyDescent="0.25">
      <c r="A1" s="7" t="s">
        <v>31</v>
      </c>
      <c r="B1" s="7" t="s">
        <v>64</v>
      </c>
    </row>
    <row r="2" spans="1:8" x14ac:dyDescent="0.25">
      <c r="A2" s="19">
        <v>42795</v>
      </c>
      <c r="B2" s="19" t="str">
        <f>DAY(A2)&amp;LOOKUP(DAY(A2),{1,2,3,4,21,22,23,24,31},{"st","nd","rd","th","st","nd","rd","th","st"})&amp;TEXT(A2," mmm yyy")</f>
        <v>1st Mar 2017</v>
      </c>
      <c r="C2" s="27"/>
      <c r="H2" s="13" t="s">
        <v>86</v>
      </c>
    </row>
    <row r="3" spans="1:8" x14ac:dyDescent="0.25">
      <c r="A3" s="19">
        <v>42796</v>
      </c>
      <c r="B3" s="19" t="str">
        <f>DAY(A3)&amp;LOOKUP(DAY(A3),{1,2,3,4,21,22,23,24,31},{"st","nd","rd","th","st","nd","rd","th","st"})&amp;TEXT(A3," mmm yyy")</f>
        <v>2nd Mar 2017</v>
      </c>
      <c r="C3" s="27"/>
    </row>
    <row r="4" spans="1:8" x14ac:dyDescent="0.25">
      <c r="A4" s="19">
        <v>42797</v>
      </c>
      <c r="B4" s="19" t="str">
        <f>DAY(A4)&amp;LOOKUP(DAY(A4),{1,2,3,4,21,22,23,24,31},{"st","nd","rd","th","st","nd","rd","th","st"})&amp;TEXT(A4," mmm yyy")</f>
        <v>3rd Mar 2017</v>
      </c>
      <c r="C4" s="27"/>
    </row>
    <row r="5" spans="1:8" x14ac:dyDescent="0.25">
      <c r="A5" s="19">
        <v>42798</v>
      </c>
      <c r="B5" s="19" t="str">
        <f>DAY(A5)&amp;LOOKUP(DAY(A5),{1,2,3,4,21,22,23,24,31},{"st","nd","rd","th","st","nd","rd","th","st"})&amp;TEXT(A5," mmm yyy")</f>
        <v>4th Mar 2017</v>
      </c>
      <c r="C5" s="27"/>
    </row>
    <row r="6" spans="1:8" x14ac:dyDescent="0.25">
      <c r="A6" s="19">
        <v>42799</v>
      </c>
      <c r="B6" s="19" t="str">
        <f>DAY(A6)&amp;LOOKUP(DAY(A6),{1,2,3,4,21,22,23,24,31},{"st","nd","rd","th","st","nd","rd","th","st"})&amp;TEXT(A6," mmm yyy")</f>
        <v>5th Mar 2017</v>
      </c>
      <c r="C6" s="27"/>
    </row>
    <row r="7" spans="1:8" x14ac:dyDescent="0.25">
      <c r="A7" s="19">
        <v>42800</v>
      </c>
      <c r="B7" s="19" t="str">
        <f>DAY(A7)&amp;LOOKUP(DAY(A7),{1,2,3,4,21,22,23,24,31},{"st","nd","rd","th","st","nd","rd","th","st"})&amp;TEXT(A7," mmm yyy")</f>
        <v>6th Mar 2017</v>
      </c>
      <c r="C7" s="27"/>
    </row>
    <row r="8" spans="1:8" x14ac:dyDescent="0.25">
      <c r="A8" s="19">
        <v>42801</v>
      </c>
      <c r="B8" s="19" t="str">
        <f>DAY(A8)&amp;LOOKUP(DAY(A8),{1,2,3,4,21,22,23,24,31},{"st","nd","rd","th","st","nd","rd","th","st"})&amp;TEXT(A8," mmm yyy")</f>
        <v>7th Mar 2017</v>
      </c>
      <c r="C8" s="27"/>
    </row>
    <row r="9" spans="1:8" x14ac:dyDescent="0.25">
      <c r="A9" s="19">
        <v>42802</v>
      </c>
      <c r="B9" s="19" t="str">
        <f>DAY(A9)&amp;LOOKUP(DAY(A9),{1,2,3,4,21,22,23,24,31},{"st","nd","rd","th","st","nd","rd","th","st"})&amp;TEXT(A9," mmm yyy")</f>
        <v>8th Mar 2017</v>
      </c>
      <c r="C9" s="27"/>
    </row>
    <row r="10" spans="1:8" x14ac:dyDescent="0.25">
      <c r="A10" s="19">
        <v>42803</v>
      </c>
      <c r="B10" s="19" t="str">
        <f>DAY(A10)&amp;LOOKUP(DAY(A10),{1,2,3,4,21,22,23,24,31},{"st","nd","rd","th","st","nd","rd","th","st"})&amp;TEXT(A10," mmm yyy")</f>
        <v>9th Mar 2017</v>
      </c>
      <c r="C10" s="27"/>
    </row>
    <row r="11" spans="1:8" x14ac:dyDescent="0.25">
      <c r="A11" s="19">
        <v>42804</v>
      </c>
      <c r="B11" s="19" t="str">
        <f>DAY(A11)&amp;LOOKUP(DAY(A11),{1,2,3,4,21,22,23,24,31},{"st","nd","rd","th","st","nd","rd","th","st"})&amp;TEXT(A11," mmm yyy")</f>
        <v>10th Mar 2017</v>
      </c>
      <c r="C11" s="27"/>
    </row>
    <row r="12" spans="1:8" x14ac:dyDescent="0.25">
      <c r="A12" s="19">
        <v>42805</v>
      </c>
      <c r="B12" s="19" t="str">
        <f>DAY(A12)&amp;LOOKUP(DAY(A12),{1,2,3,4,21,22,23,24,31},{"st","nd","rd","th","st","nd","rd","th","st"})&amp;TEXT(A12," mmm yyy")</f>
        <v>11th Mar 2017</v>
      </c>
      <c r="C12" s="27"/>
    </row>
    <row r="13" spans="1:8" x14ac:dyDescent="0.25">
      <c r="A13" s="19">
        <v>42806</v>
      </c>
      <c r="B13" s="19" t="str">
        <f>DAY(A13)&amp;LOOKUP(DAY(A13),{1,2,3,4,21,22,23,24,31},{"st","nd","rd","th","st","nd","rd","th","st"})&amp;TEXT(A13," mmm yyy")</f>
        <v>12th Mar 2017</v>
      </c>
      <c r="C13" s="27"/>
    </row>
    <row r="14" spans="1:8" x14ac:dyDescent="0.25">
      <c r="A14" s="19">
        <v>42807</v>
      </c>
      <c r="B14" s="19" t="str">
        <f>DAY(A14)&amp;LOOKUP(DAY(A14),{1,2,3,4,21,22,23,24,31},{"st","nd","rd","th","st","nd","rd","th","st"})&amp;TEXT(A14," mmm yyy")</f>
        <v>13th Mar 2017</v>
      </c>
      <c r="C14" s="27"/>
    </row>
    <row r="15" spans="1:8" x14ac:dyDescent="0.25">
      <c r="A15" s="19">
        <v>42808</v>
      </c>
      <c r="B15" s="19" t="str">
        <f>DAY(A15)&amp;LOOKUP(DAY(A15),{1,2,3,4,21,22,23,24,31},{"st","nd","rd","th","st","nd","rd","th","st"})&amp;TEXT(A15," mmm yyy")</f>
        <v>14th Mar 2017</v>
      </c>
      <c r="C15" s="27"/>
    </row>
    <row r="16" spans="1:8" x14ac:dyDescent="0.25">
      <c r="A16" s="19">
        <v>42809</v>
      </c>
      <c r="B16" s="19" t="str">
        <f>DAY(A16)&amp;LOOKUP(DAY(A16),{1,2,3,4,21,22,23,24,31},{"st","nd","rd","th","st","nd","rd","th","st"})&amp;TEXT(A16," mmm yyy")</f>
        <v>15th Mar 2017</v>
      </c>
      <c r="C16" s="27"/>
    </row>
    <row r="17" spans="1:3" x14ac:dyDescent="0.25">
      <c r="A17" s="19">
        <v>42810</v>
      </c>
      <c r="B17" s="19" t="str">
        <f>DAY(A17)&amp;LOOKUP(DAY(A17),{1,2,3,4,21,22,23,24,31},{"st","nd","rd","th","st","nd","rd","th","st"})&amp;TEXT(A17," mmm yyy")</f>
        <v>16th Mar 2017</v>
      </c>
      <c r="C17" s="27"/>
    </row>
    <row r="18" spans="1:3" x14ac:dyDescent="0.25">
      <c r="A18" s="19">
        <v>42811</v>
      </c>
      <c r="B18" s="19" t="str">
        <f>DAY(A18)&amp;LOOKUP(DAY(A18),{1,2,3,4,21,22,23,24,31},{"st","nd","rd","th","st","nd","rd","th","st"})&amp;TEXT(A18," mmm yyy")</f>
        <v>17th Mar 2017</v>
      </c>
      <c r="C18" s="27"/>
    </row>
    <row r="19" spans="1:3" x14ac:dyDescent="0.25">
      <c r="A19" s="19">
        <v>42812</v>
      </c>
      <c r="B19" s="19" t="str">
        <f>DAY(A19)&amp;LOOKUP(DAY(A19),{1,2,3,4,21,22,23,24,31},{"st","nd","rd","th","st","nd","rd","th","st"})&amp;TEXT(A19," mmm yyy")</f>
        <v>18th Mar 2017</v>
      </c>
      <c r="C19" s="27"/>
    </row>
    <row r="20" spans="1:3" x14ac:dyDescent="0.25">
      <c r="A20" s="19">
        <v>42813</v>
      </c>
      <c r="B20" s="19" t="str">
        <f>DAY(A20)&amp;LOOKUP(DAY(A20),{1,2,3,4,21,22,23,24,31},{"st","nd","rd","th","st","nd","rd","th","st"})&amp;TEXT(A20," mmm yyy")</f>
        <v>19th Mar 2017</v>
      </c>
      <c r="C20" s="27"/>
    </row>
    <row r="21" spans="1:3" x14ac:dyDescent="0.25">
      <c r="A21" s="19">
        <v>42814</v>
      </c>
      <c r="B21" s="19" t="str">
        <f>DAY(A21)&amp;LOOKUP(DAY(A21),{1,2,3,4,21,22,23,24,31},{"st","nd","rd","th","st","nd","rd","th","st"})&amp;TEXT(A21," mmm yyy")</f>
        <v>20th Mar 2017</v>
      </c>
      <c r="C21" s="27"/>
    </row>
    <row r="22" spans="1:3" x14ac:dyDescent="0.25">
      <c r="A22" s="19">
        <v>42815</v>
      </c>
      <c r="B22" s="19" t="str">
        <f>DAY(A22)&amp;LOOKUP(DAY(A22),{1,2,3,4,21,22,23,24,31},{"st","nd","rd","th","st","nd","rd","th","st"})&amp;TEXT(A22," mmm yyy")</f>
        <v>21st Mar 2017</v>
      </c>
      <c r="C22" s="27"/>
    </row>
    <row r="23" spans="1:3" x14ac:dyDescent="0.25">
      <c r="A23" s="19">
        <v>42816</v>
      </c>
      <c r="B23" s="19" t="str">
        <f>DAY(A23)&amp;LOOKUP(DAY(A23),{1,2,3,4,21,22,23,24,31},{"st","nd","rd","th","st","nd","rd","th","st"})&amp;TEXT(A23," mmm yyy")</f>
        <v>22nd Mar 2017</v>
      </c>
      <c r="C23" s="27"/>
    </row>
    <row r="24" spans="1:3" x14ac:dyDescent="0.25">
      <c r="A24" s="19">
        <v>42817</v>
      </c>
      <c r="B24" s="19" t="str">
        <f>DAY(A24)&amp;LOOKUP(DAY(A24),{1,2,3,4,21,22,23,24,31},{"st","nd","rd","th","st","nd","rd","th","st"})&amp;TEXT(A24," mmm yyy")</f>
        <v>23rd Mar 2017</v>
      </c>
      <c r="C24" s="27"/>
    </row>
    <row r="25" spans="1:3" x14ac:dyDescent="0.25">
      <c r="A25" s="19">
        <v>42818</v>
      </c>
      <c r="B25" s="19" t="str">
        <f>DAY(A25)&amp;LOOKUP(DAY(A25),{1,2,3,4,21,22,23,24,31},{"st","nd","rd","th","st","nd","rd","th","st"})&amp;TEXT(A25," mmm yyy")</f>
        <v>24th Mar 2017</v>
      </c>
      <c r="C25" s="27"/>
    </row>
    <row r="26" spans="1:3" x14ac:dyDescent="0.25">
      <c r="A26" s="19">
        <v>42819</v>
      </c>
      <c r="B26" s="19" t="str">
        <f>DAY(A26)&amp;LOOKUP(DAY(A26),{1,2,3,4,21,22,23,24,31},{"st","nd","rd","th","st","nd","rd","th","st"})&amp;TEXT(A26," mmm yyy")</f>
        <v>25th Mar 2017</v>
      </c>
      <c r="C26" s="27"/>
    </row>
    <row r="27" spans="1:3" x14ac:dyDescent="0.25">
      <c r="A27" s="19">
        <v>42820</v>
      </c>
      <c r="B27" s="19" t="str">
        <f>DAY(A27)&amp;LOOKUP(DAY(A27),{1,2,3,4,21,22,23,24,31},{"st","nd","rd","th","st","nd","rd","th","st"})&amp;TEXT(A27," mmm yyy")</f>
        <v>26th Mar 2017</v>
      </c>
      <c r="C27" s="27"/>
    </row>
    <row r="28" spans="1:3" x14ac:dyDescent="0.25">
      <c r="A28" s="19">
        <v>42821</v>
      </c>
      <c r="B28" s="19" t="str">
        <f>DAY(A28)&amp;LOOKUP(DAY(A28),{1,2,3,4,21,22,23,24,31},{"st","nd","rd","th","st","nd","rd","th","st"})&amp;TEXT(A28," mmm yyy")</f>
        <v>27th Mar 2017</v>
      </c>
      <c r="C28" s="27"/>
    </row>
    <row r="29" spans="1:3" x14ac:dyDescent="0.25">
      <c r="A29" s="19">
        <v>42822</v>
      </c>
      <c r="B29" s="19" t="str">
        <f>DAY(A29)&amp;LOOKUP(DAY(A29),{1,2,3,4,21,22,23,24,31},{"st","nd","rd","th","st","nd","rd","th","st"})&amp;TEXT(A29," mmm yyy")</f>
        <v>28th Mar 2017</v>
      </c>
      <c r="C29" s="27"/>
    </row>
    <row r="30" spans="1:3" x14ac:dyDescent="0.25">
      <c r="A30" s="19">
        <v>42823</v>
      </c>
      <c r="B30" s="19" t="str">
        <f>DAY(A30)&amp;LOOKUP(DAY(A30),{1,2,3,4,21,22,23,24,31},{"st","nd","rd","th","st","nd","rd","th","st"})&amp;TEXT(A30," mmm yyy")</f>
        <v>29th Mar 2017</v>
      </c>
      <c r="C30" s="27"/>
    </row>
    <row r="31" spans="1:3" x14ac:dyDescent="0.25">
      <c r="A31" s="19">
        <v>42824</v>
      </c>
      <c r="B31" s="19" t="str">
        <f>DAY(A31)&amp;LOOKUP(DAY(A31),{1,2,3,4,21,22,23,24,31},{"st","nd","rd","th","st","nd","rd","th","st"})&amp;TEXT(A31," mmm yyy")</f>
        <v>30th Mar 2017</v>
      </c>
      <c r="C31" s="27"/>
    </row>
    <row r="32" spans="1:3" x14ac:dyDescent="0.25">
      <c r="A32" s="19">
        <v>42825</v>
      </c>
      <c r="B32" s="19" t="str">
        <f>DAY(A32)&amp;LOOKUP(DAY(A32),{1,2,3,4,21,22,23,24,31},{"st","nd","rd","th","st","nd","rd","th","st"})&amp;TEXT(A32," mmm yyy")</f>
        <v>31st Mar 2017</v>
      </c>
      <c r="C32" s="27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G33"/>
  <sheetViews>
    <sheetView zoomScale="140" zoomScaleNormal="140" workbookViewId="0">
      <selection activeCell="C2" sqref="C2:C18"/>
    </sheetView>
  </sheetViews>
  <sheetFormatPr defaultRowHeight="15" x14ac:dyDescent="0.25"/>
  <cols>
    <col min="2" max="2" width="9.7109375" customWidth="1"/>
    <col min="3" max="3" width="11.7109375" customWidth="1"/>
  </cols>
  <sheetData>
    <row r="1" spans="1:7" x14ac:dyDescent="0.25">
      <c r="A1" s="11" t="s">
        <v>10</v>
      </c>
      <c r="B1" s="12" t="s">
        <v>9</v>
      </c>
      <c r="C1" s="28" t="s">
        <v>78</v>
      </c>
    </row>
    <row r="2" spans="1:7" x14ac:dyDescent="0.25">
      <c r="A2" s="9" t="s">
        <v>65</v>
      </c>
      <c r="B2" s="10">
        <v>140</v>
      </c>
      <c r="C2" s="29" t="str">
        <f>LOOKUP("zzzz",$A$2:A2)&amp;B2</f>
        <v>Anoop140</v>
      </c>
      <c r="G2" s="13" t="s">
        <v>87</v>
      </c>
    </row>
    <row r="3" spans="1:7" x14ac:dyDescent="0.25">
      <c r="A3" s="9"/>
      <c r="B3" s="8">
        <v>122</v>
      </c>
      <c r="C3" s="29" t="str">
        <f>LOOKUP("zzzz",$A$2:A3)&amp;B3</f>
        <v>Anoop122</v>
      </c>
    </row>
    <row r="4" spans="1:7" x14ac:dyDescent="0.25">
      <c r="A4" s="9"/>
      <c r="B4" s="8">
        <v>10</v>
      </c>
      <c r="C4" s="29" t="str">
        <f>LOOKUP("zzzz",$A$2:A4)&amp;B4</f>
        <v>Anoop10</v>
      </c>
    </row>
    <row r="5" spans="1:7" x14ac:dyDescent="0.25">
      <c r="A5" s="9"/>
      <c r="B5" s="8">
        <v>179</v>
      </c>
      <c r="C5" s="29" t="str">
        <f>LOOKUP("zzzz",$A$2:A5)&amp;B5</f>
        <v>Anoop179</v>
      </c>
    </row>
    <row r="6" spans="1:7" x14ac:dyDescent="0.25">
      <c r="A6" s="9" t="s">
        <v>39</v>
      </c>
      <c r="B6" s="8">
        <v>200</v>
      </c>
      <c r="C6" s="29" t="str">
        <f>LOOKUP("zzzz",$A$2:A6)&amp;B6</f>
        <v>Azhar200</v>
      </c>
    </row>
    <row r="7" spans="1:7" x14ac:dyDescent="0.25">
      <c r="A7" s="9"/>
      <c r="B7" s="8">
        <v>187</v>
      </c>
      <c r="C7" s="29" t="str">
        <f>LOOKUP("zzzz",$A$2:A7)&amp;B7</f>
        <v>Azhar187</v>
      </c>
    </row>
    <row r="8" spans="1:7" x14ac:dyDescent="0.25">
      <c r="A8" s="6" t="s">
        <v>12</v>
      </c>
      <c r="B8" s="8">
        <v>187</v>
      </c>
      <c r="C8" s="29" t="str">
        <f>LOOKUP("zzzz",$A$2:A8)&amp;B8</f>
        <v>Deepak187</v>
      </c>
    </row>
    <row r="9" spans="1:7" x14ac:dyDescent="0.25">
      <c r="A9" s="6"/>
      <c r="B9" s="8">
        <v>44</v>
      </c>
      <c r="C9" s="29" t="str">
        <f>LOOKUP("zzzz",$A$2:A9)&amp;B9</f>
        <v>Deepak44</v>
      </c>
    </row>
    <row r="10" spans="1:7" x14ac:dyDescent="0.25">
      <c r="A10" s="6"/>
      <c r="B10" s="8">
        <v>10</v>
      </c>
      <c r="C10" s="29" t="str">
        <f>LOOKUP("zzzz",$A$2:A10)&amp;B10</f>
        <v>Deepak10</v>
      </c>
    </row>
    <row r="11" spans="1:7" x14ac:dyDescent="0.25">
      <c r="A11" s="6"/>
      <c r="B11" s="8">
        <v>114</v>
      </c>
      <c r="C11" s="29" t="str">
        <f>LOOKUP("zzzz",$A$2:A11)&amp;B11</f>
        <v>Deepak114</v>
      </c>
    </row>
    <row r="12" spans="1:7" x14ac:dyDescent="0.25">
      <c r="A12" s="6"/>
      <c r="B12" s="8">
        <v>199</v>
      </c>
      <c r="C12" s="29" t="str">
        <f>LOOKUP("zzzz",$A$2:A12)&amp;B12</f>
        <v>Deepak199</v>
      </c>
    </row>
    <row r="13" spans="1:7" x14ac:dyDescent="0.25">
      <c r="A13" s="6" t="s">
        <v>70</v>
      </c>
      <c r="B13" s="8">
        <v>46</v>
      </c>
      <c r="C13" s="29" t="str">
        <f>LOOKUP("zzzz",$A$2:A13)&amp;B13</f>
        <v>Zebra46</v>
      </c>
    </row>
    <row r="14" spans="1:7" x14ac:dyDescent="0.25">
      <c r="A14" s="6"/>
      <c r="B14" s="8">
        <v>20</v>
      </c>
      <c r="C14" s="29" t="str">
        <f>LOOKUP("zzzz",$A$2:A14)&amp;B14</f>
        <v>Zebra20</v>
      </c>
    </row>
    <row r="15" spans="1:7" x14ac:dyDescent="0.25">
      <c r="A15" s="6"/>
      <c r="B15" s="8">
        <v>38</v>
      </c>
      <c r="C15" s="29" t="str">
        <f>LOOKUP("zzzz",$A$2:A15)&amp;B15</f>
        <v>Zebra38</v>
      </c>
    </row>
    <row r="16" spans="1:7" x14ac:dyDescent="0.25">
      <c r="A16" s="6"/>
      <c r="B16" s="8">
        <v>87</v>
      </c>
      <c r="C16" s="29" t="str">
        <f>LOOKUP("zzzz",$A$2:A16)&amp;B16</f>
        <v>Zebra87</v>
      </c>
    </row>
    <row r="17" spans="1:3" x14ac:dyDescent="0.25">
      <c r="A17" s="6"/>
      <c r="B17" s="8">
        <v>146</v>
      </c>
      <c r="C17" s="29" t="str">
        <f>LOOKUP("zzzz",$A$2:A17)&amp;B17</f>
        <v>Zebra146</v>
      </c>
    </row>
    <row r="18" spans="1:3" x14ac:dyDescent="0.25">
      <c r="A18" s="6"/>
      <c r="B18" s="8">
        <v>177</v>
      </c>
      <c r="C18" s="29" t="str">
        <f>LOOKUP("zzzz",$A$2:A18)&amp;B18</f>
        <v>Zebra177</v>
      </c>
    </row>
    <row r="19" spans="1:3" x14ac:dyDescent="0.25">
      <c r="A19" s="6" t="s">
        <v>66</v>
      </c>
      <c r="B19" s="8">
        <v>65</v>
      </c>
      <c r="C19" s="29"/>
    </row>
    <row r="20" spans="1:3" x14ac:dyDescent="0.25">
      <c r="A20" s="6"/>
      <c r="B20" s="8">
        <v>174</v>
      </c>
      <c r="C20" s="29"/>
    </row>
    <row r="21" spans="1:3" x14ac:dyDescent="0.25">
      <c r="A21" s="6"/>
      <c r="B21" s="8">
        <v>108</v>
      </c>
      <c r="C21" s="29"/>
    </row>
    <row r="22" spans="1:3" x14ac:dyDescent="0.25">
      <c r="A22" s="6"/>
      <c r="B22" s="8">
        <v>192</v>
      </c>
      <c r="C22" s="29"/>
    </row>
    <row r="23" spans="1:3" x14ac:dyDescent="0.25">
      <c r="A23" s="6"/>
      <c r="B23" s="8">
        <v>115</v>
      </c>
      <c r="C23" s="29"/>
    </row>
    <row r="24" spans="1:3" x14ac:dyDescent="0.25">
      <c r="A24" s="6"/>
      <c r="B24" s="8">
        <v>181</v>
      </c>
      <c r="C24" s="29"/>
    </row>
    <row r="25" spans="1:3" x14ac:dyDescent="0.25">
      <c r="A25" s="6" t="s">
        <v>67</v>
      </c>
      <c r="B25" s="8">
        <v>91</v>
      </c>
      <c r="C25" s="29"/>
    </row>
    <row r="26" spans="1:3" x14ac:dyDescent="0.25">
      <c r="A26" s="6"/>
      <c r="B26" s="8">
        <v>70</v>
      </c>
      <c r="C26" s="29"/>
    </row>
    <row r="27" spans="1:3" x14ac:dyDescent="0.25">
      <c r="A27" s="6" t="s">
        <v>68</v>
      </c>
      <c r="B27" s="8">
        <v>105</v>
      </c>
      <c r="C27" s="29"/>
    </row>
    <row r="28" spans="1:3" x14ac:dyDescent="0.25">
      <c r="A28" s="6"/>
      <c r="B28" s="8">
        <v>41</v>
      </c>
      <c r="C28" s="29"/>
    </row>
    <row r="29" spans="1:3" x14ac:dyDescent="0.25">
      <c r="A29" s="6"/>
      <c r="B29" s="8">
        <v>127</v>
      </c>
      <c r="C29" s="29"/>
    </row>
    <row r="30" spans="1:3" x14ac:dyDescent="0.25">
      <c r="A30" s="6" t="s">
        <v>69</v>
      </c>
      <c r="B30" s="8">
        <v>182</v>
      </c>
      <c r="C30" s="29"/>
    </row>
    <row r="31" spans="1:3" x14ac:dyDescent="0.25">
      <c r="A31" s="6"/>
      <c r="B31" s="8">
        <v>197</v>
      </c>
      <c r="C31" s="29"/>
    </row>
    <row r="32" spans="1:3" x14ac:dyDescent="0.25">
      <c r="A32" s="6"/>
      <c r="B32" s="8">
        <v>187</v>
      </c>
      <c r="C32" s="29"/>
    </row>
    <row r="33" spans="1:3" x14ac:dyDescent="0.25">
      <c r="A33" s="6"/>
      <c r="B33" s="8">
        <v>157</v>
      </c>
      <c r="C33" s="29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C10"/>
  <sheetViews>
    <sheetView tabSelected="1" zoomScale="130" zoomScaleNormal="130" workbookViewId="0">
      <selection activeCell="C2" sqref="C2:C7"/>
    </sheetView>
  </sheetViews>
  <sheetFormatPr defaultRowHeight="15" x14ac:dyDescent="0.25"/>
  <cols>
    <col min="1" max="1" width="23.140625" customWidth="1"/>
    <col min="2" max="2" width="9.5703125" customWidth="1"/>
    <col min="3" max="3" width="16.140625" customWidth="1"/>
    <col min="4" max="4" width="14.42578125" customWidth="1"/>
  </cols>
  <sheetData>
    <row r="1" spans="1:3" x14ac:dyDescent="0.25">
      <c r="A1" s="20" t="s">
        <v>71</v>
      </c>
      <c r="B1" s="20" t="s">
        <v>113</v>
      </c>
      <c r="C1" s="20" t="s">
        <v>114</v>
      </c>
    </row>
    <row r="2" spans="1:3" x14ac:dyDescent="0.25">
      <c r="A2" s="6" t="s">
        <v>72</v>
      </c>
      <c r="B2" s="6">
        <f t="array" ref="B2">LOOKUP(9E+307,--LEFT(MID(A2,MIN(FIND({0,1,2,3,4,5,6,7,8,9},A2&amp;"0123456789")),LEN(A2)),ROW($1:$99999)))</f>
        <v>12345</v>
      </c>
      <c r="C2" s="6" t="str">
        <f>SUBSTITUTE(A2,B2,"")</f>
        <v>Raj</v>
      </c>
    </row>
    <row r="3" spans="1:3" x14ac:dyDescent="0.25">
      <c r="A3" s="6" t="s">
        <v>73</v>
      </c>
      <c r="B3" s="6">
        <f t="array" ref="B3">LOOKUP(9E+307,--LEFT(MID(A3,MIN(FIND({0,1,2,3,4,5,6,7,8,9},A3&amp;"0123456789")),LEN(A3)),ROW($1:$99999)))</f>
        <v>22330</v>
      </c>
      <c r="C3" s="6" t="str">
        <f t="shared" ref="C3:C7" si="0">SUBSTITUTE(A3,B3,"")</f>
        <v>DeepakKumar</v>
      </c>
    </row>
    <row r="4" spans="1:3" x14ac:dyDescent="0.25">
      <c r="A4" s="6" t="s">
        <v>74</v>
      </c>
      <c r="B4" s="6">
        <f t="array" ref="B4">LOOKUP(9E+307,--LEFT(MID(A4,MIN(FIND({0,1,2,3,4,5,6,7,8,9},A4&amp;"0123456789")),LEN(A4)),ROW($1:$99999)))</f>
        <v>24323</v>
      </c>
      <c r="C4" s="6" t="str">
        <f t="shared" si="0"/>
        <v>SanjaySingh</v>
      </c>
    </row>
    <row r="5" spans="1:3" x14ac:dyDescent="0.25">
      <c r="A5" s="6" t="s">
        <v>75</v>
      </c>
      <c r="B5" s="6">
        <f t="array" ref="B5">LOOKUP(9E+307,--LEFT(MID(A5,MIN(FIND({0,1,2,3,4,5,6,7,8,9},A5&amp;"0123456789")),LEN(A5)),ROW($1:$99999)))</f>
        <v>53363</v>
      </c>
      <c r="C5" s="6" t="str">
        <f t="shared" si="0"/>
        <v>MohitSrivastava</v>
      </c>
    </row>
    <row r="6" spans="1:3" x14ac:dyDescent="0.25">
      <c r="A6" s="6" t="s">
        <v>76</v>
      </c>
      <c r="B6" s="6">
        <f t="array" ref="B6">LOOKUP(9E+307,--LEFT(MID(A6,MIN(FIND({0,1,2,3,4,5,6,7,8,9},A6&amp;"0123456789")),LEN(A6)),ROW($1:$99999)))</f>
        <v>534343</v>
      </c>
      <c r="C6" s="6" t="str">
        <f t="shared" si="0"/>
        <v>sudhir</v>
      </c>
    </row>
    <row r="7" spans="1:3" x14ac:dyDescent="0.25">
      <c r="A7" s="6" t="s">
        <v>77</v>
      </c>
      <c r="B7" s="6">
        <f t="array" ref="B7">LOOKUP(9E+307,--LEFT(MID(A7,MIN(FIND({0,1,2,3,4,5,6,7,8,9},A7&amp;"0123456789")),LEN(A7)),ROW($1:$99999)))</f>
        <v>44222</v>
      </c>
      <c r="C7" s="6" t="str">
        <f t="shared" si="0"/>
        <v>LokeshBhardawaj</v>
      </c>
    </row>
    <row r="10" spans="1:3" x14ac:dyDescent="0.25">
      <c r="B10" s="13" t="s">
        <v>88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Lookup1</vt:lpstr>
      <vt:lpstr>Lookup2</vt:lpstr>
      <vt:lpstr>Lookup3</vt:lpstr>
      <vt:lpstr>Lookup4</vt:lpstr>
      <vt:lpstr>Lookup5</vt:lpstr>
      <vt:lpstr>Lookup6</vt:lpstr>
      <vt:lpstr>Lookup7</vt:lpstr>
      <vt:lpstr>Lookup9</vt:lpstr>
      <vt:lpstr>Lookup10</vt:lpstr>
      <vt:lpstr>Lookup11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Nilesh</cp:lastModifiedBy>
  <dcterms:created xsi:type="dcterms:W3CDTF">2013-05-26T05:30:22Z</dcterms:created>
  <dcterms:modified xsi:type="dcterms:W3CDTF">2019-09-17T02:02:09Z</dcterms:modified>
</cp:coreProperties>
</file>