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iles\"/>
    </mc:Choice>
  </mc:AlternateContent>
  <xr:revisionPtr revIDLastSave="0" documentId="13_ncr:1_{597AEDD8-A9F6-494E-B660-FEB0AE345CB5}" xr6:coauthVersionLast="47" xr6:coauthVersionMax="47" xr10:uidLastSave="{00000000-0000-0000-0000-000000000000}"/>
  <bookViews>
    <workbookView xWindow="-108" yWindow="-108" windowWidth="23256" windowHeight="12456" activeTab="3" xr2:uid="{673305EB-4144-47F6-B5B0-832DC9E80B25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8" i="5"/>
  <c r="D52" i="1"/>
  <c r="D38" i="1"/>
  <c r="D28" i="1"/>
  <c r="D16" i="1"/>
  <c r="D43" i="1" l="1"/>
</calcChain>
</file>

<file path=xl/sharedStrings.xml><?xml version="1.0" encoding="utf-8"?>
<sst xmlns="http://schemas.openxmlformats.org/spreadsheetml/2006/main" count="312" uniqueCount="258">
  <si>
    <t>Description</t>
  </si>
  <si>
    <t>Estimated Effort (hours)</t>
  </si>
  <si>
    <t>User Registration</t>
  </si>
  <si>
    <t>Allow new users to register for accounts</t>
  </si>
  <si>
    <t>User Login</t>
  </si>
  <si>
    <t>Implement secure login/authentication</t>
  </si>
  <si>
    <t>Profile Setup</t>
  </si>
  <si>
    <t>Enable users to complete profile setup</t>
  </si>
  <si>
    <t>Service Discovery</t>
  </si>
  <si>
    <t>Implement search and browse functionality</t>
  </si>
  <si>
    <t>Session Booking</t>
  </si>
  <si>
    <t>Allow users to schedule, modify, and cancel sessions</t>
  </si>
  <si>
    <t>Payment Processing</t>
  </si>
  <si>
    <t>Integrate payment gateway for transactions</t>
  </si>
  <si>
    <t>Messaging System</t>
  </si>
  <si>
    <t>Implement real-time messaging and notifications</t>
  </si>
  <si>
    <t>Feedback and Reviews</t>
  </si>
  <si>
    <t>Enable users to leave reviews and ratings</t>
  </si>
  <si>
    <t>Support/Help Desk</t>
  </si>
  <si>
    <t>Provide user support and assistance</t>
  </si>
  <si>
    <t>Feature Name</t>
  </si>
  <si>
    <t>Service Provider Registration</t>
  </si>
  <si>
    <t>Allow new providers to register for accounts</t>
  </si>
  <si>
    <t>Provider Profile Setup</t>
  </si>
  <si>
    <t>Enable providers to complete profile setup</t>
  </si>
  <si>
    <t>Service Listing Creation</t>
  </si>
  <si>
    <t>Allow providers to create and manage service listings</t>
  </si>
  <si>
    <t>Availability Management</t>
  </si>
  <si>
    <t>Implement availability calendar and scheduling features</t>
  </si>
  <si>
    <t>Booking Management</t>
  </si>
  <si>
    <t>Enable providers to accept, manage, and confirm bookings</t>
  </si>
  <si>
    <t>Payment Management</t>
  </si>
  <si>
    <t>Integrate payment gateway for receiving payments</t>
  </si>
  <si>
    <t>Profile Customization</t>
  </si>
  <si>
    <t>Allow providers to customize and update their profiles</t>
  </si>
  <si>
    <t>SERVICE PROVIDER FEATURE ESTIMATION</t>
  </si>
  <si>
    <t>SERVICE TACKER FEATURE ESTIMATION</t>
  </si>
  <si>
    <t>ADMIN FEATURE ESTIMATION</t>
  </si>
  <si>
    <t>Admin Dashboard</t>
  </si>
  <si>
    <t>Create a comprehensive dashboard for platform management</t>
  </si>
  <si>
    <t>User Management</t>
  </si>
  <si>
    <t>Implement user administration and role management</t>
  </si>
  <si>
    <t>Content Management</t>
  </si>
  <si>
    <t>Enable admin to manage site content and listings</t>
  </si>
  <si>
    <t>Payment Monitoring</t>
  </si>
  <si>
    <t>Monitor and manage payment transactions and reports</t>
  </si>
  <si>
    <t>Provide support to users and handle inquiries</t>
  </si>
  <si>
    <t>Security Enhancements</t>
  </si>
  <si>
    <t>Implement security measures and data protection</t>
  </si>
  <si>
    <t xml:space="preserve">TOTAL ESTIMATION </t>
  </si>
  <si>
    <t>Requirements Gathering</t>
  </si>
  <si>
    <t>TOTAL PROJECT ESTIMATION</t>
  </si>
  <si>
    <t>Total Service Takers' Features Effort</t>
  </si>
  <si>
    <t>Total Service Providers' Features Effort</t>
  </si>
  <si>
    <t>Total Admin Features Effort</t>
  </si>
  <si>
    <t>Grand Total Estimated Effort</t>
  </si>
  <si>
    <t>Feature</t>
  </si>
  <si>
    <t>New User Login and Registration</t>
  </si>
  <si>
    <t>Account Creation</t>
  </si>
  <si>
    <t>New users visit the website to create an account. Required information includes name, email address, and password.</t>
  </si>
  <si>
    <t>Validation and Authentication</t>
  </si>
  <si>
    <t>User input is validated through email verification and OTP authentication for data accuracy and completeness.</t>
  </si>
  <si>
    <t>Registered User Login</t>
  </si>
  <si>
    <t>Secure Authentication</t>
  </si>
  <si>
    <t>Implement secure email/password authentication for user login. Develop a login page with authentication tokens.</t>
  </si>
  <si>
    <t>Password Management</t>
  </si>
  <si>
    <t>Include a "Forgot Password" feature with email verification and password reset functionality.</t>
  </si>
  <si>
    <t>Profile Setup and Customization</t>
  </si>
  <si>
    <t>Profile Completion</t>
  </si>
  <si>
    <t>New users complete their profile with details like location, interests, and profile picture.</t>
  </si>
  <si>
    <t>Customization Options</t>
  </si>
  <si>
    <t>Provide options for users to customize profile settings, privacy preferences, and communication settings.</t>
  </si>
  <si>
    <t>User Account Management</t>
  </si>
  <si>
    <t>User Dashboard</t>
  </si>
  <si>
    <t>After logging in, users access a customized dashboard displaying suggested services and relevant material.</t>
  </si>
  <si>
    <t>Communication and Settings</t>
  </si>
  <si>
    <t>Enable users to control communication preferences, manage bookings, payments, and profile settings.</t>
  </si>
  <si>
    <t>Account Settings</t>
  </si>
  <si>
    <t>Profile Management</t>
  </si>
  <si>
    <t>Users can manage personal information, interests, and profile picture.</t>
  </si>
  <si>
    <t>Email Update</t>
  </si>
  <si>
    <t>Allow users to securely update their email address associated with the account.</t>
  </si>
  <si>
    <t>Password Change</t>
  </si>
  <si>
    <t>Implement a secure password change functionality for users to update their account password.</t>
  </si>
  <si>
    <t>Payment Cards</t>
  </si>
  <si>
    <t>Enable users to add, remove, or update payment cards linked to their account for seamless transactions.</t>
  </si>
  <si>
    <t>Legal Compliances</t>
  </si>
  <si>
    <t>Terms and Conditions</t>
  </si>
  <si>
    <t>Provide access to terms and conditions outlining rules, obligations, and user rights on the platform.</t>
  </si>
  <si>
    <t>About Us</t>
  </si>
  <si>
    <t>Share information about the platform's mission, vision, and background.</t>
  </si>
  <si>
    <t>Privacy Policy</t>
  </si>
  <si>
    <t>Display the privacy policy detailing data collection, usage, and protection methods to ensure transparency and security.</t>
  </si>
  <si>
    <t>User Help and Support</t>
  </si>
  <si>
    <t>Support Ticket Submission</t>
  </si>
  <si>
    <t>Users can reach the admin by submitting support tickets with issue details, subject, and description.</t>
  </si>
  <si>
    <t>Notification System</t>
  </si>
  <si>
    <t>Notify users of updates and actions through email or within the notification center.</t>
  </si>
  <si>
    <t>User Login and Registration</t>
  </si>
  <si>
    <t>Allow service providers to register and create detailed profiles showcasing their expertise.</t>
  </si>
  <si>
    <t>Essential Information Collection</t>
  </si>
  <si>
    <t>Collect name, email, and professional qualifications during registration.</t>
  </si>
  <si>
    <t>Multimedia Content Upload</t>
  </si>
  <si>
    <t>Enable providers to upload photos and videos to highlight skills and portfolio.</t>
  </si>
  <si>
    <t>Listing Services and Availability</t>
  </si>
  <si>
    <t>Service Listing and Details</t>
  </si>
  <si>
    <t>Enable providers to list services offered, including session formats, pricing, and availability.</t>
  </si>
  <si>
    <t>Implement tools for providers to manage availability, set schedules, and update service details.</t>
  </si>
  <si>
    <t>Booking and Scheduling Tools</t>
  </si>
  <si>
    <t>Session Booking and Confirmation</t>
  </si>
  <si>
    <t>Offer booking tools for providers to receive and confirm session requests from service takers.</t>
  </si>
  <si>
    <t>Clear Availability Calendars</t>
  </si>
  <si>
    <t>Display clear availability calendars and booking options to streamline scheduling.</t>
  </si>
  <si>
    <t>Communication and Interaction</t>
  </si>
  <si>
    <t>Integrated Messaging/Chat Features</t>
  </si>
  <si>
    <t>Facilitate transparent communication between providers and service takers through messaging features.</t>
  </si>
  <si>
    <t>Inquiry Response and Information</t>
  </si>
  <si>
    <t>Allow providers to respond to inquiries, discuss session details, and provide personalized information.</t>
  </si>
  <si>
    <t>Profile Management and Settings</t>
  </si>
  <si>
    <t>Offer options for providers to customize profile settings, privacy preferences, and communication.</t>
  </si>
  <si>
    <t>Allow providers to manage profile content, update service offerings, and maintain professional information.</t>
  </si>
  <si>
    <t>Payment Processing and Management</t>
  </si>
  <si>
    <t>Payment Gateway Integration</t>
  </si>
  <si>
    <t>Integrate payment gateways (e.g., Stripe, PayPal) for secure session payments.</t>
  </si>
  <si>
    <t>Financial Tools</t>
  </si>
  <si>
    <t>Provide tools for providers to track earnings, view payment history, and manage financial transactions.</t>
  </si>
  <si>
    <t>Session Feedback and Ratings</t>
  </si>
  <si>
    <t>Enable providers to receive feedback and ratings from service takers after completed sessions.</t>
  </si>
  <si>
    <t>Review Monitoring and Response</t>
  </si>
  <si>
    <t>Allow providers to monitor and respond to user reviews, addressing feedback and improving service quality.</t>
  </si>
  <si>
    <t>Manage profile information, qualifications, expertise, and portfolio details.</t>
  </si>
  <si>
    <t>Security Settings</t>
  </si>
  <si>
    <t>Update email address, change password securely, and manage payment methods.</t>
  </si>
  <si>
    <t>Access and review terms specific to service providers, outlining obligations, rights, and responsibilities.</t>
  </si>
  <si>
    <t>Review the platform's privacy policy regarding personal information and data protection.</t>
  </si>
  <si>
    <t>Providers can submit support tickets for assistance with account or service-related inquiries.</t>
  </si>
  <si>
    <t>Knowledge Base/FAQ</t>
  </si>
  <si>
    <t>Access a knowledge base or FAQ section providing guidance on common questions and platform usage.</t>
  </si>
  <si>
    <t>View and Manage User Accounts</t>
  </si>
  <si>
    <t>Admin can view and manage user accounts, including service takers (students) and service providers (tutors, painters, musicians).</t>
  </si>
  <si>
    <t>New User Registration Approval</t>
  </si>
  <si>
    <t>Verify and approve new user registrations to ensure legitimacy and quality of users on the platform.</t>
  </si>
  <si>
    <t>Role and Permission Management</t>
  </si>
  <si>
    <t>Assign and manage user roles and permissions (e.g., admin, moderator) for platform access and functionalities.</t>
  </si>
  <si>
    <t>Service Management</t>
  </si>
  <si>
    <t>Service Listing Management</t>
  </si>
  <si>
    <t>Monitor and manage service listings created by providers across various categories.</t>
  </si>
  <si>
    <t>Category Management</t>
  </si>
  <si>
    <t>Create, update, or deactivate service categories based on market demands and trends.</t>
  </si>
  <si>
    <t>New Service Review and Approval</t>
  </si>
  <si>
    <t>Review and approve new services listed by providers to maintain quality and relevance.</t>
  </si>
  <si>
    <t>Booking and Scheduling</t>
  </si>
  <si>
    <t>Session Booking Management</t>
  </si>
  <si>
    <t>View and manage session bookings, modifications, and cancellations between users.</t>
  </si>
  <si>
    <t>Availability Monitoring</t>
  </si>
  <si>
    <t>Monitor availability calendars and resolve scheduling conflicts to optimize service delivery.</t>
  </si>
  <si>
    <t>Payments and Transactions</t>
  </si>
  <si>
    <t>Payment Transaction Monitoring</t>
  </si>
  <si>
    <t>Monitor payment transactions and ensure secure payment gateways.</t>
  </si>
  <si>
    <t>Refunds and Dispute Resolution</t>
  </si>
  <si>
    <t>Handle refunds and disputes related to payments.</t>
  </si>
  <si>
    <t>Commission Management</t>
  </si>
  <si>
    <t>Manage commission structures and earnings for service providers.</t>
  </si>
  <si>
    <t>Platform Announcements</t>
  </si>
  <si>
    <t>Post platform announcements, news, and updates for users.</t>
  </si>
  <si>
    <t>Content Moderation</t>
  </si>
  <si>
    <t>Manage content displayed on the platform (e.g., FAQs, guidelines).</t>
  </si>
  <si>
    <t>User Support and Help Desk</t>
  </si>
  <si>
    <t>User Inquiry Response</t>
  </si>
  <si>
    <t>Respond to user inquiries and support tickets.</t>
  </si>
  <si>
    <t>Knowledge Base Management</t>
  </si>
  <si>
    <t>Maintain a knowledge base or FAQ section for self-help resources.</t>
  </si>
  <si>
    <t>Security and Maintenance</t>
  </si>
  <si>
    <t>Platform Security Measures</t>
  </si>
  <si>
    <t>Implement and monitor platform security measures.</t>
  </si>
  <si>
    <t>Data Protection Compliance</t>
  </si>
  <si>
    <t>Ensure compliance with data protection regulations.</t>
  </si>
  <si>
    <t>System Performance Monitoring</t>
  </si>
  <si>
    <t>Monitor system performance and uptime.</t>
  </si>
  <si>
    <t>Software Updates and Maintenance</t>
  </si>
  <si>
    <t>Implement software updates and patches for security and stability.</t>
  </si>
  <si>
    <t>Service providers can manage their profile information, including qualifications and portfolio details.</t>
  </si>
  <si>
    <t>Account Security Settings</t>
  </si>
  <si>
    <t>Providers can update their email address or change their password securely.</t>
  </si>
  <si>
    <t>Payment Settings Management</t>
  </si>
  <si>
    <t>Manage payment settings, including adding, updating, or removing payment methods associated with their account.</t>
  </si>
  <si>
    <t>Legal and Regulatory Compliance</t>
  </si>
  <si>
    <t>Terms of Service Management</t>
  </si>
  <si>
    <t>Update and enforce platform terms of service and user agreements.</t>
  </si>
  <si>
    <t>Legal Compliance</t>
  </si>
  <si>
    <t>Ensure legal compliance with local and international laws.</t>
  </si>
  <si>
    <t>Notification Configuration</t>
  </si>
  <si>
    <t>Configure and manage user notifications for platform activities.</t>
  </si>
  <si>
    <t>Timely User Communication</t>
  </si>
  <si>
    <t>Ensure timely communication with users regarding platform activities.</t>
  </si>
  <si>
    <t>SERVICE TACKER</t>
  </si>
  <si>
    <t>MARKETPLACE ADMIN</t>
  </si>
  <si>
    <t>Start Date</t>
  </si>
  <si>
    <t>End Date</t>
  </si>
  <si>
    <t>Assigned To</t>
  </si>
  <si>
    <t>Status</t>
  </si>
  <si>
    <t>Notes/Comments</t>
  </si>
  <si>
    <t>Project Kickoff</t>
  </si>
  <si>
    <t>Conduct project kickoff meeting</t>
  </si>
  <si>
    <t>Project Mgr</t>
  </si>
  <si>
    <t>Gather requirements from stakeholders</t>
  </si>
  <si>
    <t>Business Analyst</t>
  </si>
  <si>
    <t>In Progress</t>
  </si>
  <si>
    <t>Interviews scheduled</t>
  </si>
  <si>
    <t>Design Prototype</t>
  </si>
  <si>
    <t>Create UI/UX prototype</t>
  </si>
  <si>
    <t>Designer</t>
  </si>
  <si>
    <t>Not Started</t>
  </si>
  <si>
    <t>Waiting for requirements confirmation</t>
  </si>
  <si>
    <t>Development</t>
  </si>
  <si>
    <t>Implement backend and frontend</t>
  </si>
  <si>
    <t>Developers</t>
  </si>
  <si>
    <t>Backend APIs completed</t>
  </si>
  <si>
    <t>Testing</t>
  </si>
  <si>
    <t>Conduct functional and regression testing</t>
  </si>
  <si>
    <t>QA Team</t>
  </si>
  <si>
    <t>Test plan to be finalized</t>
  </si>
  <si>
    <t>Deployment</t>
  </si>
  <si>
    <t>Deploy to staging environment</t>
  </si>
  <si>
    <t>DevOps</t>
  </si>
  <si>
    <t>Server setup in progress</t>
  </si>
  <si>
    <t>User Acceptance Test</t>
  </si>
  <si>
    <t>Conduct UAT with stakeholders</t>
  </si>
  <si>
    <t>UAT plan to be finalized</t>
  </si>
  <si>
    <t>Go-Live</t>
  </si>
  <si>
    <t>Release to production</t>
  </si>
  <si>
    <t>Pre-launch checklist pending</t>
  </si>
  <si>
    <t>Task/Activity</t>
  </si>
  <si>
    <t>Sr. No.</t>
  </si>
  <si>
    <t>Meeting Schedual , objectives to be  discuss</t>
  </si>
  <si>
    <t>Phase 1 (Weeks 1-4)</t>
  </si>
  <si>
    <t>Requirements gathering, UI/UX design, and frontend development.</t>
  </si>
  <si>
    <t>Phase 2 (Weeks 5-8)</t>
  </si>
  <si>
    <t>Backend development, database integration, and initial testing.</t>
  </si>
  <si>
    <t>Phase 3 (Weeks 9-12)</t>
  </si>
  <si>
    <t>Third-party integrations, payment gateway setup, and user acceptance testing.</t>
  </si>
  <si>
    <t>Phase 4 (Weeks 13-14)</t>
  </si>
  <si>
    <t>Deployment, launch preparation, and post-launch support.</t>
  </si>
  <si>
    <r>
      <rPr>
        <b/>
        <sz val="11"/>
        <color theme="1"/>
        <rFont val="Calibri"/>
        <family val="2"/>
        <scheme val="minor"/>
      </rPr>
      <t xml:space="preserve">Phase 1 (Weeks 1-4): </t>
    </r>
    <r>
      <rPr>
        <sz val="11"/>
        <color theme="1"/>
        <rFont val="Calibri"/>
        <family val="2"/>
        <scheme val="minor"/>
      </rPr>
      <t xml:space="preserve">
Requirements gathering, UI/UX design, and frontend development.
</t>
    </r>
    <r>
      <rPr>
        <b/>
        <sz val="11"/>
        <color theme="1"/>
        <rFont val="Calibri"/>
        <family val="2"/>
        <scheme val="minor"/>
      </rPr>
      <t xml:space="preserve">Phase 2 (Weeks 5-8): </t>
    </r>
    <r>
      <rPr>
        <sz val="11"/>
        <color theme="1"/>
        <rFont val="Calibri"/>
        <family val="2"/>
        <scheme val="minor"/>
      </rPr>
      <t xml:space="preserve">
Backend development, database integration, and initial testing.
</t>
    </r>
    <r>
      <rPr>
        <b/>
        <sz val="11"/>
        <color theme="1"/>
        <rFont val="Calibri"/>
        <family val="2"/>
        <scheme val="minor"/>
      </rPr>
      <t xml:space="preserve">Phase 3 (Weeks 9-12): </t>
    </r>
    <r>
      <rPr>
        <sz val="11"/>
        <color theme="1"/>
        <rFont val="Calibri"/>
        <family val="2"/>
        <scheme val="minor"/>
      </rPr>
      <t xml:space="preserve">
Third-party integrations, payment gateway setup, and user acceptance testing.
</t>
    </r>
    <r>
      <rPr>
        <b/>
        <sz val="11"/>
        <color theme="1"/>
        <rFont val="Calibri"/>
        <family val="2"/>
        <scheme val="minor"/>
      </rPr>
      <t>Phase 4 (Weeks 13-14):</t>
    </r>
    <r>
      <rPr>
        <sz val="11"/>
        <color theme="1"/>
        <rFont val="Calibri"/>
        <family val="2"/>
        <scheme val="minor"/>
      </rPr>
      <t xml:space="preserve"> 
Deployment, launch preparation, and post-launch support.</t>
    </r>
  </si>
  <si>
    <t xml:space="preserve">Testing </t>
  </si>
  <si>
    <t>Design Effort</t>
  </si>
  <si>
    <t xml:space="preserve">Project managment </t>
  </si>
  <si>
    <t>INTIGRATED EFFORT ESTIMATION</t>
  </si>
  <si>
    <t>Testing Effort</t>
  </si>
  <si>
    <t xml:space="preserve">desgin Effot </t>
  </si>
  <si>
    <t xml:space="preserve">Project Mangment </t>
  </si>
  <si>
    <t xml:space="preserve">Phase </t>
  </si>
  <si>
    <t>escription</t>
  </si>
  <si>
    <t>Formula</t>
  </si>
  <si>
    <t>Result</t>
  </si>
  <si>
    <t>Weekly Working Hours</t>
  </si>
  <si>
    <t>Total Weeks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</si>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</sst>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0"/>
      <color theme="1"/>
      <name val="Georgia"/>
      <family val="1"/>
    </font>
    <font>
      <b/>
      <sz val="10"/>
      <color theme="1"/>
      <name val="Georgia"/>
      <family val="1"/>
    </font>
    <font>
      <sz val="10"/>
      <color rgb="FF0D0D0D"/>
      <name val="Georgia"/>
      <family val="1"/>
    </font>
    <font>
      <sz val="10"/>
      <color rgb="FF0D0D0D"/>
      <name val="Georgia"/>
      <family val="1"/>
    </font>
    <font>
      <b/>
      <sz val="10"/>
      <color rgb="FF0D0D0D"/>
      <name val="Georgia"/>
      <family val="1"/>
    </font>
    <font>
      <b/>
      <sz val="11"/>
      <color theme="1"/>
      <name val="Calibri"/>
      <family val="2"/>
      <scheme val="minor"/>
    </font>
    <font>
      <b/>
      <sz val="9.6"/>
      <color rgb="FF0D0D0D"/>
      <name val="Segoe UI"/>
      <family val="2"/>
    </font>
    <font>
      <sz val="9.6"/>
      <color rgb="FF0D0D0D"/>
      <name val="Segoe UI"/>
      <family val="2"/>
    </font>
    <font>
      <b/>
      <sz val="11"/>
      <color theme="1"/>
      <name val="Georgia"/>
      <family val="1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indexed="64"/>
      </right>
      <top/>
      <bottom style="medium">
        <color rgb="FFE3E3E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E3E3E3"/>
      </left>
      <right/>
      <top/>
      <bottom style="medium">
        <color indexed="64"/>
      </bottom>
      <diagonal/>
    </border>
    <border>
      <left style="medium">
        <color rgb="FFE3E3E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0" fontId="10" fillId="2" borderId="2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" fillId="2" borderId="18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1" fillId="2" borderId="18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2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wrapText="1"/>
    </xf>
    <xf numFmtId="0" fontId="11" fillId="0" borderId="27" xfId="0" applyFont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1" fillId="2" borderId="18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1" fillId="2" borderId="2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2" fillId="2" borderId="35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B654-66E4-444F-BFA7-CFF3A81AA8C1}">
  <dimension ref="A5:D52"/>
  <sheetViews>
    <sheetView topLeftCell="A12" zoomScaleNormal="100" workbookViewId="0">
      <selection activeCell="D52" sqref="D52"/>
    </sheetView>
  </sheetViews>
  <sheetFormatPr defaultColWidth="31.88671875" defaultRowHeight="13.2" x14ac:dyDescent="0.25"/>
  <cols>
    <col min="1" max="1" width="6" style="11" customWidth="1"/>
    <col min="2" max="2" width="25.77734375" style="2" bestFit="1" customWidth="1"/>
    <col min="3" max="3" width="53.6640625" style="2" bestFit="1" customWidth="1"/>
    <col min="4" max="4" width="23.88671875" style="3" bestFit="1" customWidth="1"/>
    <col min="5" max="5" width="7" style="3" customWidth="1"/>
    <col min="6" max="16384" width="31.88671875" style="3"/>
  </cols>
  <sheetData>
    <row r="5" spans="1:4" ht="15" customHeight="1" x14ac:dyDescent="0.25">
      <c r="B5" s="55" t="s">
        <v>36</v>
      </c>
      <c r="C5" s="55"/>
      <c r="D5" s="55"/>
    </row>
    <row r="6" spans="1:4" x14ac:dyDescent="0.25">
      <c r="B6" s="5" t="s">
        <v>20</v>
      </c>
      <c r="C6" s="5" t="s">
        <v>0</v>
      </c>
      <c r="D6" s="6" t="s">
        <v>1</v>
      </c>
    </row>
    <row r="7" spans="1:4" x14ac:dyDescent="0.25">
      <c r="B7" s="7" t="s">
        <v>2</v>
      </c>
      <c r="C7" s="7" t="s">
        <v>3</v>
      </c>
      <c r="D7" s="8">
        <v>15</v>
      </c>
    </row>
    <row r="8" spans="1:4" x14ac:dyDescent="0.3">
      <c r="A8" s="54"/>
      <c r="B8" s="7" t="s">
        <v>4</v>
      </c>
      <c r="C8" s="7" t="s">
        <v>5</v>
      </c>
      <c r="D8" s="8">
        <v>10</v>
      </c>
    </row>
    <row r="9" spans="1:4" x14ac:dyDescent="0.3">
      <c r="A9" s="54"/>
      <c r="B9" s="7" t="s">
        <v>6</v>
      </c>
      <c r="C9" s="7" t="s">
        <v>7</v>
      </c>
      <c r="D9" s="8">
        <v>20</v>
      </c>
    </row>
    <row r="10" spans="1:4" x14ac:dyDescent="0.3">
      <c r="A10" s="54"/>
      <c r="B10" s="7" t="s">
        <v>8</v>
      </c>
      <c r="C10" s="7" t="s">
        <v>9</v>
      </c>
      <c r="D10" s="8">
        <v>30</v>
      </c>
    </row>
    <row r="11" spans="1:4" x14ac:dyDescent="0.25">
      <c r="B11" s="7" t="s">
        <v>10</v>
      </c>
      <c r="C11" s="7" t="s">
        <v>11</v>
      </c>
      <c r="D11" s="8">
        <v>40</v>
      </c>
    </row>
    <row r="12" spans="1:4" x14ac:dyDescent="0.25">
      <c r="B12" s="7" t="s">
        <v>12</v>
      </c>
      <c r="C12" s="7" t="s">
        <v>13</v>
      </c>
      <c r="D12" s="8">
        <v>35</v>
      </c>
    </row>
    <row r="13" spans="1:4" x14ac:dyDescent="0.25">
      <c r="B13" s="7" t="s">
        <v>14</v>
      </c>
      <c r="C13" s="7" t="s">
        <v>15</v>
      </c>
      <c r="D13" s="8">
        <v>25</v>
      </c>
    </row>
    <row r="14" spans="1:4" x14ac:dyDescent="0.25">
      <c r="B14" s="7" t="s">
        <v>16</v>
      </c>
      <c r="C14" s="7" t="s">
        <v>17</v>
      </c>
      <c r="D14" s="8">
        <v>20</v>
      </c>
    </row>
    <row r="15" spans="1:4" x14ac:dyDescent="0.25">
      <c r="B15" s="7" t="s">
        <v>18</v>
      </c>
      <c r="C15" s="7" t="s">
        <v>19</v>
      </c>
      <c r="D15" s="8">
        <v>15</v>
      </c>
    </row>
    <row r="16" spans="1:4" x14ac:dyDescent="0.25">
      <c r="B16" s="52" t="s">
        <v>49</v>
      </c>
      <c r="C16" s="53"/>
      <c r="D16" s="9">
        <f>SUM(D7:D15)</f>
        <v>210</v>
      </c>
    </row>
    <row r="17" spans="2:4" x14ac:dyDescent="0.25">
      <c r="B17" s="11"/>
      <c r="C17" s="11"/>
      <c r="D17" s="11"/>
    </row>
    <row r="18" spans="2:4" x14ac:dyDescent="0.25">
      <c r="B18" s="55" t="s">
        <v>35</v>
      </c>
      <c r="C18" s="55"/>
      <c r="D18" s="55"/>
    </row>
    <row r="19" spans="2:4" ht="14.4" customHeight="1" x14ac:dyDescent="0.25">
      <c r="B19" s="5" t="s">
        <v>20</v>
      </c>
      <c r="C19" s="5" t="s">
        <v>0</v>
      </c>
      <c r="D19" s="6" t="s">
        <v>1</v>
      </c>
    </row>
    <row r="20" spans="2:4" x14ac:dyDescent="0.25">
      <c r="B20" s="7" t="s">
        <v>21</v>
      </c>
      <c r="C20" s="7" t="s">
        <v>22</v>
      </c>
      <c r="D20" s="8">
        <v>15</v>
      </c>
    </row>
    <row r="21" spans="2:4" x14ac:dyDescent="0.25">
      <c r="B21" s="7" t="s">
        <v>23</v>
      </c>
      <c r="C21" s="7" t="s">
        <v>24</v>
      </c>
      <c r="D21" s="8">
        <v>20</v>
      </c>
    </row>
    <row r="22" spans="2:4" x14ac:dyDescent="0.25">
      <c r="B22" s="7" t="s">
        <v>25</v>
      </c>
      <c r="C22" s="7" t="s">
        <v>26</v>
      </c>
      <c r="D22" s="8">
        <v>30</v>
      </c>
    </row>
    <row r="23" spans="2:4" x14ac:dyDescent="0.25">
      <c r="B23" s="7" t="s">
        <v>27</v>
      </c>
      <c r="C23" s="7" t="s">
        <v>28</v>
      </c>
      <c r="D23" s="8">
        <v>40</v>
      </c>
    </row>
    <row r="24" spans="2:4" x14ac:dyDescent="0.25">
      <c r="B24" s="7" t="s">
        <v>29</v>
      </c>
      <c r="C24" s="7" t="s">
        <v>30</v>
      </c>
      <c r="D24" s="8">
        <v>35</v>
      </c>
    </row>
    <row r="25" spans="2:4" x14ac:dyDescent="0.25">
      <c r="B25" s="7" t="s">
        <v>31</v>
      </c>
      <c r="C25" s="7" t="s">
        <v>32</v>
      </c>
      <c r="D25" s="8">
        <v>25</v>
      </c>
    </row>
    <row r="26" spans="2:4" x14ac:dyDescent="0.25">
      <c r="B26" s="7" t="s">
        <v>14</v>
      </c>
      <c r="C26" s="7" t="s">
        <v>15</v>
      </c>
      <c r="D26" s="8">
        <v>20</v>
      </c>
    </row>
    <row r="27" spans="2:4" x14ac:dyDescent="0.25">
      <c r="B27" s="7" t="s">
        <v>33</v>
      </c>
      <c r="C27" s="7" t="s">
        <v>34</v>
      </c>
      <c r="D27" s="8">
        <v>15</v>
      </c>
    </row>
    <row r="28" spans="2:4" x14ac:dyDescent="0.25">
      <c r="B28" s="52" t="s">
        <v>49</v>
      </c>
      <c r="C28" s="53"/>
      <c r="D28" s="9">
        <f>SUM(D19:D27)</f>
        <v>200</v>
      </c>
    </row>
    <row r="29" spans="2:4" x14ac:dyDescent="0.25">
      <c r="B29" s="11"/>
      <c r="C29" s="11"/>
      <c r="D29" s="11"/>
    </row>
    <row r="30" spans="2:4" x14ac:dyDescent="0.25">
      <c r="B30" s="55" t="s">
        <v>37</v>
      </c>
      <c r="C30" s="56"/>
      <c r="D30" s="56"/>
    </row>
    <row r="31" spans="2:4" x14ac:dyDescent="0.25">
      <c r="B31" s="5" t="s">
        <v>20</v>
      </c>
      <c r="C31" s="5" t="s">
        <v>0</v>
      </c>
      <c r="D31" s="6" t="s">
        <v>1</v>
      </c>
    </row>
    <row r="32" spans="2:4" x14ac:dyDescent="0.25">
      <c r="B32" s="7" t="s">
        <v>38</v>
      </c>
      <c r="C32" s="7" t="s">
        <v>39</v>
      </c>
      <c r="D32" s="8">
        <v>50</v>
      </c>
    </row>
    <row r="33" spans="2:4" x14ac:dyDescent="0.25">
      <c r="B33" s="7" t="s">
        <v>40</v>
      </c>
      <c r="C33" s="7" t="s">
        <v>41</v>
      </c>
      <c r="D33" s="8">
        <v>40</v>
      </c>
    </row>
    <row r="34" spans="2:4" x14ac:dyDescent="0.25">
      <c r="B34" s="7" t="s">
        <v>42</v>
      </c>
      <c r="C34" s="7" t="s">
        <v>43</v>
      </c>
      <c r="D34" s="8">
        <v>30</v>
      </c>
    </row>
    <row r="35" spans="2:4" x14ac:dyDescent="0.25">
      <c r="B35" s="7" t="s">
        <v>44</v>
      </c>
      <c r="C35" s="7" t="s">
        <v>45</v>
      </c>
      <c r="D35" s="8">
        <v>35</v>
      </c>
    </row>
    <row r="36" spans="2:4" x14ac:dyDescent="0.25">
      <c r="B36" s="7" t="s">
        <v>18</v>
      </c>
      <c r="C36" s="7" t="s">
        <v>46</v>
      </c>
      <c r="D36" s="8">
        <v>25</v>
      </c>
    </row>
    <row r="37" spans="2:4" x14ac:dyDescent="0.25">
      <c r="B37" s="7" t="s">
        <v>47</v>
      </c>
      <c r="C37" s="7" t="s">
        <v>48</v>
      </c>
      <c r="D37" s="8">
        <v>20</v>
      </c>
    </row>
    <row r="38" spans="2:4" x14ac:dyDescent="0.25">
      <c r="B38" s="52" t="s">
        <v>49</v>
      </c>
      <c r="C38" s="53"/>
      <c r="D38" s="9">
        <f>SUM(D30:D37)</f>
        <v>200</v>
      </c>
    </row>
    <row r="40" spans="2:4" ht="15" customHeight="1" x14ac:dyDescent="0.25">
      <c r="C40" s="55" t="s">
        <v>247</v>
      </c>
      <c r="D40" s="55"/>
    </row>
    <row r="41" spans="2:4" x14ac:dyDescent="0.25">
      <c r="C41" s="70" t="s">
        <v>249</v>
      </c>
      <c r="D41" s="71">
        <v>50</v>
      </c>
    </row>
    <row r="42" spans="2:4" x14ac:dyDescent="0.25">
      <c r="C42" s="69" t="s">
        <v>248</v>
      </c>
      <c r="D42" s="10">
        <v>40</v>
      </c>
    </row>
    <row r="43" spans="2:4" x14ac:dyDescent="0.25">
      <c r="C43" s="69" t="s">
        <v>250</v>
      </c>
      <c r="D43" s="10">
        <f>SUM(D16,D28,D38,D41,D42)*30%</f>
        <v>210</v>
      </c>
    </row>
    <row r="45" spans="2:4" ht="14.4" customHeight="1" x14ac:dyDescent="0.25">
      <c r="C45" s="55" t="s">
        <v>51</v>
      </c>
      <c r="D45" s="55"/>
    </row>
    <row r="46" spans="2:4" x14ac:dyDescent="0.25">
      <c r="C46" s="12" t="s">
        <v>52</v>
      </c>
      <c r="D46" s="10">
        <v>210</v>
      </c>
    </row>
    <row r="47" spans="2:4" x14ac:dyDescent="0.25">
      <c r="C47" s="12" t="s">
        <v>53</v>
      </c>
      <c r="D47" s="10">
        <v>200</v>
      </c>
    </row>
    <row r="48" spans="2:4" x14ac:dyDescent="0.25">
      <c r="C48" s="12" t="s">
        <v>54</v>
      </c>
      <c r="D48" s="10">
        <v>200</v>
      </c>
    </row>
    <row r="49" spans="3:4" x14ac:dyDescent="0.25">
      <c r="C49" s="68" t="s">
        <v>245</v>
      </c>
      <c r="D49" s="10">
        <v>50</v>
      </c>
    </row>
    <row r="50" spans="3:4" x14ac:dyDescent="0.25">
      <c r="C50" s="68" t="s">
        <v>244</v>
      </c>
      <c r="D50" s="10">
        <v>40</v>
      </c>
    </row>
    <row r="51" spans="3:4" x14ac:dyDescent="0.25">
      <c r="C51" s="69" t="s">
        <v>246</v>
      </c>
      <c r="D51" s="10">
        <v>210</v>
      </c>
    </row>
    <row r="52" spans="3:4" x14ac:dyDescent="0.25">
      <c r="C52" s="13" t="s">
        <v>55</v>
      </c>
      <c r="D52" s="4">
        <f>SUM(D46,D47,D48,D51)</f>
        <v>820</v>
      </c>
    </row>
  </sheetData>
  <mergeCells count="9">
    <mergeCell ref="C45:D45"/>
    <mergeCell ref="C40:D40"/>
    <mergeCell ref="B38:C38"/>
    <mergeCell ref="A8:A10"/>
    <mergeCell ref="B5:D5"/>
    <mergeCell ref="B18:D18"/>
    <mergeCell ref="B30:D30"/>
    <mergeCell ref="B16:C16"/>
    <mergeCell ref="B28:C28"/>
  </mergeCells>
  <conditionalFormatting sqref="B28:B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15 B17:C17 B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C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BB46-9556-4682-AC0F-DA23F1B0E80C}">
  <dimension ref="B2:I40"/>
  <sheetViews>
    <sheetView topLeftCell="F13" workbookViewId="0">
      <selection activeCell="F37" sqref="F37"/>
    </sheetView>
  </sheetViews>
  <sheetFormatPr defaultColWidth="110.44140625" defaultRowHeight="14.4" x14ac:dyDescent="0.3"/>
  <cols>
    <col min="1" max="1" width="12" style="1" customWidth="1"/>
    <col min="2" max="2" width="30.44140625" style="1" bestFit="1" customWidth="1"/>
    <col min="3" max="3" width="94.21875" style="1" bestFit="1" customWidth="1"/>
    <col min="4" max="4" width="12.88671875" style="1" customWidth="1"/>
    <col min="5" max="5" width="34.88671875" style="1" bestFit="1" customWidth="1"/>
    <col min="6" max="6" width="86.109375" style="1" bestFit="1" customWidth="1"/>
    <col min="7" max="7" width="12.88671875" style="1" customWidth="1"/>
    <col min="8" max="8" width="32.44140625" style="1" bestFit="1" customWidth="1"/>
    <col min="9" max="9" width="102.33203125" style="1" bestFit="1" customWidth="1"/>
    <col min="10" max="16384" width="110.44140625" style="1"/>
  </cols>
  <sheetData>
    <row r="2" spans="2:9" ht="15" thickBot="1" x14ac:dyDescent="0.35"/>
    <row r="3" spans="2:9" ht="15" thickBot="1" x14ac:dyDescent="0.35">
      <c r="B3" s="57" t="s">
        <v>195</v>
      </c>
      <c r="C3" s="58"/>
      <c r="E3" s="59" t="s">
        <v>21</v>
      </c>
      <c r="F3" s="60"/>
      <c r="H3" s="59" t="s">
        <v>196</v>
      </c>
      <c r="I3" s="60"/>
    </row>
    <row r="4" spans="2:9" x14ac:dyDescent="0.3">
      <c r="B4" s="25" t="s">
        <v>56</v>
      </c>
      <c r="C4" s="26" t="s">
        <v>0</v>
      </c>
      <c r="E4" s="25" t="s">
        <v>56</v>
      </c>
      <c r="F4" s="26" t="s">
        <v>0</v>
      </c>
      <c r="H4" s="14" t="s">
        <v>56</v>
      </c>
      <c r="I4" s="15" t="s">
        <v>0</v>
      </c>
    </row>
    <row r="5" spans="2:9" x14ac:dyDescent="0.3">
      <c r="B5" s="24" t="s">
        <v>57</v>
      </c>
      <c r="C5" s="20"/>
      <c r="E5" s="24" t="s">
        <v>98</v>
      </c>
      <c r="F5" s="20"/>
      <c r="H5" s="27" t="s">
        <v>40</v>
      </c>
      <c r="I5" s="16"/>
    </row>
    <row r="6" spans="2:9" x14ac:dyDescent="0.3">
      <c r="B6" s="21" t="s">
        <v>58</v>
      </c>
      <c r="C6" s="20" t="s">
        <v>59</v>
      </c>
      <c r="E6" s="21" t="s">
        <v>21</v>
      </c>
      <c r="F6" s="20" t="s">
        <v>99</v>
      </c>
      <c r="H6" s="17" t="s">
        <v>138</v>
      </c>
      <c r="I6" s="16" t="s">
        <v>139</v>
      </c>
    </row>
    <row r="7" spans="2:9" x14ac:dyDescent="0.3">
      <c r="B7" s="21" t="s">
        <v>60</v>
      </c>
      <c r="C7" s="20" t="s">
        <v>61</v>
      </c>
      <c r="E7" s="21" t="s">
        <v>100</v>
      </c>
      <c r="F7" s="20" t="s">
        <v>101</v>
      </c>
      <c r="H7" s="17" t="s">
        <v>140</v>
      </c>
      <c r="I7" s="16" t="s">
        <v>141</v>
      </c>
    </row>
    <row r="8" spans="2:9" x14ac:dyDescent="0.3">
      <c r="B8" s="24" t="s">
        <v>62</v>
      </c>
      <c r="C8" s="20"/>
      <c r="E8" s="21" t="s">
        <v>102</v>
      </c>
      <c r="F8" s="20" t="s">
        <v>103</v>
      </c>
      <c r="H8" s="17" t="s">
        <v>142</v>
      </c>
      <c r="I8" s="16" t="s">
        <v>143</v>
      </c>
    </row>
    <row r="9" spans="2:9" x14ac:dyDescent="0.3">
      <c r="B9" s="21" t="s">
        <v>63</v>
      </c>
      <c r="C9" s="20" t="s">
        <v>64</v>
      </c>
      <c r="E9" s="24" t="s">
        <v>104</v>
      </c>
      <c r="F9" s="20"/>
      <c r="H9" s="27" t="s">
        <v>144</v>
      </c>
      <c r="I9" s="16"/>
    </row>
    <row r="10" spans="2:9" x14ac:dyDescent="0.3">
      <c r="B10" s="21" t="s">
        <v>65</v>
      </c>
      <c r="C10" s="20" t="s">
        <v>66</v>
      </c>
      <c r="E10" s="21" t="s">
        <v>105</v>
      </c>
      <c r="F10" s="20" t="s">
        <v>106</v>
      </c>
      <c r="H10" s="17" t="s">
        <v>145</v>
      </c>
      <c r="I10" s="16" t="s">
        <v>146</v>
      </c>
    </row>
    <row r="11" spans="2:9" x14ac:dyDescent="0.3">
      <c r="B11" s="24" t="s">
        <v>67</v>
      </c>
      <c r="C11" s="20"/>
      <c r="E11" s="21" t="s">
        <v>27</v>
      </c>
      <c r="F11" s="20" t="s">
        <v>107</v>
      </c>
      <c r="H11" s="17" t="s">
        <v>147</v>
      </c>
      <c r="I11" s="16" t="s">
        <v>148</v>
      </c>
    </row>
    <row r="12" spans="2:9" x14ac:dyDescent="0.3">
      <c r="B12" s="21" t="s">
        <v>68</v>
      </c>
      <c r="C12" s="20" t="s">
        <v>69</v>
      </c>
      <c r="E12" s="24" t="s">
        <v>108</v>
      </c>
      <c r="F12" s="20"/>
      <c r="H12" s="17" t="s">
        <v>149</v>
      </c>
      <c r="I12" s="16" t="s">
        <v>150</v>
      </c>
    </row>
    <row r="13" spans="2:9" x14ac:dyDescent="0.3">
      <c r="B13" s="21" t="s">
        <v>70</v>
      </c>
      <c r="C13" s="20" t="s">
        <v>71</v>
      </c>
      <c r="E13" s="21" t="s">
        <v>109</v>
      </c>
      <c r="F13" s="20" t="s">
        <v>110</v>
      </c>
      <c r="H13" s="27" t="s">
        <v>151</v>
      </c>
      <c r="I13" s="16"/>
    </row>
    <row r="14" spans="2:9" x14ac:dyDescent="0.3">
      <c r="B14" s="24" t="s">
        <v>72</v>
      </c>
      <c r="C14" s="20"/>
      <c r="E14" s="21" t="s">
        <v>111</v>
      </c>
      <c r="F14" s="20" t="s">
        <v>112</v>
      </c>
      <c r="H14" s="17" t="s">
        <v>152</v>
      </c>
      <c r="I14" s="16" t="s">
        <v>153</v>
      </c>
    </row>
    <row r="15" spans="2:9" x14ac:dyDescent="0.3">
      <c r="B15" s="21" t="s">
        <v>73</v>
      </c>
      <c r="C15" s="20" t="s">
        <v>74</v>
      </c>
      <c r="E15" s="24" t="s">
        <v>113</v>
      </c>
      <c r="F15" s="20"/>
      <c r="H15" s="17" t="s">
        <v>154</v>
      </c>
      <c r="I15" s="16" t="s">
        <v>155</v>
      </c>
    </row>
    <row r="16" spans="2:9" x14ac:dyDescent="0.3">
      <c r="B16" s="21" t="s">
        <v>75</v>
      </c>
      <c r="C16" s="20" t="s">
        <v>76</v>
      </c>
      <c r="E16" s="21" t="s">
        <v>114</v>
      </c>
      <c r="F16" s="20" t="s">
        <v>115</v>
      </c>
      <c r="H16" s="27" t="s">
        <v>156</v>
      </c>
      <c r="I16" s="16"/>
    </row>
    <row r="17" spans="2:9" x14ac:dyDescent="0.3">
      <c r="B17" s="24" t="s">
        <v>77</v>
      </c>
      <c r="C17" s="20"/>
      <c r="E17" s="21" t="s">
        <v>116</v>
      </c>
      <c r="F17" s="20" t="s">
        <v>117</v>
      </c>
      <c r="H17" s="17" t="s">
        <v>157</v>
      </c>
      <c r="I17" s="16" t="s">
        <v>158</v>
      </c>
    </row>
    <row r="18" spans="2:9" x14ac:dyDescent="0.3">
      <c r="B18" s="21" t="s">
        <v>78</v>
      </c>
      <c r="C18" s="20" t="s">
        <v>79</v>
      </c>
      <c r="E18" s="24" t="s">
        <v>118</v>
      </c>
      <c r="F18" s="20"/>
      <c r="H18" s="17" t="s">
        <v>159</v>
      </c>
      <c r="I18" s="16" t="s">
        <v>160</v>
      </c>
    </row>
    <row r="19" spans="2:9" x14ac:dyDescent="0.3">
      <c r="B19" s="21" t="s">
        <v>80</v>
      </c>
      <c r="C19" s="20" t="s">
        <v>81</v>
      </c>
      <c r="E19" s="21" t="s">
        <v>33</v>
      </c>
      <c r="F19" s="20" t="s">
        <v>119</v>
      </c>
      <c r="H19" s="17" t="s">
        <v>161</v>
      </c>
      <c r="I19" s="16" t="s">
        <v>162</v>
      </c>
    </row>
    <row r="20" spans="2:9" x14ac:dyDescent="0.3">
      <c r="B20" s="21" t="s">
        <v>82</v>
      </c>
      <c r="C20" s="20" t="s">
        <v>83</v>
      </c>
      <c r="E20" s="21" t="s">
        <v>42</v>
      </c>
      <c r="F20" s="20" t="s">
        <v>120</v>
      </c>
      <c r="H20" s="27" t="s">
        <v>42</v>
      </c>
      <c r="I20" s="16"/>
    </row>
    <row r="21" spans="2:9" x14ac:dyDescent="0.3">
      <c r="B21" s="21" t="s">
        <v>84</v>
      </c>
      <c r="C21" s="20" t="s">
        <v>85</v>
      </c>
      <c r="E21" s="24" t="s">
        <v>121</v>
      </c>
      <c r="F21" s="20"/>
      <c r="H21" s="17" t="s">
        <v>163</v>
      </c>
      <c r="I21" s="16" t="s">
        <v>164</v>
      </c>
    </row>
    <row r="22" spans="2:9" x14ac:dyDescent="0.3">
      <c r="B22" s="24" t="s">
        <v>86</v>
      </c>
      <c r="C22" s="20"/>
      <c r="E22" s="21" t="s">
        <v>122</v>
      </c>
      <c r="F22" s="20" t="s">
        <v>123</v>
      </c>
      <c r="H22" s="17" t="s">
        <v>165</v>
      </c>
      <c r="I22" s="16" t="s">
        <v>166</v>
      </c>
    </row>
    <row r="23" spans="2:9" x14ac:dyDescent="0.3">
      <c r="B23" s="21" t="s">
        <v>87</v>
      </c>
      <c r="C23" s="20" t="s">
        <v>88</v>
      </c>
      <c r="E23" s="21" t="s">
        <v>124</v>
      </c>
      <c r="F23" s="20" t="s">
        <v>125</v>
      </c>
      <c r="H23" s="27" t="s">
        <v>167</v>
      </c>
      <c r="I23" s="16"/>
    </row>
    <row r="24" spans="2:9" x14ac:dyDescent="0.3">
      <c r="B24" s="21" t="s">
        <v>89</v>
      </c>
      <c r="C24" s="20" t="s">
        <v>90</v>
      </c>
      <c r="E24" s="24" t="s">
        <v>16</v>
      </c>
      <c r="F24" s="20"/>
      <c r="H24" s="17" t="s">
        <v>168</v>
      </c>
      <c r="I24" s="16" t="s">
        <v>169</v>
      </c>
    </row>
    <row r="25" spans="2:9" x14ac:dyDescent="0.3">
      <c r="B25" s="21" t="s">
        <v>91</v>
      </c>
      <c r="C25" s="20" t="s">
        <v>92</v>
      </c>
      <c r="E25" s="21" t="s">
        <v>126</v>
      </c>
      <c r="F25" s="20" t="s">
        <v>127</v>
      </c>
      <c r="H25" s="17" t="s">
        <v>170</v>
      </c>
      <c r="I25" s="16" t="s">
        <v>171</v>
      </c>
    </row>
    <row r="26" spans="2:9" x14ac:dyDescent="0.3">
      <c r="B26" s="24" t="s">
        <v>93</v>
      </c>
      <c r="C26" s="20"/>
      <c r="E26" s="21" t="s">
        <v>128</v>
      </c>
      <c r="F26" s="20" t="s">
        <v>129</v>
      </c>
      <c r="H26" s="27" t="s">
        <v>172</v>
      </c>
      <c r="I26" s="16"/>
    </row>
    <row r="27" spans="2:9" x14ac:dyDescent="0.3">
      <c r="B27" s="21" t="s">
        <v>94</v>
      </c>
      <c r="C27" s="20" t="s">
        <v>95</v>
      </c>
      <c r="E27" s="24" t="s">
        <v>77</v>
      </c>
      <c r="F27" s="20"/>
      <c r="H27" s="17" t="s">
        <v>173</v>
      </c>
      <c r="I27" s="16" t="s">
        <v>174</v>
      </c>
    </row>
    <row r="28" spans="2:9" ht="15" thickBot="1" x14ac:dyDescent="0.35">
      <c r="B28" s="22" t="s">
        <v>96</v>
      </c>
      <c r="C28" s="23" t="s">
        <v>97</v>
      </c>
      <c r="E28" s="21" t="s">
        <v>78</v>
      </c>
      <c r="F28" s="20" t="s">
        <v>130</v>
      </c>
      <c r="H28" s="17" t="s">
        <v>175</v>
      </c>
      <c r="I28" s="16" t="s">
        <v>176</v>
      </c>
    </row>
    <row r="29" spans="2:9" x14ac:dyDescent="0.3">
      <c r="E29" s="21" t="s">
        <v>131</v>
      </c>
      <c r="F29" s="20" t="s">
        <v>132</v>
      </c>
      <c r="H29" s="17" t="s">
        <v>177</v>
      </c>
      <c r="I29" s="16" t="s">
        <v>178</v>
      </c>
    </row>
    <row r="30" spans="2:9" x14ac:dyDescent="0.3">
      <c r="E30" s="24" t="s">
        <v>86</v>
      </c>
      <c r="F30" s="20"/>
      <c r="H30" s="17" t="s">
        <v>179</v>
      </c>
      <c r="I30" s="16" t="s">
        <v>180</v>
      </c>
    </row>
    <row r="31" spans="2:9" x14ac:dyDescent="0.3">
      <c r="E31" s="21" t="s">
        <v>87</v>
      </c>
      <c r="F31" s="20" t="s">
        <v>133</v>
      </c>
      <c r="H31" s="27" t="s">
        <v>77</v>
      </c>
      <c r="I31" s="16"/>
    </row>
    <row r="32" spans="2:9" x14ac:dyDescent="0.3">
      <c r="E32" s="21" t="s">
        <v>91</v>
      </c>
      <c r="F32" s="20" t="s">
        <v>134</v>
      </c>
      <c r="H32" s="17" t="s">
        <v>78</v>
      </c>
      <c r="I32" s="16" t="s">
        <v>181</v>
      </c>
    </row>
    <row r="33" spans="5:9" x14ac:dyDescent="0.3">
      <c r="E33" s="24" t="s">
        <v>93</v>
      </c>
      <c r="F33" s="20"/>
      <c r="H33" s="17" t="s">
        <v>182</v>
      </c>
      <c r="I33" s="16" t="s">
        <v>183</v>
      </c>
    </row>
    <row r="34" spans="5:9" x14ac:dyDescent="0.3">
      <c r="E34" s="21" t="s">
        <v>94</v>
      </c>
      <c r="F34" s="20" t="s">
        <v>135</v>
      </c>
      <c r="H34" s="17" t="s">
        <v>184</v>
      </c>
      <c r="I34" s="16" t="s">
        <v>185</v>
      </c>
    </row>
    <row r="35" spans="5:9" ht="15" thickBot="1" x14ac:dyDescent="0.35">
      <c r="E35" s="22" t="s">
        <v>136</v>
      </c>
      <c r="F35" s="23" t="s">
        <v>137</v>
      </c>
      <c r="H35" s="27" t="s">
        <v>186</v>
      </c>
      <c r="I35" s="16"/>
    </row>
    <row r="36" spans="5:9" x14ac:dyDescent="0.3">
      <c r="H36" s="17" t="s">
        <v>187</v>
      </c>
      <c r="I36" s="16" t="s">
        <v>188</v>
      </c>
    </row>
    <row r="37" spans="5:9" x14ac:dyDescent="0.3">
      <c r="H37" s="17" t="s">
        <v>189</v>
      </c>
      <c r="I37" s="16" t="s">
        <v>190</v>
      </c>
    </row>
    <row r="38" spans="5:9" x14ac:dyDescent="0.3">
      <c r="H38" s="27" t="s">
        <v>93</v>
      </c>
      <c r="I38" s="16"/>
    </row>
    <row r="39" spans="5:9" x14ac:dyDescent="0.3">
      <c r="H39" s="17" t="s">
        <v>191</v>
      </c>
      <c r="I39" s="16" t="s">
        <v>192</v>
      </c>
    </row>
    <row r="40" spans="5:9" ht="15" thickBot="1" x14ac:dyDescent="0.35">
      <c r="H40" s="18" t="s">
        <v>193</v>
      </c>
      <c r="I40" s="19" t="s">
        <v>194</v>
      </c>
    </row>
  </sheetData>
  <mergeCells count="3">
    <mergeCell ref="B3:C3"/>
    <mergeCell ref="E3:F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9A5F-D3EC-474D-A59B-96A178B4C710}">
  <dimension ref="B2:I34"/>
  <sheetViews>
    <sheetView topLeftCell="C1" workbookViewId="0">
      <selection activeCell="E3" sqref="E3:F3"/>
    </sheetView>
  </sheetViews>
  <sheetFormatPr defaultColWidth="42.6640625" defaultRowHeight="14.4" x14ac:dyDescent="0.3"/>
  <cols>
    <col min="1" max="1" width="42.6640625" style="34"/>
    <col min="2" max="2" width="6.88671875" style="34" bestFit="1" customWidth="1"/>
    <col min="3" max="3" width="20.109375" style="34" bestFit="1" customWidth="1"/>
    <col min="4" max="4" width="33.77734375" style="34" bestFit="1" customWidth="1"/>
    <col min="5" max="6" width="10.33203125" style="34" bestFit="1" customWidth="1"/>
    <col min="7" max="7" width="13.88671875" style="34" bestFit="1" customWidth="1"/>
    <col min="8" max="8" width="22.88671875" style="34" customWidth="1"/>
    <col min="9" max="9" width="36.33203125" style="34" customWidth="1"/>
    <col min="10" max="16384" width="42.6640625" style="34"/>
  </cols>
  <sheetData>
    <row r="2" spans="2:9" ht="15" thickBot="1" x14ac:dyDescent="0.35"/>
    <row r="3" spans="2:9" ht="15" thickBot="1" x14ac:dyDescent="0.35">
      <c r="B3" s="38" t="s">
        <v>233</v>
      </c>
      <c r="C3" s="31" t="s">
        <v>232</v>
      </c>
      <c r="D3" s="32" t="s">
        <v>0</v>
      </c>
      <c r="E3" s="32" t="s">
        <v>197</v>
      </c>
      <c r="F3" s="32" t="s">
        <v>198</v>
      </c>
      <c r="G3" s="32" t="s">
        <v>199</v>
      </c>
      <c r="H3" s="32" t="s">
        <v>200</v>
      </c>
      <c r="I3" s="33" t="s">
        <v>201</v>
      </c>
    </row>
    <row r="4" spans="2:9" ht="15" thickBot="1" x14ac:dyDescent="0.35">
      <c r="B4" s="39">
        <v>1</v>
      </c>
      <c r="C4" s="35" t="s">
        <v>202</v>
      </c>
      <c r="D4" s="35" t="s">
        <v>203</v>
      </c>
      <c r="E4" s="41">
        <v>45392</v>
      </c>
      <c r="F4" s="41">
        <v>45392</v>
      </c>
      <c r="G4" s="35" t="s">
        <v>204</v>
      </c>
      <c r="H4" s="44" t="s">
        <v>207</v>
      </c>
      <c r="I4" s="29" t="s">
        <v>234</v>
      </c>
    </row>
    <row r="5" spans="2:9" ht="15" thickBot="1" x14ac:dyDescent="0.35">
      <c r="B5" s="39">
        <v>2</v>
      </c>
      <c r="C5" s="36" t="s">
        <v>50</v>
      </c>
      <c r="D5" s="36" t="s">
        <v>205</v>
      </c>
      <c r="E5" s="42">
        <v>45393</v>
      </c>
      <c r="F5" s="42">
        <v>45396</v>
      </c>
      <c r="G5" s="36" t="s">
        <v>206</v>
      </c>
      <c r="H5" s="44" t="s">
        <v>207</v>
      </c>
      <c r="I5" s="29" t="s">
        <v>208</v>
      </c>
    </row>
    <row r="6" spans="2:9" ht="15" thickBot="1" x14ac:dyDescent="0.35">
      <c r="B6" s="39">
        <v>3</v>
      </c>
      <c r="C6" s="36" t="s">
        <v>209</v>
      </c>
      <c r="D6" s="36" t="s">
        <v>210</v>
      </c>
      <c r="E6" s="42">
        <v>45397</v>
      </c>
      <c r="F6" s="42">
        <v>45400</v>
      </c>
      <c r="G6" s="36" t="s">
        <v>211</v>
      </c>
      <c r="H6" s="44" t="s">
        <v>212</v>
      </c>
      <c r="I6" s="29" t="s">
        <v>213</v>
      </c>
    </row>
    <row r="7" spans="2:9" ht="15" thickBot="1" x14ac:dyDescent="0.35">
      <c r="B7" s="39">
        <v>4</v>
      </c>
      <c r="C7" s="36" t="s">
        <v>214</v>
      </c>
      <c r="D7" s="36" t="s">
        <v>215</v>
      </c>
      <c r="E7" s="42">
        <v>45401</v>
      </c>
      <c r="F7" s="42">
        <v>45417</v>
      </c>
      <c r="G7" s="36" t="s">
        <v>216</v>
      </c>
      <c r="H7" s="44" t="s">
        <v>207</v>
      </c>
      <c r="I7" s="29" t="s">
        <v>217</v>
      </c>
    </row>
    <row r="8" spans="2:9" ht="15" thickBot="1" x14ac:dyDescent="0.35">
      <c r="B8" s="39">
        <v>5</v>
      </c>
      <c r="C8" s="36" t="s">
        <v>218</v>
      </c>
      <c r="D8" s="36" t="s">
        <v>219</v>
      </c>
      <c r="E8" s="42">
        <v>45418</v>
      </c>
      <c r="F8" s="42">
        <v>45422</v>
      </c>
      <c r="G8" s="36" t="s">
        <v>220</v>
      </c>
      <c r="H8" s="44" t="s">
        <v>212</v>
      </c>
      <c r="I8" s="29" t="s">
        <v>221</v>
      </c>
    </row>
    <row r="9" spans="2:9" ht="15" thickBot="1" x14ac:dyDescent="0.35">
      <c r="B9" s="39">
        <v>6</v>
      </c>
      <c r="C9" s="36" t="s">
        <v>222</v>
      </c>
      <c r="D9" s="36" t="s">
        <v>223</v>
      </c>
      <c r="E9" s="42">
        <v>45423</v>
      </c>
      <c r="F9" s="42">
        <v>45424</v>
      </c>
      <c r="G9" s="36" t="s">
        <v>224</v>
      </c>
      <c r="H9" s="44" t="s">
        <v>212</v>
      </c>
      <c r="I9" s="29" t="s">
        <v>225</v>
      </c>
    </row>
    <row r="10" spans="2:9" ht="15" thickBot="1" x14ac:dyDescent="0.35">
      <c r="B10" s="39">
        <v>7</v>
      </c>
      <c r="C10" s="36" t="s">
        <v>226</v>
      </c>
      <c r="D10" s="36" t="s">
        <v>227</v>
      </c>
      <c r="E10" s="42">
        <v>45425</v>
      </c>
      <c r="F10" s="42">
        <v>45426</v>
      </c>
      <c r="G10" s="36" t="s">
        <v>204</v>
      </c>
      <c r="H10" s="44" t="s">
        <v>212</v>
      </c>
      <c r="I10" s="29" t="s">
        <v>228</v>
      </c>
    </row>
    <row r="11" spans="2:9" ht="15" thickBot="1" x14ac:dyDescent="0.35">
      <c r="B11" s="40">
        <v>8</v>
      </c>
      <c r="C11" s="37" t="s">
        <v>229</v>
      </c>
      <c r="D11" s="37" t="s">
        <v>230</v>
      </c>
      <c r="E11" s="43">
        <v>45427</v>
      </c>
      <c r="F11" s="43">
        <v>45427</v>
      </c>
      <c r="G11" s="37" t="s">
        <v>224</v>
      </c>
      <c r="H11" s="45" t="s">
        <v>212</v>
      </c>
      <c r="I11" s="30" t="s">
        <v>231</v>
      </c>
    </row>
    <row r="14" spans="2:9" ht="15" thickBot="1" x14ac:dyDescent="0.35"/>
    <row r="15" spans="2:9" ht="15" thickBot="1" x14ac:dyDescent="0.35">
      <c r="C15" s="46"/>
      <c r="D15" s="47"/>
      <c r="G15" s="46"/>
      <c r="H15" s="47"/>
      <c r="I15" s="47"/>
    </row>
    <row r="16" spans="2:9" ht="15" thickBot="1" x14ac:dyDescent="0.35">
      <c r="C16" s="61" t="s">
        <v>235</v>
      </c>
      <c r="D16" s="62"/>
      <c r="G16" s="61" t="s">
        <v>235</v>
      </c>
      <c r="H16" s="63"/>
      <c r="I16" s="63"/>
    </row>
    <row r="17" spans="3:9" ht="15" thickBot="1" x14ac:dyDescent="0.35">
      <c r="C17" s="48"/>
      <c r="D17" s="49"/>
      <c r="G17" s="48"/>
      <c r="H17" s="49"/>
      <c r="I17" s="49"/>
    </row>
    <row r="18" spans="3:9" ht="27.6" customHeight="1" thickBot="1" x14ac:dyDescent="0.35">
      <c r="C18" s="61" t="s">
        <v>236</v>
      </c>
      <c r="D18" s="62"/>
      <c r="G18" s="61" t="s">
        <v>236</v>
      </c>
      <c r="H18" s="63"/>
      <c r="I18" s="63"/>
    </row>
    <row r="19" spans="3:9" ht="15" thickBot="1" x14ac:dyDescent="0.35">
      <c r="C19" s="48"/>
      <c r="D19" s="49"/>
      <c r="G19" s="48"/>
      <c r="H19" s="49"/>
      <c r="I19" s="49"/>
    </row>
    <row r="20" spans="3:9" ht="15" thickBot="1" x14ac:dyDescent="0.35">
      <c r="C20" s="48"/>
      <c r="D20" s="49"/>
      <c r="G20" s="48"/>
      <c r="H20" s="49"/>
      <c r="I20" s="49"/>
    </row>
    <row r="21" spans="3:9" ht="15" thickBot="1" x14ac:dyDescent="0.35">
      <c r="C21" s="61" t="s">
        <v>237</v>
      </c>
      <c r="D21" s="62"/>
      <c r="G21" s="61" t="s">
        <v>237</v>
      </c>
      <c r="H21" s="63"/>
      <c r="I21" s="63"/>
    </row>
    <row r="22" spans="3:9" ht="15" thickBot="1" x14ac:dyDescent="0.35">
      <c r="C22" s="48"/>
      <c r="D22" s="49"/>
      <c r="G22" s="48"/>
      <c r="H22" s="49"/>
      <c r="I22" s="49"/>
    </row>
    <row r="23" spans="3:9" ht="27.6" customHeight="1" thickBot="1" x14ac:dyDescent="0.35">
      <c r="C23" s="61" t="s">
        <v>238</v>
      </c>
      <c r="D23" s="62"/>
      <c r="G23" s="61" t="s">
        <v>238</v>
      </c>
      <c r="H23" s="63"/>
      <c r="I23" s="63"/>
    </row>
    <row r="24" spans="3:9" ht="15" thickBot="1" x14ac:dyDescent="0.35">
      <c r="C24" s="48"/>
      <c r="D24" s="49"/>
      <c r="G24" s="48"/>
      <c r="H24" s="49"/>
      <c r="I24" s="49"/>
    </row>
    <row r="25" spans="3:9" ht="15" thickBot="1" x14ac:dyDescent="0.35">
      <c r="C25" s="48"/>
      <c r="D25" s="49"/>
      <c r="G25" s="48"/>
      <c r="H25" s="49"/>
      <c r="I25" s="49"/>
    </row>
    <row r="26" spans="3:9" ht="15" thickBot="1" x14ac:dyDescent="0.35">
      <c r="C26" s="61" t="s">
        <v>239</v>
      </c>
      <c r="D26" s="62"/>
      <c r="G26" s="61" t="s">
        <v>239</v>
      </c>
      <c r="H26" s="63"/>
      <c r="I26" s="63"/>
    </row>
    <row r="27" spans="3:9" ht="15" thickBot="1" x14ac:dyDescent="0.35">
      <c r="G27" s="48"/>
      <c r="H27" s="49"/>
      <c r="I27" s="49"/>
    </row>
    <row r="28" spans="3:9" ht="15" thickBot="1" x14ac:dyDescent="0.35">
      <c r="G28" s="64" t="s">
        <v>240</v>
      </c>
      <c r="H28" s="65"/>
      <c r="I28" s="65"/>
    </row>
    <row r="29" spans="3:9" ht="15" thickBot="1" x14ac:dyDescent="0.35">
      <c r="G29" s="48"/>
      <c r="H29" s="49"/>
      <c r="I29" s="49"/>
    </row>
    <row r="30" spans="3:9" ht="15" thickBot="1" x14ac:dyDescent="0.35">
      <c r="G30" s="48"/>
      <c r="H30" s="49"/>
      <c r="I30" s="49"/>
    </row>
    <row r="31" spans="3:9" ht="15" thickBot="1" x14ac:dyDescent="0.35">
      <c r="G31" s="61" t="s">
        <v>241</v>
      </c>
      <c r="H31" s="63"/>
      <c r="I31" s="63"/>
    </row>
    <row r="32" spans="3:9" ht="15" thickBot="1" x14ac:dyDescent="0.35">
      <c r="G32" s="48"/>
      <c r="H32" s="49"/>
      <c r="I32" s="49"/>
    </row>
    <row r="33" spans="7:9" ht="15" thickBot="1" x14ac:dyDescent="0.35">
      <c r="G33" s="61" t="s">
        <v>242</v>
      </c>
      <c r="H33" s="63"/>
      <c r="I33" s="63"/>
    </row>
    <row r="34" spans="7:9" ht="15" thickBot="1" x14ac:dyDescent="0.35">
      <c r="G34" s="50"/>
      <c r="H34" s="51"/>
      <c r="I34" s="51"/>
    </row>
  </sheetData>
  <mergeCells count="13">
    <mergeCell ref="G31:I31"/>
    <mergeCell ref="G33:I33"/>
    <mergeCell ref="G16:I16"/>
    <mergeCell ref="G18:I18"/>
    <mergeCell ref="G21:I21"/>
    <mergeCell ref="G23:I23"/>
    <mergeCell ref="G26:I26"/>
    <mergeCell ref="G28:I28"/>
    <mergeCell ref="C16:D16"/>
    <mergeCell ref="C18:D18"/>
    <mergeCell ref="C21:D21"/>
    <mergeCell ref="C23:D23"/>
    <mergeCell ref="C26:D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BD7F-15CC-432B-8418-85830F039B01}">
  <dimension ref="C4:G24"/>
  <sheetViews>
    <sheetView tabSelected="1" workbookViewId="0">
      <selection activeCell="D8" sqref="D8"/>
    </sheetView>
  </sheetViews>
  <sheetFormatPr defaultRowHeight="14.4" x14ac:dyDescent="0.3"/>
  <cols>
    <col min="3" max="3" width="19.5546875" bestFit="1" customWidth="1"/>
    <col min="4" max="4" width="8.44140625" customWidth="1"/>
    <col min="5" max="5" width="6.44140625" bestFit="1" customWidth="1"/>
    <col min="6" max="7" width="10.33203125" bestFit="1" customWidth="1"/>
  </cols>
  <sheetData>
    <row r="4" spans="3:7" ht="15" thickBot="1" x14ac:dyDescent="0.35"/>
    <row r="5" spans="3:7" ht="15" customHeight="1" thickBot="1" x14ac:dyDescent="0.35">
      <c r="C5" s="79" t="s">
        <v>252</v>
      </c>
      <c r="D5" s="79" t="s">
        <v>253</v>
      </c>
      <c r="E5" s="80" t="s">
        <v>254</v>
      </c>
    </row>
    <row r="6" spans="3:7" ht="15" customHeight="1" thickBot="1" x14ac:dyDescent="0.35">
      <c r="C6" s="81" t="s">
        <v>255</v>
      </c>
      <c r="D6" s="81">
        <f>5 * 8</f>
        <v>40</v>
      </c>
      <c r="E6" s="28">
        <v>40</v>
      </c>
    </row>
    <row r="7" spans="3:7" ht="15" customHeight="1" thickBot="1" x14ac:dyDescent="0.35">
      <c r="C7" s="81" t="s">
        <v>256</v>
      </c>
      <c r="D7" s="81">
        <f>836 / E7</f>
        <v>40</v>
      </c>
      <c r="E7" s="28">
        <v>20.9</v>
      </c>
    </row>
    <row r="8" spans="3:7" ht="15" customHeight="1" thickBot="1" x14ac:dyDescent="0.35">
      <c r="C8" s="81" t="s">
        <v>257</v>
      </c>
      <c r="D8" s="81">
        <f>B1 * 5</f>
        <v>0</v>
      </c>
      <c r="E8" s="28">
        <v>104.5</v>
      </c>
    </row>
    <row r="15" spans="3:7" ht="15" thickBot="1" x14ac:dyDescent="0.35"/>
    <row r="16" spans="3:7" ht="15" thickBot="1" x14ac:dyDescent="0.35">
      <c r="C16" s="77" t="s">
        <v>251</v>
      </c>
      <c r="D16" s="77"/>
      <c r="E16" s="78"/>
      <c r="F16" s="32" t="s">
        <v>197</v>
      </c>
      <c r="G16" s="32" t="s">
        <v>198</v>
      </c>
    </row>
    <row r="17" spans="3:7" x14ac:dyDescent="0.3">
      <c r="C17" s="72" t="s">
        <v>235</v>
      </c>
      <c r="D17" s="72"/>
      <c r="E17" s="72"/>
      <c r="F17" s="73">
        <v>45392</v>
      </c>
      <c r="G17" s="73">
        <v>45392</v>
      </c>
    </row>
    <row r="18" spans="3:7" x14ac:dyDescent="0.3">
      <c r="C18" s="72" t="s">
        <v>237</v>
      </c>
      <c r="D18" s="72"/>
      <c r="E18" s="72"/>
      <c r="F18" s="74">
        <v>45393</v>
      </c>
      <c r="G18" s="74">
        <v>45396</v>
      </c>
    </row>
    <row r="19" spans="3:7" x14ac:dyDescent="0.3">
      <c r="C19" s="72" t="s">
        <v>239</v>
      </c>
      <c r="D19" s="72"/>
      <c r="E19" s="72"/>
      <c r="F19" s="74">
        <v>45397</v>
      </c>
      <c r="G19" s="74">
        <v>45400</v>
      </c>
    </row>
    <row r="20" spans="3:7" x14ac:dyDescent="0.3">
      <c r="C20" s="72" t="s">
        <v>241</v>
      </c>
      <c r="D20" s="72"/>
      <c r="E20" s="72"/>
      <c r="F20" s="74">
        <v>45401</v>
      </c>
      <c r="G20" s="74">
        <v>45417</v>
      </c>
    </row>
    <row r="21" spans="3:7" x14ac:dyDescent="0.3">
      <c r="C21" s="75"/>
      <c r="D21" s="75"/>
      <c r="E21" s="75"/>
      <c r="F21" s="74">
        <v>45418</v>
      </c>
      <c r="G21" s="74">
        <v>45422</v>
      </c>
    </row>
    <row r="22" spans="3:7" x14ac:dyDescent="0.3">
      <c r="C22" s="75"/>
      <c r="D22" s="75"/>
      <c r="E22" s="75"/>
      <c r="F22" s="74">
        <v>45423</v>
      </c>
      <c r="G22" s="74">
        <v>45424</v>
      </c>
    </row>
    <row r="23" spans="3:7" x14ac:dyDescent="0.3">
      <c r="C23" s="75"/>
      <c r="D23" s="75"/>
      <c r="E23" s="75"/>
      <c r="F23" s="74">
        <v>45425</v>
      </c>
      <c r="G23" s="74">
        <v>45426</v>
      </c>
    </row>
    <row r="24" spans="3:7" ht="15" thickBot="1" x14ac:dyDescent="0.35">
      <c r="C24" s="75"/>
      <c r="D24" s="75"/>
      <c r="E24" s="75"/>
      <c r="F24" s="76">
        <v>45427</v>
      </c>
      <c r="G24" s="76">
        <v>45427</v>
      </c>
    </row>
  </sheetData>
  <mergeCells count="1"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D9A1-F3A8-40E6-87F9-6671724E5631}">
  <dimension ref="B5:H12"/>
  <sheetViews>
    <sheetView workbookViewId="0">
      <selection activeCell="E29" sqref="E29"/>
    </sheetView>
  </sheetViews>
  <sheetFormatPr defaultRowHeight="14.4" x14ac:dyDescent="0.3"/>
  <cols>
    <col min="8" max="8" width="18.77734375" customWidth="1"/>
  </cols>
  <sheetData>
    <row r="5" spans="2:8" x14ac:dyDescent="0.3">
      <c r="B5" s="66" t="s">
        <v>243</v>
      </c>
      <c r="C5" s="67"/>
      <c r="D5" s="67"/>
      <c r="E5" s="67"/>
      <c r="F5" s="67"/>
      <c r="G5" s="67"/>
      <c r="H5" s="67"/>
    </row>
    <row r="6" spans="2:8" x14ac:dyDescent="0.3">
      <c r="B6" s="67"/>
      <c r="C6" s="67"/>
      <c r="D6" s="67"/>
      <c r="E6" s="67"/>
      <c r="F6" s="67"/>
      <c r="G6" s="67"/>
      <c r="H6" s="67"/>
    </row>
    <row r="7" spans="2:8" x14ac:dyDescent="0.3">
      <c r="B7" s="67"/>
      <c r="C7" s="67"/>
      <c r="D7" s="67"/>
      <c r="E7" s="67"/>
      <c r="F7" s="67"/>
      <c r="G7" s="67"/>
      <c r="H7" s="67"/>
    </row>
    <row r="8" spans="2:8" x14ac:dyDescent="0.3">
      <c r="B8" s="67"/>
      <c r="C8" s="67"/>
      <c r="D8" s="67"/>
      <c r="E8" s="67"/>
      <c r="F8" s="67"/>
      <c r="G8" s="67"/>
      <c r="H8" s="67"/>
    </row>
    <row r="9" spans="2:8" x14ac:dyDescent="0.3">
      <c r="B9" s="67"/>
      <c r="C9" s="67"/>
      <c r="D9" s="67"/>
      <c r="E9" s="67"/>
      <c r="F9" s="67"/>
      <c r="G9" s="67"/>
      <c r="H9" s="67"/>
    </row>
    <row r="10" spans="2:8" x14ac:dyDescent="0.3">
      <c r="B10" s="67"/>
      <c r="C10" s="67"/>
      <c r="D10" s="67"/>
      <c r="E10" s="67"/>
      <c r="F10" s="67"/>
      <c r="G10" s="67"/>
      <c r="H10" s="67"/>
    </row>
    <row r="11" spans="2:8" x14ac:dyDescent="0.3">
      <c r="B11" s="67"/>
      <c r="C11" s="67"/>
      <c r="D11" s="67"/>
      <c r="E11" s="67"/>
      <c r="F11" s="67"/>
      <c r="G11" s="67"/>
      <c r="H11" s="67"/>
    </row>
    <row r="12" spans="2:8" x14ac:dyDescent="0.3">
      <c r="B12" s="67"/>
      <c r="C12" s="67"/>
      <c r="D12" s="67"/>
      <c r="E12" s="67"/>
      <c r="F12" s="67"/>
      <c r="G12" s="67"/>
      <c r="H12" s="67"/>
    </row>
  </sheetData>
  <mergeCells count="1">
    <mergeCell ref="B5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Gunesh VU</dc:creator>
  <cp:lastModifiedBy>Gunesh VU</cp:lastModifiedBy>
  <dcterms:created xsi:type="dcterms:W3CDTF">2024-04-06T12:44:28Z</dcterms:created>
  <dcterms:modified xsi:type="dcterms:W3CDTF">2024-04-08T04:28:10Z</dcterms:modified>
</cp:coreProperties>
</file>