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DataPlatforms" sheetId="1" r:id="rId4"/>
    <sheet state="visible" name="Datasets" sheetId="2" r:id="rId5"/>
    <sheet state="visible" name="Misc. Resources" sheetId="3" r:id="rId6"/>
  </sheets>
  <definedNames>
    <definedName hidden="1" localSheetId="1" name="Z_B205E660_2262_41B6_B6AD_1D97DC3E6C75_.wvu.FilterData">Datasets!$A$1:$J$996</definedName>
  </definedNames>
  <calcPr/>
  <customWorkbookViews>
    <customWorkbookView activeSheetId="0" maximized="1" windowHeight="0" windowWidth="0" guid="{B205E660-2262-41B6-B6AD-1D97DC3E6C7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7">
      <text>
        <t xml:space="preserve">2018?
	-Adriano Schommer</t>
      </text>
    </comment>
  </commentList>
</comments>
</file>

<file path=xl/sharedStrings.xml><?xml version="1.0" encoding="utf-8"?>
<sst xmlns="http://schemas.openxmlformats.org/spreadsheetml/2006/main" count="151" uniqueCount="97">
  <si>
    <t>Link</t>
  </si>
  <si>
    <t>Description</t>
  </si>
  <si>
    <t>BatteryArchive</t>
  </si>
  <si>
    <t>BatteryArchive.org</t>
  </si>
  <si>
    <t>A repository for easy visualization, analysis, and comparison of battery data across institutions.</t>
  </si>
  <si>
    <t xml:space="preserve">Lithium Ion battery test Center </t>
  </si>
  <si>
    <t>https://batterytestcentre.com.au/</t>
  </si>
  <si>
    <t xml:space="preserve">Independent battery performance testing with real-time data </t>
  </si>
  <si>
    <t>https://energsoft.com/parameters</t>
  </si>
  <si>
    <t>Energsoft</t>
  </si>
  <si>
    <t>AI and ML Software as a service for batteries and energy storage</t>
  </si>
  <si>
    <t>This is a test of a portrait mode typing</t>
  </si>
  <si>
    <t>Hey you shuold change the permissions so not everyone can edit this....</t>
  </si>
  <si>
    <t>Number of Cells</t>
  </si>
  <si>
    <t>Cell Form Factor</t>
  </si>
  <si>
    <t>Cell Chemistry</t>
  </si>
  <si>
    <t>Year</t>
  </si>
  <si>
    <t>Main Reference</t>
  </si>
  <si>
    <t>Temperature</t>
  </si>
  <si>
    <t>Notes</t>
  </si>
  <si>
    <t>PCoE Battery Dataset</t>
  </si>
  <si>
    <t>battery</t>
  </si>
  <si>
    <t>NCA</t>
  </si>
  <si>
    <t>2008-2010</t>
  </si>
  <si>
    <t>Cell Chemistry needs confirmation!</t>
  </si>
  <si>
    <t>Randomized Battery Usage Dataset</t>
  </si>
  <si>
    <t>LCO</t>
  </si>
  <si>
    <t>MR</t>
  </si>
  <si>
    <t>different ambient temperature (from room temp to 40C); info on ReadMe files</t>
  </si>
  <si>
    <t>https://apps.dtic.mil/dtic/tr/fulltext/u2/1002781.pdf</t>
  </si>
  <si>
    <t>CALCE CS2 Dataset</t>
  </si>
  <si>
    <t>CALCE Datasets</t>
  </si>
  <si>
    <t>2010-2013</t>
  </si>
  <si>
    <t>temperatura ambiente variabile</t>
  </si>
  <si>
    <t>Cycle Life Prediction Dataset</t>
  </si>
  <si>
    <t>LFP</t>
  </si>
  <si>
    <t>2017-2018</t>
  </si>
  <si>
    <t>NO</t>
  </si>
  <si>
    <t>Fast-Charging Optimization Dataset</t>
  </si>
  <si>
    <t>2018-2019</t>
  </si>
  <si>
    <t>Synthetic Training Diagnosis Dataset</t>
  </si>
  <si>
    <t>Not applicable</t>
  </si>
  <si>
    <t>18650 and 26650</t>
  </si>
  <si>
    <t>Short-Term Cycling Performance Dataset</t>
  </si>
  <si>
    <t>Graphite//LFP synthetic training prognosis dataset</t>
  </si>
  <si>
    <t>https://www.preprints.org/manuscript/202005.0106/v1</t>
  </si>
  <si>
    <t>Sandia National Laboratories Dataset</t>
  </si>
  <si>
    <t>SI</t>
  </si>
  <si>
    <t>Long-term Degradation dataset</t>
  </si>
  <si>
    <t>NCA, NMC, and LFP</t>
  </si>
  <si>
    <t>2018-2020</t>
  </si>
  <si>
    <t>Long-Term Degradation Dataset</t>
  </si>
  <si>
    <t>HNEI Dataset</t>
  </si>
  <si>
    <t>NMC-LCO</t>
  </si>
  <si>
    <t>2013-2014</t>
  </si>
  <si>
    <t>Oxford Battery Degradation Dataset</t>
  </si>
  <si>
    <t>NMC</t>
  </si>
  <si>
    <t>Si</t>
  </si>
  <si>
    <t>https://ora.ox.ac.uk/objects/uuid:7d8ccb9c-1469-4209-9995-5871fc908b54</t>
  </si>
  <si>
    <t>Panasonic 18650PF Li-ion Battery Dataset</t>
  </si>
  <si>
    <t>Panasonic 18650PF Li-ion Battery Data</t>
  </si>
  <si>
    <t>Automotive Li-ion Cell Usage Dataset</t>
  </si>
  <si>
    <t>Pouch cell</t>
  </si>
  <si>
    <t>LIB and Ultracapacitor Behavior under DTS and UDDS</t>
  </si>
  <si>
    <t>1 pack (containing 4 cells)</t>
  </si>
  <si>
    <t>Prismatic</t>
  </si>
  <si>
    <t>Battery EIS Dataset</t>
  </si>
  <si>
    <t>coin cell</t>
  </si>
  <si>
    <r>
      <rPr>
        <sz val="8.0"/>
      </rPr>
      <t xml:space="preserve">Interessante con ML </t>
    </r>
    <r>
      <rPr>
        <color rgb="FF1155CC"/>
        <sz val="8.0"/>
        <u/>
      </rPr>
      <t>https://www.nature.com/articles/s41467-020-15235-7.pdf</t>
    </r>
  </si>
  <si>
    <t>https://data.mendeley.com/datasets/wykht8y7tg/1</t>
  </si>
  <si>
    <r>
      <rPr>
        <rFont val="Arial"/>
        <color rgb="FF000000"/>
        <sz val="8.0"/>
      </rPr>
      <t xml:space="preserve"> </t>
    </r>
    <r>
      <rPr>
        <rFont val="Arial"/>
        <color rgb="FF1155CC"/>
        <sz val="9.0"/>
        <u/>
      </rPr>
      <t>https://data.mendeley.com/datasets/cp3473x7xv/3</t>
    </r>
  </si>
  <si>
    <r>
      <rPr>
        <rFont val="Arial"/>
        <color rgb="FF000000"/>
        <sz val="8.0"/>
      </rPr>
      <t xml:space="preserve"> </t>
    </r>
    <r>
      <rPr>
        <rFont val="Arial"/>
        <color rgb="FF1155CC"/>
        <sz val="9.0"/>
        <u/>
      </rPr>
      <t>https://data.mendeley.com/datasets/cp3473x7xv/3</t>
    </r>
  </si>
  <si>
    <t>Aging dataset from EV real-driving profiles</t>
  </si>
  <si>
    <t xml:space="preserve">https://osf.io/qsabn/?view_only=2a03b6c78ef14922a3e244f3d549de78 </t>
  </si>
  <si>
    <t>2020-2022</t>
  </si>
  <si>
    <t>Cell surface temperaure regulated at 23</t>
  </si>
  <si>
    <t>23 months test period, includeing RPTs comprising capacity, HPPC, and EIS</t>
  </si>
  <si>
    <t>LFP, NMC, NCA battery characterization
under various C-rate and temperatures + repetition</t>
  </si>
  <si>
    <t>https://data.mendeley.com/datasets/kxsbr4x3j2/2</t>
  </si>
  <si>
    <t>2170, 1865, 2665</t>
  </si>
  <si>
    <t>NMC,LFP,NCA</t>
  </si>
  <si>
    <t xml:space="preserve">https://doi.org/10.1016/j.dib.2021.106894 </t>
  </si>
  <si>
    <t>Ambient temperature regulated at 5, 25, and 35 and cell surface tempreture 
reported.</t>
  </si>
  <si>
    <t>Name</t>
  </si>
  <si>
    <t>18650 Lithium Ion Battery Identification Reference</t>
  </si>
  <si>
    <t>https://docs.google.com/spreadsheets/u/1/d/1fYjDxxCJXfm2wdpGWCaOUGq8V8TOEgsnplHQa4YQpRQ/htmlview</t>
  </si>
  <si>
    <t>List of Battery Companies Worldwide</t>
  </si>
  <si>
    <t>https://docs.google.com/spreadsheets/d/1xBWc2I6vwfTw64-yY_c6iHAMXWgGulekNPf5Y5ntNMM/edit?usp=sharing</t>
  </si>
  <si>
    <t>Valentin Sulzer's spreadsheet</t>
  </si>
  <si>
    <t>https://docs.google.com/spreadsheets/d/183uKKd0JTV46tGFsfvM-OetvHHSELlL26Cetm6bJDDw/edit#gid=0</t>
  </si>
  <si>
    <t>Large Scale BESS Germany 2019 Database_Public.xlsx</t>
  </si>
  <si>
    <t>https://www.manualslib.com/download/713910/Motorola-Surfboard-Sb6182.html</t>
  </si>
  <si>
    <t>DOE OE Global Energy Storage Database</t>
  </si>
  <si>
    <t>https://www.sandia.gov/ess-ssl/global-energy-storage-database/</t>
  </si>
  <si>
    <t>University of Maryland CALCE battery data</t>
  </si>
  <si>
    <t>https://calce.umd.edu/battery-data</t>
  </si>
  <si>
    <t>Stanford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</si>
</sst>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sz val="6.0"/>
      <color rgb="FF5E9CDA"/>
    </font>
    <font>
      <u/>
      <sz val="6.0"/>
      <color rgb="FF5E9CDA"/>
      <name val="Arial"/>
      <scheme val="minor"/>
    </font>
    <font>
      <color theme="1"/>
      <name val="Arial"/>
      <scheme val="minor"/>
    </font>
    <font>
      <u/>
      <color rgb="FF000000"/>
      <name val="Roboto"/>
    </font>
    <font>
      <u/>
      <color rgb="FF0000FF"/>
    </font>
    <font>
      <u/>
      <color rgb="FF1155CC"/>
      <name val="Arial"/>
      <scheme val="minor"/>
    </font>
    <font>
      <color rgb="FF398841"/>
      <name val="Lato"/>
    </font>
    <font>
      <b/>
      <sz val="8.0"/>
      <color rgb="FF000000"/>
      <name val="Arial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rgb="FF000000"/>
      <name val="Arial"/>
    </font>
    <font>
      <u/>
      <sz val="8.0"/>
      <color rgb="FF191919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sz val="8.0"/>
      <color theme="1"/>
      <name val="Arial"/>
    </font>
    <font>
      <u/>
      <sz val="8.0"/>
      <color rgb="FF0000FF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1155CC"/>
    </font>
    <font>
      <u/>
      <sz val="8.0"/>
      <color rgb="FF1155CC"/>
      <name val="Arial"/>
    </font>
    <font>
      <u/>
      <sz val="8.0"/>
      <color rgb="FF5E9CDA"/>
      <name val="Arial"/>
    </font>
    <font>
      <u/>
      <sz val="8.0"/>
      <color rgb="FF1155CC"/>
    </font>
    <font>
      <u/>
      <sz val="8.0"/>
      <color rgb="FF0000FF"/>
      <name val="Arial"/>
    </font>
    <font>
      <u/>
      <sz val="8.0"/>
      <color rgb="FF000000"/>
      <name val="Arial"/>
    </font>
    <font>
      <u/>
      <sz val="8.0"/>
      <color rgb="FF1155CC"/>
    </font>
    <font>
      <b/>
      <sz val="8.0"/>
      <color theme="1"/>
      <name val="Arial"/>
      <scheme val="minor"/>
    </font>
    <font>
      <u/>
      <color rgb="FF5E9CDA"/>
    </font>
    <font>
      <u/>
      <color rgb="FF1155CC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1" fillId="3" fontId="13" numFmtId="0" xfId="0" applyAlignment="1" applyBorder="1" applyFill="1" applyFont="1">
      <alignment horizontal="left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vertical="center"/>
    </xf>
    <xf borderId="1" fillId="0" fontId="16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horizontal="left" readingOrder="0" vertical="center"/>
    </xf>
    <xf borderId="0" fillId="0" fontId="18" numFmtId="0" xfId="0" applyAlignment="1" applyFont="1">
      <alignment horizontal="left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1" fillId="4" fontId="20" numFmtId="0" xfId="0" applyAlignment="1" applyBorder="1" applyFill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vertical="center"/>
    </xf>
    <xf borderId="0" fillId="0" fontId="21" numFmtId="0" xfId="0" applyAlignment="1" applyFont="1">
      <alignment horizontal="left" readingOrder="0" vertical="center"/>
    </xf>
    <xf borderId="1" fillId="5" fontId="22" numFmtId="0" xfId="0" applyAlignment="1" applyBorder="1" applyFill="1" applyFont="1">
      <alignment horizontal="left" readingOrder="0" shrinkToFit="0" vertical="center" wrapText="1"/>
    </xf>
    <xf borderId="0" fillId="0" fontId="12" numFmtId="0" xfId="0" applyAlignment="1" applyFont="1">
      <alignment readingOrder="0"/>
    </xf>
    <xf borderId="1" fillId="0" fontId="23" numFmtId="0" xfId="0" applyAlignment="1" applyBorder="1" applyFont="1">
      <alignment horizontal="left" readingOrder="0" shrinkToFit="0" vertical="center" wrapText="1"/>
    </xf>
    <xf borderId="1" fillId="0" fontId="24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1" fillId="5" fontId="25" numFmtId="0" xfId="0" applyAlignment="1" applyBorder="1" applyFont="1">
      <alignment horizontal="left" readingOrder="0" shrinkToFit="0" vertical="center" wrapText="1"/>
    </xf>
    <xf borderId="1" fillId="0" fontId="26" numFmtId="0" xfId="0" applyAlignment="1" applyBorder="1" applyFont="1">
      <alignment horizontal="left" readingOrder="0" shrinkToFit="0" vertical="center" wrapText="1"/>
    </xf>
    <xf borderId="1" fillId="5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4" fontId="17" numFmtId="0" xfId="0" applyAlignment="1" applyBorder="1" applyFont="1">
      <alignment horizontal="left" readingOrder="0" vertical="center"/>
    </xf>
    <xf borderId="1" fillId="4" fontId="27" numFmtId="0" xfId="0" applyAlignment="1" applyBorder="1" applyFont="1">
      <alignment horizontal="left" readingOrder="0" vertical="center"/>
    </xf>
    <xf borderId="1" fillId="4" fontId="12" numFmtId="0" xfId="0" applyAlignment="1" applyBorder="1" applyFont="1">
      <alignment horizontal="left" readingOrder="0" vertical="center"/>
    </xf>
    <xf borderId="0" fillId="0" fontId="28" numFmtId="0" xfId="0" applyAlignment="1" applyFont="1">
      <alignment horizontal="left" vertical="center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tteryarchive.org/" TargetMode="External"/><Relationship Id="rId2" Type="http://schemas.openxmlformats.org/officeDocument/2006/relationships/hyperlink" Target="https://batterytestcentre.com.au/" TargetMode="External"/><Relationship Id="rId3" Type="http://schemas.openxmlformats.org/officeDocument/2006/relationships/hyperlink" Target="https://energsoft.com/parameter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16/j.dib.2021.106894" TargetMode="External"/><Relationship Id="rId20" Type="http://schemas.openxmlformats.org/officeDocument/2006/relationships/hyperlink" Target="https://ora.ox.ac.uk/objects/uuid:7d8ccb9c-1469-4209-9995-5871fc908b54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2.xml"/><Relationship Id="rId22" Type="http://schemas.openxmlformats.org/officeDocument/2006/relationships/hyperlink" Target="https://data.mendeley.com/datasets/wykht8y7tg/1" TargetMode="External"/><Relationship Id="rId21" Type="http://schemas.openxmlformats.org/officeDocument/2006/relationships/hyperlink" Target="https://data.mendeley.com/datasets/wykht8y7tg/1" TargetMode="External"/><Relationship Id="rId24" Type="http://schemas.openxmlformats.org/officeDocument/2006/relationships/hyperlink" Target="https://ieee-dataport.org/documents/automotive-li-ion-cell-usage-data-set" TargetMode="External"/><Relationship Id="rId23" Type="http://schemas.openxmlformats.org/officeDocument/2006/relationships/hyperlink" Target="https://ieee-dataport.org/documents/automotive-li-ion-cell-usage-data-se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researchgate.net/publication/266386006_Adaptation_of_an_Electrochemistry-based_Li-Ion_Battery_Model_to_Account_for_Deterioration_Observed_Under_Randomized_Use" TargetMode="External"/><Relationship Id="rId3" Type="http://schemas.openxmlformats.org/officeDocument/2006/relationships/hyperlink" Target="https://apps.dtic.mil/dtic/tr/fulltext/u2/1002781.pdf" TargetMode="External"/><Relationship Id="rId4" Type="http://schemas.openxmlformats.org/officeDocument/2006/relationships/hyperlink" Target="https://web.calce.umd.edu/batteries/data.htm" TargetMode="External"/><Relationship Id="rId9" Type="http://schemas.openxmlformats.org/officeDocument/2006/relationships/hyperlink" Target="https://data.matr.io/1/projects/5d80e633f405260001c0b60a" TargetMode="External"/><Relationship Id="rId26" Type="http://schemas.openxmlformats.org/officeDocument/2006/relationships/hyperlink" Target="https://www.sciencedirect.com/science/article/abs/pii/S0360544217300452" TargetMode="External"/><Relationship Id="rId25" Type="http://schemas.openxmlformats.org/officeDocument/2006/relationships/hyperlink" Target="https://www.sciencedirect.com/science/article/pii/S2352340917300197?via%3Dihub" TargetMode="External"/><Relationship Id="rId28" Type="http://schemas.openxmlformats.org/officeDocument/2006/relationships/hyperlink" Target="https://zenodo.org/record/3633835" TargetMode="External"/><Relationship Id="rId27" Type="http://schemas.openxmlformats.org/officeDocument/2006/relationships/hyperlink" Target="https://zenodo.org/record/3633835" TargetMode="External"/><Relationship Id="rId5" Type="http://schemas.openxmlformats.org/officeDocument/2006/relationships/hyperlink" Target="https://web.calce.umd.edu/batteries/data.htm" TargetMode="External"/><Relationship Id="rId6" Type="http://schemas.openxmlformats.org/officeDocument/2006/relationships/hyperlink" Target="https://data.matr.io/1/projects/5c48dd2bc625d700019f3204" TargetMode="External"/><Relationship Id="rId29" Type="http://schemas.openxmlformats.org/officeDocument/2006/relationships/hyperlink" Target="https://www.nature.com/articles/s41467-020-15235-7" TargetMode="External"/><Relationship Id="rId7" Type="http://schemas.openxmlformats.org/officeDocument/2006/relationships/hyperlink" Target="https://data.matr.io/1/projects/5c48dd2bc625d700019f3204" TargetMode="External"/><Relationship Id="rId8" Type="http://schemas.openxmlformats.org/officeDocument/2006/relationships/hyperlink" Target="https://data.matr.io/1/projects/5c48dd2bc625d700019f3204" TargetMode="External"/><Relationship Id="rId31" Type="http://schemas.openxmlformats.org/officeDocument/2006/relationships/hyperlink" Target="https://data.mendeley.com/datasets/wykht8y7tg/1" TargetMode="External"/><Relationship Id="rId30" Type="http://schemas.openxmlformats.org/officeDocument/2006/relationships/hyperlink" Target="https://www.nature.com/articles/s41467-020-15235-7.pdf" TargetMode="External"/><Relationship Id="rId11" Type="http://schemas.openxmlformats.org/officeDocument/2006/relationships/hyperlink" Target="https://data.mendeley.com/datasets/6s6ph9n8zg/1" TargetMode="External"/><Relationship Id="rId33" Type="http://schemas.openxmlformats.org/officeDocument/2006/relationships/hyperlink" Target="https://data.mendeley.com/datasets/cp3473x7xv/3" TargetMode="External"/><Relationship Id="rId10" Type="http://schemas.openxmlformats.org/officeDocument/2006/relationships/hyperlink" Target="https://data.mendeley.com/datasets/6s6ph9n8zg/1" TargetMode="External"/><Relationship Id="rId32" Type="http://schemas.openxmlformats.org/officeDocument/2006/relationships/hyperlink" Target="https://data.mendeley.com/datasets/cp3473x7xv/3" TargetMode="External"/><Relationship Id="rId13" Type="http://schemas.openxmlformats.org/officeDocument/2006/relationships/hyperlink" Target="https://www.sandia.gov/energystoragesafety-ssl/research-development/research-data-repository/" TargetMode="External"/><Relationship Id="rId35" Type="http://schemas.openxmlformats.org/officeDocument/2006/relationships/hyperlink" Target="https://osf.io/qsabn/?view_only=2a03b6c78ef14922a3e244f3d549de78" TargetMode="External"/><Relationship Id="rId12" Type="http://schemas.openxmlformats.org/officeDocument/2006/relationships/hyperlink" Target="https://www.preprints.org/manuscript/202005.0106/v1" TargetMode="External"/><Relationship Id="rId34" Type="http://schemas.openxmlformats.org/officeDocument/2006/relationships/hyperlink" Target="https://www.sae.org/publications/technical-papers/content/2020-01-1181/" TargetMode="External"/><Relationship Id="rId15" Type="http://schemas.openxmlformats.org/officeDocument/2006/relationships/hyperlink" Target="https://www.batteryarchive.org/snl_study.html" TargetMode="External"/><Relationship Id="rId37" Type="http://schemas.openxmlformats.org/officeDocument/2006/relationships/hyperlink" Target="https://onorilab.stanford.edu/sites/g/files/sbiybj7716/f/publications/dib_battery_lab_datav2.pdf" TargetMode="External"/><Relationship Id="rId14" Type="http://schemas.openxmlformats.org/officeDocument/2006/relationships/hyperlink" Target="https://www.sandia.gov/energystoragesafety-ssl/research-development/research-data-repository/" TargetMode="External"/><Relationship Id="rId36" Type="http://schemas.openxmlformats.org/officeDocument/2006/relationships/hyperlink" Target="https://osf.io/qsabn/?view_only=2a03b6c78ef14922a3e244f3d549de78" TargetMode="External"/><Relationship Id="rId17" Type="http://schemas.openxmlformats.org/officeDocument/2006/relationships/hyperlink" Target="https://www.batteryarchive.org/list.html" TargetMode="External"/><Relationship Id="rId39" Type="http://schemas.openxmlformats.org/officeDocument/2006/relationships/hyperlink" Target="https://data.mendeley.com/datasets/kxsbr4x3j2/2" TargetMode="External"/><Relationship Id="rId16" Type="http://schemas.openxmlformats.org/officeDocument/2006/relationships/hyperlink" Target="https://www.batteryarchive.org/list.html" TargetMode="External"/><Relationship Id="rId38" Type="http://schemas.openxmlformats.org/officeDocument/2006/relationships/hyperlink" Target="https://data.mendeley.com/datasets/kxsbr4x3j2/2" TargetMode="External"/><Relationship Id="rId19" Type="http://schemas.openxmlformats.org/officeDocument/2006/relationships/hyperlink" Target="https://ora.ox.ac.uk/objects/uuid:03ba4b01-cfed-46d3-9b1a-7d4a7bdf6fac" TargetMode="External"/><Relationship Id="rId18" Type="http://schemas.openxmlformats.org/officeDocument/2006/relationships/hyperlink" Target="https://ora.ox.ac.uk/objects/uuid:03ba4b01-cfed-46d3-9b1a-7d4a7bdf6fa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1/d/1fYjDxxCJXfm2wdpGWCaOUGq8V8TOEgsnplHQa4YQpRQ/htmlview" TargetMode="External"/><Relationship Id="rId2" Type="http://schemas.openxmlformats.org/officeDocument/2006/relationships/hyperlink" Target="https://docs.google.com/spreadsheets/d/1xBWc2I6vwfTw64-yY_c6iHAMXWgGulekNPf5Y5ntNMM/edit?usp=sharing" TargetMode="External"/><Relationship Id="rId3" Type="http://schemas.openxmlformats.org/officeDocument/2006/relationships/hyperlink" Target="https://docs.google.com/spreadsheets/d/183uKKd0JTV46tGFsfvM-OetvHHSELlL26Cetm6bJDDw/edit" TargetMode="External"/><Relationship Id="rId4" Type="http://schemas.openxmlformats.org/officeDocument/2006/relationships/hyperlink" Target="https://www.manualslib.com/download/713910/Motorola-Surfboard-Sb6182.html" TargetMode="External"/><Relationship Id="rId5" Type="http://schemas.openxmlformats.org/officeDocument/2006/relationships/hyperlink" Target="https://www.sandia.gov/ess-ssl/global-energy-storage-database/" TargetMode="External"/><Relationship Id="rId6" Type="http://schemas.openxmlformats.org/officeDocument/2006/relationships/hyperlink" Target="https://calce.umd.edu/battery-data" TargetMode="External"/><Relationship Id="rId7" Type="http://schemas.openxmlformats.org/officeDocument/2006/relationships/hyperlink" Target="https://data.mendeley.com/datasets/kxsbr4x3j2/2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3" width="30.63"/>
    <col customWidth="1" min="4" max="4" width="72.75"/>
    <col customWidth="1" min="5" max="5" width="92.5"/>
  </cols>
  <sheetData>
    <row r="1">
      <c r="A1" s="1"/>
      <c r="B1" s="1" t="s">
        <v>0</v>
      </c>
      <c r="C1" s="1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4" t="s">
        <v>3</v>
      </c>
      <c r="C2" s="5"/>
      <c r="D2" s="6" t="s">
        <v>4</v>
      </c>
      <c r="E2" s="7" t="str">
        <f>IFERROR(__xludf.DUMMYFUNCTION("GOOGLETRANSLATE(D2,""en"",""de"")"),"Ein Repository für einfache Visualisierung, Analyse und Vergleich von Batteriedaten über Institutionen hinweg.")</f>
        <v>Ein Repository für einfache Visualisierung, Analyse und Vergleich von Batteriedaten über Institutionen hinweg.</v>
      </c>
    </row>
    <row r="3">
      <c r="A3" s="6" t="s">
        <v>5</v>
      </c>
      <c r="B3" s="8" t="s">
        <v>6</v>
      </c>
      <c r="C3" s="8"/>
      <c r="D3" s="6" t="s">
        <v>7</v>
      </c>
      <c r="E3" s="7" t="str">
        <f>IFERROR(__xludf.DUMMYFUNCTION("GOOGLETRANSLATE(D3,""en"",""de"")"),"Unabhängige Batterieleistungstests mit Echtzeitdaten")</f>
        <v>Unabhängige Batterieleistungstests mit Echtzeitdaten</v>
      </c>
    </row>
    <row r="4">
      <c r="A4" s="6"/>
      <c r="B4" s="9" t="s">
        <v>8</v>
      </c>
      <c r="C4" s="8"/>
      <c r="D4" s="6"/>
    </row>
    <row r="5">
      <c r="A5" s="6" t="s">
        <v>9</v>
      </c>
      <c r="C5" s="10"/>
      <c r="D5" s="6" t="s">
        <v>10</v>
      </c>
      <c r="E5" s="7" t="str">
        <f>IFERROR(__xludf.DUMMYFUNCTION("GOOGLETRANSLATE(D5,""en"",""de"")"),"KI- und ML -Software als Service für Batterien und Energiespeicher")</f>
        <v>KI- und ML -Software als Service für Batterien und Energiespeicher</v>
      </c>
    </row>
    <row r="12">
      <c r="C12" s="6" t="s">
        <v>11</v>
      </c>
    </row>
    <row r="13">
      <c r="B13" s="6"/>
      <c r="C13" s="6" t="s">
        <v>12</v>
      </c>
    </row>
  </sheetData>
  <hyperlinks>
    <hyperlink r:id="rId1" ref="B2"/>
    <hyperlink r:id="rId2" ref="B3"/>
    <hyperlink r:id="rId3" ref="B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8.25"/>
    <col customWidth="1" min="3" max="3" width="11.0"/>
    <col customWidth="1" min="4" max="4" width="12.13"/>
    <col customWidth="1" min="5" max="5" width="11.25"/>
    <col customWidth="1" min="6" max="6" width="8.5"/>
    <col customWidth="1" min="7" max="7" width="42.88"/>
    <col customWidth="1" min="8" max="8" width="25.63"/>
    <col customWidth="1" min="9" max="9" width="47.75"/>
    <col customWidth="1" min="10" max="10" width="48.25"/>
  </cols>
  <sheetData>
    <row r="1">
      <c r="A1" s="11"/>
      <c r="B1" s="12" t="s">
        <v>0</v>
      </c>
      <c r="C1" s="12" t="s">
        <v>13</v>
      </c>
      <c r="D1" s="12" t="s">
        <v>14</v>
      </c>
      <c r="E1" s="12" t="s">
        <v>15</v>
      </c>
      <c r="F1" s="13" t="s">
        <v>16</v>
      </c>
      <c r="G1" s="12" t="s">
        <v>0</v>
      </c>
      <c r="H1" s="14" t="s">
        <v>17</v>
      </c>
      <c r="I1" s="15" t="s">
        <v>18</v>
      </c>
      <c r="J1" s="16" t="s">
        <v>19</v>
      </c>
    </row>
    <row r="2">
      <c r="A2" s="17" t="s">
        <v>20</v>
      </c>
      <c r="B2" s="18" t="s">
        <v>21</v>
      </c>
      <c r="C2" s="19">
        <v>34.0</v>
      </c>
      <c r="D2" s="19">
        <v>18650.0</v>
      </c>
      <c r="E2" s="20" t="s">
        <v>22</v>
      </c>
      <c r="F2" s="21" t="s">
        <v>23</v>
      </c>
      <c r="G2" s="18" t="s">
        <v>21</v>
      </c>
      <c r="H2" s="18" t="s">
        <v>21</v>
      </c>
      <c r="I2" s="22" t="s">
        <v>21</v>
      </c>
      <c r="J2" s="23" t="s">
        <v>24</v>
      </c>
    </row>
    <row r="3">
      <c r="A3" s="19" t="s">
        <v>25</v>
      </c>
      <c r="B3" s="22"/>
      <c r="C3" s="19">
        <v>28.0</v>
      </c>
      <c r="D3" s="19">
        <v>18650.0</v>
      </c>
      <c r="E3" s="20" t="s">
        <v>26</v>
      </c>
      <c r="F3" s="19">
        <v>2014.0</v>
      </c>
      <c r="G3" s="22"/>
      <c r="H3" s="24" t="s">
        <v>27</v>
      </c>
      <c r="I3" s="25" t="s">
        <v>28</v>
      </c>
      <c r="J3" s="26" t="s">
        <v>29</v>
      </c>
    </row>
    <row r="4">
      <c r="A4" s="17" t="s">
        <v>30</v>
      </c>
      <c r="B4" s="27" t="s">
        <v>31</v>
      </c>
      <c r="C4" s="19">
        <v>15.0</v>
      </c>
      <c r="E4" s="20" t="s">
        <v>26</v>
      </c>
      <c r="F4" s="19" t="s">
        <v>32</v>
      </c>
      <c r="G4" s="22" t="s">
        <v>31</v>
      </c>
      <c r="H4" s="28"/>
      <c r="I4" s="25" t="s">
        <v>33</v>
      </c>
      <c r="J4" s="29"/>
    </row>
    <row r="5">
      <c r="A5" s="19" t="s">
        <v>34</v>
      </c>
      <c r="B5" s="30" t="s">
        <v>34</v>
      </c>
      <c r="C5" s="19">
        <v>135.0</v>
      </c>
      <c r="D5" s="20">
        <v>18650.0</v>
      </c>
      <c r="E5" s="19" t="s">
        <v>35</v>
      </c>
      <c r="F5" s="19" t="s">
        <v>36</v>
      </c>
      <c r="G5" s="30" t="s">
        <v>34</v>
      </c>
      <c r="H5" s="31"/>
      <c r="I5" s="25" t="s">
        <v>37</v>
      </c>
      <c r="J5" s="29"/>
    </row>
    <row r="6">
      <c r="A6" s="19" t="s">
        <v>38</v>
      </c>
      <c r="B6" s="30" t="s">
        <v>34</v>
      </c>
      <c r="C6" s="19">
        <v>230.0</v>
      </c>
      <c r="D6" s="19">
        <v>18650.0</v>
      </c>
      <c r="E6" s="19" t="s">
        <v>35</v>
      </c>
      <c r="F6" s="19" t="s">
        <v>39</v>
      </c>
      <c r="G6" s="27" t="s">
        <v>38</v>
      </c>
      <c r="H6" s="31"/>
      <c r="I6" s="25" t="s">
        <v>37</v>
      </c>
      <c r="J6" s="29"/>
    </row>
    <row r="7">
      <c r="A7" s="19" t="s">
        <v>40</v>
      </c>
      <c r="C7" s="20" t="s">
        <v>41</v>
      </c>
      <c r="D7" s="19" t="s">
        <v>42</v>
      </c>
      <c r="E7" s="19" t="s">
        <v>35</v>
      </c>
      <c r="F7" s="19">
        <v>2020.0</v>
      </c>
      <c r="H7" s="28"/>
      <c r="I7" s="25" t="s">
        <v>37</v>
      </c>
      <c r="J7" s="29"/>
    </row>
    <row r="8">
      <c r="A8" s="19" t="s">
        <v>43</v>
      </c>
      <c r="B8" s="22" t="s">
        <v>44</v>
      </c>
      <c r="C8" s="20" t="s">
        <v>41</v>
      </c>
      <c r="D8" s="19" t="s">
        <v>42</v>
      </c>
      <c r="E8" s="19" t="s">
        <v>35</v>
      </c>
      <c r="F8" s="19">
        <v>2020.0</v>
      </c>
      <c r="G8" s="27" t="s">
        <v>44</v>
      </c>
      <c r="H8" s="28"/>
      <c r="I8" s="25" t="s">
        <v>37</v>
      </c>
      <c r="J8" s="32" t="s">
        <v>45</v>
      </c>
    </row>
    <row r="9">
      <c r="B9" s="22" t="s">
        <v>46</v>
      </c>
      <c r="C9" s="19">
        <v>24.0</v>
      </c>
      <c r="D9" s="19">
        <v>18650.0</v>
      </c>
      <c r="E9" s="19"/>
      <c r="F9" s="19">
        <v>2017.0</v>
      </c>
      <c r="G9" s="22" t="s">
        <v>46</v>
      </c>
      <c r="H9" s="28"/>
      <c r="I9" s="25" t="s">
        <v>47</v>
      </c>
      <c r="J9" s="29"/>
    </row>
    <row r="10">
      <c r="A10" s="20" t="s">
        <v>48</v>
      </c>
      <c r="C10" s="19">
        <v>86.0</v>
      </c>
      <c r="D10" s="19">
        <v>18650.0</v>
      </c>
      <c r="E10" s="19" t="s">
        <v>49</v>
      </c>
      <c r="F10" s="19" t="s">
        <v>50</v>
      </c>
      <c r="H10" s="33" t="s">
        <v>51</v>
      </c>
      <c r="I10" s="28"/>
      <c r="J10" s="25" t="s">
        <v>37</v>
      </c>
    </row>
    <row r="11">
      <c r="A11" s="34" t="s">
        <v>52</v>
      </c>
      <c r="B11" s="22" t="s">
        <v>52</v>
      </c>
      <c r="C11" s="19">
        <v>15.0</v>
      </c>
      <c r="D11" s="19">
        <v>18650.0</v>
      </c>
      <c r="E11" s="19" t="s">
        <v>53</v>
      </c>
      <c r="F11" s="19" t="s">
        <v>54</v>
      </c>
      <c r="G11" s="22" t="s">
        <v>52</v>
      </c>
      <c r="H11" s="28"/>
      <c r="I11" s="25" t="s">
        <v>33</v>
      </c>
      <c r="J11" s="29"/>
    </row>
    <row r="12">
      <c r="A12" s="19" t="s">
        <v>55</v>
      </c>
      <c r="B12" s="35" t="s">
        <v>55</v>
      </c>
      <c r="C12" s="19">
        <v>8.0</v>
      </c>
      <c r="D12" s="19">
        <v>2018.0</v>
      </c>
      <c r="E12" s="19" t="s">
        <v>56</v>
      </c>
      <c r="F12" s="19">
        <v>2015.0</v>
      </c>
      <c r="G12" s="35" t="s">
        <v>55</v>
      </c>
      <c r="H12" s="28"/>
      <c r="I12" s="25" t="s">
        <v>57</v>
      </c>
      <c r="J12" s="32" t="s">
        <v>58</v>
      </c>
    </row>
    <row r="13">
      <c r="A13" s="19" t="s">
        <v>59</v>
      </c>
      <c r="B13" s="27" t="s">
        <v>60</v>
      </c>
      <c r="C13" s="19">
        <v>1.0</v>
      </c>
      <c r="D13" s="19">
        <v>18650.0</v>
      </c>
      <c r="E13" s="20" t="s">
        <v>22</v>
      </c>
      <c r="F13" s="19">
        <v>2018.0</v>
      </c>
      <c r="G13" s="22" t="s">
        <v>60</v>
      </c>
      <c r="H13" s="28"/>
      <c r="I13" s="25" t="s">
        <v>33</v>
      </c>
      <c r="J13" s="29"/>
    </row>
    <row r="14">
      <c r="A14" s="17" t="s">
        <v>61</v>
      </c>
      <c r="B14" s="27" t="s">
        <v>61</v>
      </c>
      <c r="C14" s="19">
        <v>1.0</v>
      </c>
      <c r="D14" s="19" t="s">
        <v>62</v>
      </c>
      <c r="E14" s="20" t="s">
        <v>56</v>
      </c>
      <c r="G14" s="22" t="s">
        <v>61</v>
      </c>
      <c r="H14" s="28"/>
      <c r="I14" s="25" t="s">
        <v>37</v>
      </c>
      <c r="J14" s="29"/>
    </row>
    <row r="15">
      <c r="A15" s="19" t="s">
        <v>63</v>
      </c>
      <c r="B15" s="22" t="s">
        <v>63</v>
      </c>
      <c r="C15" s="19" t="s">
        <v>64</v>
      </c>
      <c r="D15" s="19" t="s">
        <v>65</v>
      </c>
      <c r="E15" s="20" t="s">
        <v>35</v>
      </c>
      <c r="F15" s="19">
        <v>2016.0</v>
      </c>
      <c r="G15" s="22" t="s">
        <v>63</v>
      </c>
      <c r="H15" s="36" t="s">
        <v>27</v>
      </c>
      <c r="I15" s="37" t="s">
        <v>37</v>
      </c>
      <c r="J15" s="29"/>
    </row>
    <row r="16">
      <c r="A16" s="19" t="s">
        <v>66</v>
      </c>
      <c r="B16" s="38" t="s">
        <v>66</v>
      </c>
      <c r="C16" s="19">
        <v>12.0</v>
      </c>
      <c r="D16" s="19" t="s">
        <v>67</v>
      </c>
      <c r="E16" s="20" t="s">
        <v>26</v>
      </c>
      <c r="F16" s="19">
        <v>2019.0</v>
      </c>
      <c r="G16" s="22" t="s">
        <v>66</v>
      </c>
      <c r="H16" s="36" t="s">
        <v>27</v>
      </c>
      <c r="I16" s="37" t="s">
        <v>37</v>
      </c>
      <c r="J16" s="26" t="s">
        <v>68</v>
      </c>
    </row>
    <row r="17">
      <c r="A17" s="39" t="s">
        <v>69</v>
      </c>
      <c r="B17" s="40" t="s">
        <v>70</v>
      </c>
      <c r="C17" s="19">
        <v>1.0</v>
      </c>
      <c r="D17" s="19">
        <v>18650.0</v>
      </c>
      <c r="E17" s="20" t="s">
        <v>56</v>
      </c>
      <c r="F17" s="19">
        <v>2020.0</v>
      </c>
      <c r="G17" s="41" t="s">
        <v>71</v>
      </c>
      <c r="H17" s="36" t="s">
        <v>27</v>
      </c>
      <c r="I17" s="37" t="s">
        <v>47</v>
      </c>
      <c r="J17" s="29"/>
    </row>
    <row r="18">
      <c r="A18" s="20" t="s">
        <v>72</v>
      </c>
      <c r="B18" s="41" t="s">
        <v>73</v>
      </c>
      <c r="C18" s="19">
        <v>10.0</v>
      </c>
      <c r="D18" s="19">
        <v>2170.0</v>
      </c>
      <c r="E18" s="20" t="s">
        <v>56</v>
      </c>
      <c r="F18" s="19" t="s">
        <v>74</v>
      </c>
      <c r="G18" s="41" t="s">
        <v>73</v>
      </c>
      <c r="H18" s="36" t="s">
        <v>27</v>
      </c>
      <c r="I18" s="37" t="s">
        <v>75</v>
      </c>
      <c r="J18" s="23" t="s">
        <v>76</v>
      </c>
    </row>
    <row r="19">
      <c r="A19" s="42" t="s">
        <v>77</v>
      </c>
      <c r="B19" s="43" t="s">
        <v>78</v>
      </c>
      <c r="C19" s="44">
        <v>18.0</v>
      </c>
      <c r="D19" s="44" t="s">
        <v>79</v>
      </c>
      <c r="E19" s="44" t="s">
        <v>80</v>
      </c>
      <c r="F19" s="44">
        <v>2021.0</v>
      </c>
      <c r="G19" s="43" t="s">
        <v>78</v>
      </c>
      <c r="H19" s="36" t="s">
        <v>81</v>
      </c>
      <c r="I19" s="37" t="s">
        <v>82</v>
      </c>
      <c r="J19" s="37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>
      <c r="B23" s="29"/>
      <c r="C23" s="29"/>
      <c r="D23" s="29"/>
      <c r="E23" s="29"/>
      <c r="F23" s="29"/>
      <c r="G23" s="29"/>
      <c r="H23" s="29"/>
      <c r="I23" s="29"/>
      <c r="J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>
      <c r="A29" s="29"/>
      <c r="B29" s="29"/>
      <c r="C29" s="29"/>
      <c r="D29" s="29"/>
      <c r="E29" s="45"/>
      <c r="F29" s="29"/>
      <c r="G29" s="29"/>
      <c r="H29" s="29"/>
      <c r="I29" s="29"/>
      <c r="J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</row>
  </sheetData>
  <customSheetViews>
    <customSheetView guid="{B205E660-2262-41B6-B6AD-1D97DC3E6C75}" filter="1" showAutoFilter="1">
      <autoFilter ref="$A$1:$J$996">
        <sortState ref="A1:J996">
          <sortCondition ref="F1:F996"/>
        </sortState>
      </autoFilter>
    </customSheetView>
  </customSheetViews>
  <conditionalFormatting sqref="A19:J19">
    <cfRule type="notContainsBlanks" dxfId="0" priority="1">
      <formula>LEN(TRIM(A19))&gt;0</formula>
    </cfRule>
  </conditionalFormatting>
  <hyperlinks>
    <hyperlink r:id="rId2" ref="H3"/>
    <hyperlink r:id="rId3" ref="J3"/>
    <hyperlink r:id="rId4" location="mission" ref="B4"/>
    <hyperlink r:id="rId5" location="mission" ref="G4"/>
    <hyperlink r:id="rId6" ref="B5"/>
    <hyperlink r:id="rId7" ref="G5"/>
    <hyperlink r:id="rId8" ref="B6"/>
    <hyperlink r:id="rId9" ref="G6"/>
    <hyperlink r:id="rId10" ref="B8"/>
    <hyperlink r:id="rId11" ref="G8"/>
    <hyperlink r:id="rId12" ref="J8"/>
    <hyperlink r:id="rId13" ref="B9"/>
    <hyperlink r:id="rId14" ref="G9"/>
    <hyperlink r:id="rId15" ref="H10"/>
    <hyperlink r:id="rId16" ref="B11"/>
    <hyperlink r:id="rId17" ref="G11"/>
    <hyperlink r:id="rId18" ref="B12"/>
    <hyperlink r:id="rId19" ref="G12"/>
    <hyperlink r:id="rId20" ref="J12"/>
    <hyperlink r:id="rId21" ref="B13"/>
    <hyperlink r:id="rId22" ref="G13"/>
    <hyperlink r:id="rId23" ref="B14"/>
    <hyperlink r:id="rId24" ref="G14"/>
    <hyperlink r:id="rId25" ref="G15"/>
    <hyperlink r:id="rId26" ref="H15"/>
    <hyperlink r:id="rId27" location=".X3BHmcIzaUk" ref="B16"/>
    <hyperlink r:id="rId28" location=".X3BHmcIzaUk" ref="G16"/>
    <hyperlink r:id="rId29" location="Sec6" ref="H16"/>
    <hyperlink r:id="rId30" ref="J16"/>
    <hyperlink r:id="rId31" ref="A17"/>
    <hyperlink r:id="rId32" ref="B17"/>
    <hyperlink r:id="rId33" ref="G17"/>
    <hyperlink r:id="rId34" ref="H17"/>
    <hyperlink r:id="rId35" ref="B18"/>
    <hyperlink r:id="rId36" ref="G18"/>
    <hyperlink r:id="rId37" ref="H18"/>
    <hyperlink r:id="rId38" ref="B19"/>
    <hyperlink r:id="rId39" ref="G19"/>
    <hyperlink r:id="rId40" ref="H19"/>
  </hyperlinks>
  <printOptions gridLines="1" horizontalCentered="1"/>
  <pageMargins bottom="0.75" footer="0.0" header="0.0" left="0.25" right="0.25" top="0.75"/>
  <pageSetup paperSize="9" cellComments="atEnd" orientation="landscape" pageOrder="overThenDown"/>
  <drawing r:id="rId41"/>
  <legacy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88"/>
    <col customWidth="1" min="2" max="2" width="86.5"/>
  </cols>
  <sheetData>
    <row r="1">
      <c r="A1" s="1" t="s">
        <v>83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84</v>
      </c>
      <c r="B2" s="46" t="s">
        <v>85</v>
      </c>
    </row>
    <row r="3">
      <c r="A3" s="6" t="s">
        <v>86</v>
      </c>
      <c r="B3" s="9" t="s">
        <v>87</v>
      </c>
    </row>
    <row r="4">
      <c r="A4" s="6" t="s">
        <v>88</v>
      </c>
      <c r="B4" s="47" t="s">
        <v>89</v>
      </c>
    </row>
    <row r="5">
      <c r="A5" s="6" t="s">
        <v>90</v>
      </c>
      <c r="B5" s="9" t="s">
        <v>91</v>
      </c>
    </row>
    <row r="6">
      <c r="A6" s="6" t="s">
        <v>92</v>
      </c>
      <c r="B6" s="9" t="s">
        <v>93</v>
      </c>
    </row>
    <row r="7">
      <c r="A7" s="6" t="s">
        <v>94</v>
      </c>
      <c r="B7" s="9" t="s">
        <v>95</v>
      </c>
    </row>
    <row r="8">
      <c r="A8" s="6" t="s">
        <v>96</v>
      </c>
      <c r="B8" s="9" t="s">
        <v>78</v>
      </c>
    </row>
    <row r="11">
      <c r="B11" s="48"/>
    </row>
    <row r="19">
      <c r="A19" s="2"/>
    </row>
  </sheetData>
  <hyperlinks>
    <hyperlink r:id="rId1" ref="B2"/>
    <hyperlink r:id="rId2" ref="B3"/>
    <hyperlink r:id="rId3" location="gid=0" ref="B4"/>
    <hyperlink r:id="rId4" ref="B5"/>
    <hyperlink r:id="rId5" ref="B6"/>
    <hyperlink r:id="rId6" ref="B7"/>
    <hyperlink r:id="rId7" ref="B8"/>
  </hyperlinks>
  <drawing r:id="rId8"/>
</worksheet>
</file>