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Work/Vired/Content/self_paced/code_repo/python/live_sessions/stats_decision_making/excel/"/>
    </mc:Choice>
  </mc:AlternateContent>
  <xr:revisionPtr revIDLastSave="0" documentId="8_{D35AC6EC-23E2-9C4D-A872-A6937AC15759}" xr6:coauthVersionLast="47" xr6:coauthVersionMax="47" xr10:uidLastSave="{00000000-0000-0000-0000-000000000000}"/>
  <bookViews>
    <workbookView xWindow="360" yWindow="500" windowWidth="28040" windowHeight="15760" xr2:uid="{E2C52136-6842-8249-AF9E-8ECC206BD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89" i="1"/>
  <c r="C87" i="1"/>
  <c r="B83" i="1"/>
  <c r="B75" i="1"/>
  <c r="B80" i="1"/>
  <c r="E58" i="1"/>
  <c r="F58" i="1" s="1"/>
  <c r="E59" i="1"/>
  <c r="E60" i="1"/>
  <c r="E61" i="1"/>
  <c r="E62" i="1"/>
  <c r="E63" i="1"/>
  <c r="E64" i="1"/>
  <c r="E65" i="1"/>
  <c r="E66" i="1"/>
  <c r="E67" i="1"/>
  <c r="E68" i="1"/>
</calcChain>
</file>

<file path=xl/sharedStrings.xml><?xml version="1.0" encoding="utf-8"?>
<sst xmlns="http://schemas.openxmlformats.org/spreadsheetml/2006/main" count="86" uniqueCount="81">
  <si>
    <t>RV</t>
  </si>
  <si>
    <t>Discreet</t>
  </si>
  <si>
    <t>Continous</t>
  </si>
  <si>
    <t>Binomial, Poisson</t>
  </si>
  <si>
    <t>Rate like term?</t>
  </si>
  <si>
    <t>PMF</t>
  </si>
  <si>
    <t>CDF</t>
  </si>
  <si>
    <t>P(X&lt;=a)?</t>
  </si>
  <si>
    <t>P(X=a)</t>
  </si>
  <si>
    <t>Decision Making?</t>
  </si>
  <si>
    <t>Hypothesis Testing</t>
  </si>
  <si>
    <t>Website</t>
  </si>
  <si>
    <t>2 Days</t>
  </si>
  <si>
    <t>Traffiic V1</t>
  </si>
  <si>
    <t>Traffic V2</t>
  </si>
  <si>
    <t>Traffic V3</t>
  </si>
  <si>
    <t>Traffic V4</t>
  </si>
  <si>
    <t>Sample</t>
  </si>
  <si>
    <t>Conclusions about the whole population?</t>
  </si>
  <si>
    <t>How to do hypothesis testing?</t>
  </si>
  <si>
    <t>8 heads</t>
  </si>
  <si>
    <r>
      <t xml:space="preserve">Pay </t>
    </r>
    <r>
      <rPr>
        <b/>
        <sz val="12"/>
        <color theme="1"/>
        <rFont val="Calibri"/>
        <family val="2"/>
        <scheme val="minor"/>
      </rPr>
      <t>some money</t>
    </r>
  </si>
  <si>
    <t>Unlikely to see 8 heads|If coin the coin is fair</t>
  </si>
  <si>
    <t>H0: Assumption</t>
  </si>
  <si>
    <t>Ha: Opposite of your Assumption</t>
  </si>
  <si>
    <t>H0: My friend is not cheating</t>
  </si>
  <si>
    <t>Ha: My friend is cheating</t>
  </si>
  <si>
    <t>Businees Hypothesis</t>
  </si>
  <si>
    <t>Stats Hypothesis</t>
  </si>
  <si>
    <t>H0: p=0.5</t>
  </si>
  <si>
    <t>Ha: p&gt;=0.5</t>
  </si>
  <si>
    <t>Ha: p!=0.5</t>
  </si>
  <si>
    <t>p-value</t>
  </si>
  <si>
    <t>Reject Our Assumption, Null Hypothesis</t>
  </si>
  <si>
    <t>Fail to reject H0</t>
  </si>
  <si>
    <t>H0: p&gt;0.5</t>
  </si>
  <si>
    <t>Ha: p=0.5</t>
  </si>
  <si>
    <t>Wager: I toss a coin 10 times, if there are 2 or less heads, then I need pay him some money</t>
  </si>
  <si>
    <r>
      <t xml:space="preserve">P(Observing something as </t>
    </r>
    <r>
      <rPr>
        <b/>
        <sz val="12"/>
        <color rgb="FFFF0000"/>
        <rFont val="Calibri (Body)"/>
      </rPr>
      <t>extreme</t>
    </r>
    <r>
      <rPr>
        <b/>
        <sz val="12"/>
        <color theme="1"/>
        <rFont val="Calibri"/>
        <family val="2"/>
        <scheme val="minor"/>
      </rPr>
      <t xml:space="preserve"> or more</t>
    </r>
    <r>
      <rPr>
        <b/>
        <sz val="12"/>
        <color rgb="FFFF0000"/>
        <rFont val="Calibri (Body)"/>
      </rPr>
      <t xml:space="preserve"> extreme</t>
    </r>
    <r>
      <rPr>
        <b/>
        <sz val="12"/>
        <color theme="1"/>
        <rFont val="Calibri"/>
        <family val="2"/>
        <scheme val="minor"/>
      </rPr>
      <t xml:space="preserve"> than what you have observed in the sample|Assuming that H0 is true)</t>
    </r>
  </si>
  <si>
    <t>Definition</t>
  </si>
  <si>
    <t>P(heads&gt;=8|Assuming Coin is fair)</t>
  </si>
  <si>
    <t>?</t>
  </si>
  <si>
    <t># heads</t>
  </si>
  <si>
    <r>
      <t xml:space="preserve">If the p-value is </t>
    </r>
    <r>
      <rPr>
        <b/>
        <sz val="12"/>
        <color rgb="FF00B050"/>
        <rFont val="Calibri (Body)"/>
      </rPr>
      <t>low</t>
    </r>
  </si>
  <si>
    <r>
      <t xml:space="preserve">If not </t>
    </r>
    <r>
      <rPr>
        <b/>
        <sz val="12"/>
        <color rgb="FF00B050"/>
        <rFont val="Calibri (Body)"/>
      </rPr>
      <t>low</t>
    </r>
  </si>
  <si>
    <t>Reject H0, Reject the idea that coin is fair, Reject the idea that your friend is not cheating</t>
  </si>
  <si>
    <t>Significance level of 10%</t>
  </si>
  <si>
    <t>P(Head&lt;=2|Coin is fair)</t>
  </si>
  <si>
    <t>Business Form</t>
  </si>
  <si>
    <t>Stats Form</t>
  </si>
  <si>
    <t>H0: Manufacturer's claim is correct</t>
  </si>
  <si>
    <t>Ha: His claim is not correct</t>
  </si>
  <si>
    <t>H0: Average failure is 2 component</t>
  </si>
  <si>
    <t>In the support team of a company, on an average 15 emails arrive in an hour. In the past 5 days, there emails arrived at an average of 18 emails. Has the rate of emails arriving changed?</t>
  </si>
  <si>
    <t>H0: Avg rate of email arrival is 15/hr
Ha: Avg rate is more than  to 15/hr</t>
  </si>
  <si>
    <t>Ha:Average is more than  2</t>
  </si>
  <si>
    <t>A car maker claims that on an average 2 components in their car can break down in an year. In a random sample of cars it was observed that 3 components broke down. Test the claim of the car manufacturer.</t>
  </si>
  <si>
    <t>pvalue?</t>
  </si>
  <si>
    <t>Meaning: P(Avg failure is &gt;=3|Avg failure is 2)</t>
  </si>
  <si>
    <t>P(X&gt;=18|Avg rate is 15)</t>
  </si>
  <si>
    <t>On an average an online gaming company sells 5 games a day. In a random sample of 20 days a total of 80 games were sold. Is there an evidence to say that the average number of games per day has decreased</t>
  </si>
  <si>
    <t>P(X&lt;=4|Avg is 5)</t>
  </si>
  <si>
    <t>P(X&gt;=3)=1-P(X&lt;=2)</t>
  </si>
  <si>
    <t>P(X&gt;=18) = 1-P(X&lt;=17)</t>
  </si>
  <si>
    <t>P(X&lt;=4)</t>
  </si>
  <si>
    <r>
      <rPr>
        <sz val="12"/>
        <color rgb="FF00B050"/>
        <rFont val="Calibri (Body)"/>
      </rPr>
      <t>H0: Avg games sold per day is 5</t>
    </r>
    <r>
      <rPr>
        <sz val="12"/>
        <color theme="1"/>
        <rFont val="Calibri"/>
        <family val="2"/>
        <scheme val="minor"/>
      </rPr>
      <t xml:space="preserve">
Ha: Avg games sold per day is less than 5</t>
    </r>
  </si>
  <si>
    <t>It is believed that there is a 70% chance of conversion of any prospect who lands on the marketing page of a website. In a random sample of past 50 visits its noted that 30 prospects converted. Can we say that the conversion rate has changed?</t>
  </si>
  <si>
    <t>P-value-&gt; P(that conversion is less than 60%|Assuming average is 70%)</t>
  </si>
  <si>
    <t>H0: Conversion rate is 70%
Ha: Conversion rate is less than 70%</t>
  </si>
  <si>
    <t>P-value-&gt;P(X&lt;=30 converions|Assuming that conversion rate is 70%)</t>
  </si>
  <si>
    <t>Poisson pvalue</t>
  </si>
  <si>
    <t>Fail to Reject</t>
  </si>
  <si>
    <t>Reject the h0</t>
  </si>
  <si>
    <t>Binomial pvalue</t>
  </si>
  <si>
    <t>Pvalue mean-&gt; P(X&gt;=14|People are guessing)</t>
  </si>
  <si>
    <r>
      <t xml:space="preserve">A researcher is investigating whether people can identify the difference between Diet Coke and full-fat coke. </t>
    </r>
    <r>
      <rPr>
        <b/>
        <sz val="12"/>
        <color theme="1"/>
        <rFont val="Calibri"/>
        <family val="2"/>
        <scheme val="minor"/>
      </rPr>
      <t>He suspects that people are guessing</t>
    </r>
    <r>
      <rPr>
        <sz val="12"/>
        <color theme="1"/>
        <rFont val="Calibri"/>
        <family val="2"/>
        <scheme val="minor"/>
      </rPr>
      <t>. 20 people are selected at random, and 14 make a correct identification. Is he right?</t>
    </r>
  </si>
  <si>
    <t>H0: People are not sure hence are guessing</t>
  </si>
  <si>
    <t>P(X&gt;=14)</t>
  </si>
  <si>
    <r>
      <t>1</t>
    </r>
    <r>
      <rPr>
        <b/>
        <sz val="12"/>
        <color theme="1"/>
        <rFont val="Calibri"/>
        <family val="2"/>
        <scheme val="minor"/>
      </rPr>
      <t>-p(x&lt;=13)</t>
    </r>
  </si>
  <si>
    <t>low</t>
  </si>
  <si>
    <t>Ho can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</si>
</sst>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B050"/>
      <name val="Calibri (Body)"/>
    </font>
    <font>
      <sz val="12"/>
      <color rgb="FF00B05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3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732694</xdr:colOff>
      <xdr:row>13</xdr:row>
      <xdr:rowOff>48847</xdr:rowOff>
    </xdr:from>
    <xdr:to>
      <xdr:col>6</xdr:col>
      <xdr:colOff>73270</xdr:colOff>
      <xdr:row>16</xdr:row>
      <xdr:rowOff>73270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26882E-4B73-7D70-87BA-149A4D104842}"/>
            </a:ext>
          </a:extLst>
        </xdr:cNvPr>
        <xdr:cNvSpPr/>
      </xdr:nvSpPr>
      <xdr:spPr>
        <a:xfrm>
          <a:off x="4021668" y="2694680"/>
          <a:ext cx="985064" cy="635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730414</xdr:colOff>
      <xdr:row>17</xdr:row>
      <xdr:rowOff>79132</xdr:rowOff>
    </xdr:from>
    <xdr:to>
      <xdr:col>7</xdr:col>
      <xdr:colOff>70991</xdr:colOff>
      <xdr:row>20</xdr:row>
      <xdr:rowOff>103555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CA66AC6-04B7-6A44-9609-5E0033A81324}"/>
            </a:ext>
          </a:extLst>
        </xdr:cNvPr>
        <xdr:cNvSpPr/>
      </xdr:nvSpPr>
      <xdr:spPr>
        <a:xfrm>
          <a:off x="4841632" y="3539068"/>
          <a:ext cx="985064" cy="635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817686</xdr:colOff>
      <xdr:row>8</xdr:row>
      <xdr:rowOff>182687</xdr:rowOff>
    </xdr:from>
    <xdr:to>
      <xdr:col>7</xdr:col>
      <xdr:colOff>158263</xdr:colOff>
      <xdr:row>12</xdr:row>
      <xdr:rowOff>3584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8992AC2-2961-FB49-8DEB-C26BC213025B}"/>
            </a:ext>
          </a:extLst>
        </xdr:cNvPr>
        <xdr:cNvSpPr/>
      </xdr:nvSpPr>
      <xdr:spPr>
        <a:xfrm>
          <a:off x="4928904" y="1810892"/>
          <a:ext cx="985064" cy="635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197E-1BAF-2847-9FB6-D48D0487E3C8}">
  <dimension ref="A2:K94"/>
  <sheetViews>
    <sheetView tabSelected="1" topLeftCell="A82" zoomScale="156" workbookViewId="0">
      <selection activeCell="C92" sqref="C92"/>
    </sheetView>
  </sheetViews>
  <sheetFormatPr baseColWidth="10" defaultRowHeight="16" x14ac:dyDescent="0.2"/>
  <cols>
    <col min="2" max="2" width="10.83203125" customWidth="1"/>
    <col min="3" max="3" width="73" customWidth="1"/>
    <col min="4" max="4" width="14.5" customWidth="1"/>
    <col min="5" max="5" width="16" customWidth="1"/>
    <col min="6" max="6" width="26.1640625" customWidth="1"/>
  </cols>
  <sheetData>
    <row r="2" spans="1:5" x14ac:dyDescent="0.2">
      <c r="A2" s="1" t="s">
        <v>0</v>
      </c>
    </row>
    <row r="3" spans="1:5" x14ac:dyDescent="0.2">
      <c r="A3" t="s">
        <v>1</v>
      </c>
      <c r="B3" t="s">
        <v>3</v>
      </c>
    </row>
    <row r="4" spans="1:5" x14ac:dyDescent="0.2">
      <c r="A4" t="s">
        <v>2</v>
      </c>
    </row>
    <row r="7" spans="1:5" x14ac:dyDescent="0.2">
      <c r="D7" t="s">
        <v>4</v>
      </c>
    </row>
    <row r="8" spans="1:5" x14ac:dyDescent="0.2">
      <c r="D8" s="1" t="s">
        <v>5</v>
      </c>
      <c r="E8" t="s">
        <v>8</v>
      </c>
    </row>
    <row r="9" spans="1:5" x14ac:dyDescent="0.2">
      <c r="D9" s="1" t="s">
        <v>6</v>
      </c>
      <c r="E9" t="s">
        <v>7</v>
      </c>
    </row>
    <row r="11" spans="1:5" x14ac:dyDescent="0.2">
      <c r="B11" t="s">
        <v>9</v>
      </c>
    </row>
    <row r="12" spans="1:5" x14ac:dyDescent="0.2">
      <c r="B12" s="1" t="s">
        <v>10</v>
      </c>
    </row>
    <row r="15" spans="1:5" x14ac:dyDescent="0.2">
      <c r="E15" t="s">
        <v>11</v>
      </c>
    </row>
    <row r="23" spans="4:8" x14ac:dyDescent="0.2">
      <c r="E23" s="1" t="s">
        <v>12</v>
      </c>
    </row>
    <row r="24" spans="4:8" x14ac:dyDescent="0.2">
      <c r="E24" s="2" t="s">
        <v>13</v>
      </c>
      <c r="F24" s="2" t="s">
        <v>14</v>
      </c>
      <c r="G24" s="2" t="s">
        <v>15</v>
      </c>
      <c r="H24" s="2" t="s">
        <v>16</v>
      </c>
    </row>
    <row r="25" spans="4:8" x14ac:dyDescent="0.2">
      <c r="E25" s="2"/>
      <c r="F25" s="2"/>
      <c r="G25" s="2"/>
      <c r="H25" s="2"/>
    </row>
    <row r="26" spans="4:8" x14ac:dyDescent="0.2">
      <c r="E26" s="2"/>
      <c r="F26" s="2"/>
      <c r="G26" s="2"/>
      <c r="H26" s="2"/>
    </row>
    <row r="27" spans="4:8" x14ac:dyDescent="0.2">
      <c r="D27" s="3">
        <v>20000</v>
      </c>
      <c r="E27" s="2"/>
      <c r="F27" s="2"/>
      <c r="G27" s="2"/>
      <c r="H27" s="2"/>
    </row>
    <row r="28" spans="4:8" x14ac:dyDescent="0.2">
      <c r="E28" s="2"/>
      <c r="F28" s="2"/>
      <c r="G28" s="2"/>
      <c r="H28" s="2"/>
    </row>
    <row r="29" spans="4:8" x14ac:dyDescent="0.2">
      <c r="E29" s="2"/>
      <c r="F29" s="2"/>
      <c r="G29" s="2"/>
      <c r="H29" s="2"/>
    </row>
    <row r="30" spans="4:8" x14ac:dyDescent="0.2">
      <c r="E30" s="2"/>
      <c r="F30" s="2"/>
      <c r="G30" s="2"/>
      <c r="H30" s="2"/>
    </row>
    <row r="31" spans="4:8" x14ac:dyDescent="0.2">
      <c r="E31" s="2"/>
      <c r="F31" s="2"/>
      <c r="G31" s="2"/>
      <c r="H31" s="2"/>
    </row>
    <row r="32" spans="4:8" x14ac:dyDescent="0.2">
      <c r="E32" s="2"/>
      <c r="F32" s="2"/>
      <c r="G32" s="2"/>
      <c r="H32" s="2"/>
    </row>
    <row r="33" spans="3:11" x14ac:dyDescent="0.2">
      <c r="E33" s="2"/>
      <c r="F33" s="2"/>
      <c r="G33" s="2"/>
      <c r="H33" s="2"/>
    </row>
    <row r="34" spans="3:11" x14ac:dyDescent="0.2">
      <c r="E34" s="2"/>
      <c r="F34" s="2"/>
      <c r="G34" s="2"/>
      <c r="H34" s="2"/>
    </row>
    <row r="35" spans="3:11" x14ac:dyDescent="0.2">
      <c r="E35" s="2"/>
      <c r="F35" s="2"/>
      <c r="G35" s="2"/>
      <c r="H35" s="2"/>
    </row>
    <row r="36" spans="3:11" x14ac:dyDescent="0.2">
      <c r="E36" s="2"/>
      <c r="F36" s="2"/>
      <c r="G36" s="2"/>
      <c r="H36" s="2"/>
    </row>
    <row r="37" spans="3:11" x14ac:dyDescent="0.2">
      <c r="E37" s="2"/>
      <c r="F37" s="2"/>
      <c r="G37" s="2"/>
      <c r="H37" s="2"/>
    </row>
    <row r="38" spans="3:11" x14ac:dyDescent="0.2">
      <c r="E38" s="4">
        <v>4.4999999999999998E-2</v>
      </c>
      <c r="F38" s="4">
        <v>6.0999999999999999E-2</v>
      </c>
      <c r="G38" s="4">
        <v>4.2999999999999997E-2</v>
      </c>
      <c r="H38" s="5">
        <v>6.2E-2</v>
      </c>
    </row>
    <row r="39" spans="3:11" x14ac:dyDescent="0.2">
      <c r="D39" t="s">
        <v>17</v>
      </c>
      <c r="E39" t="s">
        <v>18</v>
      </c>
    </row>
    <row r="41" spans="3:11" x14ac:dyDescent="0.2">
      <c r="C41" s="1" t="s">
        <v>19</v>
      </c>
    </row>
    <row r="43" spans="3:11" x14ac:dyDescent="0.2">
      <c r="C43" t="s">
        <v>37</v>
      </c>
    </row>
    <row r="44" spans="3:11" x14ac:dyDescent="0.2">
      <c r="C44" t="s">
        <v>20</v>
      </c>
      <c r="D44" t="s">
        <v>22</v>
      </c>
    </row>
    <row r="45" spans="3:11" x14ac:dyDescent="0.2">
      <c r="C45" t="s">
        <v>21</v>
      </c>
    </row>
    <row r="46" spans="3:11" x14ac:dyDescent="0.2">
      <c r="F46" t="s">
        <v>27</v>
      </c>
      <c r="I46" t="s">
        <v>28</v>
      </c>
    </row>
    <row r="47" spans="3:11" x14ac:dyDescent="0.2">
      <c r="C47" t="s">
        <v>23</v>
      </c>
      <c r="F47" t="s">
        <v>25</v>
      </c>
      <c r="I47" t="s">
        <v>29</v>
      </c>
      <c r="K47" s="9" t="s">
        <v>35</v>
      </c>
    </row>
    <row r="48" spans="3:11" x14ac:dyDescent="0.2">
      <c r="C48" t="s">
        <v>24</v>
      </c>
      <c r="F48" t="s">
        <v>26</v>
      </c>
      <c r="I48" t="s">
        <v>30</v>
      </c>
      <c r="J48" t="s">
        <v>31</v>
      </c>
      <c r="K48" s="9" t="s">
        <v>36</v>
      </c>
    </row>
    <row r="49" spans="1:10" x14ac:dyDescent="0.2">
      <c r="C49" s="1"/>
      <c r="D49" s="1"/>
      <c r="E49" s="1"/>
      <c r="F49" s="1"/>
      <c r="G49" s="7"/>
    </row>
    <row r="50" spans="1:10" x14ac:dyDescent="0.2">
      <c r="E50" t="s">
        <v>39</v>
      </c>
      <c r="F50" s="1" t="s">
        <v>38</v>
      </c>
    </row>
    <row r="51" spans="1:10" x14ac:dyDescent="0.2">
      <c r="A51" t="s">
        <v>40</v>
      </c>
      <c r="D51" t="s">
        <v>41</v>
      </c>
      <c r="F51" s="8" t="s">
        <v>32</v>
      </c>
      <c r="G51" t="s">
        <v>47</v>
      </c>
    </row>
    <row r="52" spans="1:10" x14ac:dyDescent="0.2">
      <c r="A52" t="s">
        <v>46</v>
      </c>
      <c r="F52" s="1" t="s">
        <v>43</v>
      </c>
    </row>
    <row r="53" spans="1:10" x14ac:dyDescent="0.2">
      <c r="F53" s="1" t="s">
        <v>33</v>
      </c>
      <c r="J53" t="s">
        <v>45</v>
      </c>
    </row>
    <row r="54" spans="1:10" x14ac:dyDescent="0.2">
      <c r="F54" s="1" t="s">
        <v>44</v>
      </c>
    </row>
    <row r="55" spans="1:10" x14ac:dyDescent="0.2">
      <c r="F55" s="1" t="s">
        <v>34</v>
      </c>
    </row>
    <row r="57" spans="1:10" x14ac:dyDescent="0.2">
      <c r="D57" t="s">
        <v>42</v>
      </c>
      <c r="E57" t="s">
        <v>8</v>
      </c>
    </row>
    <row r="58" spans="1:10" x14ac:dyDescent="0.2">
      <c r="D58">
        <v>0</v>
      </c>
      <c r="E58" s="2">
        <f>_xlfn.BINOM.DIST(D58,10,0.5,FALSE)</f>
        <v>9.765625E-4</v>
      </c>
      <c r="F58">
        <f>SUM(E58:E60)</f>
        <v>5.4687499999999972E-2</v>
      </c>
    </row>
    <row r="59" spans="1:10" x14ac:dyDescent="0.2">
      <c r="D59">
        <v>1</v>
      </c>
      <c r="E59" s="2">
        <f t="shared" ref="E59:E68" si="0">_xlfn.BINOM.DIST(D59,10,0.5,FALSE)</f>
        <v>9.7656250000000017E-3</v>
      </c>
    </row>
    <row r="60" spans="1:10" x14ac:dyDescent="0.2">
      <c r="D60">
        <v>2</v>
      </c>
      <c r="E60" s="2">
        <f t="shared" si="0"/>
        <v>4.3945312499999972E-2</v>
      </c>
    </row>
    <row r="61" spans="1:10" x14ac:dyDescent="0.2">
      <c r="D61">
        <v>3</v>
      </c>
      <c r="E61">
        <f t="shared" si="0"/>
        <v>0.11718750000000003</v>
      </c>
    </row>
    <row r="62" spans="1:10" x14ac:dyDescent="0.2">
      <c r="D62">
        <v>4</v>
      </c>
      <c r="E62">
        <f t="shared" si="0"/>
        <v>0.20507812500000006</v>
      </c>
    </row>
    <row r="63" spans="1:10" x14ac:dyDescent="0.2">
      <c r="D63">
        <v>5</v>
      </c>
      <c r="E63">
        <f t="shared" si="0"/>
        <v>0.24609375000000011</v>
      </c>
    </row>
    <row r="64" spans="1:10" x14ac:dyDescent="0.2">
      <c r="D64">
        <v>6</v>
      </c>
      <c r="E64">
        <f t="shared" si="0"/>
        <v>0.20507812500000006</v>
      </c>
    </row>
    <row r="65" spans="2:7" x14ac:dyDescent="0.2">
      <c r="D65">
        <v>7</v>
      </c>
      <c r="E65">
        <f t="shared" si="0"/>
        <v>0.11718750000000003</v>
      </c>
      <c r="G65" s="6"/>
    </row>
    <row r="66" spans="2:7" x14ac:dyDescent="0.2">
      <c r="D66">
        <v>8</v>
      </c>
      <c r="E66" s="2">
        <f t="shared" si="0"/>
        <v>4.3945312499999986E-2</v>
      </c>
      <c r="G66" s="4"/>
    </row>
    <row r="67" spans="2:7" x14ac:dyDescent="0.2">
      <c r="D67">
        <v>9</v>
      </c>
      <c r="E67" s="2">
        <f t="shared" si="0"/>
        <v>9.7656250000000017E-3</v>
      </c>
    </row>
    <row r="68" spans="2:7" x14ac:dyDescent="0.2">
      <c r="B68" s="1" t="s">
        <v>38</v>
      </c>
      <c r="D68">
        <v>10</v>
      </c>
      <c r="E68" s="2">
        <f t="shared" si="0"/>
        <v>9.765625E-4</v>
      </c>
    </row>
    <row r="71" spans="2:7" x14ac:dyDescent="0.2">
      <c r="C71" t="s">
        <v>62</v>
      </c>
    </row>
    <row r="72" spans="2:7" ht="82" customHeight="1" x14ac:dyDescent="0.2">
      <c r="C72" s="10" t="s">
        <v>56</v>
      </c>
    </row>
    <row r="74" spans="2:7" x14ac:dyDescent="0.2">
      <c r="C74" t="s">
        <v>57</v>
      </c>
      <c r="D74" t="s">
        <v>48</v>
      </c>
      <c r="F74" t="s">
        <v>49</v>
      </c>
    </row>
    <row r="75" spans="2:7" x14ac:dyDescent="0.2">
      <c r="B75">
        <f>1-_xlfn.POISSON.DIST(2,2,TRUE)</f>
        <v>0.3233235838169366</v>
      </c>
      <c r="C75" t="s">
        <v>58</v>
      </c>
      <c r="D75" t="s">
        <v>50</v>
      </c>
      <c r="F75" s="1" t="s">
        <v>52</v>
      </c>
    </row>
    <row r="76" spans="2:7" x14ac:dyDescent="0.2">
      <c r="D76" t="s">
        <v>51</v>
      </c>
      <c r="F76" t="s">
        <v>55</v>
      </c>
    </row>
    <row r="78" spans="2:7" x14ac:dyDescent="0.2">
      <c r="C78" t="s">
        <v>63</v>
      </c>
      <c r="D78" t="s">
        <v>48</v>
      </c>
      <c r="F78" t="s">
        <v>49</v>
      </c>
    </row>
    <row r="79" spans="2:7" ht="85" x14ac:dyDescent="0.2">
      <c r="C79" s="10" t="s">
        <v>53</v>
      </c>
      <c r="F79" s="10" t="s">
        <v>54</v>
      </c>
    </row>
    <row r="80" spans="2:7" x14ac:dyDescent="0.2">
      <c r="B80" s="1">
        <f>1-_xlfn.POISSON.DIST(17,15,TRUE)</f>
        <v>0.25114124792463111</v>
      </c>
      <c r="C80" t="s">
        <v>59</v>
      </c>
    </row>
    <row r="81" spans="2:6" ht="68" x14ac:dyDescent="0.2">
      <c r="C81" s="10" t="s">
        <v>60</v>
      </c>
      <c r="F81" s="10" t="s">
        <v>65</v>
      </c>
    </row>
    <row r="82" spans="2:6" x14ac:dyDescent="0.2">
      <c r="C82" t="s">
        <v>61</v>
      </c>
    </row>
    <row r="83" spans="2:6" ht="17" x14ac:dyDescent="0.2">
      <c r="B83">
        <f>_xlfn.POISSON.DIST(4,5,TRUE)</f>
        <v>0.44049328506521235</v>
      </c>
      <c r="C83" s="10" t="s">
        <v>64</v>
      </c>
    </row>
    <row r="85" spans="2:6" ht="51" x14ac:dyDescent="0.2">
      <c r="C85" s="10" t="s">
        <v>66</v>
      </c>
      <c r="F85" s="10" t="s">
        <v>68</v>
      </c>
    </row>
    <row r="86" spans="2:6" x14ac:dyDescent="0.2">
      <c r="C86" t="s">
        <v>67</v>
      </c>
    </row>
    <row r="87" spans="2:6" x14ac:dyDescent="0.2">
      <c r="B87" t="s">
        <v>70</v>
      </c>
      <c r="C87">
        <f>_xlfn.POISSON.DIST(60,70,TRUE)</f>
        <v>0.12666849301928221</v>
      </c>
      <c r="D87" t="s">
        <v>71</v>
      </c>
    </row>
    <row r="88" spans="2:6" x14ac:dyDescent="0.2">
      <c r="B88" s="1" t="s">
        <v>73</v>
      </c>
      <c r="C88" t="s">
        <v>69</v>
      </c>
    </row>
    <row r="89" spans="2:6" x14ac:dyDescent="0.2">
      <c r="C89">
        <f>_xlfn.BINOM.DIST(30,50,0.7,TRUE)</f>
        <v>8.4802598553825631E-2</v>
      </c>
      <c r="D89" t="s">
        <v>72</v>
      </c>
    </row>
    <row r="90" spans="2:6" ht="51" x14ac:dyDescent="0.2">
      <c r="C90" s="10" t="s">
        <v>75</v>
      </c>
      <c r="F90" t="s">
        <v>76</v>
      </c>
    </row>
    <row r="91" spans="2:6" x14ac:dyDescent="0.2">
      <c r="C91" t="s">
        <v>74</v>
      </c>
    </row>
    <row r="92" spans="2:6" x14ac:dyDescent="0.2">
      <c r="B92" t="s">
        <v>77</v>
      </c>
      <c r="C92" t="s">
        <v>78</v>
      </c>
    </row>
    <row r="93" spans="2:6" x14ac:dyDescent="0.2">
      <c r="B93" t="s">
        <v>77</v>
      </c>
      <c r="C93" s="1">
        <f>1-_xlfn.BINOM.DIST(13,20,0.5,TRUE)</f>
        <v>5.7659149169921875E-2</v>
      </c>
      <c r="D93" t="s">
        <v>79</v>
      </c>
    </row>
    <row r="94" spans="2:6" x14ac:dyDescent="0.2">
      <c r="D94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2023-07-08T10:32:49Z</dcterms:created>
  <dcterms:modified xsi:type="dcterms:W3CDTF">2023-07-08T13:04:52Z</dcterms:modified>
</cp:coreProperties>
</file>