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consulting/dono/idma_pt_public/ML_Unit4/excel/"/>
    </mc:Choice>
  </mc:AlternateContent>
  <xr:revisionPtr revIDLastSave="236" documentId="8_{F1D6EBA1-8E1B-194D-96A4-BAC16A1FB37A}" xr6:coauthVersionLast="47" xr6:coauthVersionMax="47" xr10:uidLastSave="{07395C55-9899-F64F-9AF8-76C4D257C13D}"/>
  <bookViews>
    <workbookView xWindow="380" yWindow="500" windowWidth="28040" windowHeight="15700" activeTab="1" xr2:uid="{9B9E1C1F-324F-B14F-9EF7-2314F08EEAD2}"/>
  </bookViews>
  <sheets>
    <sheet name="Multinomial  Model" sheetId="1" r:id="rId1"/>
    <sheet name="Univariate Gaussi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F19" i="2"/>
  <c r="F18" i="2"/>
  <c r="E6" i="2"/>
  <c r="E19" i="2" s="1"/>
  <c r="D6" i="2"/>
  <c r="D20" i="2" s="1"/>
  <c r="D19" i="2"/>
  <c r="D18" i="2"/>
  <c r="E3" i="2"/>
  <c r="D3" i="2"/>
  <c r="I11" i="1"/>
  <c r="I14" i="1"/>
  <c r="I19" i="1"/>
  <c r="I18" i="1"/>
  <c r="E5" i="1" s="1"/>
  <c r="I17" i="1"/>
  <c r="I16" i="1"/>
  <c r="I15" i="1"/>
  <c r="I13" i="1"/>
  <c r="I12" i="1"/>
  <c r="I10" i="1"/>
  <c r="I9" i="1"/>
  <c r="I8" i="1"/>
  <c r="I7" i="1"/>
  <c r="E7" i="1" s="1"/>
  <c r="I6" i="1"/>
  <c r="I5" i="1"/>
  <c r="E6" i="1" s="1"/>
  <c r="H18" i="1"/>
  <c r="D5" i="1" s="1"/>
  <c r="H17" i="1"/>
  <c r="H16" i="1"/>
  <c r="H15" i="1"/>
  <c r="H14" i="1"/>
  <c r="H13" i="1"/>
  <c r="H12" i="1"/>
  <c r="H11" i="1"/>
  <c r="H10" i="1"/>
  <c r="H9" i="1"/>
  <c r="D6" i="1" s="1"/>
  <c r="H8" i="1"/>
  <c r="H7" i="1"/>
  <c r="D7" i="1" s="1"/>
  <c r="H6" i="1"/>
  <c r="H5" i="1"/>
  <c r="E20" i="2" l="1"/>
  <c r="E18" i="2"/>
  <c r="H19" i="1"/>
</calcChain>
</file>

<file path=xl/sharedStrings.xml><?xml version="1.0" encoding="utf-8"?>
<sst xmlns="http://schemas.openxmlformats.org/spreadsheetml/2006/main" count="43" uniqueCount="40">
  <si>
    <t>Docs</t>
  </si>
  <si>
    <t>Label</t>
  </si>
  <si>
    <t>Word</t>
  </si>
  <si>
    <t>Why lists in python are not immutable?</t>
  </si>
  <si>
    <t>How to handle threads in Java 8?</t>
  </si>
  <si>
    <t>In python how to handle concurrency?</t>
  </si>
  <si>
    <t>Python</t>
  </si>
  <si>
    <t>Probability(Word|Python)</t>
  </si>
  <si>
    <t>Probability(Word|Java)</t>
  </si>
  <si>
    <t>Java</t>
  </si>
  <si>
    <t>P(D|Python)</t>
  </si>
  <si>
    <t>P(D|Java)</t>
  </si>
  <si>
    <t>handle</t>
  </si>
  <si>
    <t>in</t>
  </si>
  <si>
    <t>threads</t>
  </si>
  <si>
    <t>how</t>
  </si>
  <si>
    <t>to</t>
  </si>
  <si>
    <t>java</t>
  </si>
  <si>
    <t>lists</t>
  </si>
  <si>
    <t>python</t>
  </si>
  <si>
    <t>immutable</t>
  </si>
  <si>
    <t>are</t>
  </si>
  <si>
    <t>concurrency</t>
  </si>
  <si>
    <t>not</t>
  </si>
  <si>
    <t>why</t>
  </si>
  <si>
    <t>Size of vocab</t>
  </si>
  <si>
    <t>Size of Vocab</t>
  </si>
  <si>
    <t>How python networking works</t>
  </si>
  <si>
    <t>Blood Sugar</t>
  </si>
  <si>
    <t>Diabetic</t>
  </si>
  <si>
    <t>Mean Diabetic 0</t>
  </si>
  <si>
    <t>Mean Diabetic 1</t>
  </si>
  <si>
    <t>Variance Diabetic 0</t>
  </si>
  <si>
    <t>Variance Diabetic 1</t>
  </si>
  <si>
    <t>Training Data</t>
  </si>
  <si>
    <t>Inference</t>
  </si>
  <si>
    <t>Likelihood P(X|C=0)</t>
  </si>
  <si>
    <t>Likelihood P(X|C=1)</t>
  </si>
  <si>
    <t>Decision Rule</t>
  </si>
  <si>
    <t>P(X|C=0)/P(X|C=1)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</si>
</sst>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2" fontId="0" fillId="0" borderId="1" xfId="0" applyNumberFormat="1" applyBorder="1"/>
    <xf numFmtId="0" fontId="0" fillId="0" borderId="3" xfId="0" applyBorder="1"/>
    <xf numFmtId="0" fontId="0" fillId="0" borderId="2" xfId="0" applyFill="1" applyBorder="1"/>
    <xf numFmtId="0" fontId="0" fillId="0" borderId="0" xfId="0" applyFill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B9192-34D0-7E49-B4FE-DC7951E6D990}">
  <dimension ref="B1:I21"/>
  <sheetViews>
    <sheetView topLeftCell="A5" zoomScale="178" workbookViewId="0">
      <selection activeCell="B9" sqref="B9"/>
    </sheetView>
  </sheetViews>
  <sheetFormatPr baseColWidth="10" defaultRowHeight="16" x14ac:dyDescent="0.2"/>
  <cols>
    <col min="1" max="1" width="14.33203125" customWidth="1"/>
    <col min="2" max="2" width="18.33203125" customWidth="1"/>
    <col min="3" max="3" width="18.1640625" customWidth="1"/>
    <col min="4" max="4" width="16.6640625" customWidth="1"/>
    <col min="5" max="5" width="12.5" bestFit="1" customWidth="1"/>
    <col min="8" max="8" width="27" customWidth="1"/>
    <col min="9" max="9" width="21" customWidth="1"/>
  </cols>
  <sheetData>
    <row r="1" spans="2:9" x14ac:dyDescent="0.2">
      <c r="H1" s="5" t="s">
        <v>25</v>
      </c>
      <c r="I1" s="5" t="s">
        <v>26</v>
      </c>
    </row>
    <row r="2" spans="2:9" x14ac:dyDescent="0.2">
      <c r="H2" s="5">
        <v>12</v>
      </c>
      <c r="I2" s="5">
        <v>7</v>
      </c>
    </row>
    <row r="4" spans="2:9" x14ac:dyDescent="0.2">
      <c r="B4" s="1" t="s">
        <v>0</v>
      </c>
      <c r="C4" s="1" t="s">
        <v>1</v>
      </c>
      <c r="D4" s="1" t="s">
        <v>10</v>
      </c>
      <c r="E4" s="1" t="s">
        <v>11</v>
      </c>
      <c r="F4" s="3"/>
      <c r="G4" s="5" t="s">
        <v>2</v>
      </c>
      <c r="H4" s="1" t="s">
        <v>7</v>
      </c>
      <c r="I4" s="1" t="s">
        <v>8</v>
      </c>
    </row>
    <row r="5" spans="2:9" ht="34" x14ac:dyDescent="0.2">
      <c r="B5" s="2" t="s">
        <v>3</v>
      </c>
      <c r="C5" s="1" t="s">
        <v>6</v>
      </c>
      <c r="D5" s="1">
        <f>H18*H12*H7*H13*H15*H17*H14</f>
        <v>5.5816329446730666E-8</v>
      </c>
      <c r="E5" s="1">
        <f>I18*I12*I7*I13*I16*I17*I14</f>
        <v>0</v>
      </c>
      <c r="F5" s="3"/>
      <c r="G5" s="4">
        <v>8</v>
      </c>
      <c r="H5" s="1">
        <f>(0)/H$2</f>
        <v>0</v>
      </c>
      <c r="I5" s="1">
        <f>1/I2</f>
        <v>0.14285714285714285</v>
      </c>
    </row>
    <row r="6" spans="2:9" ht="34" x14ac:dyDescent="0.2">
      <c r="B6" s="2" t="s">
        <v>4</v>
      </c>
      <c r="C6" s="1" t="s">
        <v>9</v>
      </c>
      <c r="D6" s="1">
        <f>H9*H10*H6*H8*H7*H11*H5</f>
        <v>0</v>
      </c>
      <c r="E6" s="1">
        <f>I5*I6*I7*I8*I9*I10*I11</f>
        <v>1.2142656789020119E-6</v>
      </c>
      <c r="F6" s="3"/>
      <c r="G6" s="4" t="s">
        <v>12</v>
      </c>
      <c r="H6" s="6">
        <f>1/H2</f>
        <v>8.3333333333333329E-2</v>
      </c>
      <c r="I6" s="1">
        <f>1/I2</f>
        <v>0.14285714285714285</v>
      </c>
    </row>
    <row r="7" spans="2:9" ht="34" x14ac:dyDescent="0.2">
      <c r="B7" s="2" t="s">
        <v>5</v>
      </c>
      <c r="C7" s="1" t="s">
        <v>6</v>
      </c>
      <c r="D7" s="1">
        <f>H7*H13*H9*H10*H6*H16</f>
        <v>6.6979595336076802E-7</v>
      </c>
      <c r="E7" s="1">
        <f>I7*I13*I9*I10*I6*I16</f>
        <v>0</v>
      </c>
      <c r="F7" s="3"/>
      <c r="G7" s="4" t="s">
        <v>13</v>
      </c>
      <c r="H7" s="1">
        <f>2/H2</f>
        <v>0.16666666666666666</v>
      </c>
      <c r="I7" s="1">
        <f>1/I2</f>
        <v>0.14285714285714285</v>
      </c>
    </row>
    <row r="8" spans="2:9" ht="34" x14ac:dyDescent="0.2">
      <c r="B8" s="9" t="s">
        <v>27</v>
      </c>
      <c r="G8" s="4" t="s">
        <v>14</v>
      </c>
      <c r="H8" s="1">
        <f>0/H2</f>
        <v>0</v>
      </c>
      <c r="I8" s="1">
        <f>1/I2</f>
        <v>0.14285714285714285</v>
      </c>
    </row>
    <row r="9" spans="2:9" x14ac:dyDescent="0.2">
      <c r="G9" s="4" t="s">
        <v>15</v>
      </c>
      <c r="H9" s="1">
        <f>1/H2</f>
        <v>8.3333333333333329E-2</v>
      </c>
      <c r="I9" s="1">
        <f>1/I2</f>
        <v>0.14285714285714285</v>
      </c>
    </row>
    <row r="10" spans="2:9" x14ac:dyDescent="0.2">
      <c r="G10" s="4" t="s">
        <v>16</v>
      </c>
      <c r="H10" s="1">
        <f>1/H2</f>
        <v>8.3333333333333329E-2</v>
      </c>
      <c r="I10" s="1">
        <f>1/I2</f>
        <v>0.14285714285714285</v>
      </c>
    </row>
    <row r="11" spans="2:9" x14ac:dyDescent="0.2">
      <c r="G11" s="4" t="s">
        <v>17</v>
      </c>
      <c r="H11" s="1">
        <f>0/H2</f>
        <v>0</v>
      </c>
      <c r="I11" s="1">
        <f>1/7</f>
        <v>0.14285714285714285</v>
      </c>
    </row>
    <row r="12" spans="2:9" x14ac:dyDescent="0.2">
      <c r="G12" s="4" t="s">
        <v>18</v>
      </c>
      <c r="H12" s="1">
        <f>1/H2</f>
        <v>8.3333333333333329E-2</v>
      </c>
      <c r="I12" s="1">
        <f>0/I2</f>
        <v>0</v>
      </c>
    </row>
    <row r="13" spans="2:9" x14ac:dyDescent="0.2">
      <c r="G13" s="4" t="s">
        <v>19</v>
      </c>
      <c r="H13" s="1">
        <f>1/H2</f>
        <v>8.3333333333333329E-2</v>
      </c>
      <c r="I13" s="1">
        <f>0/I2</f>
        <v>0</v>
      </c>
    </row>
    <row r="14" spans="2:9" x14ac:dyDescent="0.2">
      <c r="G14" s="4" t="s">
        <v>20</v>
      </c>
      <c r="H14" s="1">
        <f>1/H2</f>
        <v>8.3333333333333329E-2</v>
      </c>
      <c r="I14" s="1">
        <f>0/7</f>
        <v>0</v>
      </c>
    </row>
    <row r="15" spans="2:9" x14ac:dyDescent="0.2">
      <c r="G15" s="4" t="s">
        <v>21</v>
      </c>
      <c r="H15" s="1">
        <f>1/H2</f>
        <v>8.3333333333333329E-2</v>
      </c>
      <c r="I15" s="1">
        <f>0/I2</f>
        <v>0</v>
      </c>
    </row>
    <row r="16" spans="2:9" x14ac:dyDescent="0.2">
      <c r="G16" s="4" t="s">
        <v>22</v>
      </c>
      <c r="H16" s="1">
        <f>1/H2</f>
        <v>8.3333333333333329E-2</v>
      </c>
      <c r="I16" s="1">
        <f>0/I2</f>
        <v>0</v>
      </c>
    </row>
    <row r="17" spans="7:9" x14ac:dyDescent="0.2">
      <c r="G17" s="4" t="s">
        <v>23</v>
      </c>
      <c r="H17" s="1">
        <f>1/H2</f>
        <v>8.3333333333333329E-2</v>
      </c>
      <c r="I17" s="1">
        <f>0/I2</f>
        <v>0</v>
      </c>
    </row>
    <row r="18" spans="7:9" x14ac:dyDescent="0.2">
      <c r="G18" s="4" t="s">
        <v>24</v>
      </c>
      <c r="H18" s="1">
        <f>1/H2</f>
        <v>8.3333333333333329E-2</v>
      </c>
      <c r="I18" s="1">
        <f>0/I2</f>
        <v>0</v>
      </c>
    </row>
    <row r="19" spans="7:9" x14ac:dyDescent="0.2">
      <c r="G19" s="7"/>
      <c r="H19" s="8">
        <f>SUM(H5:H18)</f>
        <v>1</v>
      </c>
      <c r="I19" s="7">
        <f>SUM(I5:I18)</f>
        <v>0.99999999999999978</v>
      </c>
    </row>
    <row r="20" spans="7:9" x14ac:dyDescent="0.2">
      <c r="G20" s="3"/>
      <c r="H20" s="3"/>
      <c r="I20" s="3"/>
    </row>
    <row r="21" spans="7:9" x14ac:dyDescent="0.2">
      <c r="G21" s="3"/>
      <c r="H21" s="3"/>
      <c r="I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0190-EB6A-364B-AD05-2CEF02172E65}">
  <dimension ref="A1:F21"/>
  <sheetViews>
    <sheetView tabSelected="1" topLeftCell="A3" zoomScale="125" workbookViewId="0">
      <selection activeCell="G25" sqref="G25"/>
    </sheetView>
  </sheetViews>
  <sheetFormatPr baseColWidth="10" defaultRowHeight="16" x14ac:dyDescent="0.2"/>
  <cols>
    <col min="1" max="1" width="14.1640625" customWidth="1"/>
    <col min="4" max="4" width="18.1640625" customWidth="1"/>
    <col min="5" max="5" width="17.33203125" customWidth="1"/>
    <col min="6" max="6" width="18.5" customWidth="1"/>
  </cols>
  <sheetData>
    <row r="1" spans="1:6" x14ac:dyDescent="0.2">
      <c r="A1" s="10" t="s">
        <v>34</v>
      </c>
    </row>
    <row r="2" spans="1:6" x14ac:dyDescent="0.2">
      <c r="A2" s="11" t="s">
        <v>28</v>
      </c>
      <c r="B2" s="11" t="s">
        <v>29</v>
      </c>
      <c r="D2" s="5" t="s">
        <v>30</v>
      </c>
      <c r="E2" s="5" t="s">
        <v>31</v>
      </c>
    </row>
    <row r="3" spans="1:6" x14ac:dyDescent="0.2">
      <c r="A3" s="12">
        <v>10</v>
      </c>
      <c r="B3" s="12">
        <v>0</v>
      </c>
      <c r="D3" s="1">
        <f>AVERAGE(A3:A8)</f>
        <v>10</v>
      </c>
      <c r="E3" s="1">
        <f>AVERAGE(A9:A14)</f>
        <v>12</v>
      </c>
    </row>
    <row r="4" spans="1:6" x14ac:dyDescent="0.2">
      <c r="A4" s="12">
        <v>8</v>
      </c>
      <c r="B4" s="12">
        <v>0</v>
      </c>
    </row>
    <row r="5" spans="1:6" x14ac:dyDescent="0.2">
      <c r="A5" s="12">
        <v>10</v>
      </c>
      <c r="B5" s="12">
        <v>0</v>
      </c>
      <c r="D5" s="5" t="s">
        <v>32</v>
      </c>
      <c r="E5" s="5" t="s">
        <v>33</v>
      </c>
    </row>
    <row r="6" spans="1:6" x14ac:dyDescent="0.2">
      <c r="A6" s="12">
        <v>10</v>
      </c>
      <c r="B6" s="12">
        <v>0</v>
      </c>
      <c r="D6" s="1">
        <f>STDEVP(A3:A8)^2</f>
        <v>1</v>
      </c>
      <c r="E6" s="1">
        <f>STDEVP(A9:A14)^2</f>
        <v>4</v>
      </c>
    </row>
    <row r="7" spans="1:6" x14ac:dyDescent="0.2">
      <c r="A7" s="12">
        <v>11</v>
      </c>
      <c r="B7" s="12">
        <v>0</v>
      </c>
    </row>
    <row r="8" spans="1:6" x14ac:dyDescent="0.2">
      <c r="A8" s="12">
        <v>11</v>
      </c>
      <c r="B8" s="12">
        <v>0</v>
      </c>
    </row>
    <row r="9" spans="1:6" x14ac:dyDescent="0.2">
      <c r="A9" s="12">
        <v>12</v>
      </c>
      <c r="B9" s="12">
        <v>1</v>
      </c>
    </row>
    <row r="10" spans="1:6" x14ac:dyDescent="0.2">
      <c r="A10" s="12">
        <v>9</v>
      </c>
      <c r="B10" s="12">
        <v>1</v>
      </c>
    </row>
    <row r="11" spans="1:6" x14ac:dyDescent="0.2">
      <c r="A11" s="12">
        <v>15</v>
      </c>
      <c r="B11" s="12">
        <v>1</v>
      </c>
    </row>
    <row r="12" spans="1:6" x14ac:dyDescent="0.2">
      <c r="A12" s="12">
        <v>10</v>
      </c>
      <c r="B12" s="12">
        <v>1</v>
      </c>
    </row>
    <row r="13" spans="1:6" x14ac:dyDescent="0.2">
      <c r="A13" s="12">
        <v>13</v>
      </c>
      <c r="B13" s="12">
        <v>1</v>
      </c>
    </row>
    <row r="14" spans="1:6" x14ac:dyDescent="0.2">
      <c r="A14" s="12">
        <v>13</v>
      </c>
      <c r="B14" s="12">
        <v>1</v>
      </c>
    </row>
    <row r="16" spans="1:6" x14ac:dyDescent="0.2">
      <c r="A16" s="10" t="s">
        <v>35</v>
      </c>
      <c r="F16" s="10" t="s">
        <v>38</v>
      </c>
    </row>
    <row r="17" spans="1:6" x14ac:dyDescent="0.2">
      <c r="A17" s="5" t="s">
        <v>28</v>
      </c>
      <c r="B17" s="5" t="s">
        <v>29</v>
      </c>
      <c r="D17" s="5" t="s">
        <v>36</v>
      </c>
      <c r="E17" s="14" t="s">
        <v>37</v>
      </c>
      <c r="F17" s="14" t="s">
        <v>39</v>
      </c>
    </row>
    <row r="18" spans="1:6" x14ac:dyDescent="0.2">
      <c r="A18" s="1">
        <v>10</v>
      </c>
      <c r="B18" s="1"/>
      <c r="D18" s="1">
        <f>_xlfn.NORM.DIST(A18,D$3,SQRT(D$6),FALSE)</f>
        <v>0.3989422804014327</v>
      </c>
      <c r="E18" s="1">
        <f>_xlfn.NORM.DIST(A18,E$3,SQRT(E$6),FALSE)</f>
        <v>0.12098536225957168</v>
      </c>
      <c r="F18" s="1">
        <f>D18/E18</f>
        <v>3.2974425414002564</v>
      </c>
    </row>
    <row r="19" spans="1:6" x14ac:dyDescent="0.2">
      <c r="A19" s="13">
        <v>11</v>
      </c>
      <c r="B19" s="13"/>
      <c r="D19" s="1">
        <f>_xlfn.NORM.DIST(A19,D$3,SQRT(D$6),FALSE)</f>
        <v>0.24197072451914337</v>
      </c>
      <c r="E19" s="1">
        <f t="shared" ref="E19:E20" si="0">_xlfn.NORM.DIST(A19,E$3,SQRT(E$6),FALSE)</f>
        <v>0.17603266338214976</v>
      </c>
      <c r="F19" s="1">
        <f>D19/E19</f>
        <v>1.3745785575819442</v>
      </c>
    </row>
    <row r="20" spans="1:6" x14ac:dyDescent="0.2">
      <c r="A20" s="1">
        <v>6</v>
      </c>
      <c r="B20" s="1"/>
      <c r="D20" s="1">
        <f>_xlfn.NORM.DIST(A20,D$3,SQRT(D$6),FALSE)</f>
        <v>1.3383022576488537E-4</v>
      </c>
      <c r="E20" s="1">
        <f t="shared" si="0"/>
        <v>2.2159242059690038E-3</v>
      </c>
      <c r="F20" s="1">
        <f>D20/E20</f>
        <v>6.0394766844637002E-2</v>
      </c>
    </row>
    <row r="21" spans="1:6" x14ac:dyDescent="0.2">
      <c r="A21" s="3"/>
      <c r="B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Multinomial  Model</vt:lpstr>
      <vt:lpstr>Univariate 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2021-11-02T10:17:08Z</dcterms:created>
  <dcterms:modified xsi:type="dcterms:W3CDTF">2021-11-07T12:44:40Z</dcterms:modified>
</cp:coreProperties>
</file>