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3/excel/"/>
    </mc:Choice>
  </mc:AlternateContent>
  <xr:revisionPtr revIDLastSave="29" documentId="8_{21447438-AD98-A246-9B8C-D65335E42304}" xr6:coauthVersionLast="47" xr6:coauthVersionMax="47" xr10:uidLastSave="{B40969DC-51F3-5C49-85B6-A438F3EE354D}"/>
  <bookViews>
    <workbookView xWindow="380" yWindow="500" windowWidth="28040" windowHeight="15700" activeTab="1" xr2:uid="{B8CF9BDF-FED4-BD4F-A90E-3C7984C95CAB}"/>
  </bookViews>
  <sheets>
    <sheet name="Classifier" sheetId="3" r:id="rId1"/>
    <sheet name="Regression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Q12" i="2" s="1"/>
  <c r="P25" i="3"/>
  <c r="P26" i="3" s="1"/>
  <c r="P40" i="3"/>
  <c r="P41" i="3"/>
  <c r="G9" i="2"/>
  <c r="G15" i="2"/>
  <c r="K7" i="2" l="1"/>
  <c r="K18" i="2"/>
  <c r="K19" i="2" s="1"/>
  <c r="T28" i="3"/>
  <c r="T29" i="3" s="1"/>
  <c r="T39" i="3"/>
  <c r="T40" i="3" s="1"/>
  <c r="T41" i="3" s="1"/>
  <c r="G29" i="3" s="1"/>
  <c r="Q13" i="2"/>
  <c r="D4" i="2" s="1"/>
  <c r="E4" i="2" s="1"/>
  <c r="T30" i="3" l="1"/>
  <c r="F29" i="3" s="1"/>
</calcChain>
</file>

<file path=xl/sharedStrings.xml><?xml version="1.0" encoding="utf-8"?>
<sst xmlns="http://schemas.openxmlformats.org/spreadsheetml/2006/main" count="37" uniqueCount="23">
  <si>
    <t>f(z)</t>
  </si>
  <si>
    <t>Z</t>
  </si>
  <si>
    <t>w0</t>
  </si>
  <si>
    <t>f(z)=z</t>
  </si>
  <si>
    <t>RSS</t>
  </si>
  <si>
    <t>…</t>
  </si>
  <si>
    <t>..</t>
  </si>
  <si>
    <t>Error^2</t>
  </si>
  <si>
    <t>Predicted Expenses</t>
  </si>
  <si>
    <t>Expenses</t>
  </si>
  <si>
    <t>Income</t>
  </si>
  <si>
    <t>Age</t>
  </si>
  <si>
    <t>wo</t>
  </si>
  <si>
    <t>Late Payment</t>
  </si>
  <si>
    <t>Paid</t>
  </si>
  <si>
    <t>e(zi)/sum(e(zi))</t>
  </si>
  <si>
    <t>e(zi)</t>
  </si>
  <si>
    <t>z</t>
  </si>
  <si>
    <t>P(Late)</t>
  </si>
  <si>
    <t>P(Paid)</t>
  </si>
  <si>
    <t>Status_Late</t>
  </si>
  <si>
    <t>Status_Paid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</si>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</sst>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/>
    <xf numFmtId="2" fontId="2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0" fontId="2" fillId="0" borderId="1" xfId="1" applyFont="1" applyBorder="1"/>
    <xf numFmtId="165" fontId="2" fillId="0" borderId="0" xfId="1" applyNumberFormat="1" applyFont="1" applyAlignment="1">
      <alignment horizontal="center"/>
    </xf>
    <xf numFmtId="0" fontId="1" fillId="2" borderId="0" xfId="1" applyFill="1"/>
  </cellXfs>
  <cellStyles count="2">
    <cellStyle name="Normal" xfId="0" builtinId="0"/>
    <cellStyle name="Normal 2" xfId="1" xr:uid="{086237E7-2F23-514B-8AA4-7419D6D3E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30</xdr:row>
      <xdr:rowOff>9525</xdr:rowOff>
    </xdr:from>
    <xdr:to>
      <xdr:col>11</xdr:col>
      <xdr:colOff>19050</xdr:colOff>
      <xdr:row>33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7999A3-8FF9-FD4C-891C-C5047E8E63C2}"/>
            </a:ext>
          </a:extLst>
        </xdr:cNvPr>
        <xdr:cNvSpPr/>
      </xdr:nvSpPr>
      <xdr:spPr>
        <a:xfrm>
          <a:off x="6750050" y="5724525"/>
          <a:ext cx="673100" cy="600075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9524</xdr:colOff>
      <xdr:row>23</xdr:row>
      <xdr:rowOff>164523</xdr:rowOff>
    </xdr:from>
    <xdr:to>
      <xdr:col>15</xdr:col>
      <xdr:colOff>805295</xdr:colOff>
      <xdr:row>26</xdr:row>
      <xdr:rowOff>180975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8352D4-BC5D-F144-AC88-8F6145593EA1}"/>
            </a:ext>
          </a:extLst>
        </xdr:cNvPr>
        <xdr:cNvSpPr/>
      </xdr:nvSpPr>
      <xdr:spPr>
        <a:xfrm>
          <a:off x="10106024" y="4546023"/>
          <a:ext cx="668771" cy="58795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</xdr:colOff>
      <xdr:row>26</xdr:row>
      <xdr:rowOff>181841</xdr:rowOff>
    </xdr:from>
    <xdr:to>
      <xdr:col>20</xdr:col>
      <xdr:colOff>60615</xdr:colOff>
      <xdr:row>30</xdr:row>
      <xdr:rowOff>51955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673B4AE-9A09-D543-BB37-2D8727F7BEB2}"/>
            </a:ext>
          </a:extLst>
        </xdr:cNvPr>
        <xdr:cNvSpPr/>
      </xdr:nvSpPr>
      <xdr:spPr>
        <a:xfrm>
          <a:off x="12788901" y="5134841"/>
          <a:ext cx="733714" cy="6321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25</xdr:row>
      <xdr:rowOff>180975</xdr:rowOff>
    </xdr:from>
    <xdr:to>
      <xdr:col>15</xdr:col>
      <xdr:colOff>38100</xdr:colOff>
      <xdr:row>31</xdr:row>
      <xdr:rowOff>119063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72F3AF-331B-694B-8C6B-C0BB42D788CA}"/>
            </a:ext>
          </a:extLst>
        </xdr:cNvPr>
        <xdr:cNvCxnSpPr>
          <a:stCxn id="2" idx="6"/>
        </xdr:cNvCxnSpPr>
      </xdr:nvCxnSpPr>
      <xdr:spPr>
        <a:xfrm flipV="1">
          <a:off x="7423150" y="4943475"/>
          <a:ext cx="2711450" cy="1081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24</xdr:row>
      <xdr:rowOff>9525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15</xdr:col>
      <xdr:colOff>46758</xdr:colOff>
      <xdr:row>38</xdr:row>
      <xdr:rowOff>155864</xdr:rowOff>
    </xdr:from>
    <xdr:to>
      <xdr:col>16</xdr:col>
      <xdr:colOff>21647</xdr:colOff>
      <xdr:row>42</xdr:row>
      <xdr:rowOff>12123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B4FFF9-FB7D-6740-B979-9609EE1C1A84}"/>
            </a:ext>
          </a:extLst>
        </xdr:cNvPr>
        <xdr:cNvSpPr/>
      </xdr:nvSpPr>
      <xdr:spPr>
        <a:xfrm>
          <a:off x="10143258" y="7394864"/>
          <a:ext cx="647989" cy="618259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31</xdr:row>
      <xdr:rowOff>119063</xdr:rowOff>
    </xdr:from>
    <xdr:to>
      <xdr:col>15</xdr:col>
      <xdr:colOff>46758</xdr:colOff>
      <xdr:row>40</xdr:row>
      <xdr:rowOff>83994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D4AAF4-D7C2-724A-8B79-286D5702B65A}"/>
            </a:ext>
          </a:extLst>
        </xdr:cNvPr>
        <xdr:cNvCxnSpPr>
          <a:stCxn id="2" idx="6"/>
          <a:endCxn id="7" idx="2"/>
        </xdr:cNvCxnSpPr>
      </xdr:nvCxnSpPr>
      <xdr:spPr>
        <a:xfrm>
          <a:off x="7423150" y="6024563"/>
          <a:ext cx="2720108" cy="167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221673</xdr:colOff>
      <xdr:row>39</xdr:row>
      <xdr:rowOff>870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19</xdr:col>
      <xdr:colOff>39831</xdr:colOff>
      <xdr:row>37</xdr:row>
      <xdr:rowOff>129886</xdr:rowOff>
    </xdr:from>
    <xdr:to>
      <xdr:col>20</xdr:col>
      <xdr:colOff>43296</xdr:colOff>
      <xdr:row>41</xdr:row>
      <xdr:rowOff>43295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C310FEF-666C-3D42-B067-208C6476D987}"/>
            </a:ext>
          </a:extLst>
        </xdr:cNvPr>
        <xdr:cNvSpPr/>
      </xdr:nvSpPr>
      <xdr:spPr>
        <a:xfrm>
          <a:off x="12828731" y="7178386"/>
          <a:ext cx="676565" cy="67540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1</xdr:colOff>
      <xdr:row>28</xdr:row>
      <xdr:rowOff>116898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263C902-B806-3349-9F0A-4A7240297598}"/>
            </a:ext>
          </a:extLst>
        </xdr:cNvPr>
        <xdr:cNvCxnSpPr>
          <a:stCxn id="3" idx="6"/>
          <a:endCxn id="4" idx="2"/>
        </xdr:cNvCxnSpPr>
      </xdr:nvCxnSpPr>
      <xdr:spPr>
        <a:xfrm>
          <a:off x="10774795" y="4839999"/>
          <a:ext cx="2014106" cy="610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28</xdr:row>
      <xdr:rowOff>116898</xdr:rowOff>
    </xdr:from>
    <xdr:to>
      <xdr:col>19</xdr:col>
      <xdr:colOff>1</xdr:colOff>
      <xdr:row>40</xdr:row>
      <xdr:rowOff>83994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E850930-3B4E-E74A-9FC7-33215AB728DA}"/>
            </a:ext>
          </a:extLst>
        </xdr:cNvPr>
        <xdr:cNvCxnSpPr>
          <a:stCxn id="7" idx="6"/>
          <a:endCxn id="4" idx="2"/>
        </xdr:cNvCxnSpPr>
      </xdr:nvCxnSpPr>
      <xdr:spPr>
        <a:xfrm flipV="1">
          <a:off x="10791247" y="5450898"/>
          <a:ext cx="1997654" cy="2253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39831</xdr:colOff>
      <xdr:row>39</xdr:row>
      <xdr:rowOff>86591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875F532-B30D-E94A-948E-75F4EC412836}"/>
            </a:ext>
          </a:extLst>
        </xdr:cNvPr>
        <xdr:cNvCxnSpPr>
          <a:stCxn id="3" idx="6"/>
          <a:endCxn id="10" idx="2"/>
        </xdr:cNvCxnSpPr>
      </xdr:nvCxnSpPr>
      <xdr:spPr>
        <a:xfrm>
          <a:off x="10774795" y="4839999"/>
          <a:ext cx="2053936" cy="267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39</xdr:row>
      <xdr:rowOff>86591</xdr:rowOff>
    </xdr:from>
    <xdr:to>
      <xdr:col>19</xdr:col>
      <xdr:colOff>39831</xdr:colOff>
      <xdr:row>40</xdr:row>
      <xdr:rowOff>83994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F9696EB-D82F-1342-91D9-2BFE93F38DEC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10791247" y="7516091"/>
          <a:ext cx="2037484" cy="187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204355</xdr:colOff>
      <xdr:row>26</xdr:row>
      <xdr:rowOff>165389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183575</xdr:colOff>
      <xdr:row>28</xdr:row>
      <xdr:rowOff>187900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214749</xdr:colOff>
      <xdr:row>36</xdr:row>
      <xdr:rowOff>2591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𝒘_𝟐𝟏^𝟑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167992</xdr:colOff>
      <xdr:row>38</xdr:row>
      <xdr:rowOff>16443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19</xdr:col>
      <xdr:colOff>6062</xdr:colOff>
      <xdr:row>21</xdr:row>
      <xdr:rowOff>135950</xdr:rowOff>
    </xdr:from>
    <xdr:ext cx="1906484" cy="6424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𝑆𝑜𝑓𝑡𝑚𝑎𝑥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∑</m:t>
                        </m:r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𝑆𝑜𝑓𝑡𝑚𝑎𝑥=𝑒^(𝑧_𝑖 )/(∑𝑒^(𝑧_𝑖 ) )</a:t>
              </a:r>
              <a:endParaRPr lang="en-IN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6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4670-EA87-5243-92AB-669CEA184AAA}"/>
            </a:ext>
          </a:extLst>
        </xdr:cNvPr>
        <xdr:cNvSpPr txBox="1"/>
      </xdr:nvSpPr>
      <xdr:spPr>
        <a:xfrm>
          <a:off x="8855075" y="116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28575</xdr:colOff>
      <xdr:row>7</xdr:row>
      <xdr:rowOff>19050</xdr:rowOff>
    </xdr:from>
    <xdr:to>
      <xdr:col>6</xdr:col>
      <xdr:colOff>600075</xdr:colOff>
      <xdr:row>10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AE32234-FD4F-9B4C-B83A-FDA0CB26EA30}"/>
            </a:ext>
          </a:extLst>
        </xdr:cNvPr>
        <xdr:cNvSpPr/>
      </xdr:nvSpPr>
      <xdr:spPr>
        <a:xfrm>
          <a:off x="4067175" y="1352550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9525</xdr:colOff>
      <xdr:row>12</xdr:row>
      <xdr:rowOff>171450</xdr:rowOff>
    </xdr:from>
    <xdr:to>
      <xdr:col>6</xdr:col>
      <xdr:colOff>581025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39959C-CD0A-D348-9448-7FCD9A40D6FA}"/>
            </a:ext>
          </a:extLst>
        </xdr:cNvPr>
        <xdr:cNvSpPr/>
      </xdr:nvSpPr>
      <xdr:spPr>
        <a:xfrm>
          <a:off x="4048125" y="2457450"/>
          <a:ext cx="5715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28575</xdr:colOff>
      <xdr:row>4</xdr:row>
      <xdr:rowOff>180975</xdr:rowOff>
    </xdr:from>
    <xdr:to>
      <xdr:col>10</xdr:col>
      <xdr:colOff>600075</xdr:colOff>
      <xdr:row>7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6FC752D-3117-D647-8498-8E1BEF23DCCD}"/>
            </a:ext>
          </a:extLst>
        </xdr:cNvPr>
        <xdr:cNvSpPr/>
      </xdr:nvSpPr>
      <xdr:spPr>
        <a:xfrm>
          <a:off x="6759575" y="942975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38100</xdr:colOff>
      <xdr:row>16</xdr:row>
      <xdr:rowOff>161925</xdr:rowOff>
    </xdr:from>
    <xdr:to>
      <xdr:col>11</xdr:col>
      <xdr:colOff>0</xdr:colOff>
      <xdr:row>19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37B98B6-DFC9-354B-978D-345CB1C20DBF}"/>
            </a:ext>
          </a:extLst>
        </xdr:cNvPr>
        <xdr:cNvSpPr/>
      </xdr:nvSpPr>
      <xdr:spPr>
        <a:xfrm>
          <a:off x="6769100" y="3209925"/>
          <a:ext cx="6350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600075</xdr:colOff>
      <xdr:row>5</xdr:row>
      <xdr:rowOff>74169</xdr:rowOff>
    </xdr:from>
    <xdr:to>
      <xdr:col>10</xdr:col>
      <xdr:colOff>112269</xdr:colOff>
      <xdr:row>8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2ED5D0-5D67-884A-B459-8BCAE823B3A9}"/>
            </a:ext>
          </a:extLst>
        </xdr:cNvPr>
        <xdr:cNvCxnSpPr>
          <a:stCxn id="3" idx="6"/>
          <a:endCxn id="5" idx="1"/>
        </xdr:cNvCxnSpPr>
      </xdr:nvCxnSpPr>
      <xdr:spPr>
        <a:xfrm flipV="1">
          <a:off x="4638675" y="1026669"/>
          <a:ext cx="2204594" cy="61163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6</xdr:col>
      <xdr:colOff>581025</xdr:colOff>
      <xdr:row>7</xdr:row>
      <xdr:rowOff>97281</xdr:rowOff>
    </xdr:from>
    <xdr:to>
      <xdr:col>10</xdr:col>
      <xdr:colOff>112269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ED0A792-A724-1249-8B67-DAB6CDC96641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4619625" y="1430781"/>
          <a:ext cx="2223644" cy="13124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oneCellAnchor>
    <xdr:from>
      <xdr:col>8</xdr:col>
      <xdr:colOff>285750</xdr:colOff>
      <xdr:row>3</xdr:row>
      <xdr:rowOff>180975</xdr:rowOff>
    </xdr:from>
    <xdr:ext cx="1231876" cy="162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161925</xdr:colOff>
      <xdr:row>7</xdr:row>
      <xdr:rowOff>28575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𝒘_𝟏𝟐^𝟐</a:t>
              </a:r>
              <a:endParaRPr lang="en-IN" sz="1100" b="1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600075</xdr:colOff>
      <xdr:row>8</xdr:row>
      <xdr:rowOff>114300</xdr:rowOff>
    </xdr:from>
    <xdr:to>
      <xdr:col>10</xdr:col>
      <xdr:colOff>121794</xdr:colOff>
      <xdr:row>19</xdr:row>
      <xdr:rowOff>78231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83C0BA6-347F-4945-9933-5BF1F0A7D31C}"/>
            </a:ext>
          </a:extLst>
        </xdr:cNvPr>
        <xdr:cNvCxnSpPr>
          <a:stCxn id="3" idx="6"/>
          <a:endCxn id="6" idx="3"/>
        </xdr:cNvCxnSpPr>
      </xdr:nvCxnSpPr>
      <xdr:spPr>
        <a:xfrm>
          <a:off x="4638675" y="1638300"/>
          <a:ext cx="2214119" cy="205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200025</xdr:colOff>
      <xdr:row>15</xdr:row>
      <xdr:rowOff>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6</xdr:col>
      <xdr:colOff>295275</xdr:colOff>
      <xdr:row>15</xdr:row>
      <xdr:rowOff>171450</xdr:rowOff>
    </xdr:from>
    <xdr:to>
      <xdr:col>10</xdr:col>
      <xdr:colOff>121794</xdr:colOff>
      <xdr:row>19</xdr:row>
      <xdr:rowOff>78231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FC74C18-7AA4-9448-8C9E-AF233FBA5AED}"/>
            </a:ext>
          </a:extLst>
        </xdr:cNvPr>
        <xdr:cNvCxnSpPr>
          <a:stCxn id="4" idx="4"/>
          <a:endCxn id="6" idx="3"/>
        </xdr:cNvCxnSpPr>
      </xdr:nvCxnSpPr>
      <xdr:spPr>
        <a:xfrm>
          <a:off x="4333875" y="3028950"/>
          <a:ext cx="2518919" cy="668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16</xdr:row>
      <xdr:rowOff>0</xdr:rowOff>
    </xdr:from>
    <xdr:ext cx="35541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𝒘_𝟐𝟐^𝟐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10</xdr:row>
      <xdr:rowOff>152400</xdr:rowOff>
    </xdr:from>
    <xdr:to>
      <xdr:col>17</xdr:col>
      <xdr:colOff>57150</xdr:colOff>
      <xdr:row>14</xdr:row>
      <xdr:rowOff>19050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27D3A5D-FB19-8042-B910-203A70FC11CA}"/>
            </a:ext>
          </a:extLst>
        </xdr:cNvPr>
        <xdr:cNvSpPr/>
      </xdr:nvSpPr>
      <xdr:spPr>
        <a:xfrm>
          <a:off x="10769600" y="2057400"/>
          <a:ext cx="730250" cy="62865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600075</xdr:colOff>
      <xdr:row>6</xdr:row>
      <xdr:rowOff>85725</xdr:rowOff>
    </xdr:from>
    <xdr:to>
      <xdr:col>16</xdr:col>
      <xdr:colOff>9525</xdr:colOff>
      <xdr:row>12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80059F2-A407-A146-8A11-D5BD8068BFC8}"/>
            </a:ext>
          </a:extLst>
        </xdr:cNvPr>
        <xdr:cNvCxnSpPr>
          <a:stCxn id="5" idx="6"/>
        </xdr:cNvCxnSpPr>
      </xdr:nvCxnSpPr>
      <xdr:spPr>
        <a:xfrm>
          <a:off x="7331075" y="1228725"/>
          <a:ext cx="34480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10</xdr:row>
      <xdr:rowOff>19051</xdr:rowOff>
    </xdr:from>
    <xdr:ext cx="330603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10</xdr:col>
      <xdr:colOff>487806</xdr:colOff>
      <xdr:row>13</xdr:row>
      <xdr:rowOff>117486</xdr:rowOff>
    </xdr:from>
    <xdr:to>
      <xdr:col>16</xdr:col>
      <xdr:colOff>97643</xdr:colOff>
      <xdr:row>19</xdr:row>
      <xdr:rowOff>163956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75C83C4-EB33-EA4A-9747-F32FA2367366}"/>
            </a:ext>
          </a:extLst>
        </xdr:cNvPr>
        <xdr:cNvCxnSpPr>
          <a:endCxn id="15" idx="3"/>
        </xdr:cNvCxnSpPr>
      </xdr:nvCxnSpPr>
      <xdr:spPr>
        <a:xfrm flipV="1">
          <a:off x="7218806" y="2593986"/>
          <a:ext cx="3648437" cy="118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104775</xdr:colOff>
      <xdr:row>12</xdr:row>
      <xdr:rowOff>133351</xdr:rowOff>
    </xdr:from>
    <xdr:ext cx="353751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14334</xdr:colOff>
      <xdr:row>6</xdr:row>
      <xdr:rowOff>178186</xdr:rowOff>
    </xdr:from>
    <xdr:ext cx="44121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𝑎_1^2=1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214359</xdr:colOff>
      <xdr:row>15</xdr:row>
      <xdr:rowOff>159040</xdr:rowOff>
    </xdr:from>
    <xdr:ext cx="44121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𝑎_2^2=1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590550</xdr:colOff>
      <xdr:row>8</xdr:row>
      <xdr:rowOff>0</xdr:rowOff>
    </xdr:from>
    <xdr:ext cx="150368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𝑅𝑆𝑆=𝑒_1^2+𝑒_2^2+…+𝑒_𝑛^2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F29-27DE-A84E-AD91-D7CC169E9269}">
  <dimension ref="B24:U52"/>
  <sheetViews>
    <sheetView topLeftCell="C14" zoomScale="160" zoomScaleNormal="110" workbookViewId="0">
      <selection activeCell="T37" sqref="T37"/>
    </sheetView>
  </sheetViews>
  <sheetFormatPr baseColWidth="10" defaultColWidth="8.83203125" defaultRowHeight="15" x14ac:dyDescent="0.2"/>
  <cols>
    <col min="1" max="1" width="8.83203125" style="1"/>
    <col min="2" max="2" width="7.5" style="1" bestFit="1" customWidth="1"/>
    <col min="3" max="3" width="13.1640625" style="1" bestFit="1" customWidth="1"/>
    <col min="4" max="4" width="11.33203125" style="1" bestFit="1" customWidth="1"/>
    <col min="5" max="5" width="11.1640625" style="1" bestFit="1" customWidth="1"/>
    <col min="6" max="15" width="8.83203125" style="1"/>
    <col min="16" max="16" width="12.33203125" style="1" bestFit="1" customWidth="1"/>
    <col min="17" max="20" width="8.83203125" style="1"/>
    <col min="21" max="21" width="17.5" style="1" customWidth="1"/>
    <col min="22" max="16384" width="8.83203125" style="1"/>
  </cols>
  <sheetData>
    <row r="24" spans="2:21" x14ac:dyDescent="0.2">
      <c r="O24" s="2" t="s">
        <v>12</v>
      </c>
      <c r="P24" s="3">
        <v>1</v>
      </c>
    </row>
    <row r="25" spans="2:21" x14ac:dyDescent="0.2">
      <c r="P25" s="2">
        <f>P24+O26*K32</f>
        <v>11</v>
      </c>
    </row>
    <row r="26" spans="2:21" x14ac:dyDescent="0.2">
      <c r="O26" s="3">
        <v>1</v>
      </c>
      <c r="P26" s="15">
        <f>1/(1+EXP(-P25))</f>
        <v>0.99998329857815205</v>
      </c>
    </row>
    <row r="27" spans="2:21" x14ac:dyDescent="0.2">
      <c r="S27" s="2" t="s">
        <v>12</v>
      </c>
      <c r="T27" s="3">
        <v>1</v>
      </c>
    </row>
    <row r="28" spans="2:21" x14ac:dyDescent="0.2">
      <c r="B28" s="14" t="s">
        <v>10</v>
      </c>
      <c r="C28" s="14" t="s">
        <v>22</v>
      </c>
      <c r="D28" s="14" t="s">
        <v>21</v>
      </c>
      <c r="E28" s="14" t="s">
        <v>20</v>
      </c>
      <c r="F28" s="14" t="s">
        <v>19</v>
      </c>
      <c r="G28" s="14" t="s">
        <v>18</v>
      </c>
      <c r="T28" s="12">
        <f>T27+S29*P26+S31*P41</f>
        <v>2.9999665971563041</v>
      </c>
      <c r="U28" s="2" t="s">
        <v>17</v>
      </c>
    </row>
    <row r="29" spans="2:21" x14ac:dyDescent="0.2">
      <c r="B29" s="13">
        <v>10</v>
      </c>
      <c r="C29" s="13" t="s">
        <v>14</v>
      </c>
      <c r="D29" s="13">
        <v>1</v>
      </c>
      <c r="E29" s="13">
        <v>0</v>
      </c>
      <c r="F29" s="13">
        <f>T30</f>
        <v>0.62245933120185448</v>
      </c>
      <c r="G29" s="13">
        <f>T41</f>
        <v>0.37754066879814541</v>
      </c>
      <c r="O29" s="3"/>
      <c r="S29" s="3">
        <v>1</v>
      </c>
      <c r="T29" s="4">
        <f>EXP(T28)</f>
        <v>20.084866020342368</v>
      </c>
      <c r="U29" s="2" t="s">
        <v>16</v>
      </c>
    </row>
    <row r="30" spans="2:21" x14ac:dyDescent="0.2">
      <c r="B30" s="13">
        <v>30</v>
      </c>
      <c r="C30" s="13" t="s">
        <v>14</v>
      </c>
      <c r="D30" s="13">
        <v>1</v>
      </c>
      <c r="E30" s="13">
        <v>0</v>
      </c>
      <c r="F30" s="13"/>
      <c r="G30" s="13"/>
      <c r="T30" s="3">
        <f>T29/SUM(T29,T40)</f>
        <v>0.62245933120185448</v>
      </c>
      <c r="U30" s="2" t="s">
        <v>15</v>
      </c>
    </row>
    <row r="31" spans="2:21" x14ac:dyDescent="0.2">
      <c r="B31" s="13">
        <v>18</v>
      </c>
      <c r="C31" s="13" t="s">
        <v>13</v>
      </c>
      <c r="D31" s="13">
        <v>0</v>
      </c>
      <c r="E31" s="13">
        <v>1</v>
      </c>
      <c r="F31" s="13"/>
      <c r="G31" s="13"/>
      <c r="S31" s="8">
        <v>1</v>
      </c>
    </row>
    <row r="32" spans="2:21" x14ac:dyDescent="0.2">
      <c r="B32" s="13">
        <v>3</v>
      </c>
      <c r="C32" s="13" t="s">
        <v>13</v>
      </c>
      <c r="D32" s="13">
        <v>0</v>
      </c>
      <c r="E32" s="13">
        <v>1</v>
      </c>
      <c r="F32" s="13"/>
      <c r="G32" s="13"/>
      <c r="K32" s="3">
        <v>10</v>
      </c>
    </row>
    <row r="33" spans="2:20" x14ac:dyDescent="0.2">
      <c r="B33" s="13">
        <v>12</v>
      </c>
      <c r="C33" s="13" t="s">
        <v>14</v>
      </c>
      <c r="D33" s="13">
        <v>1</v>
      </c>
      <c r="E33" s="13">
        <v>0</v>
      </c>
      <c r="F33" s="13"/>
      <c r="G33" s="13"/>
    </row>
    <row r="34" spans="2:20" x14ac:dyDescent="0.2">
      <c r="B34" s="13">
        <v>9</v>
      </c>
      <c r="C34" s="13" t="s">
        <v>13</v>
      </c>
      <c r="D34" s="13">
        <v>0</v>
      </c>
      <c r="E34" s="13">
        <v>1</v>
      </c>
      <c r="F34" s="13"/>
      <c r="G34" s="13"/>
    </row>
    <row r="36" spans="2:20" x14ac:dyDescent="0.2">
      <c r="S36" s="2" t="s">
        <v>12</v>
      </c>
      <c r="T36" s="3">
        <v>0.5</v>
      </c>
    </row>
    <row r="38" spans="2:20" x14ac:dyDescent="0.2">
      <c r="S38" s="2">
        <v>1</v>
      </c>
    </row>
    <row r="39" spans="2:20" x14ac:dyDescent="0.2">
      <c r="O39" s="2" t="s">
        <v>12</v>
      </c>
      <c r="P39" s="3">
        <v>1</v>
      </c>
      <c r="T39" s="12">
        <f>T36+S38*P26+S40*P41</f>
        <v>2.4999665971563041</v>
      </c>
    </row>
    <row r="40" spans="2:20" x14ac:dyDescent="0.2">
      <c r="P40" s="2">
        <f>P39+O41*K32</f>
        <v>11</v>
      </c>
      <c r="S40" s="8">
        <v>1</v>
      </c>
      <c r="T40" s="4">
        <f>EXP(T39)</f>
        <v>12.182087037558111</v>
      </c>
    </row>
    <row r="41" spans="2:20" x14ac:dyDescent="0.2">
      <c r="O41" s="3">
        <v>1</v>
      </c>
      <c r="P41" s="11">
        <f>1/(1+EXP(-P40))</f>
        <v>0.99998329857815205</v>
      </c>
      <c r="T41" s="3">
        <f>T40/SUM(T40,T29)</f>
        <v>0.37754066879814541</v>
      </c>
    </row>
    <row r="48" spans="2:20" x14ac:dyDescent="0.2">
      <c r="O48" s="2"/>
      <c r="P48" s="3"/>
    </row>
    <row r="50" spans="15:15" x14ac:dyDescent="0.2">
      <c r="O50" s="3"/>
    </row>
    <row r="52" spans="15:15" x14ac:dyDescent="0.2">
      <c r="O5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3301-0575-2B4D-9771-D8CCAF368F1A}">
  <dimension ref="A3:R19"/>
  <sheetViews>
    <sheetView tabSelected="1" topLeftCell="D1" zoomScale="164" workbookViewId="0">
      <selection activeCell="P17" sqref="P17"/>
    </sheetView>
  </sheetViews>
  <sheetFormatPr baseColWidth="10" defaultColWidth="8.83203125" defaultRowHeight="15" x14ac:dyDescent="0.2"/>
  <cols>
    <col min="1" max="3" width="8.83203125" style="1"/>
    <col min="4" max="4" width="18.5" style="1" bestFit="1" customWidth="1"/>
    <col min="5" max="10" width="8.83203125" style="1"/>
    <col min="11" max="11" width="10.33203125" style="1" bestFit="1" customWidth="1"/>
    <col min="12" max="16384" width="8.83203125" style="1"/>
  </cols>
  <sheetData>
    <row r="3" spans="1:18" x14ac:dyDescent="0.2">
      <c r="A3" s="6" t="s">
        <v>11</v>
      </c>
      <c r="B3" s="6" t="s">
        <v>10</v>
      </c>
      <c r="C3" s="6" t="s">
        <v>9</v>
      </c>
      <c r="D3" s="6" t="s">
        <v>8</v>
      </c>
      <c r="E3" s="6" t="s">
        <v>7</v>
      </c>
      <c r="K3" s="2"/>
      <c r="L3" s="2"/>
    </row>
    <row r="4" spans="1:18" x14ac:dyDescent="0.2">
      <c r="A4" s="16">
        <v>30</v>
      </c>
      <c r="B4" s="16">
        <v>90</v>
      </c>
      <c r="C4" s="1">
        <v>25</v>
      </c>
      <c r="D4" s="10">
        <f>Q13</f>
        <v>1665.8189172165858</v>
      </c>
      <c r="E4" s="10">
        <f>(C4-D4)^2</f>
        <v>2692286.7190958089</v>
      </c>
      <c r="J4" s="2" t="s">
        <v>2</v>
      </c>
      <c r="K4" s="4">
        <v>3</v>
      </c>
    </row>
    <row r="5" spans="1:18" x14ac:dyDescent="0.2">
      <c r="A5" s="1">
        <v>40</v>
      </c>
      <c r="B5" s="1">
        <v>56</v>
      </c>
      <c r="C5" s="1">
        <v>19</v>
      </c>
      <c r="D5" s="1" t="s">
        <v>6</v>
      </c>
      <c r="E5" s="1" t="s">
        <v>6</v>
      </c>
      <c r="L5" s="2"/>
    </row>
    <row r="6" spans="1:18" x14ac:dyDescent="0.2">
      <c r="A6" s="1">
        <v>60</v>
      </c>
      <c r="B6" s="1">
        <v>30</v>
      </c>
      <c r="C6" s="1">
        <v>15</v>
      </c>
      <c r="J6" s="4">
        <v>2</v>
      </c>
      <c r="K6" s="9">
        <f>K4+J6*G9+J9*G15</f>
        <v>367.76861099999996</v>
      </c>
      <c r="L6" s="2" t="s">
        <v>1</v>
      </c>
    </row>
    <row r="7" spans="1:18" x14ac:dyDescent="0.2">
      <c r="A7" s="1">
        <v>70</v>
      </c>
      <c r="B7" s="1">
        <v>32</v>
      </c>
      <c r="C7" s="1">
        <v>10</v>
      </c>
      <c r="K7" s="3">
        <f>1/(1+EXP(-K6))</f>
        <v>1</v>
      </c>
      <c r="L7" s="2" t="s">
        <v>0</v>
      </c>
    </row>
    <row r="8" spans="1:18" x14ac:dyDescent="0.2">
      <c r="A8" s="1" t="s">
        <v>5</v>
      </c>
      <c r="E8" s="6" t="s">
        <v>4</v>
      </c>
      <c r="H8" s="3"/>
    </row>
    <row r="9" spans="1:18" x14ac:dyDescent="0.2">
      <c r="G9" s="3">
        <f>A4</f>
        <v>30</v>
      </c>
      <c r="H9" s="3"/>
      <c r="J9" s="5">
        <v>3.3863178999999999</v>
      </c>
      <c r="K9" s="8"/>
    </row>
    <row r="10" spans="1:18" x14ac:dyDescent="0.2">
      <c r="H10" s="3"/>
      <c r="P10" s="2" t="s">
        <v>2</v>
      </c>
      <c r="Q10" s="4">
        <v>2</v>
      </c>
    </row>
    <row r="11" spans="1:18" x14ac:dyDescent="0.2">
      <c r="H11" s="3"/>
    </row>
    <row r="12" spans="1:18" x14ac:dyDescent="0.2">
      <c r="H12" s="3"/>
      <c r="K12" s="2"/>
      <c r="L12" s="2"/>
      <c r="P12" s="4">
        <v>4.5064769</v>
      </c>
      <c r="Q12" s="2">
        <f>Q10+P12*K6+P15*K19</f>
        <v>1665.8189172165858</v>
      </c>
      <c r="R12" s="2" t="s">
        <v>1</v>
      </c>
    </row>
    <row r="13" spans="1:18" x14ac:dyDescent="0.2">
      <c r="H13" s="3"/>
      <c r="Q13" s="2">
        <f>Q12</f>
        <v>1665.8189172165858</v>
      </c>
      <c r="R13" s="2" t="s">
        <v>3</v>
      </c>
    </row>
    <row r="14" spans="1:18" x14ac:dyDescent="0.2">
      <c r="H14" s="3"/>
      <c r="K14" s="3"/>
      <c r="N14" s="7"/>
    </row>
    <row r="15" spans="1:18" x14ac:dyDescent="0.2">
      <c r="G15" s="3">
        <f>B4</f>
        <v>90</v>
      </c>
      <c r="J15" s="2" t="s">
        <v>2</v>
      </c>
      <c r="K15" s="4">
        <v>0.66372180000000003</v>
      </c>
      <c r="P15" s="5">
        <v>6.4781671999999997</v>
      </c>
    </row>
    <row r="16" spans="1:18" x14ac:dyDescent="0.2">
      <c r="L16" s="2"/>
    </row>
    <row r="17" spans="9:12" x14ac:dyDescent="0.2">
      <c r="J17" s="4">
        <v>0.54975300000000005</v>
      </c>
      <c r="L17" s="6"/>
    </row>
    <row r="18" spans="9:12" x14ac:dyDescent="0.2">
      <c r="I18" s="5">
        <v>0.41510360000000002</v>
      </c>
      <c r="K18" s="4">
        <f>K15+J17*G9+I18*G15</f>
        <v>54.515635799999998</v>
      </c>
      <c r="L18" s="2" t="s">
        <v>1</v>
      </c>
    </row>
    <row r="19" spans="9:12" x14ac:dyDescent="0.2">
      <c r="K19" s="3">
        <f>1/(1+EXP(-K18))</f>
        <v>1</v>
      </c>
      <c r="L19" s="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3503-4A9B-F944-90C9-CFAFBDB828F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Classifier</vt:lpstr>
      <vt:lpstr>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2021-10-12T10:21:27Z</dcterms:created>
  <dcterms:modified xsi:type="dcterms:W3CDTF">2021-10-17T05:30:08Z</dcterms:modified>
</cp:coreProperties>
</file>