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Rerata" sheetId="14" r:id="rId1"/>
    <sheet name="WiFI A" sheetId="1" r:id="rId2"/>
    <sheet name="WiFi B" sheetId="7" r:id="rId3"/>
    <sheet name="WiFi C" sheetId="9" r:id="rId4"/>
    <sheet name="WiFi D" sheetId="8" r:id="rId5"/>
    <sheet name="WiFi A 5G" sheetId="13" r:id="rId6"/>
    <sheet name="WiFi B 5G" sheetId="12" r:id="rId7"/>
    <sheet name="WiFi C 5G" sheetId="11" r:id="rId8"/>
    <sheet name="WiFi D 5G" sheetId="10" r:id="rId9"/>
  </sheets>
  <calcPr calcId="144525"/>
</workbook>
</file>

<file path=xl/sharedStrings.xml><?xml version="1.0" encoding="utf-8"?>
<sst xmlns="http://schemas.openxmlformats.org/spreadsheetml/2006/main" count="77" uniqueCount="28">
  <si>
    <t>1 Meter</t>
  </si>
  <si>
    <t>2 Meter</t>
  </si>
  <si>
    <t>3 Meter</t>
  </si>
  <si>
    <t>4 Meter</t>
  </si>
  <si>
    <t xml:space="preserve">5 Meter </t>
  </si>
  <si>
    <t>6 Meter</t>
  </si>
  <si>
    <t>7 Meter</t>
  </si>
  <si>
    <t>Koefisien Korelasi Pearson</t>
  </si>
  <si>
    <t>WiFi A 2.4Ghz</t>
  </si>
  <si>
    <t>WiFi B 2.4Ghz</t>
  </si>
  <si>
    <t>WiFi C 2.4Ghz</t>
  </si>
  <si>
    <t>WiFi D 2.4Ghz</t>
  </si>
  <si>
    <t>WiFi A 5G</t>
  </si>
  <si>
    <t>WiFi B 5G</t>
  </si>
  <si>
    <t>WiFi C 5G</t>
  </si>
  <si>
    <t>WiFi D 5G</t>
  </si>
  <si>
    <t xml:space="preserve">note: Harusnya rata2 di jarak dan frekuensi yang sama tidak jauh, coba RSSI nya dikasih filter </t>
  </si>
  <si>
    <t>note:contoh data yang bagus WiFi 2,4 pada jarak 5 meter</t>
  </si>
  <si>
    <t>Menggunakan 4 WiFi yang berdekatan di satu titik merah</t>
  </si>
  <si>
    <t>satu WiFi punya 2 SSID, ada yang 2,4Ghz dan 5Ghz</t>
  </si>
  <si>
    <t>contoh penerapan kalman filtering pada RSSI</t>
  </si>
  <si>
    <t>WifiA</t>
  </si>
  <si>
    <t>Mean</t>
  </si>
  <si>
    <t>Median</t>
  </si>
  <si>
    <t>Max</t>
  </si>
  <si>
    <t>Koef Korelasi Pearson (Mean)</t>
  </si>
  <si>
    <t>Koef Korelasi Pearson (Median)</t>
  </si>
  <si>
    <t>Koef Korelasi Pearson (Max)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</si>
</sst>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ont="1" applyFill="1" applyAlignment="1">
      <alignment vertical="center"/>
    </xf>
    <xf numFmtId="0" fontId="1" fillId="3" borderId="0" xfId="0" applyNumberFormat="1" applyFon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'WiFI A'!$E$50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'WiFI A'!$F$50:$L$50</c:f>
              <c:numCache>
                <c:formatCode>General</c:formatCode>
                <c:ptCount val="7"/>
                <c:pt idx="0">
                  <c:v>-32</c:v>
                </c:pt>
                <c:pt idx="1">
                  <c:v>-40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-42</c:v>
                </c:pt>
                <c:pt idx="6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9382447"/>
        <c:axId val="57655042"/>
      </c:lineChart>
      <c:catAx>
        <c:axId val="92938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042"/>
        <c:crosses val="autoZero"/>
        <c:auto val="1"/>
        <c:lblAlgn val="ctr"/>
        <c:lblOffset val="100"/>
        <c:noMultiLvlLbl val="0"/>
      </c:catAx>
      <c:valAx>
        <c:axId val="57655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'WiFi B'!$E$50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'WiFi B'!$F$50:$L$50</c:f>
              <c:numCache>
                <c:formatCode>General</c:formatCode>
                <c:ptCount val="7"/>
                <c:pt idx="0">
                  <c:v>-39</c:v>
                </c:pt>
                <c:pt idx="1">
                  <c:v>-33</c:v>
                </c:pt>
                <c:pt idx="2">
                  <c:v>-29</c:v>
                </c:pt>
                <c:pt idx="3">
                  <c:v>-36</c:v>
                </c:pt>
                <c:pt idx="4">
                  <c:v>-32</c:v>
                </c:pt>
                <c:pt idx="5">
                  <c:v>-44</c:v>
                </c:pt>
                <c:pt idx="6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9382447"/>
        <c:axId val="57655042"/>
      </c:lineChart>
      <c:catAx>
        <c:axId val="92938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042"/>
        <c:crosses val="autoZero"/>
        <c:auto val="1"/>
        <c:lblAlgn val="ctr"/>
        <c:lblOffset val="100"/>
        <c:noMultiLvlLbl val="0"/>
      </c:catAx>
      <c:valAx>
        <c:axId val="57655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'WiFi C'!$E$50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'WiFi C'!$F$50:$L$50</c:f>
              <c:numCache>
                <c:formatCode>General</c:formatCode>
                <c:ptCount val="7"/>
                <c:pt idx="0">
                  <c:v>-29</c:v>
                </c:pt>
                <c:pt idx="1">
                  <c:v>-32</c:v>
                </c:pt>
                <c:pt idx="2">
                  <c:v>-36</c:v>
                </c:pt>
                <c:pt idx="3">
                  <c:v>-37</c:v>
                </c:pt>
                <c:pt idx="4">
                  <c:v>-38</c:v>
                </c:pt>
                <c:pt idx="5">
                  <c:v>-39</c:v>
                </c:pt>
                <c:pt idx="6">
                  <c:v>-41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9382447"/>
        <c:axId val="57655042"/>
      </c:lineChart>
      <c:catAx>
        <c:axId val="92938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042"/>
        <c:crosses val="autoZero"/>
        <c:auto val="1"/>
        <c:lblAlgn val="ctr"/>
        <c:lblOffset val="100"/>
        <c:noMultiLvlLbl val="0"/>
      </c:catAx>
      <c:valAx>
        <c:axId val="57655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'WiFi D'!$E$50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'WiFi D'!$F$50:$L$50</c:f>
              <c:numCache>
                <c:formatCode>General</c:formatCode>
                <c:ptCount val="7"/>
                <c:pt idx="0">
                  <c:v>-31</c:v>
                </c:pt>
                <c:pt idx="1">
                  <c:v>-34</c:v>
                </c:pt>
                <c:pt idx="2">
                  <c:v>-34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9382447"/>
        <c:axId val="57655042"/>
      </c:lineChart>
      <c:catAx>
        <c:axId val="92938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042"/>
        <c:crosses val="autoZero"/>
        <c:auto val="1"/>
        <c:lblAlgn val="ctr"/>
        <c:lblOffset val="100"/>
        <c:noMultiLvlLbl val="0"/>
      </c:catAx>
      <c:valAx>
        <c:axId val="57655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'WiFi A 5G'!$E$50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'WiFi A 5G'!$F$50:$L$50</c:f>
              <c:numCache>
                <c:formatCode>General</c:formatCode>
                <c:ptCount val="7"/>
                <c:pt idx="0">
                  <c:v>-35</c:v>
                </c:pt>
                <c:pt idx="1">
                  <c:v>-36</c:v>
                </c:pt>
                <c:pt idx="2">
                  <c:v>-42</c:v>
                </c:pt>
                <c:pt idx="3">
                  <c:v>-42</c:v>
                </c:pt>
                <c:pt idx="4">
                  <c:v>-42</c:v>
                </c:pt>
                <c:pt idx="5">
                  <c:v>-42</c:v>
                </c:pt>
                <c:pt idx="6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9382447"/>
        <c:axId val="57655042"/>
      </c:lineChart>
      <c:catAx>
        <c:axId val="92938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042"/>
        <c:crosses val="autoZero"/>
        <c:auto val="1"/>
        <c:lblAlgn val="ctr"/>
        <c:lblOffset val="100"/>
        <c:noMultiLvlLbl val="0"/>
      </c:catAx>
      <c:valAx>
        <c:axId val="57655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'WiFi B 5G'!$E$50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'WiFi B 5G'!$F$50:$L$50</c:f>
              <c:numCache>
                <c:formatCode>General</c:formatCode>
                <c:ptCount val="7"/>
                <c:pt idx="0">
                  <c:v>-43</c:v>
                </c:pt>
                <c:pt idx="1">
                  <c:v>-41</c:v>
                </c:pt>
                <c:pt idx="2">
                  <c:v>-40</c:v>
                </c:pt>
                <c:pt idx="3">
                  <c:v>-39</c:v>
                </c:pt>
                <c:pt idx="4">
                  <c:v>-36</c:v>
                </c:pt>
                <c:pt idx="5">
                  <c:v>-44</c:v>
                </c:pt>
                <c:pt idx="6">
                  <c:v>-44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9382447"/>
        <c:axId val="57655042"/>
      </c:lineChart>
      <c:catAx>
        <c:axId val="92938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042"/>
        <c:crosses val="autoZero"/>
        <c:auto val="1"/>
        <c:lblAlgn val="ctr"/>
        <c:lblOffset val="100"/>
        <c:noMultiLvlLbl val="0"/>
      </c:catAx>
      <c:valAx>
        <c:axId val="57655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'WiFi C 5G'!$E$50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'WiFi C 5G'!$F$50:$L$50</c:f>
              <c:numCache>
                <c:formatCode>General</c:formatCode>
                <c:ptCount val="7"/>
                <c:pt idx="0">
                  <c:v>-32</c:v>
                </c:pt>
                <c:pt idx="1">
                  <c:v>-33</c:v>
                </c:pt>
                <c:pt idx="2">
                  <c:v>-41</c:v>
                </c:pt>
                <c:pt idx="3">
                  <c:v>-42</c:v>
                </c:pt>
                <c:pt idx="4">
                  <c:v>-44</c:v>
                </c:pt>
                <c:pt idx="5">
                  <c:v>-46</c:v>
                </c:pt>
                <c:pt idx="6">
                  <c:v>-44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9382447"/>
        <c:axId val="57655042"/>
      </c:lineChart>
      <c:catAx>
        <c:axId val="92938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042"/>
        <c:crosses val="autoZero"/>
        <c:auto val="1"/>
        <c:lblAlgn val="ctr"/>
        <c:lblOffset val="100"/>
        <c:noMultiLvlLbl val="0"/>
      </c:catAx>
      <c:valAx>
        <c:axId val="57655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'WiFi D 5G'!$E$50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'WiFi D 5G'!$F$50:$L$50</c:f>
              <c:numCache>
                <c:formatCode>General</c:formatCode>
                <c:ptCount val="7"/>
                <c:pt idx="0">
                  <c:v>-39</c:v>
                </c:pt>
                <c:pt idx="1">
                  <c:v>-36</c:v>
                </c:pt>
                <c:pt idx="2">
                  <c:v>-42</c:v>
                </c:pt>
                <c:pt idx="3">
                  <c:v>-43</c:v>
                </c:pt>
                <c:pt idx="4">
                  <c:v>-43</c:v>
                </c:pt>
                <c:pt idx="5">
                  <c:v>-45</c:v>
                </c:pt>
                <c:pt idx="6">
                  <c:v>-44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9382447"/>
        <c:axId val="57655042"/>
      </c:lineChart>
      <c:catAx>
        <c:axId val="92938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042"/>
        <c:crosses val="autoZero"/>
        <c:auto val="1"/>
        <c:lblAlgn val="ctr"/>
        <c:lblOffset val="100"/>
        <c:noMultiLvlLbl val="0"/>
      </c:catAx>
      <c:valAx>
        <c:axId val="57655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189230</xdr:colOff>
      <xdr:row>15</xdr:row>
      <xdr:rowOff>128905</xdr:rowOff>
    </xdr:from>
    <xdr:to>
      <xdr:col>10</xdr:col>
      <xdr:colOff>494030</xdr:colOff>
      <xdr:row>41</xdr:row>
      <xdr:rowOff>98425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27630" y="2872105"/>
          <a:ext cx="6088380" cy="472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547370</xdr:colOff>
      <xdr:row>27</xdr:row>
      <xdr:rowOff>145415</xdr:rowOff>
    </xdr:from>
    <xdr:to>
      <xdr:col>16</xdr:col>
      <xdr:colOff>105410</xdr:colOff>
      <xdr:row>41</xdr:row>
      <xdr:rowOff>8255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69350" y="5083175"/>
          <a:ext cx="4297680" cy="242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568325</xdr:colOff>
      <xdr:row>38</xdr:row>
      <xdr:rowOff>119380</xdr:rowOff>
    </xdr:from>
    <xdr:to>
      <xdr:col>20</xdr:col>
      <xdr:colOff>202565</xdr:colOff>
      <xdr:row>53</xdr:row>
      <xdr:rowOff>119380</xdr:rowOff>
    </xdr:to>
    <xdr:graphicFrame>
      <xdr:nvGraphicFramePr>
        <xdr:cNvPr id="7" name="Chart 6"/>
        <xdr:cNvGraphicFramePr/>
      </xdr:nvGraphicFramePr>
      <xdr:xfrm>
        <a:off x="9948545" y="7068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568325</xdr:colOff>
      <xdr:row>38</xdr:row>
      <xdr:rowOff>119380</xdr:rowOff>
    </xdr:from>
    <xdr:to>
      <xdr:col>20</xdr:col>
      <xdr:colOff>202565</xdr:colOff>
      <xdr:row>53</xdr:row>
      <xdr:rowOff>119380</xdr:rowOff>
    </xdr:to>
    <xdr:graphicFrame>
      <xdr:nvGraphicFramePr>
        <xdr:cNvPr id="2" name="Chart 1"/>
        <xdr:cNvGraphicFramePr/>
      </xdr:nvGraphicFramePr>
      <xdr:xfrm>
        <a:off x="9948545" y="7068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568325</xdr:colOff>
      <xdr:row>38</xdr:row>
      <xdr:rowOff>119380</xdr:rowOff>
    </xdr:from>
    <xdr:to>
      <xdr:col>20</xdr:col>
      <xdr:colOff>202565</xdr:colOff>
      <xdr:row>53</xdr:row>
      <xdr:rowOff>119380</xdr:rowOff>
    </xdr:to>
    <xdr:graphicFrame>
      <xdr:nvGraphicFramePr>
        <xdr:cNvPr id="2" name="Chart 1"/>
        <xdr:cNvGraphicFramePr/>
      </xdr:nvGraphicFramePr>
      <xdr:xfrm>
        <a:off x="9948545" y="7068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568325</xdr:colOff>
      <xdr:row>38</xdr:row>
      <xdr:rowOff>119380</xdr:rowOff>
    </xdr:from>
    <xdr:to>
      <xdr:col>20</xdr:col>
      <xdr:colOff>202565</xdr:colOff>
      <xdr:row>53</xdr:row>
      <xdr:rowOff>119380</xdr:rowOff>
    </xdr:to>
    <xdr:graphicFrame>
      <xdr:nvGraphicFramePr>
        <xdr:cNvPr id="2" name="Chart 1"/>
        <xdr:cNvGraphicFramePr/>
      </xdr:nvGraphicFramePr>
      <xdr:xfrm>
        <a:off x="9948545" y="7068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568325</xdr:colOff>
      <xdr:row>38</xdr:row>
      <xdr:rowOff>119380</xdr:rowOff>
    </xdr:from>
    <xdr:to>
      <xdr:col>20</xdr:col>
      <xdr:colOff>202565</xdr:colOff>
      <xdr:row>53</xdr:row>
      <xdr:rowOff>119380</xdr:rowOff>
    </xdr:to>
    <xdr:graphicFrame>
      <xdr:nvGraphicFramePr>
        <xdr:cNvPr id="2" name="Chart 1"/>
        <xdr:cNvGraphicFramePr/>
      </xdr:nvGraphicFramePr>
      <xdr:xfrm>
        <a:off x="9948545" y="7068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487045</xdr:colOff>
      <xdr:row>36</xdr:row>
      <xdr:rowOff>92075</xdr:rowOff>
    </xdr:from>
    <xdr:to>
      <xdr:col>22</xdr:col>
      <xdr:colOff>121285</xdr:colOff>
      <xdr:row>51</xdr:row>
      <xdr:rowOff>92075</xdr:rowOff>
    </xdr:to>
    <xdr:graphicFrame>
      <xdr:nvGraphicFramePr>
        <xdr:cNvPr id="2" name="Chart 1"/>
        <xdr:cNvGraphicFramePr/>
      </xdr:nvGraphicFramePr>
      <xdr:xfrm>
        <a:off x="11101705" y="66757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568325</xdr:colOff>
      <xdr:row>38</xdr:row>
      <xdr:rowOff>119380</xdr:rowOff>
    </xdr:from>
    <xdr:to>
      <xdr:col>20</xdr:col>
      <xdr:colOff>202565</xdr:colOff>
      <xdr:row>53</xdr:row>
      <xdr:rowOff>119380</xdr:rowOff>
    </xdr:to>
    <xdr:graphicFrame>
      <xdr:nvGraphicFramePr>
        <xdr:cNvPr id="2" name="Chart 1"/>
        <xdr:cNvGraphicFramePr/>
      </xdr:nvGraphicFramePr>
      <xdr:xfrm>
        <a:off x="9948545" y="7068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568325</xdr:colOff>
      <xdr:row>38</xdr:row>
      <xdr:rowOff>119380</xdr:rowOff>
    </xdr:from>
    <xdr:to>
      <xdr:col>20</xdr:col>
      <xdr:colOff>202565</xdr:colOff>
      <xdr:row>53</xdr:row>
      <xdr:rowOff>119380</xdr:rowOff>
    </xdr:to>
    <xdr:graphicFrame>
      <xdr:nvGraphicFramePr>
        <xdr:cNvPr id="2" name="Chart 1"/>
        <xdr:cNvGraphicFramePr/>
      </xdr:nvGraphicFramePr>
      <xdr:xfrm>
        <a:off x="9948545" y="7068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P44"/>
  <sheetViews>
    <sheetView tabSelected="1" zoomScale="85" zoomScaleNormal="85" topLeftCell="A13" workbookViewId="0">
      <selection activeCell="M19" sqref="M19"/>
    </sheetView>
  </sheetViews>
  <sheetFormatPr defaultColWidth="8.88888888888889" defaultRowHeight="14.4"/>
  <cols>
    <col min="5" max="5" width="33.2222222222222" customWidth="1"/>
    <col min="6" max="6" width="14.1111111111111"/>
    <col min="7" max="7" width="11.1111111111111" customWidth="1"/>
    <col min="8" max="8" width="8.11111111111111" customWidth="1"/>
    <col min="16" max="16" width="24.6666666666667" customWidth="1"/>
  </cols>
  <sheetData>
    <row r="3" spans="7:13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</row>
    <row r="4" spans="7:16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P4" t="s">
        <v>7</v>
      </c>
    </row>
    <row r="5" spans="6:16">
      <c r="F5" t="s">
        <v>8</v>
      </c>
      <c r="G5" s="4">
        <f>('WiFI A'!F48)</f>
        <v>-44.325</v>
      </c>
      <c r="H5" s="5">
        <f>('WiFI A'!G48)</f>
        <v>-46.2</v>
      </c>
      <c r="I5" s="5">
        <f>('WiFI A'!H48)</f>
        <v>-38.675</v>
      </c>
      <c r="J5" s="5">
        <f>('WiFI A'!I48)</f>
        <v>-39.825</v>
      </c>
      <c r="K5" s="5">
        <f>('WiFI A'!J48)</f>
        <v>-41</v>
      </c>
      <c r="L5" s="5">
        <f>('WiFI A'!K48)</f>
        <v>-45.025</v>
      </c>
      <c r="M5" s="5">
        <f>('WiFI A'!L48)</f>
        <v>-49.325</v>
      </c>
      <c r="P5">
        <f>PEARSON(G5:M5,G3:M3)</f>
        <v>-0.302954905590922</v>
      </c>
    </row>
    <row r="6" spans="6:16">
      <c r="F6" t="s">
        <v>9</v>
      </c>
      <c r="G6" s="4">
        <f>('WiFi B'!F48)</f>
        <v>-44.65</v>
      </c>
      <c r="H6" s="5">
        <f>('WiFi B'!G48)</f>
        <v>-38.475</v>
      </c>
      <c r="I6" s="5">
        <f>('WiFi B'!H48)</f>
        <v>-43.975</v>
      </c>
      <c r="J6" s="5">
        <f>('WiFi B'!I48)</f>
        <v>-42.425</v>
      </c>
      <c r="K6" s="5">
        <f>('WiFi B'!J48)</f>
        <v>-43.625</v>
      </c>
      <c r="L6" s="5">
        <f>('WiFi B'!K48)</f>
        <v>-48.8</v>
      </c>
      <c r="M6" s="5">
        <f>('WiFi B'!L48)</f>
        <v>-48.15</v>
      </c>
      <c r="P6">
        <f>PEARSON(G6:M6,G3:M3)</f>
        <v>-0.680312959721621</v>
      </c>
    </row>
    <row r="7" spans="6:16">
      <c r="F7" t="s">
        <v>10</v>
      </c>
      <c r="G7" s="4">
        <f>('WiFi C'!F48)</f>
        <v>-31.675</v>
      </c>
      <c r="H7" s="5">
        <f>('WiFi C'!G48)</f>
        <v>-39.6</v>
      </c>
      <c r="I7" s="5">
        <f>('WiFi C'!H48)</f>
        <v>-37.775</v>
      </c>
      <c r="J7" s="5">
        <f>('WiFi C'!I48)</f>
        <v>-39.35</v>
      </c>
      <c r="K7" s="5">
        <f>('WiFi C'!J48)</f>
        <v>-41.075</v>
      </c>
      <c r="L7" s="5">
        <f>('WiFi C'!K48)</f>
        <v>-42.675</v>
      </c>
      <c r="M7" s="5">
        <f>('WiFi C'!L48)</f>
        <v>-49.275</v>
      </c>
      <c r="P7">
        <f>PEARSON(G7:M7,G3:M3)</f>
        <v>-0.905240784241398</v>
      </c>
    </row>
    <row r="8" spans="6:16">
      <c r="F8" t="s">
        <v>11</v>
      </c>
      <c r="G8" s="4">
        <f>('WiFi D'!F48)</f>
        <v>-32.575</v>
      </c>
      <c r="H8" s="5">
        <f>('WiFi D'!G48)</f>
        <v>-40.475</v>
      </c>
      <c r="I8" s="5">
        <f>('WiFi D'!H48)</f>
        <v>-36.425</v>
      </c>
      <c r="J8" s="5">
        <f>('WiFi D'!I48)</f>
        <v>-39.525</v>
      </c>
      <c r="K8" s="5">
        <f>('WiFi D'!J48)</f>
        <v>-41.225</v>
      </c>
      <c r="L8" s="5">
        <f>('WiFi D'!K48)</f>
        <v>-44.975</v>
      </c>
      <c r="M8" s="5">
        <f>('WiFi D'!L48)</f>
        <v>-43.125</v>
      </c>
      <c r="P8">
        <f>PEARSON(G8:M8,G3:M3)</f>
        <v>-0.84233131916534</v>
      </c>
    </row>
    <row r="9" spans="6:16">
      <c r="F9" t="s">
        <v>12</v>
      </c>
      <c r="G9" s="6">
        <f>('WiFi A 5G'!F48)</f>
        <v>-38.95</v>
      </c>
      <c r="H9" s="7">
        <f>('WiFi A 5G'!G48)</f>
        <v>-42.725</v>
      </c>
      <c r="I9" s="7">
        <f>('WiFi A 5G'!H48)</f>
        <v>-45.95</v>
      </c>
      <c r="J9" s="7">
        <f>('WiFi A 5G'!I48)</f>
        <v>-45.2</v>
      </c>
      <c r="K9" s="7">
        <f>('WiFi A 5G'!J48)</f>
        <v>-46.375</v>
      </c>
      <c r="L9" s="7">
        <f>('WiFi A 5G'!K48)</f>
        <v>-46.05</v>
      </c>
      <c r="M9" s="7">
        <f>('WiFi A 5G'!L48)</f>
        <v>-47.475</v>
      </c>
      <c r="N9" s="8"/>
      <c r="P9">
        <f>PEARSON(G9:M9,G3:M3)</f>
        <v>-0.863164796891136</v>
      </c>
    </row>
    <row r="10" spans="6:16">
      <c r="F10" t="s">
        <v>13</v>
      </c>
      <c r="G10" s="6">
        <f>('WiFi B 5G'!F48)</f>
        <v>-45.475</v>
      </c>
      <c r="H10" s="7">
        <f>('WiFi B 5G'!G48)</f>
        <v>-44.2</v>
      </c>
      <c r="I10" s="7">
        <f>('WiFi B 5G'!H48)</f>
        <v>-44.625</v>
      </c>
      <c r="J10" s="7">
        <f>('WiFi B 5G'!I48)</f>
        <v>-45.675</v>
      </c>
      <c r="K10" s="7">
        <f>('WiFi B 5G'!J48)</f>
        <v>-43.875</v>
      </c>
      <c r="L10" s="7">
        <f>('WiFi B 5G'!K48)</f>
        <v>-47.775</v>
      </c>
      <c r="M10" s="7">
        <f>('WiFi B 5G'!L48)</f>
        <v>-49.175</v>
      </c>
      <c r="P10">
        <f>PEARSON(G10:M10,G3:M3)</f>
        <v>-0.688802907217279</v>
      </c>
    </row>
    <row r="11" spans="6:16">
      <c r="F11" t="s">
        <v>14</v>
      </c>
      <c r="G11" s="6">
        <f>('WiFi C 5G'!F48)</f>
        <v>-40.05</v>
      </c>
      <c r="H11" s="7">
        <f>('WiFi C 5G'!G48)</f>
        <v>-42.75</v>
      </c>
      <c r="I11" s="7">
        <f>('WiFi C 5G'!H48)</f>
        <v>-45.35</v>
      </c>
      <c r="J11" s="7">
        <f>('WiFi C 5G'!I48)</f>
        <v>-47.4</v>
      </c>
      <c r="K11" s="7">
        <f>('WiFi C 5G'!J48)</f>
        <v>-47.75</v>
      </c>
      <c r="L11" s="7">
        <f>('WiFi C 5G'!K48)</f>
        <v>-49.8</v>
      </c>
      <c r="M11" s="7">
        <f>('WiFi C 5G'!L48)</f>
        <v>-48.525</v>
      </c>
      <c r="P11">
        <f>PEARSON(G11:M11,G3:M3)</f>
        <v>-0.93241404856813</v>
      </c>
    </row>
    <row r="12" spans="6:16">
      <c r="F12" t="s">
        <v>15</v>
      </c>
      <c r="G12" s="6">
        <f>('WiFi D 5G'!F48)</f>
        <v>-41.375</v>
      </c>
      <c r="H12" s="7">
        <f>('WiFi D 5G'!G48)</f>
        <v>-40.725</v>
      </c>
      <c r="I12" s="7">
        <f>('WiFi D 5G'!H48)</f>
        <v>-45.975</v>
      </c>
      <c r="J12" s="7">
        <f>('WiFi D 5G'!I48)</f>
        <v>-45.775</v>
      </c>
      <c r="K12" s="7">
        <f>('WiFi D 5G'!J48)</f>
        <v>-47.7</v>
      </c>
      <c r="L12" s="7">
        <f>('WiFi D 5G'!K48)</f>
        <v>-46.65</v>
      </c>
      <c r="M12" s="7">
        <f>('WiFi D 5G'!L48)</f>
        <v>-47.775</v>
      </c>
      <c r="P12">
        <f>PEARSON(G12:M12,G3:M3)</f>
        <v>-0.871215014464694</v>
      </c>
    </row>
    <row r="14" spans="7:7">
      <c r="G14" t="s">
        <v>16</v>
      </c>
    </row>
    <row r="15" spans="7:7">
      <c r="G15" t="s">
        <v>17</v>
      </c>
    </row>
    <row r="25" spans="12:12">
      <c r="L25" t="s">
        <v>18</v>
      </c>
    </row>
    <row r="26" spans="12:12">
      <c r="L26" t="s">
        <v>19</v>
      </c>
    </row>
    <row r="44" spans="13:13">
      <c r="M44" t="s">
        <v>20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L53"/>
  <sheetViews>
    <sheetView zoomScale="85" zoomScaleNormal="85" topLeftCell="B25" workbookViewId="0">
      <selection activeCell="D40" sqref="D40"/>
    </sheetView>
  </sheetViews>
  <sheetFormatPr defaultColWidth="9" defaultRowHeight="14.4"/>
  <cols>
    <col min="5" max="5" width="27.5555555555556" customWidth="1"/>
    <col min="6" max="7" width="14.1111111111111"/>
  </cols>
  <sheetData>
    <row r="5" spans="6:12">
      <c r="F5" s="1" t="s">
        <v>21</v>
      </c>
      <c r="G5" s="1"/>
      <c r="H5" s="1"/>
      <c r="I5" s="1"/>
      <c r="J5" s="1"/>
      <c r="K5" s="1"/>
      <c r="L5" s="1"/>
    </row>
    <row r="6" spans="6:12"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</row>
    <row r="7" spans="6:12">
      <c r="F7" s="3">
        <v>-44</v>
      </c>
      <c r="G7" s="3">
        <v>-45</v>
      </c>
      <c r="H7" s="3">
        <v>-37</v>
      </c>
      <c r="I7" s="3">
        <v>-41</v>
      </c>
      <c r="J7" s="3">
        <v>-40</v>
      </c>
      <c r="K7" s="3">
        <v>-45</v>
      </c>
      <c r="L7" s="3">
        <v>-51</v>
      </c>
    </row>
    <row r="8" spans="6:12">
      <c r="F8" s="3">
        <v>-43</v>
      </c>
      <c r="G8" s="3">
        <v>-48</v>
      </c>
      <c r="H8" s="3">
        <v>-37</v>
      </c>
      <c r="I8" s="3">
        <v>-41</v>
      </c>
      <c r="J8" s="3">
        <v>-41</v>
      </c>
      <c r="K8" s="3">
        <v>-46</v>
      </c>
      <c r="L8" s="3">
        <v>-47</v>
      </c>
    </row>
    <row r="9" spans="6:12">
      <c r="F9" s="3">
        <v>-44</v>
      </c>
      <c r="G9" s="3">
        <v>-46</v>
      </c>
      <c r="H9" s="3">
        <v>-40</v>
      </c>
      <c r="I9" s="3">
        <v>-37</v>
      </c>
      <c r="J9" s="3">
        <v>-40</v>
      </c>
      <c r="K9" s="3">
        <v>-45</v>
      </c>
      <c r="L9" s="3">
        <v>-46</v>
      </c>
    </row>
    <row r="10" spans="6:12">
      <c r="F10" s="3">
        <v>-44</v>
      </c>
      <c r="G10" s="3">
        <v>-44</v>
      </c>
      <c r="H10" s="3">
        <v>-37</v>
      </c>
      <c r="I10" s="3">
        <v>-40</v>
      </c>
      <c r="J10" s="3">
        <v>-40</v>
      </c>
      <c r="K10" s="3">
        <v>-44</v>
      </c>
      <c r="L10" s="3">
        <v>-49</v>
      </c>
    </row>
    <row r="11" spans="6:12">
      <c r="F11" s="3">
        <v>-45</v>
      </c>
      <c r="G11" s="3">
        <v>-43</v>
      </c>
      <c r="H11" s="3">
        <v>-36</v>
      </c>
      <c r="I11" s="3">
        <v>-36</v>
      </c>
      <c r="J11" s="3">
        <v>-42</v>
      </c>
      <c r="K11" s="3">
        <v>-46</v>
      </c>
      <c r="L11" s="3">
        <v>-51</v>
      </c>
    </row>
    <row r="12" spans="6:12">
      <c r="F12" s="3">
        <v>-49</v>
      </c>
      <c r="G12" s="3">
        <v>-45</v>
      </c>
      <c r="H12" s="3">
        <v>-38</v>
      </c>
      <c r="I12" s="3">
        <v>-39</v>
      </c>
      <c r="J12" s="3">
        <v>-43</v>
      </c>
      <c r="K12" s="3">
        <v>-45</v>
      </c>
      <c r="L12" s="3">
        <v>-50</v>
      </c>
    </row>
    <row r="13" spans="6:12">
      <c r="F13" s="3">
        <v>-45</v>
      </c>
      <c r="G13" s="3">
        <v>-43</v>
      </c>
      <c r="H13" s="3">
        <v>-40</v>
      </c>
      <c r="I13" s="3">
        <v>-39</v>
      </c>
      <c r="J13" s="3">
        <v>-39</v>
      </c>
      <c r="K13" s="3">
        <v>-45</v>
      </c>
      <c r="L13" s="3">
        <v>-49</v>
      </c>
    </row>
    <row r="14" spans="6:12">
      <c r="F14" s="3">
        <v>-46</v>
      </c>
      <c r="G14" s="3">
        <v>-47</v>
      </c>
      <c r="H14" s="3">
        <v>-40</v>
      </c>
      <c r="I14" s="3">
        <v>-38</v>
      </c>
      <c r="J14" s="3">
        <v>-49</v>
      </c>
      <c r="K14" s="3">
        <v>-45</v>
      </c>
      <c r="L14" s="3">
        <v>-51</v>
      </c>
    </row>
    <row r="15" spans="6:12">
      <c r="F15" s="3">
        <v>-43</v>
      </c>
      <c r="G15" s="3">
        <v>-50</v>
      </c>
      <c r="H15" s="3">
        <v>-40</v>
      </c>
      <c r="I15" s="3">
        <v>-39</v>
      </c>
      <c r="J15" s="3">
        <v>-39</v>
      </c>
      <c r="K15" s="3">
        <v>-45</v>
      </c>
      <c r="L15" s="3">
        <v>-51</v>
      </c>
    </row>
    <row r="16" spans="6:12">
      <c r="F16" s="3">
        <v>-45</v>
      </c>
      <c r="G16" s="3">
        <v>-46</v>
      </c>
      <c r="H16" s="3">
        <v>-37</v>
      </c>
      <c r="I16" s="3">
        <v>-39</v>
      </c>
      <c r="J16" s="3">
        <v>-39</v>
      </c>
      <c r="K16" s="3">
        <v>-46</v>
      </c>
      <c r="L16" s="3">
        <v>-47</v>
      </c>
    </row>
    <row r="17" spans="6:12">
      <c r="F17" s="3">
        <v>-43</v>
      </c>
      <c r="G17" s="3">
        <v>-47</v>
      </c>
      <c r="H17" s="3">
        <v>-38</v>
      </c>
      <c r="I17" s="3">
        <v>-40</v>
      </c>
      <c r="J17" s="3">
        <v>-41</v>
      </c>
      <c r="K17" s="3">
        <v>-48</v>
      </c>
      <c r="L17" s="3">
        <v>-50</v>
      </c>
    </row>
    <row r="18" spans="6:12">
      <c r="F18" s="3">
        <v>-43</v>
      </c>
      <c r="G18" s="3">
        <v>-46</v>
      </c>
      <c r="H18" s="3">
        <v>-36</v>
      </c>
      <c r="I18" s="3">
        <v>-38</v>
      </c>
      <c r="J18" s="3">
        <v>-38</v>
      </c>
      <c r="K18" s="3">
        <v>-46</v>
      </c>
      <c r="L18" s="3">
        <v>-50</v>
      </c>
    </row>
    <row r="19" spans="6:12">
      <c r="F19" s="3">
        <v>-45</v>
      </c>
      <c r="G19" s="3">
        <v>-46</v>
      </c>
      <c r="H19" s="3">
        <v>-40</v>
      </c>
      <c r="I19" s="3">
        <v>-42</v>
      </c>
      <c r="J19" s="3">
        <v>-40</v>
      </c>
      <c r="K19" s="3">
        <v>-45</v>
      </c>
      <c r="L19" s="3">
        <v>-51</v>
      </c>
    </row>
    <row r="20" spans="6:12">
      <c r="F20" s="3">
        <v>-48</v>
      </c>
      <c r="G20" s="3">
        <v>-49</v>
      </c>
      <c r="H20" s="3">
        <v>-38</v>
      </c>
      <c r="I20" s="3">
        <v>-38</v>
      </c>
      <c r="J20" s="3">
        <v>-42</v>
      </c>
      <c r="K20" s="3">
        <v>-45</v>
      </c>
      <c r="L20" s="3">
        <v>-48</v>
      </c>
    </row>
    <row r="21" spans="6:12">
      <c r="F21" s="3">
        <v>-47</v>
      </c>
      <c r="G21" s="3">
        <v>-45</v>
      </c>
      <c r="H21" s="3">
        <v>-41</v>
      </c>
      <c r="I21" s="3">
        <v>-39</v>
      </c>
      <c r="J21" s="3">
        <v>-41</v>
      </c>
      <c r="K21" s="3">
        <v>-45</v>
      </c>
      <c r="L21" s="3">
        <v>-48</v>
      </c>
    </row>
    <row r="22" spans="6:12">
      <c r="F22" s="3">
        <v>-45</v>
      </c>
      <c r="G22" s="3">
        <v>-47</v>
      </c>
      <c r="H22" s="3">
        <v>-41</v>
      </c>
      <c r="I22" s="3">
        <v>-39</v>
      </c>
      <c r="J22" s="3">
        <v>-40</v>
      </c>
      <c r="K22" s="3">
        <v>-44</v>
      </c>
      <c r="L22" s="3">
        <v>-51</v>
      </c>
    </row>
    <row r="23" spans="6:12">
      <c r="F23" s="3">
        <v>-44</v>
      </c>
      <c r="G23" s="3">
        <v>-46</v>
      </c>
      <c r="H23" s="3">
        <v>-36</v>
      </c>
      <c r="I23" s="3">
        <v>-38</v>
      </c>
      <c r="J23" s="3">
        <v>-37</v>
      </c>
      <c r="K23" s="3">
        <v>-47</v>
      </c>
      <c r="L23" s="3">
        <v>-48</v>
      </c>
    </row>
    <row r="24" spans="6:12">
      <c r="F24" s="3">
        <v>-44</v>
      </c>
      <c r="G24" s="3">
        <v>-45</v>
      </c>
      <c r="H24" s="3">
        <v>-41</v>
      </c>
      <c r="I24" s="3">
        <v>-39</v>
      </c>
      <c r="J24" s="3">
        <v>-40</v>
      </c>
      <c r="K24" s="3">
        <v>-45</v>
      </c>
      <c r="L24" s="3">
        <v>-51</v>
      </c>
    </row>
    <row r="25" spans="6:12">
      <c r="F25" s="3">
        <v>-44</v>
      </c>
      <c r="G25" s="3">
        <v>-48</v>
      </c>
      <c r="H25" s="3">
        <v>-40</v>
      </c>
      <c r="I25" s="3">
        <v>-44</v>
      </c>
      <c r="J25" s="3">
        <v>-39</v>
      </c>
      <c r="K25" s="3">
        <v>-42</v>
      </c>
      <c r="L25" s="3">
        <v>-50</v>
      </c>
    </row>
    <row r="26" spans="6:12">
      <c r="F26" s="3">
        <v>-42</v>
      </c>
      <c r="G26" s="3">
        <v>-47</v>
      </c>
      <c r="H26" s="3">
        <v>-38</v>
      </c>
      <c r="I26" s="3">
        <v>-40</v>
      </c>
      <c r="J26" s="3">
        <v>-43</v>
      </c>
      <c r="K26" s="3">
        <v>-44</v>
      </c>
      <c r="L26" s="3">
        <v>-50</v>
      </c>
    </row>
    <row r="27" spans="6:12">
      <c r="F27" s="3">
        <v>-44</v>
      </c>
      <c r="G27" s="3">
        <v>-47</v>
      </c>
      <c r="H27" s="3">
        <v>-37</v>
      </c>
      <c r="I27" s="3">
        <v>-40</v>
      </c>
      <c r="J27" s="3">
        <v>-40</v>
      </c>
      <c r="K27" s="3">
        <v>-45</v>
      </c>
      <c r="L27" s="3">
        <v>-48</v>
      </c>
    </row>
    <row r="28" spans="6:12">
      <c r="F28" s="3">
        <v>-32</v>
      </c>
      <c r="G28" s="3">
        <v>-44</v>
      </c>
      <c r="H28" s="3">
        <v>-39</v>
      </c>
      <c r="I28" s="3">
        <v>-43</v>
      </c>
      <c r="J28" s="3">
        <v>-42</v>
      </c>
      <c r="K28" s="3">
        <v>-45</v>
      </c>
      <c r="L28" s="3">
        <v>-50</v>
      </c>
    </row>
    <row r="29" spans="6:12">
      <c r="F29" s="3">
        <v>-46</v>
      </c>
      <c r="G29" s="3">
        <v>-50</v>
      </c>
      <c r="H29" s="3">
        <v>-37</v>
      </c>
      <c r="I29" s="3">
        <v>-40</v>
      </c>
      <c r="J29" s="3">
        <v>-43</v>
      </c>
      <c r="K29" s="3">
        <v>-43</v>
      </c>
      <c r="L29" s="3">
        <v>-50</v>
      </c>
    </row>
    <row r="30" spans="6:12">
      <c r="F30" s="3">
        <v>-44</v>
      </c>
      <c r="G30" s="3">
        <v>-45</v>
      </c>
      <c r="H30" s="3">
        <v>-39</v>
      </c>
      <c r="I30" s="3">
        <v>-41</v>
      </c>
      <c r="J30" s="3">
        <v>-41</v>
      </c>
      <c r="K30" s="3">
        <v>-45</v>
      </c>
      <c r="L30" s="3">
        <v>-50</v>
      </c>
    </row>
    <row r="31" spans="6:12">
      <c r="F31" s="3">
        <v>-46</v>
      </c>
      <c r="G31" s="3">
        <v>-40</v>
      </c>
      <c r="H31" s="3">
        <v>-39</v>
      </c>
      <c r="I31" s="3">
        <v>-40</v>
      </c>
      <c r="J31" s="3">
        <v>-39</v>
      </c>
      <c r="K31" s="3">
        <v>-42</v>
      </c>
      <c r="L31" s="3">
        <v>-49</v>
      </c>
    </row>
    <row r="32" spans="6:12">
      <c r="F32" s="3">
        <v>-41</v>
      </c>
      <c r="G32" s="3">
        <v>-48</v>
      </c>
      <c r="H32" s="3">
        <v>-39</v>
      </c>
      <c r="I32" s="3">
        <v>-40</v>
      </c>
      <c r="J32" s="3">
        <v>-43</v>
      </c>
      <c r="K32" s="3">
        <v>-46</v>
      </c>
      <c r="L32" s="3">
        <v>-51</v>
      </c>
    </row>
    <row r="33" spans="6:12">
      <c r="F33" s="3">
        <v>-42</v>
      </c>
      <c r="G33" s="3">
        <v>-46</v>
      </c>
      <c r="H33" s="3">
        <v>-40</v>
      </c>
      <c r="I33" s="3">
        <v>-39</v>
      </c>
      <c r="J33" s="3">
        <v>-42</v>
      </c>
      <c r="K33" s="3">
        <v>-48</v>
      </c>
      <c r="L33" s="3">
        <v>-51</v>
      </c>
    </row>
    <row r="34" spans="6:12">
      <c r="F34" s="3">
        <v>-44</v>
      </c>
      <c r="G34" s="3">
        <v>-46</v>
      </c>
      <c r="H34" s="3">
        <v>-38</v>
      </c>
      <c r="I34" s="3">
        <v>-40</v>
      </c>
      <c r="J34" s="3">
        <v>-42</v>
      </c>
      <c r="K34" s="3">
        <v>-47</v>
      </c>
      <c r="L34" s="3">
        <v>-53</v>
      </c>
    </row>
    <row r="35" spans="6:12">
      <c r="F35" s="3">
        <v>-45</v>
      </c>
      <c r="G35" s="3">
        <v>-46</v>
      </c>
      <c r="H35" s="3">
        <v>-38</v>
      </c>
      <c r="I35" s="3">
        <v>-39</v>
      </c>
      <c r="J35" s="3">
        <v>-44</v>
      </c>
      <c r="K35" s="3">
        <v>-46</v>
      </c>
      <c r="L35" s="3">
        <v>-49</v>
      </c>
    </row>
    <row r="36" spans="6:12">
      <c r="F36" s="3">
        <v>-45</v>
      </c>
      <c r="G36" s="3">
        <v>-48</v>
      </c>
      <c r="H36" s="3">
        <v>-38</v>
      </c>
      <c r="I36" s="3">
        <v>-39</v>
      </c>
      <c r="J36" s="3">
        <v>-42</v>
      </c>
      <c r="K36" s="3">
        <v>-47</v>
      </c>
      <c r="L36" s="3">
        <v>-49</v>
      </c>
    </row>
    <row r="37" spans="6:12">
      <c r="F37" s="3">
        <v>-45</v>
      </c>
      <c r="G37" s="3">
        <v>-44</v>
      </c>
      <c r="H37" s="3">
        <v>-40</v>
      </c>
      <c r="I37" s="3">
        <v>-42</v>
      </c>
      <c r="J37" s="3">
        <v>-42</v>
      </c>
      <c r="K37" s="3">
        <v>-44</v>
      </c>
      <c r="L37" s="3">
        <v>-51</v>
      </c>
    </row>
    <row r="38" spans="6:12">
      <c r="F38" s="3">
        <v>-46</v>
      </c>
      <c r="G38" s="3">
        <v>-50</v>
      </c>
      <c r="H38" s="3">
        <v>-39</v>
      </c>
      <c r="I38" s="3">
        <v>-40</v>
      </c>
      <c r="J38" s="3">
        <v>-41</v>
      </c>
      <c r="K38" s="3">
        <v>-45</v>
      </c>
      <c r="L38" s="3">
        <v>-45</v>
      </c>
    </row>
    <row r="39" spans="6:12">
      <c r="F39" s="3">
        <v>-45</v>
      </c>
      <c r="G39" s="3">
        <v>-46</v>
      </c>
      <c r="H39" s="3">
        <v>-39</v>
      </c>
      <c r="I39" s="3">
        <v>-42</v>
      </c>
      <c r="J39" s="3">
        <v>-38</v>
      </c>
      <c r="K39" s="3">
        <v>-43</v>
      </c>
      <c r="L39" s="3">
        <v>-49</v>
      </c>
    </row>
    <row r="40" spans="6:12">
      <c r="F40" s="3">
        <v>-45</v>
      </c>
      <c r="G40" s="3">
        <v>-47</v>
      </c>
      <c r="H40" s="3">
        <v>-38</v>
      </c>
      <c r="I40" s="3">
        <v>-41</v>
      </c>
      <c r="J40" s="3">
        <v>-38</v>
      </c>
      <c r="K40" s="3">
        <v>-44</v>
      </c>
      <c r="L40" s="3">
        <v>-47</v>
      </c>
    </row>
    <row r="41" spans="6:12">
      <c r="F41" s="3">
        <v>-45</v>
      </c>
      <c r="G41" s="3">
        <v>-47</v>
      </c>
      <c r="H41" s="3">
        <v>-38</v>
      </c>
      <c r="I41" s="3">
        <v>-40</v>
      </c>
      <c r="J41" s="3">
        <v>-40</v>
      </c>
      <c r="K41" s="3">
        <v>-44</v>
      </c>
      <c r="L41" s="3">
        <v>-50</v>
      </c>
    </row>
    <row r="42" spans="6:12">
      <c r="F42" s="3">
        <v>-44</v>
      </c>
      <c r="G42" s="3">
        <v>-46</v>
      </c>
      <c r="H42" s="3">
        <v>-40</v>
      </c>
      <c r="I42" s="3">
        <v>-41</v>
      </c>
      <c r="J42" s="3">
        <v>-38</v>
      </c>
      <c r="K42" s="3">
        <v>-45</v>
      </c>
      <c r="L42" s="3">
        <v>-49</v>
      </c>
    </row>
    <row r="43" spans="6:12">
      <c r="F43" s="3">
        <v>-44</v>
      </c>
      <c r="G43" s="3">
        <v>-46</v>
      </c>
      <c r="H43" s="3">
        <v>-40</v>
      </c>
      <c r="I43" s="3">
        <v>-41</v>
      </c>
      <c r="J43" s="3">
        <v>-42</v>
      </c>
      <c r="K43" s="3">
        <v>-42</v>
      </c>
      <c r="L43" s="3">
        <v>-49</v>
      </c>
    </row>
    <row r="44" spans="6:12">
      <c r="F44" s="3">
        <v>-43</v>
      </c>
      <c r="G44" s="3">
        <v>-46</v>
      </c>
      <c r="H44" s="3">
        <v>-39</v>
      </c>
      <c r="I44" s="3">
        <v>-40</v>
      </c>
      <c r="J44" s="3">
        <v>-43</v>
      </c>
      <c r="K44" s="3">
        <v>-46</v>
      </c>
      <c r="L44" s="3">
        <v>-50</v>
      </c>
    </row>
    <row r="45" spans="6:12">
      <c r="F45" s="3">
        <v>-45</v>
      </c>
      <c r="G45" s="3">
        <v>-46</v>
      </c>
      <c r="H45" s="3">
        <v>-40</v>
      </c>
      <c r="I45" s="3">
        <v>-38</v>
      </c>
      <c r="J45" s="3">
        <v>-44</v>
      </c>
      <c r="K45" s="3">
        <v>-47</v>
      </c>
      <c r="L45" s="3">
        <v>-52</v>
      </c>
    </row>
    <row r="46" spans="6:12">
      <c r="F46" s="3">
        <v>-49</v>
      </c>
      <c r="G46" s="3">
        <v>-47</v>
      </c>
      <c r="H46" s="3">
        <v>-39</v>
      </c>
      <c r="I46" s="3">
        <v>-41</v>
      </c>
      <c r="J46" s="3">
        <v>-43</v>
      </c>
      <c r="K46" s="3">
        <v>-44</v>
      </c>
      <c r="L46" s="3">
        <v>-42</v>
      </c>
    </row>
    <row r="48" spans="5:12">
      <c r="E48" t="s">
        <v>22</v>
      </c>
      <c r="F48">
        <f>AVERAGE(F7:F46)</f>
        <v>-44.325</v>
      </c>
      <c r="G48">
        <f t="shared" ref="G48:L48" si="0">AVERAGE(G7:G46)</f>
        <v>-46.2</v>
      </c>
      <c r="H48">
        <f t="shared" si="0"/>
        <v>-38.675</v>
      </c>
      <c r="I48">
        <f t="shared" si="0"/>
        <v>-39.825</v>
      </c>
      <c r="J48">
        <f t="shared" si="0"/>
        <v>-41</v>
      </c>
      <c r="K48">
        <f t="shared" si="0"/>
        <v>-45.025</v>
      </c>
      <c r="L48">
        <f t="shared" si="0"/>
        <v>-49.325</v>
      </c>
    </row>
    <row r="49" spans="5:12">
      <c r="E49" t="s">
        <v>23</v>
      </c>
      <c r="F49">
        <f>MEDIAN(F7:F46)</f>
        <v>-44.5</v>
      </c>
      <c r="G49">
        <f t="shared" ref="G49:L49" si="1">MEDIAN(G7:G46)</f>
        <v>-46</v>
      </c>
      <c r="H49">
        <f t="shared" si="1"/>
        <v>-39</v>
      </c>
      <c r="I49">
        <f t="shared" si="1"/>
        <v>-40</v>
      </c>
      <c r="J49">
        <f t="shared" si="1"/>
        <v>-41</v>
      </c>
      <c r="K49">
        <f t="shared" si="1"/>
        <v>-45</v>
      </c>
      <c r="L49">
        <f t="shared" si="1"/>
        <v>-50</v>
      </c>
    </row>
    <row r="50" spans="5:12">
      <c r="E50" t="s">
        <v>24</v>
      </c>
      <c r="F50">
        <f>MAX(F7:F46)</f>
        <v>-32</v>
      </c>
      <c r="G50">
        <f t="shared" ref="G50:L50" si="2">MAX(G7:G46)</f>
        <v>-40</v>
      </c>
      <c r="H50">
        <f t="shared" si="2"/>
        <v>-36</v>
      </c>
      <c r="I50">
        <f t="shared" si="2"/>
        <v>-36</v>
      </c>
      <c r="J50">
        <f t="shared" si="2"/>
        <v>-37</v>
      </c>
      <c r="K50">
        <f t="shared" si="2"/>
        <v>-42</v>
      </c>
      <c r="L50">
        <f t="shared" si="2"/>
        <v>-42</v>
      </c>
    </row>
    <row r="51" spans="5:6">
      <c r="E51" t="s">
        <v>25</v>
      </c>
      <c r="F51">
        <f>PEARSON(F48:L48,F6:L6)</f>
        <v>-0.302954905590922</v>
      </c>
    </row>
    <row r="52" spans="5:6">
      <c r="E52" t="s">
        <v>26</v>
      </c>
      <c r="F52">
        <f>PEARSON(F49:L49,F6:L6)</f>
        <v>-0.328037643651112</v>
      </c>
    </row>
    <row r="53" spans="5:6">
      <c r="E53" t="s">
        <v>27</v>
      </c>
      <c r="F53">
        <f>PEARSON(F50:L50,F6:L6)</f>
        <v>-0.735579865491098</v>
      </c>
    </row>
  </sheetData>
  <mergeCells count="1">
    <mergeCell ref="F5:L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L53"/>
  <sheetViews>
    <sheetView zoomScale="85" zoomScaleNormal="85" topLeftCell="B25" workbookViewId="0">
      <selection activeCell="F48" sqref="F48"/>
    </sheetView>
  </sheetViews>
  <sheetFormatPr defaultColWidth="9" defaultRowHeight="14.4"/>
  <cols>
    <col min="5" max="5" width="27.5555555555556" customWidth="1"/>
    <col min="6" max="7" width="14.1111111111111"/>
  </cols>
  <sheetData>
    <row r="5" spans="6:12">
      <c r="F5" s="1" t="s">
        <v>21</v>
      </c>
      <c r="G5" s="1"/>
      <c r="H5" s="1"/>
      <c r="I5" s="1"/>
      <c r="J5" s="1"/>
      <c r="K5" s="1"/>
      <c r="L5" s="1"/>
    </row>
    <row r="6" spans="6:12"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</row>
    <row r="7" spans="6:12">
      <c r="F7" s="3">
        <v>-43</v>
      </c>
      <c r="G7" s="3">
        <v>-37</v>
      </c>
      <c r="H7" s="3">
        <v>-48</v>
      </c>
      <c r="I7" s="3">
        <v>-44</v>
      </c>
      <c r="J7" s="3">
        <v>-46</v>
      </c>
      <c r="K7" s="3">
        <v>-50</v>
      </c>
      <c r="L7" s="3">
        <v>-46</v>
      </c>
    </row>
    <row r="8" spans="6:12">
      <c r="F8" s="3">
        <v>-45</v>
      </c>
      <c r="G8" s="3">
        <v>-38</v>
      </c>
      <c r="H8" s="3">
        <v>-41</v>
      </c>
      <c r="I8" s="3">
        <v>-43</v>
      </c>
      <c r="J8" s="3">
        <v>-42</v>
      </c>
      <c r="K8" s="3">
        <v>-47</v>
      </c>
      <c r="L8" s="3">
        <v>-45</v>
      </c>
    </row>
    <row r="9" spans="6:12">
      <c r="F9" s="3">
        <v>-47</v>
      </c>
      <c r="G9" s="3">
        <v>-37</v>
      </c>
      <c r="H9" s="3">
        <v>-48</v>
      </c>
      <c r="I9" s="3">
        <v>-43</v>
      </c>
      <c r="J9" s="3">
        <v>-44</v>
      </c>
      <c r="K9" s="3">
        <v>-50</v>
      </c>
      <c r="L9" s="3">
        <v>-50</v>
      </c>
    </row>
    <row r="10" spans="6:12">
      <c r="F10" s="3">
        <v>-42</v>
      </c>
      <c r="G10" s="3">
        <v>-34</v>
      </c>
      <c r="H10" s="3">
        <v>-44</v>
      </c>
      <c r="I10" s="3">
        <v>-43</v>
      </c>
      <c r="J10" s="3">
        <v>-46</v>
      </c>
      <c r="K10" s="3">
        <v>-49</v>
      </c>
      <c r="L10" s="3">
        <v>-47</v>
      </c>
    </row>
    <row r="11" spans="6:12">
      <c r="F11" s="3">
        <v>-42</v>
      </c>
      <c r="G11" s="3">
        <v>-33</v>
      </c>
      <c r="H11" s="3">
        <v>-45</v>
      </c>
      <c r="I11" s="3">
        <v>-46</v>
      </c>
      <c r="J11" s="3">
        <v>-43</v>
      </c>
      <c r="K11" s="3">
        <v>-50</v>
      </c>
      <c r="L11" s="3">
        <v>-45</v>
      </c>
    </row>
    <row r="12" spans="6:12">
      <c r="F12" s="3">
        <v>-40</v>
      </c>
      <c r="G12" s="3">
        <v>-36</v>
      </c>
      <c r="H12" s="3">
        <v>-43</v>
      </c>
      <c r="I12" s="3">
        <v>-43</v>
      </c>
      <c r="J12" s="3">
        <v>-45</v>
      </c>
      <c r="K12" s="3">
        <v>-46</v>
      </c>
      <c r="L12" s="3">
        <v>-44</v>
      </c>
    </row>
    <row r="13" spans="6:12">
      <c r="F13" s="3">
        <v>-43</v>
      </c>
      <c r="G13" s="3">
        <v>-37</v>
      </c>
      <c r="H13" s="3">
        <v>-45</v>
      </c>
      <c r="I13" s="3">
        <v>-44</v>
      </c>
      <c r="J13" s="3">
        <v>-46</v>
      </c>
      <c r="K13" s="3">
        <v>-50</v>
      </c>
      <c r="L13" s="3">
        <v>-50</v>
      </c>
    </row>
    <row r="14" spans="6:12">
      <c r="F14" s="3">
        <v>-47</v>
      </c>
      <c r="G14" s="3">
        <v>-40</v>
      </c>
      <c r="H14" s="3">
        <v>-46</v>
      </c>
      <c r="I14" s="3">
        <v>-43</v>
      </c>
      <c r="J14" s="3">
        <v>-38</v>
      </c>
      <c r="K14" s="3">
        <v>-50</v>
      </c>
      <c r="L14" s="3">
        <v>-48</v>
      </c>
    </row>
    <row r="15" spans="6:12">
      <c r="F15" s="3">
        <v>-46</v>
      </c>
      <c r="G15" s="3">
        <v>-40</v>
      </c>
      <c r="H15" s="3">
        <v>-48</v>
      </c>
      <c r="I15" s="3">
        <v>-44</v>
      </c>
      <c r="J15" s="3">
        <v>-42</v>
      </c>
      <c r="K15" s="3">
        <v>-45</v>
      </c>
      <c r="L15" s="3">
        <v>-51</v>
      </c>
    </row>
    <row r="16" spans="6:12">
      <c r="F16" s="3">
        <v>-47</v>
      </c>
      <c r="G16" s="3">
        <v>-39</v>
      </c>
      <c r="H16" s="3">
        <v>-44</v>
      </c>
      <c r="I16" s="3">
        <v>-42</v>
      </c>
      <c r="J16" s="3">
        <v>-44</v>
      </c>
      <c r="K16" s="3">
        <v>-47</v>
      </c>
      <c r="L16" s="3">
        <v>-46</v>
      </c>
    </row>
    <row r="17" spans="6:12">
      <c r="F17" s="3">
        <v>-44</v>
      </c>
      <c r="G17" s="3">
        <v>-40</v>
      </c>
      <c r="H17" s="3">
        <v>-43</v>
      </c>
      <c r="I17" s="3">
        <v>-42</v>
      </c>
      <c r="J17" s="3">
        <v>-44</v>
      </c>
      <c r="K17" s="3">
        <v>-51</v>
      </c>
      <c r="L17" s="3">
        <v>-50</v>
      </c>
    </row>
    <row r="18" spans="6:12">
      <c r="F18" s="3">
        <v>-45</v>
      </c>
      <c r="G18" s="3">
        <v>-41</v>
      </c>
      <c r="H18" s="3">
        <v>-46</v>
      </c>
      <c r="I18" s="3">
        <v>-42</v>
      </c>
      <c r="J18" s="3">
        <v>-40</v>
      </c>
      <c r="K18" s="3">
        <v>-50</v>
      </c>
      <c r="L18" s="3">
        <v>-52</v>
      </c>
    </row>
    <row r="19" spans="6:12">
      <c r="F19" s="3">
        <v>-50</v>
      </c>
      <c r="G19" s="3">
        <v>-41</v>
      </c>
      <c r="H19" s="3">
        <v>-40</v>
      </c>
      <c r="I19" s="3">
        <v>-41</v>
      </c>
      <c r="J19" s="3">
        <v>-45</v>
      </c>
      <c r="K19" s="3">
        <v>-46</v>
      </c>
      <c r="L19" s="3">
        <v>-53</v>
      </c>
    </row>
    <row r="20" spans="6:12">
      <c r="F20" s="3">
        <v>-47</v>
      </c>
      <c r="G20" s="3">
        <v>-39</v>
      </c>
      <c r="H20" s="3">
        <v>-44</v>
      </c>
      <c r="I20" s="3">
        <v>-44</v>
      </c>
      <c r="J20" s="3">
        <v>-32</v>
      </c>
      <c r="K20" s="3">
        <v>-47</v>
      </c>
      <c r="L20" s="3">
        <v>-51</v>
      </c>
    </row>
    <row r="21" spans="6:12">
      <c r="F21" s="3">
        <v>-48</v>
      </c>
      <c r="G21" s="3">
        <v>-39</v>
      </c>
      <c r="H21" s="3">
        <v>-45</v>
      </c>
      <c r="I21" s="3">
        <v>-40</v>
      </c>
      <c r="J21" s="3">
        <v>-44</v>
      </c>
      <c r="K21" s="3">
        <v>-50</v>
      </c>
      <c r="L21" s="3">
        <v>-51</v>
      </c>
    </row>
    <row r="22" spans="6:12">
      <c r="F22" s="3">
        <v>-46</v>
      </c>
      <c r="G22" s="3">
        <v>-38</v>
      </c>
      <c r="H22" s="3">
        <v>-43</v>
      </c>
      <c r="I22" s="3">
        <v>-44</v>
      </c>
      <c r="J22" s="3">
        <v>-50</v>
      </c>
      <c r="K22" s="3">
        <v>-53</v>
      </c>
      <c r="L22" s="3">
        <v>-49</v>
      </c>
    </row>
    <row r="23" spans="6:12">
      <c r="F23" s="3">
        <v>-46</v>
      </c>
      <c r="G23" s="3">
        <v>-38</v>
      </c>
      <c r="H23" s="3">
        <v>-42</v>
      </c>
      <c r="I23" s="3">
        <v>-44</v>
      </c>
      <c r="J23" s="3">
        <v>-42</v>
      </c>
      <c r="K23" s="3">
        <v>-50</v>
      </c>
      <c r="L23" s="3">
        <v>-48</v>
      </c>
    </row>
    <row r="24" spans="6:12">
      <c r="F24" s="3">
        <v>-43</v>
      </c>
      <c r="G24" s="3">
        <v>-38</v>
      </c>
      <c r="H24" s="3">
        <v>-45</v>
      </c>
      <c r="I24" s="3">
        <v>-42</v>
      </c>
      <c r="J24" s="3">
        <v>-42</v>
      </c>
      <c r="K24" s="3">
        <v>-50</v>
      </c>
      <c r="L24" s="3">
        <v>-49</v>
      </c>
    </row>
    <row r="25" spans="6:12">
      <c r="F25" s="3">
        <v>-45</v>
      </c>
      <c r="G25" s="3">
        <v>-39</v>
      </c>
      <c r="H25" s="3">
        <v>-44</v>
      </c>
      <c r="I25" s="3">
        <v>-43</v>
      </c>
      <c r="J25" s="3">
        <v>-41</v>
      </c>
      <c r="K25" s="3">
        <v>-50</v>
      </c>
      <c r="L25" s="3">
        <v>-46</v>
      </c>
    </row>
    <row r="26" spans="6:12">
      <c r="F26" s="3">
        <v>-44</v>
      </c>
      <c r="G26" s="3">
        <v>-39</v>
      </c>
      <c r="H26" s="3">
        <v>-44</v>
      </c>
      <c r="I26" s="3">
        <v>-40</v>
      </c>
      <c r="J26" s="3">
        <v>-45</v>
      </c>
      <c r="K26" s="3">
        <v>-47</v>
      </c>
      <c r="L26" s="3">
        <v>-45</v>
      </c>
    </row>
    <row r="27" spans="6:12">
      <c r="F27" s="3">
        <v>-44</v>
      </c>
      <c r="G27" s="3">
        <v>-39</v>
      </c>
      <c r="H27" s="3">
        <v>-43</v>
      </c>
      <c r="I27" s="3">
        <v>-38</v>
      </c>
      <c r="J27" s="3">
        <v>-45</v>
      </c>
      <c r="K27" s="3">
        <v>-47</v>
      </c>
      <c r="L27" s="3">
        <v>-49</v>
      </c>
    </row>
    <row r="28" spans="6:12">
      <c r="F28" s="3">
        <v>-45</v>
      </c>
      <c r="G28" s="3">
        <v>-37</v>
      </c>
      <c r="H28" s="3">
        <v>-29</v>
      </c>
      <c r="I28" s="3">
        <v>-45</v>
      </c>
      <c r="J28" s="3">
        <v>-44</v>
      </c>
      <c r="K28" s="3">
        <v>-49</v>
      </c>
      <c r="L28" s="3">
        <v>-47</v>
      </c>
    </row>
    <row r="29" spans="6:12">
      <c r="F29" s="3">
        <v>-49</v>
      </c>
      <c r="G29" s="3">
        <v>-40</v>
      </c>
      <c r="H29" s="3">
        <v>-44</v>
      </c>
      <c r="I29" s="3">
        <v>-40</v>
      </c>
      <c r="J29" s="3">
        <v>-42</v>
      </c>
      <c r="K29" s="3">
        <v>-49</v>
      </c>
      <c r="L29" s="3">
        <v>-48</v>
      </c>
    </row>
    <row r="30" spans="6:12">
      <c r="F30" s="3">
        <v>-43</v>
      </c>
      <c r="G30" s="3">
        <v>-38</v>
      </c>
      <c r="H30" s="3">
        <v>-45</v>
      </c>
      <c r="I30" s="3">
        <v>-44</v>
      </c>
      <c r="J30" s="3">
        <v>-39</v>
      </c>
      <c r="K30" s="3">
        <v>-47</v>
      </c>
      <c r="L30" s="3">
        <v>-51</v>
      </c>
    </row>
    <row r="31" spans="6:12">
      <c r="F31" s="3">
        <v>-45</v>
      </c>
      <c r="G31" s="3">
        <v>-41</v>
      </c>
      <c r="H31" s="3">
        <v>-45</v>
      </c>
      <c r="I31" s="3">
        <v>-44</v>
      </c>
      <c r="J31" s="3">
        <v>-48</v>
      </c>
      <c r="K31" s="3">
        <v>-51</v>
      </c>
      <c r="L31" s="3">
        <v>-48</v>
      </c>
    </row>
    <row r="32" spans="6:12">
      <c r="F32" s="3">
        <v>-44</v>
      </c>
      <c r="G32" s="3">
        <v>-38</v>
      </c>
      <c r="H32" s="3">
        <v>-44</v>
      </c>
      <c r="I32" s="3">
        <v>-39</v>
      </c>
      <c r="J32" s="3">
        <v>-48</v>
      </c>
      <c r="K32" s="3">
        <v>-53</v>
      </c>
      <c r="L32" s="3">
        <v>-47</v>
      </c>
    </row>
    <row r="33" spans="6:12">
      <c r="F33" s="3">
        <v>-44</v>
      </c>
      <c r="G33" s="3">
        <v>-37</v>
      </c>
      <c r="H33" s="3">
        <v>-45</v>
      </c>
      <c r="I33" s="3">
        <v>-42</v>
      </c>
      <c r="J33" s="3">
        <v>-47</v>
      </c>
      <c r="K33" s="3">
        <v>-48</v>
      </c>
      <c r="L33" s="3">
        <v>-51</v>
      </c>
    </row>
    <row r="34" spans="6:12">
      <c r="F34" s="3">
        <v>-46</v>
      </c>
      <c r="G34" s="3">
        <v>-38</v>
      </c>
      <c r="H34" s="3">
        <v>-45</v>
      </c>
      <c r="I34" s="3">
        <v>-41</v>
      </c>
      <c r="J34" s="3">
        <v>-44</v>
      </c>
      <c r="K34" s="3">
        <v>-51</v>
      </c>
      <c r="L34" s="3">
        <v>-52</v>
      </c>
    </row>
    <row r="35" spans="6:12">
      <c r="F35" s="3">
        <v>-48</v>
      </c>
      <c r="G35" s="3">
        <v>-39</v>
      </c>
      <c r="H35" s="3">
        <v>-41</v>
      </c>
      <c r="I35" s="3">
        <v>-36</v>
      </c>
      <c r="J35" s="3">
        <v>-43</v>
      </c>
      <c r="K35" s="3">
        <v>-45</v>
      </c>
      <c r="L35" s="3">
        <v>-49</v>
      </c>
    </row>
    <row r="36" spans="6:12">
      <c r="F36" s="3">
        <v>-44</v>
      </c>
      <c r="G36" s="3">
        <v>-39</v>
      </c>
      <c r="H36" s="3">
        <v>-45</v>
      </c>
      <c r="I36" s="3">
        <v>-44</v>
      </c>
      <c r="J36" s="3">
        <v>-47</v>
      </c>
      <c r="K36" s="3">
        <v>-49</v>
      </c>
      <c r="L36" s="3">
        <v>-44</v>
      </c>
    </row>
    <row r="37" spans="6:12">
      <c r="F37" s="3">
        <v>-42</v>
      </c>
      <c r="G37" s="3">
        <v>-38</v>
      </c>
      <c r="H37" s="3">
        <v>-44</v>
      </c>
      <c r="I37" s="3">
        <v>-43</v>
      </c>
      <c r="J37" s="3">
        <v>-45</v>
      </c>
      <c r="K37" s="3">
        <v>-49</v>
      </c>
      <c r="L37" s="3">
        <v>-47</v>
      </c>
    </row>
    <row r="38" spans="6:12">
      <c r="F38" s="3">
        <v>-44</v>
      </c>
      <c r="G38" s="3">
        <v>-38</v>
      </c>
      <c r="H38" s="3">
        <v>-46</v>
      </c>
      <c r="I38" s="3">
        <v>-44</v>
      </c>
      <c r="J38" s="3">
        <v>-47</v>
      </c>
      <c r="K38" s="3">
        <v>-49</v>
      </c>
      <c r="L38" s="3">
        <v>-47</v>
      </c>
    </row>
    <row r="39" spans="6:12">
      <c r="F39" s="3">
        <v>-46</v>
      </c>
      <c r="G39" s="3">
        <v>-39</v>
      </c>
      <c r="H39" s="3">
        <v>-46</v>
      </c>
      <c r="I39" s="3">
        <v>-44</v>
      </c>
      <c r="J39" s="3">
        <v>-39</v>
      </c>
      <c r="K39" s="3">
        <v>-46</v>
      </c>
      <c r="L39" s="3">
        <v>-50</v>
      </c>
    </row>
    <row r="40" spans="6:12">
      <c r="F40" s="3">
        <v>-46</v>
      </c>
      <c r="G40" s="3">
        <v>-40</v>
      </c>
      <c r="H40" s="3">
        <v>-43</v>
      </c>
      <c r="I40" s="3">
        <v>-46</v>
      </c>
      <c r="J40" s="3">
        <v>-42</v>
      </c>
      <c r="K40" s="3">
        <v>-47</v>
      </c>
      <c r="L40" s="3">
        <v>-50</v>
      </c>
    </row>
    <row r="41" spans="6:12">
      <c r="F41" s="3">
        <v>-41</v>
      </c>
      <c r="G41" s="3">
        <v>-40</v>
      </c>
      <c r="H41" s="3">
        <v>-45</v>
      </c>
      <c r="I41" s="3">
        <v>-43</v>
      </c>
      <c r="J41" s="3">
        <v>-43</v>
      </c>
      <c r="K41" s="3">
        <v>-50</v>
      </c>
      <c r="L41" s="3">
        <v>-49</v>
      </c>
    </row>
    <row r="42" spans="6:12">
      <c r="F42" s="3">
        <v>-43</v>
      </c>
      <c r="G42" s="3">
        <v>-40</v>
      </c>
      <c r="H42" s="3">
        <v>-45</v>
      </c>
      <c r="I42" s="3">
        <v>-42</v>
      </c>
      <c r="J42" s="3">
        <v>-43</v>
      </c>
      <c r="K42" s="3">
        <v>-50</v>
      </c>
      <c r="L42" s="3">
        <v>-49</v>
      </c>
    </row>
    <row r="43" spans="6:12">
      <c r="F43" s="3">
        <v>-43</v>
      </c>
      <c r="G43" s="3">
        <v>-40</v>
      </c>
      <c r="H43" s="3">
        <v>-41</v>
      </c>
      <c r="I43" s="3">
        <v>-42</v>
      </c>
      <c r="J43" s="3">
        <v>-45</v>
      </c>
      <c r="K43" s="3">
        <v>-50</v>
      </c>
      <c r="L43" s="3">
        <v>-46</v>
      </c>
    </row>
    <row r="44" spans="6:12">
      <c r="F44" s="3">
        <v>-43</v>
      </c>
      <c r="G44" s="3">
        <v>-38</v>
      </c>
      <c r="H44" s="3">
        <v>-46</v>
      </c>
      <c r="I44" s="3">
        <v>-44</v>
      </c>
      <c r="J44" s="3">
        <v>-44</v>
      </c>
      <c r="K44" s="3">
        <v>-50</v>
      </c>
      <c r="L44" s="3">
        <v>-49</v>
      </c>
    </row>
    <row r="45" spans="6:12">
      <c r="F45" s="3">
        <v>-39</v>
      </c>
      <c r="G45" s="3">
        <v>-39</v>
      </c>
      <c r="H45" s="3">
        <v>-46</v>
      </c>
      <c r="I45" s="3">
        <v>-38</v>
      </c>
      <c r="J45" s="3">
        <v>-50</v>
      </c>
      <c r="K45" s="3">
        <v>-50</v>
      </c>
      <c r="L45" s="3">
        <v>-45</v>
      </c>
    </row>
    <row r="46" spans="6:12">
      <c r="F46" s="3">
        <v>-47</v>
      </c>
      <c r="G46" s="3">
        <v>-38</v>
      </c>
      <c r="H46" s="3">
        <v>-43</v>
      </c>
      <c r="I46" s="3">
        <v>-41</v>
      </c>
      <c r="J46" s="3">
        <v>-39</v>
      </c>
      <c r="K46" s="3">
        <v>-44</v>
      </c>
      <c r="L46" s="3">
        <v>-42</v>
      </c>
    </row>
    <row r="48" spans="5:12">
      <c r="E48" t="s">
        <v>22</v>
      </c>
      <c r="F48">
        <f t="shared" ref="F48:L48" si="0">AVERAGE(F7:F46)</f>
        <v>-44.65</v>
      </c>
      <c r="G48">
        <f t="shared" si="0"/>
        <v>-38.475</v>
      </c>
      <c r="H48">
        <f t="shared" si="0"/>
        <v>-43.975</v>
      </c>
      <c r="I48">
        <f t="shared" si="0"/>
        <v>-42.425</v>
      </c>
      <c r="J48">
        <f t="shared" si="0"/>
        <v>-43.625</v>
      </c>
      <c r="K48">
        <f t="shared" si="0"/>
        <v>-48.8</v>
      </c>
      <c r="L48">
        <f t="shared" si="0"/>
        <v>-48.15</v>
      </c>
    </row>
    <row r="49" spans="5:12">
      <c r="E49" t="s">
        <v>23</v>
      </c>
      <c r="F49">
        <f t="shared" ref="F49:L49" si="1">MEDIAN(F7:F46)</f>
        <v>-44.5</v>
      </c>
      <c r="G49">
        <f t="shared" si="1"/>
        <v>-39</v>
      </c>
      <c r="H49">
        <f t="shared" si="1"/>
        <v>-44.5</v>
      </c>
      <c r="I49">
        <f t="shared" si="1"/>
        <v>-43</v>
      </c>
      <c r="J49">
        <f t="shared" si="1"/>
        <v>-44</v>
      </c>
      <c r="K49">
        <f t="shared" si="1"/>
        <v>-49.5</v>
      </c>
      <c r="L49">
        <f t="shared" si="1"/>
        <v>-48.5</v>
      </c>
    </row>
    <row r="50" spans="5:12">
      <c r="E50" t="s">
        <v>24</v>
      </c>
      <c r="F50">
        <f t="shared" ref="F50:L50" si="2">MAX(F7:F46)</f>
        <v>-39</v>
      </c>
      <c r="G50">
        <f t="shared" si="2"/>
        <v>-33</v>
      </c>
      <c r="H50">
        <f t="shared" si="2"/>
        <v>-29</v>
      </c>
      <c r="I50">
        <f t="shared" si="2"/>
        <v>-36</v>
      </c>
      <c r="J50">
        <f t="shared" si="2"/>
        <v>-32</v>
      </c>
      <c r="K50">
        <f t="shared" si="2"/>
        <v>-44</v>
      </c>
      <c r="L50">
        <f t="shared" si="2"/>
        <v>-42</v>
      </c>
    </row>
    <row r="51" spans="5:6">
      <c r="E51" t="s">
        <v>25</v>
      </c>
      <c r="F51">
        <f>PEARSON(F48:L48,F6:L6)</f>
        <v>-0.680312959721621</v>
      </c>
    </row>
    <row r="52" spans="5:6">
      <c r="E52" t="s">
        <v>26</v>
      </c>
      <c r="F52">
        <f>PEARSON(F49:L49,F6:L6)</f>
        <v>-0.71675677351075</v>
      </c>
    </row>
    <row r="53" spans="5:6">
      <c r="E53" t="s">
        <v>27</v>
      </c>
      <c r="F53">
        <f>PEARSON(F50:L50,F6:L6)</f>
        <v>-0.476656330978238</v>
      </c>
    </row>
  </sheetData>
  <mergeCells count="1">
    <mergeCell ref="F5:L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L53"/>
  <sheetViews>
    <sheetView zoomScale="85" zoomScaleNormal="85" topLeftCell="B23" workbookViewId="0">
      <selection activeCell="F48" sqref="F48"/>
    </sheetView>
  </sheetViews>
  <sheetFormatPr defaultColWidth="9" defaultRowHeight="14.4"/>
  <cols>
    <col min="5" max="5" width="27.5555555555556" customWidth="1"/>
    <col min="6" max="7" width="14.1111111111111"/>
  </cols>
  <sheetData>
    <row r="5" spans="6:12">
      <c r="F5" s="1" t="s">
        <v>21</v>
      </c>
      <c r="G5" s="1"/>
      <c r="H5" s="1"/>
      <c r="I5" s="1"/>
      <c r="J5" s="1"/>
      <c r="K5" s="1"/>
      <c r="L5" s="1"/>
    </row>
    <row r="6" spans="6:12"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</row>
    <row r="7" spans="6:12">
      <c r="F7" s="3">
        <v>-31</v>
      </c>
      <c r="G7" s="3">
        <v>-36</v>
      </c>
      <c r="H7" s="3">
        <v>-37</v>
      </c>
      <c r="I7" s="3">
        <v>-39</v>
      </c>
      <c r="J7" s="3">
        <v>-41</v>
      </c>
      <c r="K7" s="3">
        <v>-42</v>
      </c>
      <c r="L7" s="3">
        <v>-52</v>
      </c>
    </row>
    <row r="8" spans="6:12">
      <c r="F8" s="3">
        <v>-32</v>
      </c>
      <c r="G8" s="3">
        <v>-36</v>
      </c>
      <c r="H8" s="3">
        <v>-37</v>
      </c>
      <c r="I8" s="3">
        <v>-45</v>
      </c>
      <c r="J8" s="3">
        <v>-40</v>
      </c>
      <c r="K8" s="3">
        <v>-43</v>
      </c>
      <c r="L8" s="3">
        <v>-47</v>
      </c>
    </row>
    <row r="9" spans="6:12">
      <c r="F9" s="3">
        <v>-33</v>
      </c>
      <c r="G9" s="3">
        <v>-32</v>
      </c>
      <c r="H9" s="3">
        <v>-37</v>
      </c>
      <c r="I9" s="3">
        <v>-39</v>
      </c>
      <c r="J9" s="3">
        <v>-41</v>
      </c>
      <c r="K9" s="3">
        <v>-45</v>
      </c>
      <c r="L9" s="3">
        <v>-46</v>
      </c>
    </row>
    <row r="10" spans="6:12">
      <c r="F10" s="3">
        <v>-32</v>
      </c>
      <c r="G10" s="3">
        <v>-42</v>
      </c>
      <c r="H10" s="3">
        <v>-36</v>
      </c>
      <c r="I10" s="3">
        <v>-39</v>
      </c>
      <c r="J10" s="3">
        <v>-43</v>
      </c>
      <c r="K10" s="3">
        <v>-39</v>
      </c>
      <c r="L10" s="3">
        <v>-49</v>
      </c>
    </row>
    <row r="11" spans="6:12">
      <c r="F11" s="3">
        <v>-30</v>
      </c>
      <c r="G11" s="3">
        <v>-38</v>
      </c>
      <c r="H11" s="3">
        <v>-38</v>
      </c>
      <c r="I11" s="3">
        <v>-39</v>
      </c>
      <c r="J11" s="3">
        <v>-42</v>
      </c>
      <c r="K11" s="3">
        <v>-43</v>
      </c>
      <c r="L11" s="3">
        <v>-49</v>
      </c>
    </row>
    <row r="12" spans="6:12">
      <c r="F12" s="3">
        <v>-33</v>
      </c>
      <c r="G12" s="3">
        <v>-37</v>
      </c>
      <c r="H12" s="3">
        <v>-36</v>
      </c>
      <c r="I12" s="3">
        <v>-39</v>
      </c>
      <c r="J12" s="3">
        <v>-40</v>
      </c>
      <c r="K12" s="3">
        <v>-43</v>
      </c>
      <c r="L12" s="3">
        <v>-51</v>
      </c>
    </row>
    <row r="13" spans="6:12">
      <c r="F13" s="3">
        <v>-31</v>
      </c>
      <c r="G13" s="3">
        <v>-41</v>
      </c>
      <c r="H13" s="3">
        <v>-36</v>
      </c>
      <c r="I13" s="3">
        <v>-37</v>
      </c>
      <c r="J13" s="3">
        <v>-39</v>
      </c>
      <c r="K13" s="3">
        <v>-43</v>
      </c>
      <c r="L13" s="3">
        <v>-55</v>
      </c>
    </row>
    <row r="14" spans="6:12">
      <c r="F14" s="3">
        <v>-31</v>
      </c>
      <c r="G14" s="3">
        <v>-40</v>
      </c>
      <c r="H14" s="3">
        <v>-37</v>
      </c>
      <c r="I14" s="3">
        <v>-37</v>
      </c>
      <c r="J14" s="3">
        <v>-41</v>
      </c>
      <c r="K14" s="3">
        <v>-42</v>
      </c>
      <c r="L14" s="3">
        <v>-49</v>
      </c>
    </row>
    <row r="15" spans="6:12">
      <c r="F15" s="3">
        <v>-30</v>
      </c>
      <c r="G15" s="3">
        <v>-44</v>
      </c>
      <c r="H15" s="3">
        <v>-39</v>
      </c>
      <c r="I15" s="3">
        <v>-42</v>
      </c>
      <c r="J15" s="3">
        <v>-38</v>
      </c>
      <c r="K15" s="3">
        <v>-40</v>
      </c>
      <c r="L15" s="3">
        <v>-53</v>
      </c>
    </row>
    <row r="16" spans="6:12">
      <c r="F16" s="3">
        <v>-33</v>
      </c>
      <c r="G16" s="3">
        <v>-40</v>
      </c>
      <c r="H16" s="3">
        <v>-37</v>
      </c>
      <c r="I16" s="3">
        <v>-38</v>
      </c>
      <c r="J16" s="3">
        <v>-41</v>
      </c>
      <c r="K16" s="3">
        <v>-43</v>
      </c>
      <c r="L16" s="3">
        <v>-50</v>
      </c>
    </row>
    <row r="17" spans="6:12">
      <c r="F17" s="3">
        <v>-32</v>
      </c>
      <c r="G17" s="3">
        <v>-42</v>
      </c>
      <c r="H17" s="3">
        <v>-38</v>
      </c>
      <c r="I17" s="3">
        <v>-39</v>
      </c>
      <c r="J17" s="3">
        <v>-41</v>
      </c>
      <c r="K17" s="3">
        <v>-44</v>
      </c>
      <c r="L17" s="3">
        <v>-53</v>
      </c>
    </row>
    <row r="18" spans="6:12">
      <c r="F18" s="3">
        <v>-29</v>
      </c>
      <c r="G18" s="3">
        <v>-38</v>
      </c>
      <c r="H18" s="3">
        <v>-38</v>
      </c>
      <c r="I18" s="3">
        <v>-40</v>
      </c>
      <c r="J18" s="3">
        <v>-41</v>
      </c>
      <c r="K18" s="3">
        <v>-43</v>
      </c>
      <c r="L18" s="3">
        <v>-53</v>
      </c>
    </row>
    <row r="19" spans="6:12">
      <c r="F19" s="3">
        <v>-32</v>
      </c>
      <c r="G19" s="3">
        <v>-39</v>
      </c>
      <c r="H19" s="3">
        <v>-38</v>
      </c>
      <c r="I19" s="3">
        <v>-37</v>
      </c>
      <c r="J19" s="3">
        <v>-39</v>
      </c>
      <c r="K19" s="3">
        <v>-39</v>
      </c>
      <c r="L19" s="3">
        <v>-46</v>
      </c>
    </row>
    <row r="20" spans="6:12">
      <c r="F20" s="3">
        <v>-34</v>
      </c>
      <c r="G20" s="3">
        <v>-39</v>
      </c>
      <c r="H20" s="3">
        <v>-37</v>
      </c>
      <c r="I20" s="3">
        <v>-41</v>
      </c>
      <c r="J20" s="3">
        <v>-44</v>
      </c>
      <c r="K20" s="3">
        <v>-43</v>
      </c>
      <c r="L20" s="3">
        <v>-47</v>
      </c>
    </row>
    <row r="21" spans="6:12">
      <c r="F21" s="3">
        <v>-32</v>
      </c>
      <c r="G21" s="3">
        <v>-40</v>
      </c>
      <c r="H21" s="3">
        <v>-39</v>
      </c>
      <c r="I21" s="3">
        <v>-39</v>
      </c>
      <c r="J21" s="3">
        <v>-42</v>
      </c>
      <c r="K21" s="3">
        <v>-43</v>
      </c>
      <c r="L21" s="3">
        <v>-52</v>
      </c>
    </row>
    <row r="22" spans="6:12">
      <c r="F22" s="3">
        <v>-30</v>
      </c>
      <c r="G22" s="3">
        <v>-40</v>
      </c>
      <c r="H22" s="3">
        <v>-42</v>
      </c>
      <c r="I22" s="3">
        <v>-39</v>
      </c>
      <c r="J22" s="3">
        <v>-42</v>
      </c>
      <c r="K22" s="3">
        <v>-42</v>
      </c>
      <c r="L22" s="3">
        <v>-46</v>
      </c>
    </row>
    <row r="23" spans="6:12">
      <c r="F23" s="3">
        <v>-31</v>
      </c>
      <c r="G23" s="3">
        <v>-40</v>
      </c>
      <c r="H23" s="3">
        <v>-39</v>
      </c>
      <c r="I23" s="3">
        <v>-39</v>
      </c>
      <c r="J23" s="3">
        <v>-40</v>
      </c>
      <c r="K23" s="3">
        <v>-45</v>
      </c>
      <c r="L23" s="3">
        <v>-48</v>
      </c>
    </row>
    <row r="24" spans="6:12">
      <c r="F24" s="3">
        <v>-31</v>
      </c>
      <c r="G24" s="3">
        <v>-38</v>
      </c>
      <c r="H24" s="3">
        <v>-37</v>
      </c>
      <c r="I24" s="3">
        <v>-42</v>
      </c>
      <c r="J24" s="3">
        <v>-41</v>
      </c>
      <c r="K24" s="3">
        <v>-43</v>
      </c>
      <c r="L24" s="3">
        <v>-46</v>
      </c>
    </row>
    <row r="25" spans="6:12">
      <c r="F25" s="3">
        <v>-29</v>
      </c>
      <c r="G25" s="3">
        <v>-40</v>
      </c>
      <c r="H25" s="3">
        <v>-38</v>
      </c>
      <c r="I25" s="3">
        <v>-40</v>
      </c>
      <c r="J25" s="3">
        <v>-42</v>
      </c>
      <c r="K25" s="3">
        <v>-44</v>
      </c>
      <c r="L25" s="3">
        <v>-45</v>
      </c>
    </row>
    <row r="26" spans="6:12">
      <c r="F26" s="3">
        <v>-32</v>
      </c>
      <c r="G26" s="3">
        <v>-41</v>
      </c>
      <c r="H26" s="3">
        <v>-37</v>
      </c>
      <c r="I26" s="3">
        <v>-41</v>
      </c>
      <c r="J26" s="3">
        <v>-42</v>
      </c>
      <c r="K26" s="3">
        <v>-43</v>
      </c>
      <c r="L26" s="3">
        <v>-50</v>
      </c>
    </row>
    <row r="27" spans="6:12">
      <c r="F27" s="3">
        <v>-29</v>
      </c>
      <c r="G27" s="3">
        <v>-41</v>
      </c>
      <c r="H27" s="3">
        <v>-38</v>
      </c>
      <c r="I27" s="3">
        <v>-39</v>
      </c>
      <c r="J27" s="3">
        <v>-41</v>
      </c>
      <c r="K27" s="3">
        <v>-43</v>
      </c>
      <c r="L27" s="3">
        <v>-46</v>
      </c>
    </row>
    <row r="28" spans="6:12">
      <c r="F28" s="3">
        <v>-33</v>
      </c>
      <c r="G28" s="3">
        <v>-44</v>
      </c>
      <c r="H28" s="3">
        <v>-36</v>
      </c>
      <c r="I28" s="3">
        <v>-37</v>
      </c>
      <c r="J28" s="3">
        <v>-42</v>
      </c>
      <c r="K28" s="3">
        <v>-42</v>
      </c>
      <c r="L28" s="3">
        <v>-48</v>
      </c>
    </row>
    <row r="29" spans="6:12">
      <c r="F29" s="3">
        <v>-34</v>
      </c>
      <c r="G29" s="3">
        <v>-38</v>
      </c>
      <c r="H29" s="3">
        <v>-37</v>
      </c>
      <c r="I29" s="3">
        <v>-37</v>
      </c>
      <c r="J29" s="3">
        <v>-40</v>
      </c>
      <c r="K29" s="3">
        <v>-42</v>
      </c>
      <c r="L29" s="3">
        <v>-49</v>
      </c>
    </row>
    <row r="30" spans="6:12">
      <c r="F30" s="3">
        <v>-31</v>
      </c>
      <c r="G30" s="3">
        <v>-38</v>
      </c>
      <c r="H30" s="3">
        <v>-37</v>
      </c>
      <c r="I30" s="3">
        <v>-44</v>
      </c>
      <c r="J30" s="3">
        <v>-43</v>
      </c>
      <c r="K30" s="3">
        <v>-43</v>
      </c>
      <c r="L30" s="3">
        <v>-47</v>
      </c>
    </row>
    <row r="31" spans="6:12">
      <c r="F31" s="3">
        <v>-33</v>
      </c>
      <c r="G31" s="3">
        <v>-40</v>
      </c>
      <c r="H31" s="3">
        <v>-36</v>
      </c>
      <c r="I31" s="3">
        <v>-38</v>
      </c>
      <c r="J31" s="3">
        <v>-41</v>
      </c>
      <c r="K31" s="3">
        <v>-44</v>
      </c>
      <c r="L31" s="3">
        <v>-51</v>
      </c>
    </row>
    <row r="32" spans="6:12">
      <c r="F32" s="3">
        <v>-30</v>
      </c>
      <c r="G32" s="3">
        <v>-38</v>
      </c>
      <c r="H32" s="3">
        <v>-38</v>
      </c>
      <c r="I32" s="3">
        <v>-40</v>
      </c>
      <c r="J32" s="3">
        <v>-43</v>
      </c>
      <c r="K32" s="3">
        <v>-41</v>
      </c>
      <c r="L32" s="3">
        <v>-50</v>
      </c>
    </row>
    <row r="33" spans="6:12">
      <c r="F33" s="3">
        <v>-33</v>
      </c>
      <c r="G33" s="3">
        <v>-40</v>
      </c>
      <c r="H33" s="3">
        <v>-38</v>
      </c>
      <c r="I33" s="3">
        <v>-39</v>
      </c>
      <c r="J33" s="3">
        <v>-43</v>
      </c>
      <c r="K33" s="3">
        <v>-44</v>
      </c>
      <c r="L33" s="3">
        <v>-53</v>
      </c>
    </row>
    <row r="34" spans="6:12">
      <c r="F34" s="3">
        <v>-33</v>
      </c>
      <c r="G34" s="3">
        <v>-39</v>
      </c>
      <c r="H34" s="3">
        <v>-37</v>
      </c>
      <c r="I34" s="3">
        <v>-38</v>
      </c>
      <c r="J34" s="3">
        <v>-40</v>
      </c>
      <c r="K34" s="3">
        <v>-43</v>
      </c>
      <c r="L34" s="3">
        <v>-51</v>
      </c>
    </row>
    <row r="35" spans="6:12">
      <c r="F35" s="3">
        <v>-31</v>
      </c>
      <c r="G35" s="3">
        <v>-38</v>
      </c>
      <c r="H35" s="3">
        <v>-38</v>
      </c>
      <c r="I35" s="3">
        <v>-40</v>
      </c>
      <c r="J35" s="3">
        <v>-38</v>
      </c>
      <c r="K35" s="3">
        <v>-41</v>
      </c>
      <c r="L35" s="3">
        <v>-45</v>
      </c>
    </row>
    <row r="36" spans="6:12">
      <c r="F36" s="3">
        <v>-32</v>
      </c>
      <c r="G36" s="3">
        <v>-39</v>
      </c>
      <c r="H36" s="3">
        <v>-37</v>
      </c>
      <c r="I36" s="3">
        <v>-38</v>
      </c>
      <c r="J36" s="3">
        <v>-41</v>
      </c>
      <c r="K36" s="3">
        <v>-42</v>
      </c>
      <c r="L36" s="3">
        <v>-53</v>
      </c>
    </row>
    <row r="37" spans="6:12">
      <c r="F37" s="3">
        <v>-31</v>
      </c>
      <c r="G37" s="3">
        <v>-42</v>
      </c>
      <c r="H37" s="3">
        <v>-38</v>
      </c>
      <c r="I37" s="3">
        <v>-39</v>
      </c>
      <c r="J37" s="3">
        <v>-42</v>
      </c>
      <c r="K37" s="3">
        <v>-45</v>
      </c>
      <c r="L37" s="3">
        <v>-50</v>
      </c>
    </row>
    <row r="38" spans="6:12">
      <c r="F38" s="3">
        <v>-31</v>
      </c>
      <c r="G38" s="3">
        <v>-39</v>
      </c>
      <c r="H38" s="3">
        <v>-37</v>
      </c>
      <c r="I38" s="3">
        <v>-40</v>
      </c>
      <c r="J38" s="3">
        <v>-40</v>
      </c>
      <c r="K38" s="3">
        <v>-42</v>
      </c>
      <c r="L38" s="3">
        <v>-49</v>
      </c>
    </row>
    <row r="39" spans="6:12">
      <c r="F39" s="3">
        <v>-38</v>
      </c>
      <c r="G39" s="3">
        <v>-40</v>
      </c>
      <c r="H39" s="3">
        <v>-37</v>
      </c>
      <c r="I39" s="3">
        <v>-39</v>
      </c>
      <c r="J39" s="3">
        <v>-41</v>
      </c>
      <c r="K39" s="3">
        <v>-43</v>
      </c>
      <c r="L39" s="3">
        <v>-48</v>
      </c>
    </row>
    <row r="40" spans="6:12">
      <c r="F40" s="3">
        <v>-31</v>
      </c>
      <c r="G40" s="3">
        <v>-39</v>
      </c>
      <c r="H40" s="3">
        <v>-38</v>
      </c>
      <c r="I40" s="3">
        <v>-38</v>
      </c>
      <c r="J40" s="3">
        <v>-38</v>
      </c>
      <c r="K40" s="3">
        <v>-43</v>
      </c>
      <c r="L40" s="3">
        <v>-50</v>
      </c>
    </row>
    <row r="41" spans="6:12">
      <c r="F41" s="3">
        <v>-31</v>
      </c>
      <c r="G41" s="3">
        <v>-41</v>
      </c>
      <c r="H41" s="3">
        <v>-39</v>
      </c>
      <c r="I41" s="3">
        <v>-38</v>
      </c>
      <c r="J41" s="3">
        <v>-42</v>
      </c>
      <c r="K41" s="3">
        <v>-41</v>
      </c>
      <c r="L41" s="3">
        <v>-50</v>
      </c>
    </row>
    <row r="42" spans="6:12">
      <c r="F42" s="3">
        <v>-32</v>
      </c>
      <c r="G42" s="3">
        <v>-40</v>
      </c>
      <c r="H42" s="3">
        <v>-38</v>
      </c>
      <c r="I42" s="3">
        <v>-38</v>
      </c>
      <c r="J42" s="3">
        <v>-42</v>
      </c>
      <c r="K42" s="3">
        <v>-46</v>
      </c>
      <c r="L42" s="3">
        <v>-52</v>
      </c>
    </row>
    <row r="43" spans="6:12">
      <c r="F43" s="3">
        <v>-30</v>
      </c>
      <c r="G43" s="3">
        <v>-43</v>
      </c>
      <c r="H43" s="3">
        <v>-42</v>
      </c>
      <c r="I43" s="3">
        <v>-39</v>
      </c>
      <c r="J43" s="3">
        <v>-43</v>
      </c>
      <c r="K43" s="3">
        <v>-43</v>
      </c>
      <c r="L43" s="3">
        <v>-52</v>
      </c>
    </row>
    <row r="44" spans="6:12">
      <c r="F44" s="3">
        <v>-32</v>
      </c>
      <c r="G44" s="3">
        <v>-40</v>
      </c>
      <c r="H44" s="3">
        <v>-39</v>
      </c>
      <c r="I44" s="3">
        <v>-40</v>
      </c>
      <c r="J44" s="3">
        <v>-44</v>
      </c>
      <c r="K44" s="3">
        <v>-42</v>
      </c>
      <c r="L44" s="3">
        <v>-41</v>
      </c>
    </row>
    <row r="45" spans="6:12">
      <c r="F45" s="3">
        <v>-32</v>
      </c>
      <c r="G45" s="3">
        <v>-39</v>
      </c>
      <c r="H45" s="3">
        <v>-42</v>
      </c>
      <c r="I45" s="3">
        <v>-41</v>
      </c>
      <c r="J45" s="3">
        <v>-39</v>
      </c>
      <c r="K45" s="3">
        <v>-44</v>
      </c>
      <c r="L45" s="3">
        <v>-52</v>
      </c>
    </row>
    <row r="46" spans="6:12">
      <c r="F46" s="3">
        <v>-32</v>
      </c>
      <c r="G46" s="3">
        <v>-43</v>
      </c>
      <c r="H46" s="3">
        <v>-36</v>
      </c>
      <c r="I46" s="3">
        <v>-41</v>
      </c>
      <c r="J46" s="3">
        <v>-40</v>
      </c>
      <c r="K46" s="3">
        <v>-41</v>
      </c>
      <c r="L46" s="3">
        <v>-47</v>
      </c>
    </row>
    <row r="48" spans="5:12">
      <c r="E48" t="s">
        <v>22</v>
      </c>
      <c r="F48">
        <f t="shared" ref="F48:L48" si="0">AVERAGE(F7:F46)</f>
        <v>-31.675</v>
      </c>
      <c r="G48">
        <f t="shared" si="0"/>
        <v>-39.6</v>
      </c>
      <c r="H48">
        <f t="shared" si="0"/>
        <v>-37.775</v>
      </c>
      <c r="I48">
        <f t="shared" si="0"/>
        <v>-39.35</v>
      </c>
      <c r="J48">
        <f t="shared" si="0"/>
        <v>-41.075</v>
      </c>
      <c r="K48">
        <f t="shared" si="0"/>
        <v>-42.675</v>
      </c>
      <c r="L48">
        <f t="shared" si="0"/>
        <v>-49.275</v>
      </c>
    </row>
    <row r="49" spans="5:12">
      <c r="E49" t="s">
        <v>23</v>
      </c>
      <c r="F49">
        <f t="shared" ref="F49:L49" si="1">MEDIAN(F7:F46)</f>
        <v>-32</v>
      </c>
      <c r="G49">
        <f t="shared" si="1"/>
        <v>-40</v>
      </c>
      <c r="H49">
        <f t="shared" si="1"/>
        <v>-37.5</v>
      </c>
      <c r="I49">
        <f t="shared" si="1"/>
        <v>-39</v>
      </c>
      <c r="J49">
        <f t="shared" si="1"/>
        <v>-41</v>
      </c>
      <c r="K49">
        <f t="shared" si="1"/>
        <v>-43</v>
      </c>
      <c r="L49">
        <f t="shared" si="1"/>
        <v>-49.5</v>
      </c>
    </row>
    <row r="50" spans="5:12">
      <c r="E50" t="s">
        <v>24</v>
      </c>
      <c r="F50">
        <f t="shared" ref="F50:L50" si="2">MAX(F7:F46)</f>
        <v>-29</v>
      </c>
      <c r="G50">
        <f t="shared" si="2"/>
        <v>-32</v>
      </c>
      <c r="H50">
        <f t="shared" si="2"/>
        <v>-36</v>
      </c>
      <c r="I50">
        <f t="shared" si="2"/>
        <v>-37</v>
      </c>
      <c r="J50">
        <f t="shared" si="2"/>
        <v>-38</v>
      </c>
      <c r="K50">
        <f t="shared" si="2"/>
        <v>-39</v>
      </c>
      <c r="L50">
        <f t="shared" si="2"/>
        <v>-41</v>
      </c>
    </row>
    <row r="51" spans="5:6">
      <c r="E51" t="s">
        <v>25</v>
      </c>
      <c r="F51">
        <f>PEARSON(F48:L48,F6:L6)</f>
        <v>-0.905240784241398</v>
      </c>
    </row>
    <row r="52" spans="5:6">
      <c r="E52" t="s">
        <v>26</v>
      </c>
      <c r="F52">
        <f>PEARSON(F49:L49,F6:L6)</f>
        <v>-0.896200831173034</v>
      </c>
    </row>
    <row r="53" spans="5:6">
      <c r="E53" t="s">
        <v>27</v>
      </c>
      <c r="F53">
        <f>PEARSON(F50:L50,F6:L6)</f>
        <v>-0.963624111659432</v>
      </c>
    </row>
  </sheetData>
  <mergeCells count="1">
    <mergeCell ref="F5:L5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L53"/>
  <sheetViews>
    <sheetView zoomScale="85" zoomScaleNormal="85" topLeftCell="B30" workbookViewId="0">
      <selection activeCell="G59" sqref="G59"/>
    </sheetView>
  </sheetViews>
  <sheetFormatPr defaultColWidth="9" defaultRowHeight="14.4"/>
  <cols>
    <col min="5" max="5" width="27.5555555555556" customWidth="1"/>
    <col min="6" max="7" width="14.1111111111111"/>
  </cols>
  <sheetData>
    <row r="5" spans="6:12">
      <c r="F5" s="1" t="s">
        <v>21</v>
      </c>
      <c r="G5" s="1"/>
      <c r="H5" s="1"/>
      <c r="I5" s="1"/>
      <c r="J5" s="1"/>
      <c r="K5" s="1"/>
      <c r="L5" s="1"/>
    </row>
    <row r="6" spans="6:12"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</row>
    <row r="7" spans="6:12">
      <c r="F7" s="3">
        <v>-32</v>
      </c>
      <c r="G7" s="3">
        <v>-35</v>
      </c>
      <c r="H7" s="3">
        <v>-37</v>
      </c>
      <c r="I7" s="3">
        <v>-41</v>
      </c>
      <c r="J7" s="3">
        <v>-41</v>
      </c>
      <c r="K7" s="3">
        <v>-44</v>
      </c>
      <c r="L7" s="3">
        <v>-43</v>
      </c>
    </row>
    <row r="8" spans="6:12">
      <c r="F8" s="3">
        <v>-31</v>
      </c>
      <c r="G8" s="3">
        <v>-37</v>
      </c>
      <c r="H8" s="3">
        <v>-34</v>
      </c>
      <c r="I8" s="3">
        <v>-41</v>
      </c>
      <c r="J8" s="3">
        <v>-43</v>
      </c>
      <c r="K8" s="3">
        <v>-45</v>
      </c>
      <c r="L8" s="3">
        <v>-41</v>
      </c>
    </row>
    <row r="9" spans="6:12">
      <c r="F9" s="3">
        <v>-33</v>
      </c>
      <c r="G9" s="3">
        <v>-41</v>
      </c>
      <c r="H9" s="3">
        <v>-36</v>
      </c>
      <c r="I9" s="3">
        <v>-41</v>
      </c>
      <c r="J9" s="3">
        <v>-40</v>
      </c>
      <c r="K9" s="3">
        <v>-43</v>
      </c>
      <c r="L9" s="3">
        <v>-43</v>
      </c>
    </row>
    <row r="10" spans="6:12">
      <c r="F10" s="3">
        <v>-34</v>
      </c>
      <c r="G10" s="3">
        <v>-35</v>
      </c>
      <c r="H10" s="3">
        <v>-36</v>
      </c>
      <c r="I10" s="3">
        <v>-42</v>
      </c>
      <c r="J10" s="3">
        <v>-39</v>
      </c>
      <c r="K10" s="3">
        <v>-42</v>
      </c>
      <c r="L10" s="3">
        <v>-46</v>
      </c>
    </row>
    <row r="11" spans="6:12">
      <c r="F11" s="3">
        <v>-32</v>
      </c>
      <c r="G11" s="3">
        <v>-38</v>
      </c>
      <c r="H11" s="3">
        <v>-37</v>
      </c>
      <c r="I11" s="3">
        <v>-41</v>
      </c>
      <c r="J11" s="3">
        <v>-41</v>
      </c>
      <c r="K11" s="3">
        <v>-45</v>
      </c>
      <c r="L11" s="3">
        <v>-46</v>
      </c>
    </row>
    <row r="12" spans="6:12">
      <c r="F12" s="3">
        <v>-34</v>
      </c>
      <c r="G12" s="3">
        <v>-37</v>
      </c>
      <c r="H12" s="3">
        <v>-37</v>
      </c>
      <c r="I12" s="3">
        <v>-40</v>
      </c>
      <c r="J12" s="3">
        <v>-40</v>
      </c>
      <c r="K12" s="3">
        <v>-47</v>
      </c>
      <c r="L12" s="3">
        <v>-43</v>
      </c>
    </row>
    <row r="13" spans="6:12">
      <c r="F13" s="3">
        <v>-33</v>
      </c>
      <c r="G13" s="3">
        <v>-38</v>
      </c>
      <c r="H13" s="3">
        <v>-35</v>
      </c>
      <c r="I13" s="3">
        <v>-41</v>
      </c>
      <c r="J13" s="3">
        <v>-41</v>
      </c>
      <c r="K13" s="3">
        <v>-45</v>
      </c>
      <c r="L13" s="3">
        <v>-45</v>
      </c>
    </row>
    <row r="14" spans="6:12">
      <c r="F14" s="3">
        <v>-32</v>
      </c>
      <c r="G14" s="3">
        <v>-44</v>
      </c>
      <c r="H14" s="3">
        <v>-39</v>
      </c>
      <c r="I14" s="3">
        <v>-35</v>
      </c>
      <c r="J14" s="3">
        <v>-39</v>
      </c>
      <c r="K14" s="3">
        <v>-48</v>
      </c>
      <c r="L14" s="3">
        <v>-41</v>
      </c>
    </row>
    <row r="15" spans="6:12">
      <c r="F15" s="3">
        <v>-33</v>
      </c>
      <c r="G15" s="3">
        <v>-45</v>
      </c>
      <c r="H15" s="3">
        <v>-36</v>
      </c>
      <c r="I15" s="3">
        <v>-35</v>
      </c>
      <c r="J15" s="3">
        <v>-42</v>
      </c>
      <c r="K15" s="3">
        <v>-46</v>
      </c>
      <c r="L15" s="3">
        <v>-40</v>
      </c>
    </row>
    <row r="16" spans="6:12">
      <c r="F16" s="3">
        <v>-32</v>
      </c>
      <c r="G16" s="3">
        <v>-42</v>
      </c>
      <c r="H16" s="3">
        <v>-37</v>
      </c>
      <c r="I16" s="3">
        <v>-38</v>
      </c>
      <c r="J16" s="3">
        <v>-41</v>
      </c>
      <c r="K16" s="3">
        <v>-44</v>
      </c>
      <c r="L16" s="3">
        <v>-41</v>
      </c>
    </row>
    <row r="17" spans="6:12">
      <c r="F17" s="3">
        <v>-32</v>
      </c>
      <c r="G17" s="3">
        <v>-34</v>
      </c>
      <c r="H17" s="3">
        <v>-37</v>
      </c>
      <c r="I17" s="3">
        <v>-43</v>
      </c>
      <c r="J17" s="3">
        <v>-41</v>
      </c>
      <c r="K17" s="3">
        <v>-44</v>
      </c>
      <c r="L17" s="3">
        <v>-42</v>
      </c>
    </row>
    <row r="18" spans="6:12">
      <c r="F18" s="3">
        <v>-33</v>
      </c>
      <c r="G18" s="3">
        <v>-37</v>
      </c>
      <c r="H18" s="3">
        <v>-37</v>
      </c>
      <c r="I18" s="3">
        <v>-39</v>
      </c>
      <c r="J18" s="3">
        <v>-38</v>
      </c>
      <c r="K18" s="3">
        <v>-48</v>
      </c>
      <c r="L18" s="3">
        <v>-43</v>
      </c>
    </row>
    <row r="19" spans="6:12">
      <c r="F19" s="3">
        <v>-33</v>
      </c>
      <c r="G19" s="3">
        <v>-43</v>
      </c>
      <c r="H19" s="3">
        <v>-35</v>
      </c>
      <c r="I19" s="3">
        <v>-41</v>
      </c>
      <c r="J19" s="3">
        <v>-37</v>
      </c>
      <c r="K19" s="3">
        <v>-44</v>
      </c>
      <c r="L19" s="3">
        <v>-44</v>
      </c>
    </row>
    <row r="20" spans="6:12">
      <c r="F20" s="3">
        <v>-32</v>
      </c>
      <c r="G20" s="3">
        <v>-40</v>
      </c>
      <c r="H20" s="3">
        <v>-36</v>
      </c>
      <c r="I20" s="3">
        <v>-39</v>
      </c>
      <c r="J20" s="3">
        <v>-38</v>
      </c>
      <c r="K20" s="3">
        <v>-44</v>
      </c>
      <c r="L20" s="3">
        <v>-42</v>
      </c>
    </row>
    <row r="21" spans="6:12">
      <c r="F21" s="3">
        <v>-33</v>
      </c>
      <c r="G21" s="3">
        <v>-42</v>
      </c>
      <c r="H21" s="3">
        <v>-35</v>
      </c>
      <c r="I21" s="3">
        <v>-40</v>
      </c>
      <c r="J21" s="3">
        <v>-43</v>
      </c>
      <c r="K21" s="3">
        <v>-45</v>
      </c>
      <c r="L21" s="3">
        <v>-42</v>
      </c>
    </row>
    <row r="22" spans="6:12">
      <c r="F22" s="3">
        <v>-33</v>
      </c>
      <c r="G22" s="3">
        <v>-42</v>
      </c>
      <c r="H22" s="3">
        <v>-36</v>
      </c>
      <c r="I22" s="3">
        <v>-39</v>
      </c>
      <c r="J22" s="3">
        <v>-42</v>
      </c>
      <c r="K22" s="3">
        <v>-47</v>
      </c>
      <c r="L22" s="3">
        <v>-45</v>
      </c>
    </row>
    <row r="23" spans="6:12">
      <c r="F23" s="3">
        <v>-33</v>
      </c>
      <c r="G23" s="3">
        <v>-39</v>
      </c>
      <c r="H23" s="3">
        <v>-36</v>
      </c>
      <c r="I23" s="3">
        <v>-41</v>
      </c>
      <c r="J23" s="3">
        <v>-41</v>
      </c>
      <c r="K23" s="3">
        <v>-49</v>
      </c>
      <c r="L23" s="3">
        <v>-44</v>
      </c>
    </row>
    <row r="24" spans="6:12">
      <c r="F24" s="3">
        <v>-33</v>
      </c>
      <c r="G24" s="3">
        <v>-44</v>
      </c>
      <c r="H24" s="3">
        <v>-35</v>
      </c>
      <c r="I24" s="3">
        <v>-42</v>
      </c>
      <c r="J24" s="3">
        <v>-38</v>
      </c>
      <c r="K24" s="3">
        <v>-45</v>
      </c>
      <c r="L24" s="3">
        <v>-40</v>
      </c>
    </row>
    <row r="25" spans="6:12">
      <c r="F25" s="3">
        <v>-32</v>
      </c>
      <c r="G25" s="3">
        <v>-41</v>
      </c>
      <c r="H25" s="3">
        <v>-36</v>
      </c>
      <c r="I25" s="3">
        <v>-38</v>
      </c>
      <c r="J25" s="3">
        <v>-41</v>
      </c>
      <c r="K25" s="3">
        <v>-44</v>
      </c>
      <c r="L25" s="3">
        <v>-44</v>
      </c>
    </row>
    <row r="26" spans="6:12">
      <c r="F26" s="3">
        <v>-33</v>
      </c>
      <c r="G26" s="3">
        <v>-41</v>
      </c>
      <c r="H26" s="3">
        <v>-34</v>
      </c>
      <c r="I26" s="3">
        <v>-40</v>
      </c>
      <c r="J26" s="3">
        <v>-42</v>
      </c>
      <c r="K26" s="3">
        <v>-44</v>
      </c>
      <c r="L26" s="3">
        <v>-44</v>
      </c>
    </row>
    <row r="27" spans="6:12">
      <c r="F27" s="3">
        <v>-32</v>
      </c>
      <c r="G27" s="3">
        <v>-44</v>
      </c>
      <c r="H27" s="3">
        <v>-37</v>
      </c>
      <c r="I27" s="3">
        <v>-41</v>
      </c>
      <c r="J27" s="3">
        <v>-42</v>
      </c>
      <c r="K27" s="3">
        <v>-46</v>
      </c>
      <c r="L27" s="3">
        <v>-42</v>
      </c>
    </row>
    <row r="28" spans="6:12">
      <c r="F28" s="3">
        <v>-32</v>
      </c>
      <c r="G28" s="3">
        <v>-40</v>
      </c>
      <c r="H28" s="3">
        <v>-38</v>
      </c>
      <c r="I28" s="3">
        <v>-39</v>
      </c>
      <c r="J28" s="3">
        <v>-43</v>
      </c>
      <c r="K28" s="3">
        <v>-45</v>
      </c>
      <c r="L28" s="3">
        <v>-44</v>
      </c>
    </row>
    <row r="29" spans="6:12">
      <c r="F29" s="3">
        <v>-33</v>
      </c>
      <c r="G29" s="3">
        <v>-37</v>
      </c>
      <c r="H29" s="3">
        <v>-38</v>
      </c>
      <c r="I29" s="3">
        <v>-39</v>
      </c>
      <c r="J29" s="3">
        <v>-43</v>
      </c>
      <c r="K29" s="3">
        <v>-45</v>
      </c>
      <c r="L29" s="3">
        <v>-44</v>
      </c>
    </row>
    <row r="30" spans="6:12">
      <c r="F30" s="3">
        <v>-32</v>
      </c>
      <c r="G30" s="3">
        <v>-39</v>
      </c>
      <c r="H30" s="3">
        <v>-37</v>
      </c>
      <c r="I30" s="3">
        <v>-41</v>
      </c>
      <c r="J30" s="3">
        <v>-45</v>
      </c>
      <c r="K30" s="3">
        <v>-45</v>
      </c>
      <c r="L30" s="3">
        <v>-44</v>
      </c>
    </row>
    <row r="31" spans="6:12">
      <c r="F31" s="3">
        <v>-32</v>
      </c>
      <c r="G31" s="3">
        <v>-39</v>
      </c>
      <c r="H31" s="3">
        <v>-35</v>
      </c>
      <c r="I31" s="3">
        <v>-36</v>
      </c>
      <c r="J31" s="3">
        <v>-39</v>
      </c>
      <c r="K31" s="3">
        <v>-43</v>
      </c>
      <c r="L31" s="3">
        <v>-41</v>
      </c>
    </row>
    <row r="32" spans="6:12">
      <c r="F32" s="3">
        <v>-32</v>
      </c>
      <c r="G32" s="3">
        <v>-41</v>
      </c>
      <c r="H32" s="3">
        <v>-35</v>
      </c>
      <c r="I32" s="3">
        <v>-42</v>
      </c>
      <c r="J32" s="3">
        <v>-41</v>
      </c>
      <c r="K32" s="3">
        <v>-49</v>
      </c>
      <c r="L32" s="3">
        <v>-45</v>
      </c>
    </row>
    <row r="33" spans="6:12">
      <c r="F33" s="3">
        <v>-33</v>
      </c>
      <c r="G33" s="3">
        <v>-42</v>
      </c>
      <c r="H33" s="3">
        <v>-37</v>
      </c>
      <c r="I33" s="3">
        <v>-40</v>
      </c>
      <c r="J33" s="3">
        <v>-42</v>
      </c>
      <c r="K33" s="3">
        <v>-46</v>
      </c>
      <c r="L33" s="3">
        <v>-43</v>
      </c>
    </row>
    <row r="34" spans="6:12">
      <c r="F34" s="3">
        <v>-33</v>
      </c>
      <c r="G34" s="3">
        <v>-42</v>
      </c>
      <c r="H34" s="3">
        <v>-36</v>
      </c>
      <c r="I34" s="3">
        <v>-35</v>
      </c>
      <c r="J34" s="3">
        <v>-39</v>
      </c>
      <c r="K34" s="3">
        <v>-44</v>
      </c>
      <c r="L34" s="3">
        <v>-43</v>
      </c>
    </row>
    <row r="35" spans="6:12">
      <c r="F35" s="3">
        <v>-33</v>
      </c>
      <c r="G35" s="3">
        <v>-43</v>
      </c>
      <c r="H35" s="3">
        <v>-37</v>
      </c>
      <c r="I35" s="3">
        <v>-42</v>
      </c>
      <c r="J35" s="3">
        <v>-39</v>
      </c>
      <c r="K35" s="3">
        <v>-47</v>
      </c>
      <c r="L35" s="3">
        <v>-41</v>
      </c>
    </row>
    <row r="36" spans="6:12">
      <c r="F36" s="3">
        <v>-33</v>
      </c>
      <c r="G36" s="3">
        <v>-41</v>
      </c>
      <c r="H36" s="3">
        <v>-37</v>
      </c>
      <c r="I36" s="3">
        <v>-39</v>
      </c>
      <c r="J36" s="3">
        <v>-43</v>
      </c>
      <c r="K36" s="3">
        <v>-43</v>
      </c>
      <c r="L36" s="3">
        <v>-42</v>
      </c>
    </row>
    <row r="37" spans="6:12">
      <c r="F37" s="3">
        <v>-33</v>
      </c>
      <c r="G37" s="3">
        <v>-39</v>
      </c>
      <c r="H37" s="3">
        <v>-37</v>
      </c>
      <c r="I37" s="3">
        <v>-39</v>
      </c>
      <c r="J37" s="3">
        <v>-41</v>
      </c>
      <c r="K37" s="3">
        <v>-45</v>
      </c>
      <c r="L37" s="3">
        <v>-41</v>
      </c>
    </row>
    <row r="38" spans="6:12">
      <c r="F38" s="3">
        <v>-32</v>
      </c>
      <c r="G38" s="3">
        <v>-42</v>
      </c>
      <c r="H38" s="3">
        <v>-37</v>
      </c>
      <c r="I38" s="3">
        <v>-40</v>
      </c>
      <c r="J38" s="3">
        <v>-44</v>
      </c>
      <c r="K38" s="3">
        <v>-45</v>
      </c>
      <c r="L38" s="3">
        <v>-42</v>
      </c>
    </row>
    <row r="39" spans="6:12">
      <c r="F39" s="3">
        <v>-32</v>
      </c>
      <c r="G39" s="3">
        <v>-44</v>
      </c>
      <c r="H39" s="3">
        <v>-39</v>
      </c>
      <c r="I39" s="3">
        <v>-40</v>
      </c>
      <c r="J39" s="3">
        <v>-44</v>
      </c>
      <c r="K39" s="3">
        <v>-44</v>
      </c>
      <c r="L39" s="3">
        <v>-42</v>
      </c>
    </row>
    <row r="40" spans="6:12">
      <c r="F40" s="3">
        <v>-32</v>
      </c>
      <c r="G40" s="3">
        <v>-42</v>
      </c>
      <c r="H40" s="3">
        <v>-37</v>
      </c>
      <c r="I40" s="3">
        <v>-42</v>
      </c>
      <c r="J40" s="3">
        <v>-41</v>
      </c>
      <c r="K40" s="3">
        <v>-45</v>
      </c>
      <c r="L40" s="3">
        <v>-43</v>
      </c>
    </row>
    <row r="41" spans="6:12">
      <c r="F41" s="3">
        <v>-32</v>
      </c>
      <c r="G41" s="3">
        <v>-41</v>
      </c>
      <c r="H41" s="3">
        <v>-37</v>
      </c>
      <c r="I41" s="3">
        <v>-37</v>
      </c>
      <c r="J41" s="3">
        <v>-41</v>
      </c>
      <c r="K41" s="3">
        <v>-46</v>
      </c>
      <c r="L41" s="3">
        <v>-44</v>
      </c>
    </row>
    <row r="42" spans="6:12">
      <c r="F42" s="3">
        <v>-33</v>
      </c>
      <c r="G42" s="3">
        <v>-42</v>
      </c>
      <c r="H42" s="3">
        <v>-37</v>
      </c>
      <c r="I42" s="3">
        <v>-41</v>
      </c>
      <c r="J42" s="3">
        <v>-42</v>
      </c>
      <c r="K42" s="3">
        <v>-42</v>
      </c>
      <c r="L42" s="3">
        <v>-43</v>
      </c>
    </row>
    <row r="43" spans="6:12">
      <c r="F43" s="3">
        <v>-33</v>
      </c>
      <c r="G43" s="3">
        <v>-43</v>
      </c>
      <c r="H43" s="3">
        <v>-35</v>
      </c>
      <c r="I43" s="3">
        <v>-38</v>
      </c>
      <c r="J43" s="3">
        <v>-39</v>
      </c>
      <c r="K43" s="3">
        <v>-46</v>
      </c>
      <c r="L43" s="3">
        <v>-41</v>
      </c>
    </row>
    <row r="44" spans="6:12">
      <c r="F44" s="3">
        <v>-32</v>
      </c>
      <c r="G44" s="3">
        <v>-43</v>
      </c>
      <c r="H44" s="3">
        <v>-38</v>
      </c>
      <c r="I44" s="3">
        <v>-40</v>
      </c>
      <c r="J44" s="3">
        <v>-48</v>
      </c>
      <c r="K44" s="3">
        <v>-43</v>
      </c>
      <c r="L44" s="3">
        <v>-44</v>
      </c>
    </row>
    <row r="45" spans="6:12">
      <c r="F45" s="3">
        <v>-31</v>
      </c>
      <c r="G45" s="3">
        <v>-42</v>
      </c>
      <c r="H45" s="3">
        <v>-36</v>
      </c>
      <c r="I45" s="3">
        <v>-37</v>
      </c>
      <c r="J45" s="3">
        <v>-42</v>
      </c>
      <c r="K45" s="3">
        <v>-43</v>
      </c>
      <c r="L45" s="3">
        <v>-48</v>
      </c>
    </row>
    <row r="46" spans="6:12">
      <c r="F46" s="3">
        <v>-35</v>
      </c>
      <c r="G46" s="3">
        <v>-38</v>
      </c>
      <c r="H46" s="3">
        <v>-36</v>
      </c>
      <c r="I46" s="3">
        <v>-36</v>
      </c>
      <c r="J46" s="3">
        <v>-43</v>
      </c>
      <c r="K46" s="3">
        <v>-44</v>
      </c>
      <c r="L46" s="3">
        <v>-49</v>
      </c>
    </row>
    <row r="48" spans="5:12">
      <c r="E48" t="s">
        <v>22</v>
      </c>
      <c r="F48">
        <f t="shared" ref="F48:L48" si="0">AVERAGE(F7:F46)</f>
        <v>-32.575</v>
      </c>
      <c r="G48">
        <f t="shared" si="0"/>
        <v>-40.475</v>
      </c>
      <c r="H48">
        <f t="shared" si="0"/>
        <v>-36.425</v>
      </c>
      <c r="I48">
        <f t="shared" si="0"/>
        <v>-39.525</v>
      </c>
      <c r="J48">
        <f t="shared" si="0"/>
        <v>-41.225</v>
      </c>
      <c r="K48">
        <f t="shared" si="0"/>
        <v>-44.975</v>
      </c>
      <c r="L48">
        <f t="shared" si="0"/>
        <v>-43.125</v>
      </c>
    </row>
    <row r="49" spans="5:12">
      <c r="E49" t="s">
        <v>23</v>
      </c>
      <c r="F49">
        <f t="shared" ref="F49:L49" si="1">MEDIAN(F7:F46)</f>
        <v>-33</v>
      </c>
      <c r="G49">
        <f t="shared" si="1"/>
        <v>-41</v>
      </c>
      <c r="H49">
        <f t="shared" si="1"/>
        <v>-37</v>
      </c>
      <c r="I49">
        <f t="shared" si="1"/>
        <v>-40</v>
      </c>
      <c r="J49">
        <f t="shared" si="1"/>
        <v>-41</v>
      </c>
      <c r="K49">
        <f t="shared" si="1"/>
        <v>-45</v>
      </c>
      <c r="L49">
        <f t="shared" si="1"/>
        <v>-43</v>
      </c>
    </row>
    <row r="50" spans="5:12">
      <c r="E50" t="s">
        <v>24</v>
      </c>
      <c r="F50">
        <f t="shared" ref="F50:L50" si="2">MAX(F7:F46)</f>
        <v>-31</v>
      </c>
      <c r="G50">
        <f t="shared" si="2"/>
        <v>-34</v>
      </c>
      <c r="H50">
        <f t="shared" si="2"/>
        <v>-34</v>
      </c>
      <c r="I50">
        <f t="shared" si="2"/>
        <v>-35</v>
      </c>
      <c r="J50">
        <f t="shared" si="2"/>
        <v>-37</v>
      </c>
      <c r="K50">
        <f t="shared" si="2"/>
        <v>-42</v>
      </c>
      <c r="L50">
        <f t="shared" si="2"/>
        <v>-40</v>
      </c>
    </row>
    <row r="51" spans="5:6">
      <c r="E51" t="s">
        <v>25</v>
      </c>
      <c r="F51">
        <f>PEARSON(F48:L48,F6:L6)</f>
        <v>-0.84233131916534</v>
      </c>
    </row>
    <row r="52" spans="5:6">
      <c r="E52" t="s">
        <v>26</v>
      </c>
      <c r="F52">
        <f>PEARSON(F49:L49,F6:L6)</f>
        <v>-0.818665234364723</v>
      </c>
    </row>
    <row r="53" spans="5:6">
      <c r="E53" t="s">
        <v>27</v>
      </c>
      <c r="F53">
        <f>PEARSON(F50:L50,F6:L6)</f>
        <v>-0.932773171501885</v>
      </c>
    </row>
  </sheetData>
  <mergeCells count="1">
    <mergeCell ref="F5:L5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L53"/>
  <sheetViews>
    <sheetView zoomScale="85" zoomScaleNormal="85" topLeftCell="B36" workbookViewId="0">
      <selection activeCell="G62" sqref="G62"/>
    </sheetView>
  </sheetViews>
  <sheetFormatPr defaultColWidth="9" defaultRowHeight="14.4"/>
  <cols>
    <col min="5" max="5" width="27.5555555555556" customWidth="1"/>
    <col min="6" max="7" width="14.1111111111111"/>
  </cols>
  <sheetData>
    <row r="5" spans="6:12">
      <c r="F5" s="1" t="s">
        <v>21</v>
      </c>
      <c r="G5" s="1"/>
      <c r="H5" s="1"/>
      <c r="I5" s="1"/>
      <c r="J5" s="1"/>
      <c r="K5" s="1"/>
      <c r="L5" s="1"/>
    </row>
    <row r="6" spans="6:12"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</row>
    <row r="7" spans="6:12">
      <c r="F7" s="3">
        <v>-37</v>
      </c>
      <c r="G7" s="3">
        <v>-40</v>
      </c>
      <c r="H7" s="3">
        <v>-45</v>
      </c>
      <c r="I7" s="3">
        <v>-45</v>
      </c>
      <c r="J7" s="3">
        <v>-42</v>
      </c>
      <c r="K7" s="3">
        <v>-46</v>
      </c>
      <c r="L7" s="3">
        <v>-50</v>
      </c>
    </row>
    <row r="8" spans="6:12">
      <c r="F8" s="3">
        <v>-36</v>
      </c>
      <c r="G8" s="3">
        <v>-44</v>
      </c>
      <c r="H8" s="3">
        <v>-43</v>
      </c>
      <c r="I8" s="3">
        <v>-45</v>
      </c>
      <c r="J8" s="3">
        <v>-49</v>
      </c>
      <c r="K8" s="3">
        <v>-45</v>
      </c>
      <c r="L8" s="3">
        <v>-49</v>
      </c>
    </row>
    <row r="9" spans="6:12">
      <c r="F9" s="3">
        <v>-39</v>
      </c>
      <c r="G9" s="3">
        <v>-36</v>
      </c>
      <c r="H9" s="3">
        <v>-47</v>
      </c>
      <c r="I9" s="3">
        <v>-46</v>
      </c>
      <c r="J9" s="3">
        <v>-43</v>
      </c>
      <c r="K9" s="3">
        <v>-46</v>
      </c>
      <c r="L9" s="3">
        <v>-48</v>
      </c>
    </row>
    <row r="10" spans="6:12">
      <c r="F10" s="3">
        <v>-41</v>
      </c>
      <c r="G10" s="3">
        <v>-43</v>
      </c>
      <c r="H10" s="3">
        <v>-45</v>
      </c>
      <c r="I10" s="3">
        <v>-43</v>
      </c>
      <c r="J10" s="3">
        <v>-45</v>
      </c>
      <c r="K10" s="3">
        <v>-45</v>
      </c>
      <c r="L10" s="3">
        <v>-50</v>
      </c>
    </row>
    <row r="11" spans="6:12">
      <c r="F11" s="3">
        <v>-39</v>
      </c>
      <c r="G11" s="3">
        <v>-47</v>
      </c>
      <c r="H11" s="3">
        <v>-44</v>
      </c>
      <c r="I11" s="3">
        <v>-48</v>
      </c>
      <c r="J11" s="3">
        <v>-52</v>
      </c>
      <c r="K11" s="3">
        <v>-47</v>
      </c>
      <c r="L11" s="3">
        <v>-47</v>
      </c>
    </row>
    <row r="12" spans="6:12">
      <c r="F12" s="3">
        <v>-35</v>
      </c>
      <c r="G12" s="3">
        <v>-40</v>
      </c>
      <c r="H12" s="3">
        <v>-49</v>
      </c>
      <c r="I12" s="3">
        <v>-48</v>
      </c>
      <c r="J12" s="3">
        <v>-48</v>
      </c>
      <c r="K12" s="3">
        <v>-46</v>
      </c>
      <c r="L12" s="3">
        <v>-50</v>
      </c>
    </row>
    <row r="13" spans="6:12">
      <c r="F13" s="3">
        <v>-38</v>
      </c>
      <c r="G13" s="3">
        <v>-40</v>
      </c>
      <c r="H13" s="3">
        <v>-48</v>
      </c>
      <c r="I13" s="3">
        <v>-42</v>
      </c>
      <c r="J13" s="3">
        <v>-44</v>
      </c>
      <c r="K13" s="3">
        <v>-45</v>
      </c>
      <c r="L13" s="3">
        <v>-51</v>
      </c>
    </row>
    <row r="14" spans="6:12">
      <c r="F14" s="3">
        <v>-40</v>
      </c>
      <c r="G14" s="3">
        <v>-45</v>
      </c>
      <c r="H14" s="3">
        <v>-45</v>
      </c>
      <c r="I14" s="3">
        <v>-45</v>
      </c>
      <c r="J14" s="3">
        <v>-46</v>
      </c>
      <c r="K14" s="3">
        <v>-48</v>
      </c>
      <c r="L14" s="3">
        <v>-47</v>
      </c>
    </row>
    <row r="15" spans="6:12">
      <c r="F15" s="3">
        <v>-40</v>
      </c>
      <c r="G15" s="3">
        <v>-43</v>
      </c>
      <c r="H15" s="3">
        <v>-47</v>
      </c>
      <c r="I15" s="3">
        <v>-45</v>
      </c>
      <c r="J15" s="3">
        <v>-48</v>
      </c>
      <c r="K15" s="3">
        <v>-46</v>
      </c>
      <c r="L15" s="3">
        <v>-48</v>
      </c>
    </row>
    <row r="16" spans="6:12">
      <c r="F16" s="3">
        <v>-39</v>
      </c>
      <c r="G16" s="3">
        <v>-45</v>
      </c>
      <c r="H16" s="3">
        <v>-47</v>
      </c>
      <c r="I16" s="3">
        <v>-46</v>
      </c>
      <c r="J16" s="3">
        <v>-45</v>
      </c>
      <c r="K16" s="3">
        <v>-46</v>
      </c>
      <c r="L16" s="3">
        <v>-48</v>
      </c>
    </row>
    <row r="17" spans="6:12">
      <c r="F17" s="3">
        <v>-40</v>
      </c>
      <c r="G17" s="3">
        <v>-44</v>
      </c>
      <c r="H17" s="3">
        <v>-49</v>
      </c>
      <c r="I17" s="3">
        <v>-44</v>
      </c>
      <c r="J17" s="3">
        <v>-47</v>
      </c>
      <c r="K17" s="3">
        <v>-43</v>
      </c>
      <c r="L17" s="3">
        <v>-48</v>
      </c>
    </row>
    <row r="18" spans="6:12">
      <c r="F18" s="3">
        <v>-41</v>
      </c>
      <c r="G18" s="3">
        <v>-42</v>
      </c>
      <c r="H18" s="3">
        <v>-48</v>
      </c>
      <c r="I18" s="3">
        <v>-47</v>
      </c>
      <c r="J18" s="3">
        <v>-43</v>
      </c>
      <c r="K18" s="3">
        <v>-45</v>
      </c>
      <c r="L18" s="3">
        <v>-46</v>
      </c>
    </row>
    <row r="19" spans="6:12">
      <c r="F19" s="3">
        <v>-40</v>
      </c>
      <c r="G19" s="3">
        <v>-45</v>
      </c>
      <c r="H19" s="3">
        <v>-46</v>
      </c>
      <c r="I19" s="3">
        <v>-44</v>
      </c>
      <c r="J19" s="3">
        <v>-48</v>
      </c>
      <c r="K19" s="3">
        <v>-46</v>
      </c>
      <c r="L19" s="3">
        <v>-49</v>
      </c>
    </row>
    <row r="20" spans="6:12">
      <c r="F20" s="3">
        <v>-39</v>
      </c>
      <c r="G20" s="3">
        <v>-45</v>
      </c>
      <c r="H20" s="3">
        <v>-49</v>
      </c>
      <c r="I20" s="3">
        <v>-45</v>
      </c>
      <c r="J20" s="3">
        <v>-43</v>
      </c>
      <c r="K20" s="3">
        <v>-46</v>
      </c>
      <c r="L20" s="3">
        <v>-48</v>
      </c>
    </row>
    <row r="21" spans="6:12">
      <c r="F21" s="3">
        <v>-39</v>
      </c>
      <c r="G21" s="3">
        <v>-45</v>
      </c>
      <c r="H21" s="3">
        <v>-44</v>
      </c>
      <c r="I21" s="3">
        <v>-44</v>
      </c>
      <c r="J21" s="3">
        <v>-45</v>
      </c>
      <c r="K21" s="3">
        <v>-46</v>
      </c>
      <c r="L21" s="3">
        <v>-47</v>
      </c>
    </row>
    <row r="22" spans="6:12">
      <c r="F22" s="3">
        <v>-40</v>
      </c>
      <c r="G22" s="3">
        <v>-41</v>
      </c>
      <c r="H22" s="3">
        <v>-43</v>
      </c>
      <c r="I22" s="3">
        <v>-45</v>
      </c>
      <c r="J22" s="3">
        <v>-49</v>
      </c>
      <c r="K22" s="3">
        <v>-45</v>
      </c>
      <c r="L22" s="3">
        <v>-47</v>
      </c>
    </row>
    <row r="23" spans="6:12">
      <c r="F23" s="3">
        <v>-40</v>
      </c>
      <c r="G23" s="3">
        <v>-43</v>
      </c>
      <c r="H23" s="3">
        <v>-43</v>
      </c>
      <c r="I23" s="3">
        <v>-45</v>
      </c>
      <c r="J23" s="3">
        <v>-47</v>
      </c>
      <c r="K23" s="3">
        <v>-48</v>
      </c>
      <c r="L23" s="3">
        <v>-46</v>
      </c>
    </row>
    <row r="24" spans="6:12">
      <c r="F24" s="3">
        <v>-35</v>
      </c>
      <c r="G24" s="3">
        <v>-42</v>
      </c>
      <c r="H24" s="3">
        <v>-45</v>
      </c>
      <c r="I24" s="3">
        <v>-46</v>
      </c>
      <c r="J24" s="3">
        <v>-48</v>
      </c>
      <c r="K24" s="3">
        <v>-48</v>
      </c>
      <c r="L24" s="3">
        <v>-45</v>
      </c>
    </row>
    <row r="25" spans="6:12">
      <c r="F25" s="3">
        <v>-39</v>
      </c>
      <c r="G25" s="3">
        <v>-42</v>
      </c>
      <c r="H25" s="3">
        <v>-45</v>
      </c>
      <c r="I25" s="3">
        <v>-43</v>
      </c>
      <c r="J25" s="3">
        <v>-46</v>
      </c>
      <c r="K25" s="3">
        <v>-45</v>
      </c>
      <c r="L25" s="3">
        <v>-48</v>
      </c>
    </row>
    <row r="26" spans="6:12">
      <c r="F26" s="3">
        <v>-39</v>
      </c>
      <c r="G26" s="3">
        <v>-43</v>
      </c>
      <c r="H26" s="3">
        <v>-46</v>
      </c>
      <c r="I26" s="3">
        <v>-46</v>
      </c>
      <c r="J26" s="3">
        <v>-49</v>
      </c>
      <c r="K26" s="3">
        <v>-48</v>
      </c>
      <c r="L26" s="3">
        <v>-49</v>
      </c>
    </row>
    <row r="27" spans="6:12">
      <c r="F27" s="3">
        <v>-39</v>
      </c>
      <c r="G27" s="3">
        <v>-43</v>
      </c>
      <c r="H27" s="3">
        <v>-46</v>
      </c>
      <c r="I27" s="3">
        <v>-43</v>
      </c>
      <c r="J27" s="3">
        <v>-43</v>
      </c>
      <c r="K27" s="3">
        <v>-43</v>
      </c>
      <c r="L27" s="3">
        <v>-46</v>
      </c>
    </row>
    <row r="28" spans="6:12">
      <c r="F28" s="3">
        <v>-40</v>
      </c>
      <c r="G28" s="3">
        <v>-44</v>
      </c>
      <c r="H28" s="3">
        <v>-46</v>
      </c>
      <c r="I28" s="3">
        <v>-43</v>
      </c>
      <c r="J28" s="3">
        <v>-51</v>
      </c>
      <c r="K28" s="3">
        <v>-48</v>
      </c>
      <c r="L28" s="3">
        <v>-45</v>
      </c>
    </row>
    <row r="29" spans="6:12">
      <c r="F29" s="3">
        <v>-40</v>
      </c>
      <c r="G29" s="3">
        <v>-44</v>
      </c>
      <c r="H29" s="3">
        <v>-46</v>
      </c>
      <c r="I29" s="3">
        <v>-47</v>
      </c>
      <c r="J29" s="3">
        <v>-46</v>
      </c>
      <c r="K29" s="3">
        <v>-44</v>
      </c>
      <c r="L29" s="3">
        <v>-46</v>
      </c>
    </row>
    <row r="30" spans="6:12">
      <c r="F30" s="3">
        <v>-39</v>
      </c>
      <c r="G30" s="3">
        <v>-42</v>
      </c>
      <c r="H30" s="3">
        <v>-47</v>
      </c>
      <c r="I30" s="3">
        <v>-46</v>
      </c>
      <c r="J30" s="3">
        <v>-46</v>
      </c>
      <c r="K30" s="3">
        <v>-46</v>
      </c>
      <c r="L30" s="3">
        <v>-51</v>
      </c>
    </row>
    <row r="31" spans="6:12">
      <c r="F31" s="3">
        <v>-39</v>
      </c>
      <c r="G31" s="3">
        <v>-43</v>
      </c>
      <c r="H31" s="3">
        <v>-44</v>
      </c>
      <c r="I31" s="3">
        <v>-46</v>
      </c>
      <c r="J31" s="3">
        <v>-47</v>
      </c>
      <c r="K31" s="3">
        <v>-49</v>
      </c>
      <c r="L31" s="3">
        <v>-45</v>
      </c>
    </row>
    <row r="32" spans="6:12">
      <c r="F32" s="3">
        <v>-39</v>
      </c>
      <c r="G32" s="3">
        <v>-43</v>
      </c>
      <c r="H32" s="3">
        <v>-44</v>
      </c>
      <c r="I32" s="3">
        <v>-47</v>
      </c>
      <c r="J32" s="3">
        <v>-49</v>
      </c>
      <c r="K32" s="3">
        <v>-47</v>
      </c>
      <c r="L32" s="3">
        <v>-47</v>
      </c>
    </row>
    <row r="33" spans="6:12">
      <c r="F33" s="3">
        <v>-39</v>
      </c>
      <c r="G33" s="3">
        <v>-42</v>
      </c>
      <c r="H33" s="3">
        <v>-47</v>
      </c>
      <c r="I33" s="3">
        <v>-46</v>
      </c>
      <c r="J33" s="3">
        <v>-47</v>
      </c>
      <c r="K33" s="3">
        <v>-48</v>
      </c>
      <c r="L33" s="3">
        <v>-48</v>
      </c>
    </row>
    <row r="34" spans="6:12">
      <c r="F34" s="3">
        <v>-40</v>
      </c>
      <c r="G34" s="3">
        <v>-43</v>
      </c>
      <c r="H34" s="3">
        <v>-47</v>
      </c>
      <c r="I34" s="3">
        <v>-46</v>
      </c>
      <c r="J34" s="3">
        <v>-46</v>
      </c>
      <c r="K34" s="3">
        <v>-48</v>
      </c>
      <c r="L34" s="3">
        <v>-47</v>
      </c>
    </row>
    <row r="35" spans="6:12">
      <c r="F35" s="3">
        <v>-39</v>
      </c>
      <c r="G35" s="3">
        <v>-42</v>
      </c>
      <c r="H35" s="3">
        <v>-46</v>
      </c>
      <c r="I35" s="3">
        <v>-45</v>
      </c>
      <c r="J35" s="3">
        <v>-44</v>
      </c>
      <c r="K35" s="3">
        <v>-48</v>
      </c>
      <c r="L35" s="3">
        <v>-47</v>
      </c>
    </row>
    <row r="36" spans="6:12">
      <c r="F36" s="3">
        <v>-39</v>
      </c>
      <c r="G36" s="3">
        <v>-43</v>
      </c>
      <c r="H36" s="3">
        <v>-48</v>
      </c>
      <c r="I36" s="3">
        <v>-45</v>
      </c>
      <c r="J36" s="3">
        <v>-45</v>
      </c>
      <c r="K36" s="3">
        <v>-46</v>
      </c>
      <c r="L36" s="3">
        <v>-48</v>
      </c>
    </row>
    <row r="37" spans="6:12">
      <c r="F37" s="3">
        <v>-40</v>
      </c>
      <c r="G37" s="3">
        <v>-43</v>
      </c>
      <c r="H37" s="3">
        <v>-46</v>
      </c>
      <c r="I37" s="3">
        <v>-46</v>
      </c>
      <c r="J37" s="3">
        <v>-47</v>
      </c>
      <c r="K37" s="3">
        <v>-42</v>
      </c>
      <c r="L37" s="3">
        <v>-47</v>
      </c>
    </row>
    <row r="38" spans="6:12">
      <c r="F38" s="3">
        <v>-40</v>
      </c>
      <c r="G38" s="3">
        <v>-43</v>
      </c>
      <c r="H38" s="3">
        <v>-49</v>
      </c>
      <c r="I38" s="3">
        <v>-44</v>
      </c>
      <c r="J38" s="3">
        <v>-48</v>
      </c>
      <c r="K38" s="3">
        <v>-43</v>
      </c>
      <c r="L38" s="3">
        <v>-46</v>
      </c>
    </row>
    <row r="39" spans="6:12">
      <c r="F39" s="3">
        <v>-40</v>
      </c>
      <c r="G39" s="3">
        <v>-44</v>
      </c>
      <c r="H39" s="3">
        <v>-42</v>
      </c>
      <c r="I39" s="3">
        <v>-46</v>
      </c>
      <c r="J39" s="3">
        <v>-44</v>
      </c>
      <c r="K39" s="3">
        <v>-45</v>
      </c>
      <c r="L39" s="3">
        <v>-47</v>
      </c>
    </row>
    <row r="40" spans="6:12">
      <c r="F40" s="3">
        <v>-35</v>
      </c>
      <c r="G40" s="3">
        <v>-42</v>
      </c>
      <c r="H40" s="3">
        <v>-47</v>
      </c>
      <c r="I40" s="3">
        <v>-44</v>
      </c>
      <c r="J40" s="3">
        <v>-51</v>
      </c>
      <c r="K40" s="3">
        <v>-47</v>
      </c>
      <c r="L40" s="3">
        <v>-46</v>
      </c>
    </row>
    <row r="41" spans="6:12">
      <c r="F41" s="3">
        <v>-39</v>
      </c>
      <c r="G41" s="3">
        <v>-42</v>
      </c>
      <c r="H41" s="3">
        <v>-44</v>
      </c>
      <c r="I41" s="3">
        <v>-45</v>
      </c>
      <c r="J41" s="3">
        <v>-48</v>
      </c>
      <c r="K41" s="3">
        <v>-47</v>
      </c>
      <c r="L41" s="3">
        <v>-47</v>
      </c>
    </row>
    <row r="42" spans="6:12">
      <c r="F42" s="3">
        <v>-35</v>
      </c>
      <c r="G42" s="3">
        <v>-41</v>
      </c>
      <c r="H42" s="3">
        <v>-45</v>
      </c>
      <c r="I42" s="3">
        <v>-46</v>
      </c>
      <c r="J42" s="3">
        <v>-47</v>
      </c>
      <c r="K42" s="3">
        <v>-45</v>
      </c>
      <c r="L42" s="3">
        <v>-47</v>
      </c>
    </row>
    <row r="43" spans="6:12">
      <c r="F43" s="3">
        <v>-40</v>
      </c>
      <c r="G43" s="3">
        <v>-42</v>
      </c>
      <c r="H43" s="3">
        <v>-46</v>
      </c>
      <c r="I43" s="3">
        <v>-47</v>
      </c>
      <c r="J43" s="3">
        <v>-42</v>
      </c>
      <c r="K43" s="3">
        <v>-47</v>
      </c>
      <c r="L43" s="3">
        <v>-45</v>
      </c>
    </row>
    <row r="44" spans="6:12">
      <c r="F44" s="3">
        <v>-39</v>
      </c>
      <c r="G44" s="3">
        <v>-43</v>
      </c>
      <c r="H44" s="3">
        <v>-49</v>
      </c>
      <c r="I44" s="3">
        <v>-44</v>
      </c>
      <c r="J44" s="3">
        <v>-42</v>
      </c>
      <c r="K44" s="3">
        <v>-47</v>
      </c>
      <c r="L44" s="3">
        <v>-52</v>
      </c>
    </row>
    <row r="45" spans="6:12">
      <c r="F45" s="3">
        <v>-40</v>
      </c>
      <c r="G45" s="3">
        <v>-43</v>
      </c>
      <c r="H45" s="3">
        <v>-45</v>
      </c>
      <c r="I45" s="3">
        <v>-44</v>
      </c>
      <c r="J45" s="3">
        <v>-49</v>
      </c>
      <c r="K45" s="3">
        <v>-46</v>
      </c>
      <c r="L45" s="3">
        <v>-46</v>
      </c>
    </row>
    <row r="46" spans="6:12">
      <c r="F46" s="3">
        <v>-41</v>
      </c>
      <c r="G46" s="3">
        <v>-42</v>
      </c>
      <c r="H46" s="3">
        <v>-46</v>
      </c>
      <c r="I46" s="3">
        <v>-46</v>
      </c>
      <c r="J46" s="3">
        <v>-46</v>
      </c>
      <c r="K46" s="3">
        <v>-46</v>
      </c>
      <c r="L46" s="3">
        <v>-45</v>
      </c>
    </row>
    <row r="48" spans="5:12">
      <c r="E48" t="s">
        <v>22</v>
      </c>
      <c r="F48">
        <f t="shared" ref="F48:L48" si="0">AVERAGE(F7:F46)</f>
        <v>-38.95</v>
      </c>
      <c r="G48">
        <f t="shared" si="0"/>
        <v>-42.725</v>
      </c>
      <c r="H48">
        <f t="shared" si="0"/>
        <v>-45.95</v>
      </c>
      <c r="I48">
        <f t="shared" si="0"/>
        <v>-45.2</v>
      </c>
      <c r="J48">
        <f t="shared" si="0"/>
        <v>-46.375</v>
      </c>
      <c r="K48">
        <f t="shared" si="0"/>
        <v>-46.05</v>
      </c>
      <c r="L48">
        <f t="shared" si="0"/>
        <v>-47.475</v>
      </c>
    </row>
    <row r="49" spans="5:12">
      <c r="E49" t="s">
        <v>23</v>
      </c>
      <c r="F49">
        <f t="shared" ref="F49:L49" si="1">MEDIAN(F7:F46)</f>
        <v>-39</v>
      </c>
      <c r="G49">
        <f t="shared" si="1"/>
        <v>-43</v>
      </c>
      <c r="H49">
        <f t="shared" si="1"/>
        <v>-46</v>
      </c>
      <c r="I49">
        <f t="shared" si="1"/>
        <v>-45</v>
      </c>
      <c r="J49">
        <f t="shared" si="1"/>
        <v>-46.5</v>
      </c>
      <c r="K49">
        <f t="shared" si="1"/>
        <v>-46</v>
      </c>
      <c r="L49">
        <f t="shared" si="1"/>
        <v>-47</v>
      </c>
    </row>
    <row r="50" spans="5:12">
      <c r="E50" t="s">
        <v>24</v>
      </c>
      <c r="F50">
        <f t="shared" ref="F50:L50" si="2">MAX(F7:F46)</f>
        <v>-35</v>
      </c>
      <c r="G50">
        <f t="shared" si="2"/>
        <v>-36</v>
      </c>
      <c r="H50">
        <f t="shared" si="2"/>
        <v>-42</v>
      </c>
      <c r="I50">
        <f t="shared" si="2"/>
        <v>-42</v>
      </c>
      <c r="J50">
        <f t="shared" si="2"/>
        <v>-42</v>
      </c>
      <c r="K50">
        <f t="shared" si="2"/>
        <v>-42</v>
      </c>
      <c r="L50">
        <f t="shared" si="2"/>
        <v>-45</v>
      </c>
    </row>
    <row r="51" spans="5:6">
      <c r="E51" t="s">
        <v>25</v>
      </c>
      <c r="F51">
        <f>PEARSON(F48:L48,F6:L6)</f>
        <v>-0.863164796891136</v>
      </c>
    </row>
    <row r="52" spans="5:6">
      <c r="E52" t="s">
        <v>26</v>
      </c>
      <c r="F52">
        <f>PEARSON(F49:L49,F6:L6)</f>
        <v>-0.837583430481162</v>
      </c>
    </row>
    <row r="53" spans="5:6">
      <c r="E53" t="s">
        <v>27</v>
      </c>
      <c r="F53">
        <f>PEARSON(F50:L50,F6:L6)</f>
        <v>-0.889000889001334</v>
      </c>
    </row>
  </sheetData>
  <mergeCells count="1">
    <mergeCell ref="F5:L5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L53"/>
  <sheetViews>
    <sheetView zoomScale="85" zoomScaleNormal="85" topLeftCell="B33" workbookViewId="0">
      <selection activeCell="O59" sqref="O59"/>
    </sheetView>
  </sheetViews>
  <sheetFormatPr defaultColWidth="9" defaultRowHeight="14.4"/>
  <cols>
    <col min="5" max="5" width="27.5555555555556" customWidth="1"/>
    <col min="6" max="7" width="14.1111111111111"/>
  </cols>
  <sheetData>
    <row r="5" spans="6:12">
      <c r="F5" s="1" t="s">
        <v>21</v>
      </c>
      <c r="G5" s="1"/>
      <c r="H5" s="1"/>
      <c r="I5" s="1"/>
      <c r="J5" s="1"/>
      <c r="K5" s="1"/>
      <c r="L5" s="1"/>
    </row>
    <row r="6" spans="6:12"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</row>
    <row r="7" spans="6:12">
      <c r="F7" s="3">
        <v>-43</v>
      </c>
      <c r="G7" s="3">
        <v>-44</v>
      </c>
      <c r="H7" s="3">
        <v>-42</v>
      </c>
      <c r="I7" s="3">
        <v>-48</v>
      </c>
      <c r="J7" s="3">
        <v>-48</v>
      </c>
      <c r="K7" s="3">
        <v>-45</v>
      </c>
      <c r="L7" s="3">
        <v>-51</v>
      </c>
    </row>
    <row r="8" spans="6:12">
      <c r="F8" s="3">
        <v>-46</v>
      </c>
      <c r="G8" s="3">
        <v>-42</v>
      </c>
      <c r="H8" s="3">
        <v>-45</v>
      </c>
      <c r="I8" s="3">
        <v>-43</v>
      </c>
      <c r="J8" s="3">
        <v>-46</v>
      </c>
      <c r="K8" s="3">
        <v>-49</v>
      </c>
      <c r="L8" s="3">
        <v>-48</v>
      </c>
    </row>
    <row r="9" spans="6:12">
      <c r="F9" s="3">
        <v>-45</v>
      </c>
      <c r="G9" s="3">
        <v>-43</v>
      </c>
      <c r="H9" s="3">
        <v>-44</v>
      </c>
      <c r="I9" s="3">
        <v>-48</v>
      </c>
      <c r="J9" s="3">
        <v>-46</v>
      </c>
      <c r="K9" s="3">
        <v>-46</v>
      </c>
      <c r="L9" s="3">
        <v>-54</v>
      </c>
    </row>
    <row r="10" spans="6:12">
      <c r="F10" s="3">
        <v>-46</v>
      </c>
      <c r="G10" s="3">
        <v>-46</v>
      </c>
      <c r="H10" s="3">
        <v>-45</v>
      </c>
      <c r="I10" s="3">
        <v>-45</v>
      </c>
      <c r="J10" s="3">
        <v>-51</v>
      </c>
      <c r="K10" s="3">
        <v>-44</v>
      </c>
      <c r="L10" s="3">
        <v>-49</v>
      </c>
    </row>
    <row r="11" spans="6:12">
      <c r="F11" s="3">
        <v>-46</v>
      </c>
      <c r="G11" s="3">
        <v>-43</v>
      </c>
      <c r="H11" s="3">
        <v>-45</v>
      </c>
      <c r="I11" s="3">
        <v>-45</v>
      </c>
      <c r="J11" s="3">
        <v>-45</v>
      </c>
      <c r="K11" s="3">
        <v>-52</v>
      </c>
      <c r="L11" s="3">
        <v>-53</v>
      </c>
    </row>
    <row r="12" spans="6:12">
      <c r="F12" s="3">
        <v>-44</v>
      </c>
      <c r="G12" s="3">
        <v>-42</v>
      </c>
      <c r="H12" s="3">
        <v>-42</v>
      </c>
      <c r="I12" s="3">
        <v>-45</v>
      </c>
      <c r="J12" s="3">
        <v>-43</v>
      </c>
      <c r="K12" s="3">
        <v>-48</v>
      </c>
      <c r="L12" s="3">
        <v>-50</v>
      </c>
    </row>
    <row r="13" spans="6:12">
      <c r="F13" s="3">
        <v>-46</v>
      </c>
      <c r="G13" s="3">
        <v>-47</v>
      </c>
      <c r="H13" s="3">
        <v>-45</v>
      </c>
      <c r="I13" s="3">
        <v>-46</v>
      </c>
      <c r="J13" s="3">
        <v>-46</v>
      </c>
      <c r="K13" s="3">
        <v>-47</v>
      </c>
      <c r="L13" s="3">
        <v>-48</v>
      </c>
    </row>
    <row r="14" spans="6:12">
      <c r="F14" s="3">
        <v>-45</v>
      </c>
      <c r="G14" s="3">
        <v>-43</v>
      </c>
      <c r="H14" s="3">
        <v>-44</v>
      </c>
      <c r="I14" s="3">
        <v>-39</v>
      </c>
      <c r="J14" s="3">
        <v>-43</v>
      </c>
      <c r="K14" s="3">
        <v>-48</v>
      </c>
      <c r="L14" s="3">
        <v>-52</v>
      </c>
    </row>
    <row r="15" spans="6:12">
      <c r="F15" s="3">
        <v>-46</v>
      </c>
      <c r="G15" s="3">
        <v>-44</v>
      </c>
      <c r="H15" s="3">
        <v>-46</v>
      </c>
      <c r="I15" s="3">
        <v>-42</v>
      </c>
      <c r="J15" s="3">
        <v>-43</v>
      </c>
      <c r="K15" s="3">
        <v>-48</v>
      </c>
      <c r="L15" s="3">
        <v>-47</v>
      </c>
    </row>
    <row r="16" spans="6:12">
      <c r="F16" s="3">
        <v>-46</v>
      </c>
      <c r="G16" s="3">
        <v>-43</v>
      </c>
      <c r="H16" s="3">
        <v>-45</v>
      </c>
      <c r="I16" s="3">
        <v>-46</v>
      </c>
      <c r="J16" s="3">
        <v>-44</v>
      </c>
      <c r="K16" s="3">
        <v>-49</v>
      </c>
      <c r="L16" s="3">
        <v>-49</v>
      </c>
    </row>
    <row r="17" spans="6:12">
      <c r="F17" s="3">
        <v>-45</v>
      </c>
      <c r="G17" s="3">
        <v>-41</v>
      </c>
      <c r="H17" s="3">
        <v>-43</v>
      </c>
      <c r="I17" s="3">
        <v>-45</v>
      </c>
      <c r="J17" s="3">
        <v>-44</v>
      </c>
      <c r="K17" s="3">
        <v>-47</v>
      </c>
      <c r="L17" s="3">
        <v>-50</v>
      </c>
    </row>
    <row r="18" spans="6:12">
      <c r="F18" s="3">
        <v>-45</v>
      </c>
      <c r="G18" s="3">
        <v>-45</v>
      </c>
      <c r="H18" s="3">
        <v>-40</v>
      </c>
      <c r="I18" s="3">
        <v>-43</v>
      </c>
      <c r="J18" s="3">
        <v>-44</v>
      </c>
      <c r="K18" s="3">
        <v>-48</v>
      </c>
      <c r="L18" s="3">
        <v>-50</v>
      </c>
    </row>
    <row r="19" spans="6:12">
      <c r="F19" s="3">
        <v>-45</v>
      </c>
      <c r="G19" s="3">
        <v>-44</v>
      </c>
      <c r="H19" s="3">
        <v>-44</v>
      </c>
      <c r="I19" s="3">
        <v>-46</v>
      </c>
      <c r="J19" s="3">
        <v>-43</v>
      </c>
      <c r="K19" s="3">
        <v>-47</v>
      </c>
      <c r="L19" s="3">
        <v>-46</v>
      </c>
    </row>
    <row r="20" spans="6:12">
      <c r="F20" s="3">
        <v>-46</v>
      </c>
      <c r="G20" s="3">
        <v>-46</v>
      </c>
      <c r="H20" s="3">
        <v>-45</v>
      </c>
      <c r="I20" s="3">
        <v>-44</v>
      </c>
      <c r="J20" s="3">
        <v>-43</v>
      </c>
      <c r="K20" s="3">
        <v>-48</v>
      </c>
      <c r="L20" s="3">
        <v>-48</v>
      </c>
    </row>
    <row r="21" spans="6:12">
      <c r="F21" s="3">
        <v>-46</v>
      </c>
      <c r="G21" s="3">
        <v>-44</v>
      </c>
      <c r="H21" s="3">
        <v>-46</v>
      </c>
      <c r="I21" s="3">
        <v>-48</v>
      </c>
      <c r="J21" s="3">
        <v>-43</v>
      </c>
      <c r="K21" s="3">
        <v>-48</v>
      </c>
      <c r="L21" s="3">
        <v>-49</v>
      </c>
    </row>
    <row r="22" spans="6:12">
      <c r="F22" s="3">
        <v>-45</v>
      </c>
      <c r="G22" s="3">
        <v>-44</v>
      </c>
      <c r="H22" s="3">
        <v>-45</v>
      </c>
      <c r="I22" s="3">
        <v>-48</v>
      </c>
      <c r="J22" s="3">
        <v>-43</v>
      </c>
      <c r="K22" s="3">
        <v>-49</v>
      </c>
      <c r="L22" s="3">
        <v>-51</v>
      </c>
    </row>
    <row r="23" spans="6:12">
      <c r="F23" s="3">
        <v>-44</v>
      </c>
      <c r="G23" s="3">
        <v>-44</v>
      </c>
      <c r="H23" s="3">
        <v>-45</v>
      </c>
      <c r="I23" s="3">
        <v>-43</v>
      </c>
      <c r="J23" s="3">
        <v>-45</v>
      </c>
      <c r="K23" s="3">
        <v>-46</v>
      </c>
      <c r="L23" s="3">
        <v>-47</v>
      </c>
    </row>
    <row r="24" spans="6:12">
      <c r="F24" s="3">
        <v>-45</v>
      </c>
      <c r="G24" s="3">
        <v>-46</v>
      </c>
      <c r="H24" s="3">
        <v>-40</v>
      </c>
      <c r="I24" s="3">
        <v>-47</v>
      </c>
      <c r="J24" s="3">
        <v>-44</v>
      </c>
      <c r="K24" s="3">
        <v>-52</v>
      </c>
      <c r="L24" s="3">
        <v>-51</v>
      </c>
    </row>
    <row r="25" spans="6:12">
      <c r="F25" s="3">
        <v>-46</v>
      </c>
      <c r="G25" s="3">
        <v>-46</v>
      </c>
      <c r="H25" s="3">
        <v>-46</v>
      </c>
      <c r="I25" s="3">
        <v>-46</v>
      </c>
      <c r="J25" s="3">
        <v>-43</v>
      </c>
      <c r="K25" s="3">
        <v>-48</v>
      </c>
      <c r="L25" s="3">
        <v>-50</v>
      </c>
    </row>
    <row r="26" spans="6:12">
      <c r="F26" s="3">
        <v>-46</v>
      </c>
      <c r="G26" s="3">
        <v>-44</v>
      </c>
      <c r="H26" s="3">
        <v>-46</v>
      </c>
      <c r="I26" s="3">
        <v>-45</v>
      </c>
      <c r="J26" s="3">
        <v>-43</v>
      </c>
      <c r="K26" s="3">
        <v>-48</v>
      </c>
      <c r="L26" s="3">
        <v>-53</v>
      </c>
    </row>
    <row r="27" spans="6:12">
      <c r="F27" s="3">
        <v>-46</v>
      </c>
      <c r="G27" s="3">
        <v>-44</v>
      </c>
      <c r="H27" s="3">
        <v>-45</v>
      </c>
      <c r="I27" s="3">
        <v>-44</v>
      </c>
      <c r="J27" s="3">
        <v>-43</v>
      </c>
      <c r="K27" s="3">
        <v>-48</v>
      </c>
      <c r="L27" s="3">
        <v>-50</v>
      </c>
    </row>
    <row r="28" spans="6:12">
      <c r="F28" s="3">
        <v>-46</v>
      </c>
      <c r="G28" s="3">
        <v>-42</v>
      </c>
      <c r="H28" s="3">
        <v>-45</v>
      </c>
      <c r="I28" s="3">
        <v>-54</v>
      </c>
      <c r="J28" s="3">
        <v>-43</v>
      </c>
      <c r="K28" s="3">
        <v>-46</v>
      </c>
      <c r="L28" s="3">
        <v>-50</v>
      </c>
    </row>
    <row r="29" spans="6:12">
      <c r="F29" s="3">
        <v>-46</v>
      </c>
      <c r="G29" s="3">
        <v>-46</v>
      </c>
      <c r="H29" s="3">
        <v>-45</v>
      </c>
      <c r="I29" s="3">
        <v>-45</v>
      </c>
      <c r="J29" s="3">
        <v>-44</v>
      </c>
      <c r="K29" s="3">
        <v>-47</v>
      </c>
      <c r="L29" s="3">
        <v>-45</v>
      </c>
    </row>
    <row r="30" spans="6:12">
      <c r="F30" s="3">
        <v>-45</v>
      </c>
      <c r="G30" s="3">
        <v>-42</v>
      </c>
      <c r="H30" s="3">
        <v>-48</v>
      </c>
      <c r="I30" s="3">
        <v>-46</v>
      </c>
      <c r="J30" s="3">
        <v>-43</v>
      </c>
      <c r="K30" s="3">
        <v>-50</v>
      </c>
      <c r="L30" s="3">
        <v>-47</v>
      </c>
    </row>
    <row r="31" spans="6:12">
      <c r="F31" s="3">
        <v>-46</v>
      </c>
      <c r="G31" s="3">
        <v>-44</v>
      </c>
      <c r="H31" s="3">
        <v>-45</v>
      </c>
      <c r="I31" s="3">
        <v>-49</v>
      </c>
      <c r="J31" s="3">
        <v>-44</v>
      </c>
      <c r="K31" s="3">
        <v>-51</v>
      </c>
      <c r="L31" s="3">
        <v>-47</v>
      </c>
    </row>
    <row r="32" spans="6:12">
      <c r="F32" s="3">
        <v>-46</v>
      </c>
      <c r="G32" s="3">
        <v>-44</v>
      </c>
      <c r="H32" s="3">
        <v>-45</v>
      </c>
      <c r="I32" s="3">
        <v>-48</v>
      </c>
      <c r="J32" s="3">
        <v>-44</v>
      </c>
      <c r="K32" s="3">
        <v>-50</v>
      </c>
      <c r="L32" s="3">
        <v>-52</v>
      </c>
    </row>
    <row r="33" spans="6:12">
      <c r="F33" s="3">
        <v>-46</v>
      </c>
      <c r="G33" s="3">
        <v>-46</v>
      </c>
      <c r="H33" s="3">
        <v>-46</v>
      </c>
      <c r="I33" s="3">
        <v>-44</v>
      </c>
      <c r="J33" s="3">
        <v>-36</v>
      </c>
      <c r="K33" s="3">
        <v>-49</v>
      </c>
      <c r="L33" s="3">
        <v>-50</v>
      </c>
    </row>
    <row r="34" spans="6:12">
      <c r="F34" s="3">
        <v>-46</v>
      </c>
      <c r="G34" s="3">
        <v>-44</v>
      </c>
      <c r="H34" s="3">
        <v>-46</v>
      </c>
      <c r="I34" s="3">
        <v>-42</v>
      </c>
      <c r="J34" s="3">
        <v>-43</v>
      </c>
      <c r="K34" s="3">
        <v>-50</v>
      </c>
      <c r="L34" s="3">
        <v>-52</v>
      </c>
    </row>
    <row r="35" spans="6:12">
      <c r="F35" s="3">
        <v>-45</v>
      </c>
      <c r="G35" s="3">
        <v>-46</v>
      </c>
      <c r="H35" s="3">
        <v>-45</v>
      </c>
      <c r="I35" s="3">
        <v>-43</v>
      </c>
      <c r="J35" s="3">
        <v>-43</v>
      </c>
      <c r="K35" s="3">
        <v>-47</v>
      </c>
      <c r="L35" s="3">
        <v>-48</v>
      </c>
    </row>
    <row r="36" spans="6:12">
      <c r="F36" s="3">
        <v>-46</v>
      </c>
      <c r="G36" s="3">
        <v>-45</v>
      </c>
      <c r="H36" s="3">
        <v>-45</v>
      </c>
      <c r="I36" s="3">
        <v>-44</v>
      </c>
      <c r="J36" s="3">
        <v>-44</v>
      </c>
      <c r="K36" s="3">
        <v>-47</v>
      </c>
      <c r="L36" s="3">
        <v>-50</v>
      </c>
    </row>
    <row r="37" spans="6:12">
      <c r="F37" s="3">
        <v>-46</v>
      </c>
      <c r="G37" s="3">
        <v>-44</v>
      </c>
      <c r="H37" s="3">
        <v>-45</v>
      </c>
      <c r="I37" s="3">
        <v>-48</v>
      </c>
      <c r="J37" s="3">
        <v>-43</v>
      </c>
      <c r="K37" s="3">
        <v>-48</v>
      </c>
      <c r="L37" s="3">
        <v>-47</v>
      </c>
    </row>
    <row r="38" spans="6:12">
      <c r="F38" s="3">
        <v>-46</v>
      </c>
      <c r="G38" s="3">
        <v>-44</v>
      </c>
      <c r="H38" s="3">
        <v>-44</v>
      </c>
      <c r="I38" s="3">
        <v>-49</v>
      </c>
      <c r="J38" s="3">
        <v>-43</v>
      </c>
      <c r="K38" s="3">
        <v>-44</v>
      </c>
      <c r="L38" s="3">
        <v>-55</v>
      </c>
    </row>
    <row r="39" spans="6:12">
      <c r="F39" s="3">
        <v>-45</v>
      </c>
      <c r="G39" s="3">
        <v>-43</v>
      </c>
      <c r="H39" s="3">
        <v>-46</v>
      </c>
      <c r="I39" s="3">
        <v>-48</v>
      </c>
      <c r="J39" s="3">
        <v>-43</v>
      </c>
      <c r="K39" s="3">
        <v>-48</v>
      </c>
      <c r="L39" s="3">
        <v>-46</v>
      </c>
    </row>
    <row r="40" spans="6:12">
      <c r="F40" s="3">
        <v>-46</v>
      </c>
      <c r="G40" s="3">
        <v>-45</v>
      </c>
      <c r="H40" s="3">
        <v>-45</v>
      </c>
      <c r="I40" s="3">
        <v>-45</v>
      </c>
      <c r="J40" s="3">
        <v>-42</v>
      </c>
      <c r="K40" s="3">
        <v>-45</v>
      </c>
      <c r="L40" s="3">
        <v>-47</v>
      </c>
    </row>
    <row r="41" spans="6:12">
      <c r="F41" s="3">
        <v>-47</v>
      </c>
      <c r="G41" s="3">
        <v>-46</v>
      </c>
      <c r="H41" s="3">
        <v>-45</v>
      </c>
      <c r="I41" s="3">
        <v>-45</v>
      </c>
      <c r="J41" s="3">
        <v>-42</v>
      </c>
      <c r="K41" s="3">
        <v>-45</v>
      </c>
      <c r="L41" s="3">
        <v>-48</v>
      </c>
    </row>
    <row r="42" spans="6:12">
      <c r="F42" s="3">
        <v>-45</v>
      </c>
      <c r="G42" s="3">
        <v>-45</v>
      </c>
      <c r="H42" s="3">
        <v>-44</v>
      </c>
      <c r="I42" s="3">
        <v>-49</v>
      </c>
      <c r="J42" s="3">
        <v>-43</v>
      </c>
      <c r="K42" s="3">
        <v>-49</v>
      </c>
      <c r="L42" s="3">
        <v>-49</v>
      </c>
    </row>
    <row r="43" spans="6:12">
      <c r="F43" s="3">
        <v>-46</v>
      </c>
      <c r="G43" s="3">
        <v>-45</v>
      </c>
      <c r="H43" s="3">
        <v>-44</v>
      </c>
      <c r="I43" s="3">
        <v>-46</v>
      </c>
      <c r="J43" s="3">
        <v>-45</v>
      </c>
      <c r="K43" s="3">
        <v>-45</v>
      </c>
      <c r="L43" s="3">
        <v>-48</v>
      </c>
    </row>
    <row r="44" spans="6:12">
      <c r="F44" s="3">
        <v>-44</v>
      </c>
      <c r="G44" s="3">
        <v>-44</v>
      </c>
      <c r="H44" s="3">
        <v>-46</v>
      </c>
      <c r="I44" s="3">
        <v>-46</v>
      </c>
      <c r="J44" s="3">
        <v>-47</v>
      </c>
      <c r="K44" s="3">
        <v>-46</v>
      </c>
      <c r="L44" s="3">
        <v>-44</v>
      </c>
    </row>
    <row r="45" spans="6:12">
      <c r="F45" s="3">
        <v>-44</v>
      </c>
      <c r="G45" s="3">
        <v>-46</v>
      </c>
      <c r="H45" s="3">
        <v>-45</v>
      </c>
      <c r="I45" s="3">
        <v>-46</v>
      </c>
      <c r="J45" s="3">
        <v>-43</v>
      </c>
      <c r="K45" s="3">
        <v>-50</v>
      </c>
      <c r="L45" s="3">
        <v>-49</v>
      </c>
    </row>
    <row r="46" spans="6:12">
      <c r="F46" s="3">
        <v>-46</v>
      </c>
      <c r="G46" s="3">
        <v>-42</v>
      </c>
      <c r="H46" s="3">
        <v>-43</v>
      </c>
      <c r="I46" s="3">
        <v>-44</v>
      </c>
      <c r="J46" s="3">
        <v>-47</v>
      </c>
      <c r="K46" s="3">
        <v>-49</v>
      </c>
      <c r="L46" s="3">
        <v>-47</v>
      </c>
    </row>
    <row r="48" spans="5:12">
      <c r="E48" t="s">
        <v>22</v>
      </c>
      <c r="F48">
        <f>AVERAGE(F7:F46)</f>
        <v>-45.475</v>
      </c>
      <c r="G48">
        <f t="shared" ref="G48:L48" si="0">AVERAGE(G7:G46)</f>
        <v>-44.2</v>
      </c>
      <c r="H48">
        <f t="shared" si="0"/>
        <v>-44.625</v>
      </c>
      <c r="I48">
        <f t="shared" si="0"/>
        <v>-45.675</v>
      </c>
      <c r="J48">
        <f t="shared" si="0"/>
        <v>-43.875</v>
      </c>
      <c r="K48">
        <f t="shared" si="0"/>
        <v>-47.775</v>
      </c>
      <c r="L48">
        <f t="shared" si="0"/>
        <v>-49.175</v>
      </c>
    </row>
    <row r="49" spans="5:12">
      <c r="E49" t="s">
        <v>23</v>
      </c>
      <c r="F49">
        <f>MEDIAN(F7:F46)</f>
        <v>-46</v>
      </c>
      <c r="G49">
        <f t="shared" ref="G49:L49" si="1">MEDIAN(G7:G46)</f>
        <v>-44</v>
      </c>
      <c r="H49">
        <f t="shared" si="1"/>
        <v>-45</v>
      </c>
      <c r="I49">
        <f t="shared" si="1"/>
        <v>-45.5</v>
      </c>
      <c r="J49">
        <f t="shared" si="1"/>
        <v>-43</v>
      </c>
      <c r="K49">
        <f t="shared" si="1"/>
        <v>-48</v>
      </c>
      <c r="L49">
        <f t="shared" si="1"/>
        <v>-49</v>
      </c>
    </row>
    <row r="50" spans="5:12">
      <c r="E50" t="s">
        <v>24</v>
      </c>
      <c r="F50">
        <f>MAX(F7:F46)</f>
        <v>-43</v>
      </c>
      <c r="G50">
        <f t="shared" ref="G50:L50" si="2">MAX(G7:G46)</f>
        <v>-41</v>
      </c>
      <c r="H50">
        <f t="shared" si="2"/>
        <v>-40</v>
      </c>
      <c r="I50">
        <f t="shared" si="2"/>
        <v>-39</v>
      </c>
      <c r="J50">
        <f t="shared" si="2"/>
        <v>-36</v>
      </c>
      <c r="K50">
        <f t="shared" si="2"/>
        <v>-44</v>
      </c>
      <c r="L50">
        <f t="shared" si="2"/>
        <v>-44</v>
      </c>
    </row>
    <row r="51" spans="5:6">
      <c r="E51" t="s">
        <v>25</v>
      </c>
      <c r="F51">
        <f>PEARSON(F48:L48,F6:L6)</f>
        <v>-0.688802907217279</v>
      </c>
    </row>
    <row r="52" spans="5:6">
      <c r="E52" t="s">
        <v>26</v>
      </c>
      <c r="F52">
        <f>PEARSON(F49:L49,F6:L6)</f>
        <v>-0.546267780546922</v>
      </c>
    </row>
    <row r="53" spans="5:6">
      <c r="E53" t="s">
        <v>27</v>
      </c>
      <c r="F53">
        <f>PEARSON(F50:L50,F6:L6)</f>
        <v>-0.13103560459024</v>
      </c>
    </row>
  </sheetData>
  <mergeCells count="1">
    <mergeCell ref="F5:L5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L53"/>
  <sheetViews>
    <sheetView zoomScale="85" zoomScaleNormal="85" topLeftCell="B34" workbookViewId="0">
      <selection activeCell="H56" sqref="H56"/>
    </sheetView>
  </sheetViews>
  <sheetFormatPr defaultColWidth="9" defaultRowHeight="14.4"/>
  <cols>
    <col min="5" max="5" width="27.5555555555556" customWidth="1"/>
    <col min="6" max="7" width="14.1111111111111"/>
  </cols>
  <sheetData>
    <row r="5" spans="6:12">
      <c r="F5" s="1" t="s">
        <v>21</v>
      </c>
      <c r="G5" s="1"/>
      <c r="H5" s="1"/>
      <c r="I5" s="1"/>
      <c r="J5" s="1"/>
      <c r="K5" s="1"/>
      <c r="L5" s="1"/>
    </row>
    <row r="6" spans="6:12"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</row>
    <row r="7" spans="6:12">
      <c r="F7" s="3">
        <v>-40</v>
      </c>
      <c r="G7" s="3">
        <v>-44</v>
      </c>
      <c r="H7" s="3">
        <v>-47</v>
      </c>
      <c r="I7" s="3">
        <v>-51</v>
      </c>
      <c r="J7" s="3">
        <v>-47</v>
      </c>
      <c r="K7" s="3">
        <v>-50</v>
      </c>
      <c r="L7" s="3">
        <v>-49</v>
      </c>
    </row>
    <row r="8" spans="6:12">
      <c r="F8" s="3">
        <v>-38</v>
      </c>
      <c r="G8" s="3">
        <v>-47</v>
      </c>
      <c r="H8" s="3">
        <v>-47</v>
      </c>
      <c r="I8" s="3">
        <v>-48</v>
      </c>
      <c r="J8" s="3">
        <v>-51</v>
      </c>
      <c r="K8" s="3">
        <v>-54</v>
      </c>
      <c r="L8" s="3">
        <v>-50</v>
      </c>
    </row>
    <row r="9" spans="6:12">
      <c r="F9" s="3">
        <v>-38</v>
      </c>
      <c r="G9" s="3">
        <v>-39</v>
      </c>
      <c r="H9" s="3">
        <v>-44</v>
      </c>
      <c r="I9" s="3">
        <v>-50</v>
      </c>
      <c r="J9" s="3">
        <v>-48</v>
      </c>
      <c r="K9" s="3">
        <v>-48</v>
      </c>
      <c r="L9" s="3">
        <v>-48</v>
      </c>
    </row>
    <row r="10" spans="6:12">
      <c r="F10" s="3">
        <v>-38</v>
      </c>
      <c r="G10" s="3">
        <v>-46</v>
      </c>
      <c r="H10" s="3">
        <v>-47</v>
      </c>
      <c r="I10" s="3">
        <v>-46</v>
      </c>
      <c r="J10" s="3">
        <v>-48</v>
      </c>
      <c r="K10" s="3">
        <v>-48</v>
      </c>
      <c r="L10" s="3">
        <v>-52</v>
      </c>
    </row>
    <row r="11" spans="6:12">
      <c r="F11" s="3">
        <v>-38</v>
      </c>
      <c r="G11" s="3">
        <v>-44</v>
      </c>
      <c r="H11" s="3">
        <v>-44</v>
      </c>
      <c r="I11" s="3">
        <v>-50</v>
      </c>
      <c r="J11" s="3">
        <v>-49</v>
      </c>
      <c r="K11" s="3">
        <v>-51</v>
      </c>
      <c r="L11" s="3">
        <v>-49</v>
      </c>
    </row>
    <row r="12" spans="6:12">
      <c r="F12" s="3">
        <v>-41</v>
      </c>
      <c r="G12" s="3">
        <v>-33</v>
      </c>
      <c r="H12" s="3">
        <v>-45</v>
      </c>
      <c r="I12" s="3">
        <v>-47</v>
      </c>
      <c r="J12" s="3">
        <v>-45</v>
      </c>
      <c r="K12" s="3">
        <v>-48</v>
      </c>
      <c r="L12" s="3">
        <v>-48</v>
      </c>
    </row>
    <row r="13" spans="6:12">
      <c r="F13" s="3">
        <v>-42</v>
      </c>
      <c r="G13" s="3">
        <v>-46</v>
      </c>
      <c r="H13" s="3">
        <v>-45</v>
      </c>
      <c r="I13" s="3">
        <v>-46</v>
      </c>
      <c r="J13" s="3">
        <v>-49</v>
      </c>
      <c r="K13" s="3">
        <v>-51</v>
      </c>
      <c r="L13" s="3">
        <v>-48</v>
      </c>
    </row>
    <row r="14" spans="6:12">
      <c r="F14" s="3">
        <v>-42</v>
      </c>
      <c r="G14" s="3">
        <v>-43</v>
      </c>
      <c r="H14" s="3">
        <v>-47</v>
      </c>
      <c r="I14" s="3">
        <v>-46</v>
      </c>
      <c r="J14" s="3">
        <v>-47</v>
      </c>
      <c r="K14" s="3">
        <v>-52</v>
      </c>
      <c r="L14" s="3">
        <v>-46</v>
      </c>
    </row>
    <row r="15" spans="6:12">
      <c r="F15" s="3">
        <v>-42</v>
      </c>
      <c r="G15" s="3">
        <v>-38</v>
      </c>
      <c r="H15" s="3">
        <v>-44</v>
      </c>
      <c r="I15" s="3">
        <v>-48</v>
      </c>
      <c r="J15" s="3">
        <v>-46</v>
      </c>
      <c r="K15" s="3">
        <v>-49</v>
      </c>
      <c r="L15" s="3">
        <v>-53</v>
      </c>
    </row>
    <row r="16" spans="6:12">
      <c r="F16" s="3">
        <v>-39</v>
      </c>
      <c r="G16" s="3">
        <v>-42</v>
      </c>
      <c r="H16" s="3">
        <v>-46</v>
      </c>
      <c r="I16" s="3">
        <v>-45</v>
      </c>
      <c r="J16" s="3">
        <v>-46</v>
      </c>
      <c r="K16" s="3">
        <v>-48</v>
      </c>
      <c r="L16" s="3">
        <v>-49</v>
      </c>
    </row>
    <row r="17" spans="6:12">
      <c r="F17" s="3">
        <v>-42</v>
      </c>
      <c r="G17" s="3">
        <v>-43</v>
      </c>
      <c r="H17" s="3">
        <v>-47</v>
      </c>
      <c r="I17" s="3">
        <v>-46</v>
      </c>
      <c r="J17" s="3">
        <v>-47</v>
      </c>
      <c r="K17" s="3">
        <v>-47</v>
      </c>
      <c r="L17" s="3">
        <v>-46</v>
      </c>
    </row>
    <row r="18" spans="6:12">
      <c r="F18" s="3">
        <v>-41</v>
      </c>
      <c r="G18" s="3">
        <v>-43</v>
      </c>
      <c r="H18" s="3">
        <v>-47</v>
      </c>
      <c r="I18" s="3">
        <v>-49</v>
      </c>
      <c r="J18" s="3">
        <v>-48</v>
      </c>
      <c r="K18" s="3">
        <v>-50</v>
      </c>
      <c r="L18" s="3">
        <v>-49</v>
      </c>
    </row>
    <row r="19" spans="6:12">
      <c r="F19" s="3">
        <v>-41</v>
      </c>
      <c r="G19" s="3">
        <v>-42</v>
      </c>
      <c r="H19" s="3">
        <v>-44</v>
      </c>
      <c r="I19" s="3">
        <v>-49</v>
      </c>
      <c r="J19" s="3">
        <v>-49</v>
      </c>
      <c r="K19" s="3">
        <v>-49</v>
      </c>
      <c r="L19" s="3">
        <v>-49</v>
      </c>
    </row>
    <row r="20" spans="6:12">
      <c r="F20" s="3">
        <v>-39</v>
      </c>
      <c r="G20" s="3">
        <v>-42</v>
      </c>
      <c r="H20" s="3">
        <v>-41</v>
      </c>
      <c r="I20" s="3">
        <v>-49</v>
      </c>
      <c r="J20" s="3">
        <v>-48</v>
      </c>
      <c r="K20" s="3">
        <v>-47</v>
      </c>
      <c r="L20" s="3">
        <v>-47</v>
      </c>
    </row>
    <row r="21" spans="6:12">
      <c r="F21" s="3">
        <v>-42</v>
      </c>
      <c r="G21" s="3">
        <v>-39</v>
      </c>
      <c r="H21" s="3">
        <v>-44</v>
      </c>
      <c r="I21" s="3">
        <v>-46</v>
      </c>
      <c r="J21" s="3">
        <v>-51</v>
      </c>
      <c r="K21" s="3">
        <v>-48</v>
      </c>
      <c r="L21" s="3">
        <v>-48</v>
      </c>
    </row>
    <row r="22" spans="6:12">
      <c r="F22" s="3">
        <v>-42</v>
      </c>
      <c r="G22" s="3">
        <v>-47</v>
      </c>
      <c r="H22" s="3">
        <v>-45</v>
      </c>
      <c r="I22" s="3">
        <v>-45</v>
      </c>
      <c r="J22" s="3">
        <v>-46</v>
      </c>
      <c r="K22" s="3">
        <v>-50</v>
      </c>
      <c r="L22" s="3">
        <v>-50</v>
      </c>
    </row>
    <row r="23" spans="6:12">
      <c r="F23" s="3">
        <v>-41</v>
      </c>
      <c r="G23" s="3">
        <v>-44</v>
      </c>
      <c r="H23" s="3">
        <v>-45</v>
      </c>
      <c r="I23" s="3">
        <v>-50</v>
      </c>
      <c r="J23" s="3">
        <v>-48</v>
      </c>
      <c r="K23" s="3">
        <v>-46</v>
      </c>
      <c r="L23" s="3">
        <v>-48</v>
      </c>
    </row>
    <row r="24" spans="6:12">
      <c r="F24" s="3">
        <v>-39</v>
      </c>
      <c r="G24" s="3">
        <v>-42</v>
      </c>
      <c r="H24" s="3">
        <v>-43</v>
      </c>
      <c r="I24" s="3">
        <v>-46</v>
      </c>
      <c r="J24" s="3">
        <v>-53</v>
      </c>
      <c r="K24" s="3">
        <v>-52</v>
      </c>
      <c r="L24" s="3">
        <v>-47</v>
      </c>
    </row>
    <row r="25" spans="6:12">
      <c r="F25" s="3">
        <v>-42</v>
      </c>
      <c r="G25" s="3">
        <v>-45</v>
      </c>
      <c r="H25" s="3">
        <v>-47</v>
      </c>
      <c r="I25" s="3">
        <v>-51</v>
      </c>
      <c r="J25" s="3">
        <v>-44</v>
      </c>
      <c r="K25" s="3">
        <v>-50</v>
      </c>
      <c r="L25" s="3">
        <v>-49</v>
      </c>
    </row>
    <row r="26" spans="6:12">
      <c r="F26" s="3">
        <v>-41</v>
      </c>
      <c r="G26" s="3">
        <v>-42</v>
      </c>
      <c r="H26" s="3">
        <v>-47</v>
      </c>
      <c r="I26" s="3">
        <v>-49</v>
      </c>
      <c r="J26" s="3">
        <v>-48</v>
      </c>
      <c r="K26" s="3">
        <v>-53</v>
      </c>
      <c r="L26" s="3">
        <v>-47</v>
      </c>
    </row>
    <row r="27" spans="6:12">
      <c r="F27" s="3">
        <v>-39</v>
      </c>
      <c r="G27" s="3">
        <v>-41</v>
      </c>
      <c r="H27" s="3">
        <v>-47</v>
      </c>
      <c r="I27" s="3">
        <v>-46</v>
      </c>
      <c r="J27" s="3">
        <v>-44</v>
      </c>
      <c r="K27" s="3">
        <v>-51</v>
      </c>
      <c r="L27" s="3">
        <v>-52</v>
      </c>
    </row>
    <row r="28" spans="6:12">
      <c r="F28" s="3">
        <v>-39</v>
      </c>
      <c r="G28" s="3">
        <v>-45</v>
      </c>
      <c r="H28" s="3">
        <v>-48</v>
      </c>
      <c r="I28" s="3">
        <v>-47</v>
      </c>
      <c r="J28" s="3">
        <v>-48</v>
      </c>
      <c r="K28" s="3">
        <v>-51</v>
      </c>
      <c r="L28" s="3">
        <v>-48</v>
      </c>
    </row>
    <row r="29" spans="6:12">
      <c r="F29" s="3">
        <v>-38</v>
      </c>
      <c r="G29" s="3">
        <v>-44</v>
      </c>
      <c r="H29" s="3">
        <v>-46</v>
      </c>
      <c r="I29" s="3">
        <v>-46</v>
      </c>
      <c r="J29" s="3">
        <v>-47</v>
      </c>
      <c r="K29" s="3">
        <v>-53</v>
      </c>
      <c r="L29" s="3">
        <v>-46</v>
      </c>
    </row>
    <row r="30" spans="6:12">
      <c r="F30" s="3">
        <v>-38</v>
      </c>
      <c r="G30" s="3">
        <v>-44</v>
      </c>
      <c r="H30" s="3">
        <v>-46</v>
      </c>
      <c r="I30" s="3">
        <v>-47</v>
      </c>
      <c r="J30" s="3">
        <v>-48</v>
      </c>
      <c r="K30" s="3">
        <v>-51</v>
      </c>
      <c r="L30" s="3">
        <v>-50</v>
      </c>
    </row>
    <row r="31" spans="6:12">
      <c r="F31" s="3">
        <v>-39</v>
      </c>
      <c r="G31" s="3">
        <v>-46</v>
      </c>
      <c r="H31" s="3">
        <v>-47</v>
      </c>
      <c r="I31" s="3">
        <v>-46</v>
      </c>
      <c r="J31" s="3">
        <v>-46</v>
      </c>
      <c r="K31" s="3">
        <v>-49</v>
      </c>
      <c r="L31" s="3">
        <v>-49</v>
      </c>
    </row>
    <row r="32" spans="6:12">
      <c r="F32" s="3">
        <v>-41</v>
      </c>
      <c r="G32" s="3">
        <v>-42</v>
      </c>
      <c r="H32" s="3">
        <v>-46</v>
      </c>
      <c r="I32" s="3">
        <v>-52</v>
      </c>
      <c r="J32" s="3">
        <v>-50</v>
      </c>
      <c r="K32" s="3">
        <v>-51</v>
      </c>
      <c r="L32" s="3">
        <v>-48</v>
      </c>
    </row>
    <row r="33" spans="6:12">
      <c r="F33" s="3">
        <v>-32</v>
      </c>
      <c r="G33" s="3">
        <v>-44</v>
      </c>
      <c r="H33" s="3">
        <v>-44</v>
      </c>
      <c r="I33" s="3">
        <v>-52</v>
      </c>
      <c r="J33" s="3">
        <v>-46</v>
      </c>
      <c r="K33" s="3">
        <v>-49</v>
      </c>
      <c r="L33" s="3">
        <v>-49</v>
      </c>
    </row>
    <row r="34" spans="6:12">
      <c r="F34" s="3">
        <v>-38</v>
      </c>
      <c r="G34" s="3">
        <v>-42</v>
      </c>
      <c r="H34" s="3">
        <v>-46</v>
      </c>
      <c r="I34" s="3">
        <v>-47</v>
      </c>
      <c r="J34" s="3">
        <v>-45</v>
      </c>
      <c r="K34" s="3">
        <v>-50</v>
      </c>
      <c r="L34" s="3">
        <v>-49</v>
      </c>
    </row>
    <row r="35" spans="6:12">
      <c r="F35" s="3">
        <v>-42</v>
      </c>
      <c r="G35" s="3">
        <v>-40</v>
      </c>
      <c r="H35" s="3">
        <v>-44</v>
      </c>
      <c r="I35" s="3">
        <v>-47</v>
      </c>
      <c r="J35" s="3">
        <v>-47</v>
      </c>
      <c r="K35" s="3">
        <v>-54</v>
      </c>
      <c r="L35" s="3">
        <v>-50</v>
      </c>
    </row>
    <row r="36" spans="6:12">
      <c r="F36" s="3">
        <v>-41</v>
      </c>
      <c r="G36" s="3">
        <v>-42</v>
      </c>
      <c r="H36" s="3">
        <v>-46</v>
      </c>
      <c r="I36" s="3">
        <v>-50</v>
      </c>
      <c r="J36" s="3">
        <v>-48</v>
      </c>
      <c r="K36" s="3">
        <v>-47</v>
      </c>
      <c r="L36" s="3">
        <v>-51</v>
      </c>
    </row>
    <row r="37" spans="6:12">
      <c r="F37" s="3">
        <v>-42</v>
      </c>
      <c r="G37" s="3">
        <v>-43</v>
      </c>
      <c r="H37" s="3">
        <v>-44</v>
      </c>
      <c r="I37" s="3">
        <v>-44</v>
      </c>
      <c r="J37" s="3">
        <v>-44</v>
      </c>
      <c r="K37" s="3">
        <v>-52</v>
      </c>
      <c r="L37" s="3">
        <v>-51</v>
      </c>
    </row>
    <row r="38" spans="6:12">
      <c r="F38" s="3">
        <v>-42</v>
      </c>
      <c r="G38" s="3">
        <v>-44</v>
      </c>
      <c r="H38" s="3">
        <v>-45</v>
      </c>
      <c r="I38" s="3">
        <v>-42</v>
      </c>
      <c r="J38" s="3">
        <v>-45</v>
      </c>
      <c r="K38" s="3">
        <v>-50</v>
      </c>
      <c r="L38" s="3">
        <v>-47</v>
      </c>
    </row>
    <row r="39" spans="6:12">
      <c r="F39" s="3">
        <v>-41</v>
      </c>
      <c r="G39" s="3">
        <v>-42</v>
      </c>
      <c r="H39" s="3">
        <v>-43</v>
      </c>
      <c r="I39" s="3">
        <v>-45</v>
      </c>
      <c r="J39" s="3">
        <v>-48</v>
      </c>
      <c r="K39" s="3">
        <v>-51</v>
      </c>
      <c r="L39" s="3">
        <v>-50</v>
      </c>
    </row>
    <row r="40" spans="6:12">
      <c r="F40" s="3">
        <v>-41</v>
      </c>
      <c r="G40" s="3">
        <v>-45</v>
      </c>
      <c r="H40" s="3">
        <v>-44</v>
      </c>
      <c r="I40" s="3">
        <v>-44</v>
      </c>
      <c r="J40" s="3">
        <v>-50</v>
      </c>
      <c r="K40" s="3">
        <v>-46</v>
      </c>
      <c r="L40" s="3">
        <v>-47</v>
      </c>
    </row>
    <row r="41" spans="6:12">
      <c r="F41" s="3">
        <v>-41</v>
      </c>
      <c r="G41" s="3">
        <v>-46</v>
      </c>
      <c r="H41" s="3">
        <v>-42</v>
      </c>
      <c r="I41" s="3">
        <v>-44</v>
      </c>
      <c r="J41" s="3">
        <v>-49</v>
      </c>
      <c r="K41" s="3">
        <v>-49</v>
      </c>
      <c r="L41" s="3">
        <v>-45</v>
      </c>
    </row>
    <row r="42" spans="6:12">
      <c r="F42" s="3">
        <v>-41</v>
      </c>
      <c r="G42" s="3">
        <v>-42</v>
      </c>
      <c r="H42" s="3">
        <v>-48</v>
      </c>
      <c r="I42" s="3">
        <v>-48</v>
      </c>
      <c r="J42" s="3">
        <v>-48</v>
      </c>
      <c r="K42" s="3">
        <v>-49</v>
      </c>
      <c r="L42" s="3">
        <v>-46</v>
      </c>
    </row>
    <row r="43" spans="6:12">
      <c r="F43" s="3">
        <v>-39</v>
      </c>
      <c r="G43" s="3">
        <v>-43</v>
      </c>
      <c r="H43" s="3">
        <v>-47</v>
      </c>
      <c r="I43" s="3">
        <v>-49</v>
      </c>
      <c r="J43" s="3">
        <v>-52</v>
      </c>
      <c r="K43" s="3">
        <v>-52</v>
      </c>
      <c r="L43" s="3">
        <v>-50</v>
      </c>
    </row>
    <row r="44" spans="6:12">
      <c r="F44" s="3">
        <v>-38</v>
      </c>
      <c r="G44" s="3">
        <v>-45</v>
      </c>
      <c r="H44" s="3">
        <v>-46</v>
      </c>
      <c r="I44" s="3">
        <v>-47</v>
      </c>
      <c r="J44" s="3">
        <v>-51</v>
      </c>
      <c r="K44" s="3">
        <v>-47</v>
      </c>
      <c r="L44" s="3">
        <v>-48</v>
      </c>
    </row>
    <row r="45" spans="6:12">
      <c r="F45" s="3">
        <v>-43</v>
      </c>
      <c r="G45" s="3">
        <v>-43</v>
      </c>
      <c r="H45" s="3">
        <v>-45</v>
      </c>
      <c r="I45" s="3">
        <v>-51</v>
      </c>
      <c r="J45" s="3">
        <v>-46</v>
      </c>
      <c r="K45" s="3">
        <v>-51</v>
      </c>
      <c r="L45" s="3">
        <v>-44</v>
      </c>
    </row>
    <row r="46" spans="6:12">
      <c r="F46" s="3">
        <v>-39</v>
      </c>
      <c r="G46" s="3">
        <v>-36</v>
      </c>
      <c r="H46" s="3">
        <v>-44</v>
      </c>
      <c r="I46" s="3">
        <v>-45</v>
      </c>
      <c r="J46" s="3">
        <v>-50</v>
      </c>
      <c r="K46" s="3">
        <v>-48</v>
      </c>
      <c r="L46" s="3">
        <v>-49</v>
      </c>
    </row>
    <row r="48" spans="5:12">
      <c r="E48" t="s">
        <v>22</v>
      </c>
      <c r="F48">
        <f t="shared" ref="F48:L48" si="0">AVERAGE(F7:F46)</f>
        <v>-40.05</v>
      </c>
      <c r="G48">
        <f t="shared" si="0"/>
        <v>-42.75</v>
      </c>
      <c r="H48">
        <f t="shared" si="0"/>
        <v>-45.35</v>
      </c>
      <c r="I48">
        <f t="shared" si="0"/>
        <v>-47.4</v>
      </c>
      <c r="J48">
        <f t="shared" si="0"/>
        <v>-47.75</v>
      </c>
      <c r="K48">
        <f t="shared" si="0"/>
        <v>-49.8</v>
      </c>
      <c r="L48">
        <f t="shared" si="0"/>
        <v>-48.525</v>
      </c>
    </row>
    <row r="49" spans="5:12">
      <c r="E49" t="s">
        <v>23</v>
      </c>
      <c r="F49">
        <f t="shared" ref="F49:L49" si="1">MEDIAN(F7:F46)</f>
        <v>-41</v>
      </c>
      <c r="G49">
        <f t="shared" si="1"/>
        <v>-43</v>
      </c>
      <c r="H49">
        <f t="shared" si="1"/>
        <v>-45.5</v>
      </c>
      <c r="I49">
        <f t="shared" si="1"/>
        <v>-47</v>
      </c>
      <c r="J49">
        <f t="shared" si="1"/>
        <v>-48</v>
      </c>
      <c r="K49">
        <f t="shared" si="1"/>
        <v>-50</v>
      </c>
      <c r="L49">
        <f t="shared" si="1"/>
        <v>-49</v>
      </c>
    </row>
    <row r="50" spans="5:12">
      <c r="E50" t="s">
        <v>24</v>
      </c>
      <c r="F50">
        <f t="shared" ref="F50:L50" si="2">MAX(F7:F46)</f>
        <v>-32</v>
      </c>
      <c r="G50">
        <f t="shared" si="2"/>
        <v>-33</v>
      </c>
      <c r="H50">
        <f t="shared" si="2"/>
        <v>-41</v>
      </c>
      <c r="I50">
        <f t="shared" si="2"/>
        <v>-42</v>
      </c>
      <c r="J50">
        <f t="shared" si="2"/>
        <v>-44</v>
      </c>
      <c r="K50">
        <f t="shared" si="2"/>
        <v>-46</v>
      </c>
      <c r="L50">
        <f t="shared" si="2"/>
        <v>-44</v>
      </c>
    </row>
    <row r="51" spans="5:6">
      <c r="E51" t="s">
        <v>25</v>
      </c>
      <c r="F51">
        <f>PEARSON(F48:L48,F6:L6)</f>
        <v>-0.93241404856813</v>
      </c>
    </row>
    <row r="52" spans="5:6">
      <c r="E52" t="s">
        <v>26</v>
      </c>
      <c r="F52">
        <f>PEARSON(F49:L49,F6:L6)</f>
        <v>-0.957256904975307</v>
      </c>
    </row>
    <row r="53" spans="5:6">
      <c r="E53" t="s">
        <v>27</v>
      </c>
      <c r="F53">
        <f>PEARSON(F50:L50,F6:L6)</f>
        <v>-0.902081995186724</v>
      </c>
    </row>
  </sheetData>
  <mergeCells count="1">
    <mergeCell ref="F5:L5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L53"/>
  <sheetViews>
    <sheetView zoomScale="85" zoomScaleNormal="85" topLeftCell="B35" workbookViewId="0">
      <selection activeCell="I58" sqref="I58"/>
    </sheetView>
  </sheetViews>
  <sheetFormatPr defaultColWidth="9" defaultRowHeight="14.4"/>
  <cols>
    <col min="5" max="5" width="27.5555555555556" customWidth="1"/>
    <col min="6" max="7" width="14.1111111111111"/>
  </cols>
  <sheetData>
    <row r="5" spans="6:12">
      <c r="F5" s="1" t="s">
        <v>21</v>
      </c>
      <c r="G5" s="1"/>
      <c r="H5" s="1"/>
      <c r="I5" s="1"/>
      <c r="J5" s="1"/>
      <c r="K5" s="1"/>
      <c r="L5" s="1"/>
    </row>
    <row r="6" spans="6:12"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</row>
    <row r="7" spans="6:12">
      <c r="F7" s="3">
        <v>-39</v>
      </c>
      <c r="G7" s="3">
        <v>-47</v>
      </c>
      <c r="H7" s="3">
        <v>-45</v>
      </c>
      <c r="I7" s="3">
        <v>-46</v>
      </c>
      <c r="J7" s="3">
        <v>-48</v>
      </c>
      <c r="K7" s="3">
        <v>-45</v>
      </c>
      <c r="L7" s="3">
        <v>-50</v>
      </c>
    </row>
    <row r="8" spans="6:12">
      <c r="F8" s="3">
        <v>-40</v>
      </c>
      <c r="G8" s="3">
        <v>-39</v>
      </c>
      <c r="H8" s="3">
        <v>-46</v>
      </c>
      <c r="I8" s="3">
        <v>-43</v>
      </c>
      <c r="J8" s="3">
        <v>-48</v>
      </c>
      <c r="K8" s="3">
        <v>-45</v>
      </c>
      <c r="L8" s="3">
        <v>-50</v>
      </c>
    </row>
    <row r="9" spans="6:12">
      <c r="F9" s="3">
        <v>-42</v>
      </c>
      <c r="G9" s="3">
        <v>-43</v>
      </c>
      <c r="H9" s="3">
        <v>-48</v>
      </c>
      <c r="I9" s="3">
        <v>-44</v>
      </c>
      <c r="J9" s="3">
        <v>-50</v>
      </c>
      <c r="K9" s="3">
        <v>-46</v>
      </c>
      <c r="L9" s="3">
        <v>-48</v>
      </c>
    </row>
    <row r="10" spans="6:12">
      <c r="F10" s="3">
        <v>-41</v>
      </c>
      <c r="G10" s="3">
        <v>-40</v>
      </c>
      <c r="H10" s="3">
        <v>-48</v>
      </c>
      <c r="I10" s="3">
        <v>-47</v>
      </c>
      <c r="J10" s="3">
        <v>-50</v>
      </c>
      <c r="K10" s="3">
        <v>-45</v>
      </c>
      <c r="L10" s="3">
        <v>-53</v>
      </c>
    </row>
    <row r="11" spans="6:12">
      <c r="F11" s="3">
        <v>-41</v>
      </c>
      <c r="G11" s="3">
        <v>-44</v>
      </c>
      <c r="H11" s="3">
        <v>-46</v>
      </c>
      <c r="I11" s="3">
        <v>-45</v>
      </c>
      <c r="J11" s="3">
        <v>-48</v>
      </c>
      <c r="K11" s="3">
        <v>-46</v>
      </c>
      <c r="L11" s="3">
        <v>-50</v>
      </c>
    </row>
    <row r="12" spans="6:12">
      <c r="F12" s="3">
        <v>-43</v>
      </c>
      <c r="G12" s="3">
        <v>-40</v>
      </c>
      <c r="H12" s="3">
        <v>-47</v>
      </c>
      <c r="I12" s="3">
        <v>-47</v>
      </c>
      <c r="J12" s="3">
        <v>-48</v>
      </c>
      <c r="K12" s="3">
        <v>-46</v>
      </c>
      <c r="L12" s="3">
        <v>-49</v>
      </c>
    </row>
    <row r="13" spans="6:12">
      <c r="F13" s="3">
        <v>-41</v>
      </c>
      <c r="G13" s="3">
        <v>-39</v>
      </c>
      <c r="H13" s="3">
        <v>-47</v>
      </c>
      <c r="I13" s="3">
        <v>-51</v>
      </c>
      <c r="J13" s="3">
        <v>-48</v>
      </c>
      <c r="K13" s="3">
        <v>-47</v>
      </c>
      <c r="L13" s="3">
        <v>-50</v>
      </c>
    </row>
    <row r="14" spans="6:12">
      <c r="F14" s="3">
        <v>-41</v>
      </c>
      <c r="G14" s="3">
        <v>-42</v>
      </c>
      <c r="H14" s="3">
        <v>-44</v>
      </c>
      <c r="I14" s="3">
        <v>-43</v>
      </c>
      <c r="J14" s="3">
        <v>-47</v>
      </c>
      <c r="K14" s="3">
        <v>-47</v>
      </c>
      <c r="L14" s="3">
        <v>-49</v>
      </c>
    </row>
    <row r="15" spans="6:12">
      <c r="F15" s="3">
        <v>-42</v>
      </c>
      <c r="G15" s="3">
        <v>-41</v>
      </c>
      <c r="H15" s="3">
        <v>-47</v>
      </c>
      <c r="I15" s="3">
        <v>-48</v>
      </c>
      <c r="J15" s="3">
        <v>-43</v>
      </c>
      <c r="K15" s="3">
        <v>-46</v>
      </c>
      <c r="L15" s="3">
        <v>-51</v>
      </c>
    </row>
    <row r="16" spans="6:12">
      <c r="F16" s="3">
        <v>-42</v>
      </c>
      <c r="G16" s="3">
        <v>-39</v>
      </c>
      <c r="H16" s="3">
        <v>-46</v>
      </c>
      <c r="I16" s="3">
        <v>-45</v>
      </c>
      <c r="J16" s="3">
        <v>-53</v>
      </c>
      <c r="K16" s="3">
        <v>-46</v>
      </c>
      <c r="L16" s="3">
        <v>-46</v>
      </c>
    </row>
    <row r="17" spans="6:12">
      <c r="F17" s="3">
        <v>-42</v>
      </c>
      <c r="G17" s="3">
        <v>-42</v>
      </c>
      <c r="H17" s="3">
        <v>-47</v>
      </c>
      <c r="I17" s="3">
        <v>-44</v>
      </c>
      <c r="J17" s="3">
        <v>-49</v>
      </c>
      <c r="K17" s="3">
        <v>-48</v>
      </c>
      <c r="L17" s="3">
        <v>-48</v>
      </c>
    </row>
    <row r="18" spans="6:12">
      <c r="F18" s="3">
        <v>-41</v>
      </c>
      <c r="G18" s="3">
        <v>-41</v>
      </c>
      <c r="H18" s="3">
        <v>-42</v>
      </c>
      <c r="I18" s="3">
        <v>-44</v>
      </c>
      <c r="J18" s="3">
        <v>-47</v>
      </c>
      <c r="K18" s="3">
        <v>-47</v>
      </c>
      <c r="L18" s="3">
        <v>-45</v>
      </c>
    </row>
    <row r="19" spans="6:12">
      <c r="F19" s="3">
        <v>-42</v>
      </c>
      <c r="G19" s="3">
        <v>-42</v>
      </c>
      <c r="H19" s="3">
        <v>-48</v>
      </c>
      <c r="I19" s="3">
        <v>-47</v>
      </c>
      <c r="J19" s="3">
        <v>-47</v>
      </c>
      <c r="K19" s="3">
        <v>-45</v>
      </c>
      <c r="L19" s="3">
        <v>-48</v>
      </c>
    </row>
    <row r="20" spans="6:12">
      <c r="F20" s="3">
        <v>-41</v>
      </c>
      <c r="G20" s="3">
        <v>-43</v>
      </c>
      <c r="H20" s="3">
        <v>-44</v>
      </c>
      <c r="I20" s="3">
        <v>-44</v>
      </c>
      <c r="J20" s="3">
        <v>-49</v>
      </c>
      <c r="K20" s="3">
        <v>-47</v>
      </c>
      <c r="L20" s="3">
        <v>-48</v>
      </c>
    </row>
    <row r="21" spans="6:12">
      <c r="F21" s="3">
        <v>-41</v>
      </c>
      <c r="G21" s="3">
        <v>-40</v>
      </c>
      <c r="H21" s="3">
        <v>-46</v>
      </c>
      <c r="I21" s="3">
        <v>-46</v>
      </c>
      <c r="J21" s="3">
        <v>-47</v>
      </c>
      <c r="K21" s="3">
        <v>-45</v>
      </c>
      <c r="L21" s="3">
        <v>-47</v>
      </c>
    </row>
    <row r="22" spans="6:12">
      <c r="F22" s="3">
        <v>-42</v>
      </c>
      <c r="G22" s="3">
        <v>-40</v>
      </c>
      <c r="H22" s="3">
        <v>-46</v>
      </c>
      <c r="I22" s="3">
        <v>-44</v>
      </c>
      <c r="J22" s="3">
        <v>-47</v>
      </c>
      <c r="K22" s="3">
        <v>-47</v>
      </c>
      <c r="L22" s="3">
        <v>-47</v>
      </c>
    </row>
    <row r="23" spans="6:12">
      <c r="F23" s="3">
        <v>-41</v>
      </c>
      <c r="G23" s="3">
        <v>-41</v>
      </c>
      <c r="H23" s="3">
        <v>-48</v>
      </c>
      <c r="I23" s="3">
        <v>-44</v>
      </c>
      <c r="J23" s="3">
        <v>-49</v>
      </c>
      <c r="K23" s="3">
        <v>-49</v>
      </c>
      <c r="L23" s="3">
        <v>-47</v>
      </c>
    </row>
    <row r="24" spans="6:12">
      <c r="F24" s="3">
        <v>-40</v>
      </c>
      <c r="G24" s="3">
        <v>-41</v>
      </c>
      <c r="H24" s="3">
        <v>-44</v>
      </c>
      <c r="I24" s="3">
        <v>-48</v>
      </c>
      <c r="J24" s="3">
        <v>-50</v>
      </c>
      <c r="K24" s="3">
        <v>-49</v>
      </c>
      <c r="L24" s="3">
        <v>-44</v>
      </c>
    </row>
    <row r="25" spans="6:12">
      <c r="F25" s="3">
        <v>-41</v>
      </c>
      <c r="G25" s="3">
        <v>-40</v>
      </c>
      <c r="H25" s="3">
        <v>-44</v>
      </c>
      <c r="I25" s="3">
        <v>-44</v>
      </c>
      <c r="J25" s="3">
        <v>-48</v>
      </c>
      <c r="K25" s="3">
        <v>-46</v>
      </c>
      <c r="L25" s="3">
        <v>-48</v>
      </c>
    </row>
    <row r="26" spans="6:12">
      <c r="F26" s="3">
        <v>-42</v>
      </c>
      <c r="G26" s="3">
        <v>-41</v>
      </c>
      <c r="H26" s="3">
        <v>-45</v>
      </c>
      <c r="I26" s="3">
        <v>-45</v>
      </c>
      <c r="J26" s="3">
        <v>-47</v>
      </c>
      <c r="K26" s="3">
        <v>-46</v>
      </c>
      <c r="L26" s="3">
        <v>-46</v>
      </c>
    </row>
    <row r="27" spans="6:12">
      <c r="F27" s="3">
        <v>-42</v>
      </c>
      <c r="G27" s="3">
        <v>-41</v>
      </c>
      <c r="H27" s="3">
        <v>-47</v>
      </c>
      <c r="I27" s="3">
        <v>-48</v>
      </c>
      <c r="J27" s="3">
        <v>-49</v>
      </c>
      <c r="K27" s="3">
        <v>-47</v>
      </c>
      <c r="L27" s="3">
        <v>-47</v>
      </c>
    </row>
    <row r="28" spans="6:12">
      <c r="F28" s="3">
        <v>-41</v>
      </c>
      <c r="G28" s="3">
        <v>-36</v>
      </c>
      <c r="H28" s="3">
        <v>-45</v>
      </c>
      <c r="I28" s="3">
        <v>-47</v>
      </c>
      <c r="J28" s="3">
        <v>-47</v>
      </c>
      <c r="K28" s="3">
        <v>-47</v>
      </c>
      <c r="L28" s="3">
        <v>-45</v>
      </c>
    </row>
    <row r="29" spans="6:12">
      <c r="F29" s="3">
        <v>-43</v>
      </c>
      <c r="G29" s="3">
        <v>-39</v>
      </c>
      <c r="H29" s="3">
        <v>-45</v>
      </c>
      <c r="I29" s="3">
        <v>-45</v>
      </c>
      <c r="J29" s="3">
        <v>-48</v>
      </c>
      <c r="K29" s="3">
        <v>-45</v>
      </c>
      <c r="L29" s="3">
        <v>-50</v>
      </c>
    </row>
    <row r="30" spans="6:12">
      <c r="F30" s="3">
        <v>-42</v>
      </c>
      <c r="G30" s="3">
        <v>-40</v>
      </c>
      <c r="H30" s="3">
        <v>-49</v>
      </c>
      <c r="I30" s="3">
        <v>-46</v>
      </c>
      <c r="J30" s="3">
        <v>-47</v>
      </c>
      <c r="K30" s="3">
        <v>-46</v>
      </c>
      <c r="L30" s="3">
        <v>-50</v>
      </c>
    </row>
    <row r="31" spans="6:12">
      <c r="F31" s="3">
        <v>-42</v>
      </c>
      <c r="G31" s="3">
        <v>-40</v>
      </c>
      <c r="H31" s="3">
        <v>-46</v>
      </c>
      <c r="I31" s="3">
        <v>-47</v>
      </c>
      <c r="J31" s="3">
        <v>-47</v>
      </c>
      <c r="K31" s="3">
        <v>-46</v>
      </c>
      <c r="L31" s="3">
        <v>-48</v>
      </c>
    </row>
    <row r="32" spans="6:12">
      <c r="F32" s="3">
        <v>-42</v>
      </c>
      <c r="G32" s="3">
        <v>-42</v>
      </c>
      <c r="H32" s="3">
        <v>-46</v>
      </c>
      <c r="I32" s="3">
        <v>-46</v>
      </c>
      <c r="J32" s="3">
        <v>-47</v>
      </c>
      <c r="K32" s="3">
        <v>-49</v>
      </c>
      <c r="L32" s="3">
        <v>-48</v>
      </c>
    </row>
    <row r="33" spans="6:12">
      <c r="F33" s="3">
        <v>-41</v>
      </c>
      <c r="G33" s="3">
        <v>-41</v>
      </c>
      <c r="H33" s="3">
        <v>-46</v>
      </c>
      <c r="I33" s="3">
        <v>-43</v>
      </c>
      <c r="J33" s="3">
        <v>-48</v>
      </c>
      <c r="K33" s="3">
        <v>-46</v>
      </c>
      <c r="L33" s="3">
        <v>-47</v>
      </c>
    </row>
    <row r="34" spans="6:12">
      <c r="F34" s="3">
        <v>-41</v>
      </c>
      <c r="G34" s="3">
        <v>-41</v>
      </c>
      <c r="H34" s="3">
        <v>-44</v>
      </c>
      <c r="I34" s="3">
        <v>-43</v>
      </c>
      <c r="J34" s="3">
        <v>-46</v>
      </c>
      <c r="K34" s="3">
        <v>-48</v>
      </c>
      <c r="L34" s="3">
        <v>-49</v>
      </c>
    </row>
    <row r="35" spans="6:12">
      <c r="F35" s="3">
        <v>-41</v>
      </c>
      <c r="G35" s="3">
        <v>-41</v>
      </c>
      <c r="H35" s="3">
        <v>-46</v>
      </c>
      <c r="I35" s="3">
        <v>-45</v>
      </c>
      <c r="J35" s="3">
        <v>-48</v>
      </c>
      <c r="K35" s="3">
        <v>-45</v>
      </c>
      <c r="L35" s="3">
        <v>-48</v>
      </c>
    </row>
    <row r="36" spans="6:12">
      <c r="F36" s="3">
        <v>-42</v>
      </c>
      <c r="G36" s="3">
        <v>-41</v>
      </c>
      <c r="H36" s="3">
        <v>-46</v>
      </c>
      <c r="I36" s="3">
        <v>-43</v>
      </c>
      <c r="J36" s="3">
        <v>-49</v>
      </c>
      <c r="K36" s="3">
        <v>-47</v>
      </c>
      <c r="L36" s="3">
        <v>-48</v>
      </c>
    </row>
    <row r="37" spans="6:12">
      <c r="F37" s="3">
        <v>-41</v>
      </c>
      <c r="G37" s="3">
        <v>-41</v>
      </c>
      <c r="H37" s="3">
        <v>-44</v>
      </c>
      <c r="I37" s="3">
        <v>-47</v>
      </c>
      <c r="J37" s="3">
        <v>-45</v>
      </c>
      <c r="K37" s="3">
        <v>-49</v>
      </c>
      <c r="L37" s="3">
        <v>-45</v>
      </c>
    </row>
    <row r="38" spans="6:12">
      <c r="F38" s="3">
        <v>-42</v>
      </c>
      <c r="G38" s="3">
        <v>-40</v>
      </c>
      <c r="H38" s="3">
        <v>-47</v>
      </c>
      <c r="I38" s="3">
        <v>-46</v>
      </c>
      <c r="J38" s="3">
        <v>-44</v>
      </c>
      <c r="K38" s="3">
        <v>-45</v>
      </c>
      <c r="L38" s="3">
        <v>-46</v>
      </c>
    </row>
    <row r="39" spans="6:12">
      <c r="F39" s="3">
        <v>-42</v>
      </c>
      <c r="G39" s="3">
        <v>-41</v>
      </c>
      <c r="H39" s="3">
        <v>-45</v>
      </c>
      <c r="I39" s="3">
        <v>-48</v>
      </c>
      <c r="J39" s="3">
        <v>-47</v>
      </c>
      <c r="K39" s="3">
        <v>-49</v>
      </c>
      <c r="L39" s="3">
        <v>-45</v>
      </c>
    </row>
    <row r="40" spans="6:12">
      <c r="F40" s="3">
        <v>-41</v>
      </c>
      <c r="G40" s="3">
        <v>-40</v>
      </c>
      <c r="H40" s="3">
        <v>-46</v>
      </c>
      <c r="I40" s="3">
        <v>-46</v>
      </c>
      <c r="J40" s="3">
        <v>-46</v>
      </c>
      <c r="K40" s="3">
        <v>-45</v>
      </c>
      <c r="L40" s="3">
        <v>-46</v>
      </c>
    </row>
    <row r="41" spans="6:12">
      <c r="F41" s="3">
        <v>-41</v>
      </c>
      <c r="G41" s="3">
        <v>-40</v>
      </c>
      <c r="H41" s="3">
        <v>-44</v>
      </c>
      <c r="I41" s="3">
        <v>-49</v>
      </c>
      <c r="J41" s="3">
        <v>-46</v>
      </c>
      <c r="K41" s="3">
        <v>-45</v>
      </c>
      <c r="L41" s="3">
        <v>-48</v>
      </c>
    </row>
    <row r="42" spans="6:12">
      <c r="F42" s="3">
        <v>-41</v>
      </c>
      <c r="G42" s="3">
        <v>-41</v>
      </c>
      <c r="H42" s="3">
        <v>-47</v>
      </c>
      <c r="I42" s="3">
        <v>-48</v>
      </c>
      <c r="J42" s="3">
        <v>-46</v>
      </c>
      <c r="K42" s="3">
        <v>-49</v>
      </c>
      <c r="L42" s="3">
        <v>-46</v>
      </c>
    </row>
    <row r="43" spans="6:12">
      <c r="F43" s="3">
        <v>-40</v>
      </c>
      <c r="G43" s="3">
        <v>-41</v>
      </c>
      <c r="H43" s="3">
        <v>-47</v>
      </c>
      <c r="I43" s="3">
        <v>-44</v>
      </c>
      <c r="J43" s="3">
        <v>-48</v>
      </c>
      <c r="K43" s="3">
        <v>-45</v>
      </c>
      <c r="L43" s="3">
        <v>-50</v>
      </c>
    </row>
    <row r="44" spans="6:12">
      <c r="F44" s="3">
        <v>-42</v>
      </c>
      <c r="G44" s="3">
        <v>-40</v>
      </c>
      <c r="H44" s="3">
        <v>-46</v>
      </c>
      <c r="I44" s="3">
        <v>-46</v>
      </c>
      <c r="J44" s="3">
        <v>-50</v>
      </c>
      <c r="K44" s="3">
        <v>-46</v>
      </c>
      <c r="L44" s="3">
        <v>-49</v>
      </c>
    </row>
    <row r="45" spans="6:12">
      <c r="F45" s="3">
        <v>-41</v>
      </c>
      <c r="G45" s="3">
        <v>-40</v>
      </c>
      <c r="H45" s="3">
        <v>-48</v>
      </c>
      <c r="I45" s="3">
        <v>-48</v>
      </c>
      <c r="J45" s="3">
        <v>-49</v>
      </c>
      <c r="K45" s="3">
        <v>-49</v>
      </c>
      <c r="L45" s="3">
        <v>-44</v>
      </c>
    </row>
    <row r="46" spans="6:12">
      <c r="F46" s="3">
        <v>-42</v>
      </c>
      <c r="G46" s="3">
        <v>-38</v>
      </c>
      <c r="H46" s="3">
        <v>-47</v>
      </c>
      <c r="I46" s="3">
        <v>-47</v>
      </c>
      <c r="J46" s="3">
        <v>-48</v>
      </c>
      <c r="K46" s="3">
        <v>-50</v>
      </c>
      <c r="L46" s="3">
        <v>-48</v>
      </c>
    </row>
    <row r="48" spans="5:12">
      <c r="E48" t="s">
        <v>22</v>
      </c>
      <c r="F48">
        <f t="shared" ref="F48:L48" si="0">AVERAGE(F7:F46)</f>
        <v>-41.375</v>
      </c>
      <c r="G48">
        <f t="shared" si="0"/>
        <v>-40.725</v>
      </c>
      <c r="H48">
        <f t="shared" si="0"/>
        <v>-45.975</v>
      </c>
      <c r="I48">
        <f t="shared" si="0"/>
        <v>-45.775</v>
      </c>
      <c r="J48">
        <f t="shared" si="0"/>
        <v>-47.7</v>
      </c>
      <c r="K48">
        <f t="shared" si="0"/>
        <v>-46.65</v>
      </c>
      <c r="L48">
        <f t="shared" si="0"/>
        <v>-47.775</v>
      </c>
    </row>
    <row r="49" spans="5:12">
      <c r="E49" t="s">
        <v>23</v>
      </c>
      <c r="F49">
        <f t="shared" ref="F49:L49" si="1">MEDIAN(F7:F46)</f>
        <v>-41</v>
      </c>
      <c r="G49">
        <f t="shared" si="1"/>
        <v>-41</v>
      </c>
      <c r="H49">
        <f t="shared" si="1"/>
        <v>-46</v>
      </c>
      <c r="I49">
        <f t="shared" si="1"/>
        <v>-46</v>
      </c>
      <c r="J49">
        <f t="shared" si="1"/>
        <v>-48</v>
      </c>
      <c r="K49">
        <f t="shared" si="1"/>
        <v>-46</v>
      </c>
      <c r="L49">
        <f t="shared" si="1"/>
        <v>-48</v>
      </c>
    </row>
    <row r="50" spans="5:12">
      <c r="E50" t="s">
        <v>24</v>
      </c>
      <c r="F50">
        <f t="shared" ref="F50:L50" si="2">MAX(F7:F46)</f>
        <v>-39</v>
      </c>
      <c r="G50">
        <f t="shared" si="2"/>
        <v>-36</v>
      </c>
      <c r="H50">
        <f t="shared" si="2"/>
        <v>-42</v>
      </c>
      <c r="I50">
        <f t="shared" si="2"/>
        <v>-43</v>
      </c>
      <c r="J50">
        <f t="shared" si="2"/>
        <v>-43</v>
      </c>
      <c r="K50">
        <f t="shared" si="2"/>
        <v>-45</v>
      </c>
      <c r="L50">
        <f t="shared" si="2"/>
        <v>-44</v>
      </c>
    </row>
    <row r="51" spans="5:6">
      <c r="E51" t="s">
        <v>25</v>
      </c>
      <c r="F51">
        <f>PEARSON(F48:L48,F6:L6)</f>
        <v>-0.871215014464694</v>
      </c>
    </row>
    <row r="52" spans="5:6">
      <c r="E52" t="s">
        <v>26</v>
      </c>
      <c r="F52">
        <f>PEARSON(F49:L49,F6:L6)</f>
        <v>-0.85779415410156</v>
      </c>
    </row>
    <row r="53" spans="5:6">
      <c r="E53" t="s">
        <v>27</v>
      </c>
      <c r="F53">
        <f>PEARSON(F50:L50,F6:L6)</f>
        <v>-0.833493574337282</v>
      </c>
    </row>
  </sheetData>
  <mergeCells count="1">
    <mergeCell ref="F5:L5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Rerata</vt:lpstr>
      <vt:lpstr>WiFI A</vt:lpstr>
      <vt:lpstr>WiFi B</vt:lpstr>
      <vt:lpstr>WiFi C</vt:lpstr>
      <vt:lpstr>WiFi D</vt:lpstr>
      <vt:lpstr>WiFi A 5G</vt:lpstr>
      <vt:lpstr>WiFi B 5G</vt:lpstr>
      <vt:lpstr>WiFi C 5G</vt:lpstr>
      <vt:lpstr>WiFi D 5G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MUHAMMAD RAIHAN</cp:lastModifiedBy>
  <dcterms:created xsi:type="dcterms:W3CDTF">2023-09-18T19:09:00Z</dcterms:created>
  <dcterms:modified xsi:type="dcterms:W3CDTF">2023-09-20T11:24:19Z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6935EAA607A04A11BF00072A9393C40A_12</vt:lpwstr>
  </property>
  <property fmtid="{D5CDD505-2E9C-101B-9397-08002B2CF9AE}" pid="3" name="KSOProductBuildVer">
    <vt:lpwstr>1033-12.2.0.13201</vt:lpwstr>
  </property>
</Properties>
</file>