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J31" i="1"/>
  <c r="L32" i="1"/>
  <c r="K31" i="1"/>
  <c r="E32" i="1"/>
  <c r="E31" i="1"/>
  <c r="I33" i="1"/>
  <c r="J34" i="1" s="1"/>
  <c r="I32" i="1"/>
  <c r="I31" i="1"/>
  <c r="D29" i="1"/>
</calcChain>
</file>

<file path=xl/sharedStrings.xml><?xml version="1.0" encoding="utf-8"?>
<sst xmlns="http://schemas.openxmlformats.org/spreadsheetml/2006/main" count="113" uniqueCount="85">
  <si>
    <t>1Patient 1CP01</t>
  </si>
  <si>
    <t>101M0</t>
  </si>
  <si>
    <t>'20190100', '20190102', '20190104', '20190106', '20190108', '2019010A', '2019010C', '2019010E', '2019010G', '2019010I', '2019010K', '2019010M', '2019010O', '2019010Q'</t>
  </si>
  <si>
    <t>2Patient 1BR02</t>
  </si>
  <si>
    <t>102M0</t>
  </si>
  <si>
    <t>3Patient 1DR03</t>
  </si>
  <si>
    <t>103M0</t>
  </si>
  <si>
    <t>4Patient 1HM04</t>
  </si>
  <si>
    <t>104M0</t>
  </si>
  <si>
    <t>104M3</t>
  </si>
  <si>
    <t>5Patient 1PF05</t>
  </si>
  <si>
    <t>105M0</t>
  </si>
  <si>
    <t>6Patient 1AR06</t>
  </si>
  <si>
    <t>106M0</t>
  </si>
  <si>
    <t>106M3</t>
  </si>
  <si>
    <t>7Patient 1MD07</t>
  </si>
  <si>
    <t>107M0</t>
  </si>
  <si>
    <t>107M3</t>
  </si>
  <si>
    <t>8Patient 1GM08</t>
  </si>
  <si>
    <t>108M0</t>
  </si>
  <si>
    <t>109M0</t>
    <phoneticPr fontId="1" type="noConversion"/>
  </si>
  <si>
    <t>10Patient 1PG10</t>
  </si>
  <si>
    <t>110M0</t>
  </si>
  <si>
    <t>'20190703_125511.pdf', '20190703_125511_0001.AVI', '20190703_125511_0002.AVI', '20190703_125511_0003.AVI', '20190703_125511_0004.AVI', '20190703_125511_0005.AVI', '20190703_125511_0006.AVI', '20190703_125511_0007.AVI', '20190703_125511_0008.AVI', '20190703_125511_0009.AVI', '20190703_125511_0010.AVI', '20190703_125511_0011.AVI', '20190703_125511_0012.AVI', '20190703_125511_0013.AVI', '20190703_125511_0014.AVI'</t>
  </si>
  <si>
    <t>14avi + 1pdf</t>
    <phoneticPr fontId="1" type="noConversion"/>
  </si>
  <si>
    <t>11Patient 1HF11</t>
  </si>
  <si>
    <t>1011M0</t>
  </si>
  <si>
    <t>'20190711_114650.pdf', '20190711_114650_0001.AVI', '20190711_114650_0002.AVI', '20190711_114650_0003.AVI', '20190711_114650_0004.AVI', '20190711_114650_0005.AVI', '20190711_114650_0006.AVI', '20190711_114650_0007.AVI', '20190711_114650_0008.AVI', '20190711_114650_0009.AVI', '20190711_114650_0010.AVI', '20190711_114650_0011.AVI', '20190711_114650_0012.AVI', '20190711_114650_0013.AVI', '20190711_114650_0014.AVI'</t>
  </si>
  <si>
    <t>1011M3</t>
  </si>
  <si>
    <t>12Patient 1FS12</t>
  </si>
  <si>
    <t>1012M0</t>
  </si>
  <si>
    <t>13patient 1HJ13</t>
  </si>
  <si>
    <t>1013M0</t>
  </si>
  <si>
    <t>'20190717_111212.pdf', '20190717_111212_0001.AVI', '20190717_111212_0002.AVI', '20190717_111212_0003.AVI', '20190717_111212_0004.AVI', '20190717_111212_0005.AVI', '20190717_111212_0006.AVI', '20190717_111212_0007.AVI', '20190717_111212_0008.AVI', '20190717_111212_0009.AVI', '20190717_111212_0010.AVI', '20190717_111212_0011.AVI', '20190717_111212_0012.AVI', '20190717_111212_0013.AVI', '20190717_111212_0014.AVI'</t>
  </si>
  <si>
    <t>14Patient 1BJ14</t>
  </si>
  <si>
    <t>1014M0</t>
  </si>
  <si>
    <t>'20190718_160747.pdf', '20190718_160747_0001.AVI', '20190718_160747_0002.AVI', '20190718_160747_0003.AVI', '20190718_160747_0004.AVI', '20190718_160747_0005.AVI', '20190718_160747_0006.AVI', '20190718_160747_0007.AVI', '20190718_160747_0008.AVI', '20190718_160747_0009.AVI', '20190718_160747_0010.AVI', '20190718_160747_0011.AVI', '20190718_160747_0012.AVI', '20190718_160747_0013.AVI', '20190718_160747_0014.AVI'</t>
  </si>
  <si>
    <t>15Patient 1HN15</t>
  </si>
  <si>
    <t>1015M0</t>
  </si>
  <si>
    <t>16Patient 1AJ16</t>
  </si>
  <si>
    <t>1016M0</t>
  </si>
  <si>
    <t>17Patient 1SG17</t>
  </si>
  <si>
    <t>1017M0</t>
  </si>
  <si>
    <t>18Patient 1SJ18</t>
  </si>
  <si>
    <t>1018M0</t>
    <phoneticPr fontId="1" type="noConversion"/>
  </si>
  <si>
    <t>19Patient 1MJ19</t>
  </si>
  <si>
    <t>1019M0</t>
  </si>
  <si>
    <t>20Patient 1LC20</t>
    <phoneticPr fontId="1" type="noConversion"/>
  </si>
  <si>
    <t>1020M0</t>
  </si>
  <si>
    <t>21Patient 1DV21</t>
    <phoneticPr fontId="1" type="noConversion"/>
  </si>
  <si>
    <t>22Patient 1BA22</t>
  </si>
  <si>
    <t>1020M0</t>
    <phoneticPr fontId="1" type="noConversion"/>
  </si>
  <si>
    <t>23Patient 1RM23</t>
  </si>
  <si>
    <t>apprentissage</t>
  </si>
  <si>
    <t>patient 1-15</t>
    <phoneticPr fontId="1" type="noConversion"/>
  </si>
  <si>
    <t xml:space="preserve">vert : </t>
    <phoneticPr fontId="1" type="noConversion"/>
  </si>
  <si>
    <t xml:space="preserve">jaune : </t>
    <phoneticPr fontId="1" type="noConversion"/>
  </si>
  <si>
    <t>test</t>
    <phoneticPr fontId="1" type="noConversion"/>
  </si>
  <si>
    <t>patient 16-23</t>
    <phoneticPr fontId="1" type="noConversion"/>
  </si>
  <si>
    <t>14 : 2-15</t>
    <phoneticPr fontId="1" type="noConversion"/>
  </si>
  <si>
    <t>14 : 16-29</t>
    <phoneticPr fontId="1" type="noConversion"/>
  </si>
  <si>
    <t>14 : 30-43</t>
    <phoneticPr fontId="1" type="noConversion"/>
  </si>
  <si>
    <t>14 : 44-57</t>
    <phoneticPr fontId="1" type="noConversion"/>
  </si>
  <si>
    <t>14 : 58-71</t>
    <phoneticPr fontId="1" type="noConversion"/>
  </si>
  <si>
    <t>14 : 72-85</t>
    <phoneticPr fontId="1" type="noConversion"/>
  </si>
  <si>
    <t>14 : 86-99</t>
    <phoneticPr fontId="1" type="noConversion"/>
  </si>
  <si>
    <t>14 : 100-113</t>
    <phoneticPr fontId="1" type="noConversion"/>
  </si>
  <si>
    <t>14 : 114-127</t>
    <phoneticPr fontId="1" type="noConversion"/>
  </si>
  <si>
    <t>14 : 128-141</t>
    <phoneticPr fontId="1" type="noConversion"/>
  </si>
  <si>
    <t>14 : 142-155</t>
    <phoneticPr fontId="1" type="noConversion"/>
  </si>
  <si>
    <t>14 : 156-169</t>
    <phoneticPr fontId="1" type="noConversion"/>
  </si>
  <si>
    <t>DICOM</t>
    <phoneticPr fontId="1" type="noConversion"/>
  </si>
  <si>
    <t>14 : 170-183</t>
    <phoneticPr fontId="1" type="noConversion"/>
  </si>
  <si>
    <t>14 : 184-197</t>
    <phoneticPr fontId="1" type="noConversion"/>
  </si>
  <si>
    <t>14 : 198-211</t>
    <phoneticPr fontId="1" type="noConversion"/>
  </si>
  <si>
    <t>14 : 212-255</t>
    <phoneticPr fontId="1" type="noConversion"/>
  </si>
  <si>
    <t>14 : 226-239</t>
    <phoneticPr fontId="1" type="noConversion"/>
  </si>
  <si>
    <t>14 : 240-253</t>
    <phoneticPr fontId="1" type="noConversion"/>
  </si>
  <si>
    <t>14 : 254-267</t>
    <phoneticPr fontId="1" type="noConversion"/>
  </si>
  <si>
    <t>14 : 268-281</t>
    <phoneticPr fontId="1" type="noConversion"/>
  </si>
  <si>
    <t>DICOM</t>
    <phoneticPr fontId="1" type="noConversion"/>
  </si>
  <si>
    <t>patient</t>
    <phoneticPr fontId="1" type="noConversion"/>
  </si>
  <si>
    <t>patient 1-17</t>
    <phoneticPr fontId="1" type="noConversion"/>
  </si>
  <si>
    <t>patient 18-23</t>
    <phoneticPr fontId="1" type="noConversion"/>
  </si>
  <si>
    <t>09Patient 1TM09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</si>
</sst>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A12" sqref="A12"/>
    </sheetView>
  </sheetViews>
  <sheetFormatPr defaultRowHeight="13.8" x14ac:dyDescent="0.25"/>
  <cols>
    <col min="1" max="1" width="15" customWidth="1"/>
    <col min="4" max="5" width="11.88671875" style="1" customWidth="1"/>
    <col min="13" max="13" width="11.6640625" customWidth="1"/>
  </cols>
  <sheetData>
    <row r="1" spans="1:6" s="2" customFormat="1" x14ac:dyDescent="0.25">
      <c r="A1" s="2" t="s">
        <v>0</v>
      </c>
      <c r="B1" s="2" t="s">
        <v>1</v>
      </c>
      <c r="D1" s="3">
        <v>14</v>
      </c>
      <c r="E1" s="3" t="s">
        <v>59</v>
      </c>
      <c r="F1" s="2" t="s">
        <v>2</v>
      </c>
    </row>
    <row r="2" spans="1:6" s="2" customFormat="1" x14ac:dyDescent="0.25">
      <c r="A2" s="2" t="s">
        <v>3</v>
      </c>
      <c r="B2" s="2" t="s">
        <v>4</v>
      </c>
      <c r="C2" s="2">
        <v>201900</v>
      </c>
      <c r="D2" s="3">
        <v>14</v>
      </c>
      <c r="E2" s="3" t="s">
        <v>60</v>
      </c>
      <c r="F2" s="2" t="s">
        <v>2</v>
      </c>
    </row>
    <row r="3" spans="1:6" s="2" customFormat="1" x14ac:dyDescent="0.25">
      <c r="A3" s="2" t="s">
        <v>5</v>
      </c>
      <c r="B3" s="2" t="s">
        <v>6</v>
      </c>
      <c r="C3" s="2">
        <v>201901</v>
      </c>
      <c r="D3" s="3">
        <v>14</v>
      </c>
      <c r="E3" s="3" t="s">
        <v>61</v>
      </c>
      <c r="F3" s="2" t="s">
        <v>2</v>
      </c>
    </row>
    <row r="4" spans="1:6" s="2" customFormat="1" x14ac:dyDescent="0.25">
      <c r="A4" s="2" t="s">
        <v>7</v>
      </c>
      <c r="B4" s="2" t="s">
        <v>8</v>
      </c>
      <c r="C4" s="2">
        <v>201902</v>
      </c>
      <c r="D4" s="3">
        <v>14</v>
      </c>
      <c r="E4" s="3"/>
      <c r="F4" s="2" t="s">
        <v>2</v>
      </c>
    </row>
    <row r="5" spans="1:6" s="2" customFormat="1" x14ac:dyDescent="0.25">
      <c r="B5" s="2" t="s">
        <v>9</v>
      </c>
      <c r="C5" s="2">
        <v>201903</v>
      </c>
      <c r="D5" s="3">
        <v>14</v>
      </c>
      <c r="E5" s="3"/>
      <c r="F5" s="2" t="s">
        <v>2</v>
      </c>
    </row>
    <row r="6" spans="1:6" s="2" customFormat="1" x14ac:dyDescent="0.25">
      <c r="A6" s="2" t="s">
        <v>10</v>
      </c>
      <c r="B6" s="2" t="s">
        <v>11</v>
      </c>
      <c r="D6" s="3">
        <v>14</v>
      </c>
      <c r="E6" s="3" t="s">
        <v>62</v>
      </c>
      <c r="F6" s="2" t="s">
        <v>2</v>
      </c>
    </row>
    <row r="7" spans="1:6" s="2" customFormat="1" x14ac:dyDescent="0.25">
      <c r="A7" s="2" t="s">
        <v>12</v>
      </c>
      <c r="B7" s="2" t="s">
        <v>13</v>
      </c>
      <c r="C7" s="2">
        <v>201904</v>
      </c>
      <c r="D7" s="3">
        <v>14</v>
      </c>
      <c r="E7" s="3" t="s">
        <v>63</v>
      </c>
      <c r="F7" s="2" t="s">
        <v>2</v>
      </c>
    </row>
    <row r="8" spans="1:6" s="2" customFormat="1" x14ac:dyDescent="0.25">
      <c r="B8" s="2" t="s">
        <v>14</v>
      </c>
      <c r="C8" s="2">
        <v>201903</v>
      </c>
      <c r="D8" s="3">
        <v>14</v>
      </c>
      <c r="E8" s="3" t="s">
        <v>64</v>
      </c>
      <c r="F8" s="2" t="s">
        <v>2</v>
      </c>
    </row>
    <row r="9" spans="1:6" s="2" customFormat="1" x14ac:dyDescent="0.25">
      <c r="A9" s="2" t="s">
        <v>15</v>
      </c>
      <c r="B9" s="2" t="s">
        <v>16</v>
      </c>
      <c r="C9" s="2">
        <v>201905</v>
      </c>
      <c r="D9" s="3">
        <v>14</v>
      </c>
      <c r="E9" s="3" t="s">
        <v>65</v>
      </c>
      <c r="F9" s="2" t="s">
        <v>2</v>
      </c>
    </row>
    <row r="10" spans="1:6" s="2" customFormat="1" x14ac:dyDescent="0.25">
      <c r="B10" s="2" t="s">
        <v>17</v>
      </c>
      <c r="C10" s="2">
        <v>201903</v>
      </c>
      <c r="D10" s="3">
        <v>14</v>
      </c>
      <c r="E10" s="3" t="s">
        <v>66</v>
      </c>
      <c r="F10" s="2" t="s">
        <v>2</v>
      </c>
    </row>
    <row r="11" spans="1:6" s="2" customFormat="1" x14ac:dyDescent="0.25">
      <c r="A11" s="2" t="s">
        <v>18</v>
      </c>
      <c r="B11" s="2" t="s">
        <v>19</v>
      </c>
      <c r="C11" s="2">
        <v>201906</v>
      </c>
      <c r="D11" s="3">
        <v>14</v>
      </c>
      <c r="E11" s="3" t="s">
        <v>67</v>
      </c>
      <c r="F11" s="2" t="s">
        <v>2</v>
      </c>
    </row>
    <row r="12" spans="1:6" s="2" customFormat="1" x14ac:dyDescent="0.25">
      <c r="A12" s="2" t="s">
        <v>84</v>
      </c>
      <c r="B12" s="2" t="s">
        <v>20</v>
      </c>
      <c r="C12" s="2">
        <v>201907</v>
      </c>
      <c r="D12" s="3">
        <v>14</v>
      </c>
      <c r="E12" s="3" t="s">
        <v>68</v>
      </c>
      <c r="F12" s="2" t="s">
        <v>2</v>
      </c>
    </row>
    <row r="13" spans="1:6" s="2" customFormat="1" x14ac:dyDescent="0.25">
      <c r="A13" s="2" t="s">
        <v>21</v>
      </c>
      <c r="B13" s="2" t="s">
        <v>22</v>
      </c>
      <c r="D13" s="3" t="s">
        <v>24</v>
      </c>
      <c r="E13" s="3"/>
      <c r="F13" s="2" t="s">
        <v>23</v>
      </c>
    </row>
    <row r="14" spans="1:6" s="2" customFormat="1" x14ac:dyDescent="0.25">
      <c r="A14" s="2" t="s">
        <v>25</v>
      </c>
      <c r="B14" s="2" t="s">
        <v>26</v>
      </c>
      <c r="D14" s="3" t="s">
        <v>24</v>
      </c>
      <c r="E14" s="3"/>
      <c r="F14" s="2" t="s">
        <v>27</v>
      </c>
    </row>
    <row r="15" spans="1:6" s="2" customFormat="1" x14ac:dyDescent="0.25">
      <c r="B15" s="2" t="s">
        <v>28</v>
      </c>
      <c r="C15" s="2">
        <v>201903</v>
      </c>
      <c r="D15" s="3">
        <v>14</v>
      </c>
      <c r="E15" s="3"/>
      <c r="F15" s="2" t="s">
        <v>2</v>
      </c>
    </row>
    <row r="16" spans="1:6" s="2" customFormat="1" x14ac:dyDescent="0.25">
      <c r="A16" s="2" t="s">
        <v>29</v>
      </c>
      <c r="B16" s="2" t="s">
        <v>30</v>
      </c>
      <c r="C16" s="2">
        <v>201903</v>
      </c>
      <c r="D16" s="3">
        <v>14</v>
      </c>
      <c r="E16" s="3" t="s">
        <v>69</v>
      </c>
      <c r="F16" s="2" t="s">
        <v>2</v>
      </c>
    </row>
    <row r="17" spans="1:13" s="2" customFormat="1" x14ac:dyDescent="0.25">
      <c r="A17" s="2" t="s">
        <v>31</v>
      </c>
      <c r="B17" s="2" t="s">
        <v>32</v>
      </c>
      <c r="D17" s="3" t="s">
        <v>24</v>
      </c>
      <c r="E17" s="3"/>
      <c r="F17" s="2" t="s">
        <v>33</v>
      </c>
    </row>
    <row r="18" spans="1:13" s="2" customFormat="1" x14ac:dyDescent="0.25">
      <c r="A18" s="2" t="s">
        <v>34</v>
      </c>
      <c r="B18" s="2" t="s">
        <v>35</v>
      </c>
      <c r="D18" s="3" t="s">
        <v>24</v>
      </c>
      <c r="E18" s="3"/>
      <c r="F18" s="2" t="s">
        <v>36</v>
      </c>
    </row>
    <row r="19" spans="1:13" s="2" customFormat="1" x14ac:dyDescent="0.25">
      <c r="A19" s="2" t="s">
        <v>37</v>
      </c>
      <c r="B19" s="2" t="s">
        <v>38</v>
      </c>
      <c r="C19" s="2">
        <v>201908</v>
      </c>
      <c r="D19" s="3">
        <v>14</v>
      </c>
      <c r="E19" s="3" t="s">
        <v>70</v>
      </c>
      <c r="F19" s="2" t="s">
        <v>2</v>
      </c>
    </row>
    <row r="20" spans="1:13" s="4" customFormat="1" x14ac:dyDescent="0.25">
      <c r="A20" s="4" t="s">
        <v>39</v>
      </c>
      <c r="B20" s="4" t="s">
        <v>40</v>
      </c>
      <c r="C20" s="4">
        <v>201909</v>
      </c>
      <c r="D20" s="5">
        <v>14</v>
      </c>
      <c r="E20" s="5" t="s">
        <v>72</v>
      </c>
      <c r="F20" s="4" t="s">
        <v>2</v>
      </c>
    </row>
    <row r="21" spans="1:13" s="4" customFormat="1" x14ac:dyDescent="0.25">
      <c r="A21" s="4" t="s">
        <v>41</v>
      </c>
      <c r="B21" s="4" t="s">
        <v>42</v>
      </c>
      <c r="C21" s="4">
        <v>201900</v>
      </c>
      <c r="D21" s="5">
        <v>14</v>
      </c>
      <c r="E21" s="5" t="s">
        <v>73</v>
      </c>
      <c r="F21" s="4" t="s">
        <v>2</v>
      </c>
    </row>
    <row r="22" spans="1:13" s="4" customFormat="1" x14ac:dyDescent="0.25">
      <c r="A22" s="4" t="s">
        <v>43</v>
      </c>
      <c r="B22" s="4" t="s">
        <v>44</v>
      </c>
      <c r="C22" s="4">
        <v>201901</v>
      </c>
      <c r="D22" s="5">
        <v>14</v>
      </c>
      <c r="E22" s="5" t="s">
        <v>74</v>
      </c>
      <c r="F22" s="4" t="s">
        <v>2</v>
      </c>
    </row>
    <row r="23" spans="1:13" s="4" customFormat="1" x14ac:dyDescent="0.25">
      <c r="A23" s="4" t="s">
        <v>45</v>
      </c>
      <c r="B23" s="4" t="s">
        <v>46</v>
      </c>
      <c r="C23" s="4">
        <v>201902</v>
      </c>
      <c r="D23" s="5">
        <v>14</v>
      </c>
      <c r="E23" s="5" t="s">
        <v>75</v>
      </c>
      <c r="F23" s="4" t="s">
        <v>2</v>
      </c>
    </row>
    <row r="24" spans="1:13" s="4" customFormat="1" x14ac:dyDescent="0.25">
      <c r="A24" s="4" t="s">
        <v>47</v>
      </c>
      <c r="B24" s="4" t="s">
        <v>48</v>
      </c>
      <c r="C24" s="4">
        <v>201902</v>
      </c>
      <c r="D24" s="5">
        <v>14</v>
      </c>
      <c r="E24" s="5" t="s">
        <v>76</v>
      </c>
      <c r="F24" s="4" t="s">
        <v>2</v>
      </c>
    </row>
    <row r="25" spans="1:13" s="4" customFormat="1" x14ac:dyDescent="0.25">
      <c r="A25" s="4" t="s">
        <v>49</v>
      </c>
      <c r="B25" s="4" t="s">
        <v>48</v>
      </c>
      <c r="C25" s="4">
        <v>201904</v>
      </c>
      <c r="D25" s="5">
        <v>14</v>
      </c>
      <c r="E25" s="5" t="s">
        <v>77</v>
      </c>
      <c r="F25" s="4" t="s">
        <v>2</v>
      </c>
    </row>
    <row r="26" spans="1:13" s="4" customFormat="1" x14ac:dyDescent="0.25">
      <c r="A26" s="4" t="s">
        <v>50</v>
      </c>
      <c r="B26" s="4" t="s">
        <v>51</v>
      </c>
      <c r="C26" s="4">
        <v>201905</v>
      </c>
      <c r="D26" s="5">
        <v>14</v>
      </c>
      <c r="E26" s="5" t="s">
        <v>78</v>
      </c>
      <c r="F26" s="4" t="s">
        <v>2</v>
      </c>
    </row>
    <row r="27" spans="1:13" s="4" customFormat="1" x14ac:dyDescent="0.25">
      <c r="A27" s="4" t="s">
        <v>52</v>
      </c>
      <c r="B27" s="4" t="s">
        <v>48</v>
      </c>
      <c r="C27" s="4">
        <v>201906</v>
      </c>
      <c r="D27" s="5">
        <v>14</v>
      </c>
      <c r="E27" s="5" t="s">
        <v>79</v>
      </c>
      <c r="F27" s="4" t="s">
        <v>2</v>
      </c>
    </row>
    <row r="29" spans="1:13" x14ac:dyDescent="0.25">
      <c r="C29" t="s">
        <v>71</v>
      </c>
      <c r="D29" s="1">
        <f>D1+D2+D3+D4+D5+D6+D7+D8+D9+D10+D11+D12+D15+D16+D19+D20+D21+D22+D23+D24+D25+D26+D27+14*4</f>
        <v>378</v>
      </c>
    </row>
    <row r="31" spans="1:13" x14ac:dyDescent="0.25">
      <c r="A31" t="s">
        <v>56</v>
      </c>
      <c r="B31" t="s">
        <v>53</v>
      </c>
      <c r="D31" s="1" t="s">
        <v>54</v>
      </c>
      <c r="E31" s="1">
        <f>15-1+1</f>
        <v>15</v>
      </c>
      <c r="F31" s="6">
        <v>8.4027777777777771E-2</v>
      </c>
      <c r="H31" t="s">
        <v>80</v>
      </c>
      <c r="I31" s="1">
        <f>D1+D2+D3+D6+D7+D8+D9+D10+D11+D12+D16+D19</f>
        <v>168</v>
      </c>
      <c r="J31">
        <f>I31/14</f>
        <v>12</v>
      </c>
      <c r="K31">
        <f>J34/3*2</f>
        <v>13.333333333333334</v>
      </c>
      <c r="L31">
        <v>14</v>
      </c>
      <c r="M31" s="1" t="s">
        <v>82</v>
      </c>
    </row>
    <row r="32" spans="1:13" x14ac:dyDescent="0.25">
      <c r="A32" t="s">
        <v>55</v>
      </c>
      <c r="B32" t="s">
        <v>57</v>
      </c>
      <c r="D32" s="1" t="s">
        <v>58</v>
      </c>
      <c r="E32" s="1">
        <f>23-16+1</f>
        <v>8</v>
      </c>
      <c r="H32" t="s">
        <v>80</v>
      </c>
      <c r="I32" s="1">
        <f>D20+D21+D22+D23+D24+D25+D26+D27</f>
        <v>112</v>
      </c>
      <c r="J32">
        <f>I32/14</f>
        <v>8</v>
      </c>
      <c r="L32">
        <f>J34-L31</f>
        <v>6</v>
      </c>
      <c r="M32" s="1" t="s">
        <v>83</v>
      </c>
    </row>
    <row r="33" spans="8:10" x14ac:dyDescent="0.25">
      <c r="I33" s="1">
        <f>I31+I32</f>
        <v>280</v>
      </c>
    </row>
    <row r="34" spans="8:10" x14ac:dyDescent="0.25">
      <c r="H34" t="s">
        <v>81</v>
      </c>
      <c r="J34" s="1">
        <f>I33/14</f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2021-03-29T22:21:29Z</dcterms:modified>
</cp:coreProperties>
</file>