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428" windowHeight="13234" activeTab="1"/>
  </bookViews>
  <sheets>
    <sheet name="P1_延误-结果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<sst xmlns="http://schemas.openxmlformats.org/spreadsheetml/2006/main" count="162" uniqueCount="64">
  <si>
    <t>$DELAYMEASUREMENTEVALUATION:SIMRUN</t>
  </si>
  <si>
    <t>TIMEINT</t>
  </si>
  <si>
    <t>类型</t>
  </si>
  <si>
    <t>VEHS(ALL)</t>
  </si>
  <si>
    <t>停车延误</t>
  </si>
  <si>
    <t>停车次数</t>
  </si>
  <si>
    <t>平均延误</t>
  </si>
  <si>
    <t>随机种子1</t>
  </si>
  <si>
    <t>随机种子2</t>
  </si>
  <si>
    <t>随机种子3</t>
  </si>
  <si>
    <t>随机种子4</t>
  </si>
  <si>
    <t>0-90</t>
  </si>
  <si>
    <t>90-180</t>
  </si>
  <si>
    <t>180-270</t>
  </si>
  <si>
    <t>270-360</t>
  </si>
  <si>
    <t>360-450</t>
  </si>
  <si>
    <t>450-540</t>
  </si>
  <si>
    <t>540-600</t>
  </si>
  <si>
    <t>绿信比 = 0.5（示例说明）</t>
  </si>
  <si>
    <t>道路编号</t>
  </si>
  <si>
    <t>第1次仿真</t>
  </si>
  <si>
    <t>第2次仿真</t>
  </si>
  <si>
    <t>第3次仿真</t>
  </si>
  <si>
    <t>第4次仿真</t>
  </si>
  <si>
    <t>由于车辆尚未进入交叉路口，去掉开头不合理的部分</t>
  </si>
  <si>
    <t>由于仿真在第600秒停止，最后一个周期不完整，去掉误差项</t>
  </si>
  <si>
    <t>数据整理结果</t>
  </si>
  <si>
    <t>绿灯起始时刻（每周期）</t>
  </si>
  <si>
    <t>45.0</t>
  </si>
  <si>
    <t>绿灯结束时刻（每周期）</t>
  </si>
  <si>
    <t>多次仿真平均延误</t>
  </si>
  <si>
    <t>红灯起始时刻（每周期）</t>
  </si>
  <si>
    <t>红灯结束时刻（每周期）</t>
  </si>
  <si>
    <t>绿信比 = 0.1</t>
  </si>
  <si>
    <t>绿信比 = 0.2</t>
  </si>
  <si>
    <t>绿信比 = 0.3</t>
  </si>
  <si>
    <t>绿信比 = 0.35</t>
  </si>
  <si>
    <t>平均延误1</t>
  </si>
  <si>
    <t>平均延误2</t>
  </si>
  <si>
    <t>平均延误3</t>
  </si>
  <si>
    <t>平均延误4</t>
  </si>
  <si>
    <t>***</t>
  </si>
  <si>
    <t>9.0</t>
  </si>
  <si>
    <t>18.0</t>
  </si>
  <si>
    <t>27.0</t>
  </si>
  <si>
    <t>31.5</t>
  </si>
  <si>
    <t>全部平均</t>
  </si>
  <si>
    <t>绿信比 = 0.4</t>
  </si>
  <si>
    <t>绿信比 = 0.45</t>
  </si>
  <si>
    <t>绿信比 = 0.5</t>
  </si>
  <si>
    <t>绿信比 = 0.55</t>
  </si>
  <si>
    <t>绿信比 = 0.6</t>
  </si>
  <si>
    <t>36.0</t>
  </si>
  <si>
    <t>40.5</t>
  </si>
  <si>
    <t>49.5</t>
  </si>
  <si>
    <t>54.0</t>
  </si>
  <si>
    <t>绿信比 = 0.65</t>
  </si>
  <si>
    <t>绿信比 = 0.7</t>
  </si>
  <si>
    <t>绿信比 = 0.8</t>
  </si>
  <si>
    <t>绿信比 = 0.9</t>
  </si>
  <si>
    <t>58.5</t>
  </si>
  <si>
    <t>63.0</t>
  </si>
  <si>
    <t>72.0</t>
  </si>
  <si>
    <t>81.0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</si>
</sst>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20" applyNumberFormat="0" applyAlignment="0" applyProtection="0">
      <alignment vertical="center"/>
    </xf>
    <xf numFmtId="0" fontId="11" fillId="7" borderId="21" applyNumberFormat="0" applyAlignment="0" applyProtection="0">
      <alignment vertical="center"/>
    </xf>
    <xf numFmtId="0" fontId="12" fillId="7" borderId="20" applyNumberFormat="0" applyAlignment="0" applyProtection="0">
      <alignment vertical="center"/>
    </xf>
    <xf numFmtId="0" fontId="13" fillId="8" borderId="22" applyNumberFormat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1" fillId="2" borderId="12" xfId="0" applyNumberFormat="1" applyFont="1" applyFill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1" fillId="2" borderId="14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"/>
  <sheetViews>
    <sheetView zoomScaleSheetLayoutView="60" topLeftCell="E1" workbookViewId="0">
      <selection activeCell="M2" sqref="M2:M15"/>
    </sheetView>
  </sheetViews>
  <sheetFormatPr defaultColWidth="9.72972972972973" defaultRowHeight="14.1"/>
  <cols>
    <col min="6" max="6" width="20.3153153153153" customWidth="1"/>
    <col min="10" max="10" width="10.5495495495495"/>
    <col min="12" max="12" width="10.5495495495495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7</v>
      </c>
      <c r="J1" s="2"/>
      <c r="K1" s="2" t="s">
        <v>8</v>
      </c>
      <c r="L1" s="2"/>
      <c r="M1" s="2" t="s">
        <v>9</v>
      </c>
      <c r="N1" s="2"/>
      <c r="O1" s="2" t="s">
        <v>10</v>
      </c>
      <c r="P1" s="2"/>
    </row>
    <row r="2" spans="1:15">
      <c r="A2">
        <v>47</v>
      </c>
      <c r="B2" t="s">
        <v>11</v>
      </c>
      <c r="C2">
        <v>1</v>
      </c>
      <c r="D2">
        <v>6</v>
      </c>
      <c r="E2">
        <v>0</v>
      </c>
      <c r="F2">
        <v>0</v>
      </c>
      <c r="G2">
        <v>0</v>
      </c>
      <c r="I2">
        <v>0</v>
      </c>
      <c r="K2">
        <v>0</v>
      </c>
      <c r="M2">
        <v>0</v>
      </c>
      <c r="O2">
        <v>0</v>
      </c>
    </row>
    <row r="3" spans="1:15">
      <c r="A3">
        <v>47</v>
      </c>
      <c r="B3" t="s">
        <v>11</v>
      </c>
      <c r="C3">
        <v>2</v>
      </c>
      <c r="D3">
        <v>20</v>
      </c>
      <c r="E3">
        <v>12.7</v>
      </c>
      <c r="F3">
        <v>0.75</v>
      </c>
      <c r="G3">
        <v>15.52</v>
      </c>
      <c r="I3">
        <v>7.801393</v>
      </c>
      <c r="K3">
        <v>8.892149</v>
      </c>
      <c r="M3">
        <v>11.417653</v>
      </c>
      <c r="O3">
        <v>7.801393</v>
      </c>
    </row>
    <row r="4" s="29" customFormat="1" spans="1:15">
      <c r="A4" s="29">
        <v>47</v>
      </c>
      <c r="B4" s="29" t="s">
        <v>12</v>
      </c>
      <c r="C4" s="29">
        <v>1</v>
      </c>
      <c r="D4" s="29">
        <v>14</v>
      </c>
      <c r="E4" s="29">
        <v>14.29</v>
      </c>
      <c r="F4" s="29">
        <v>0.64</v>
      </c>
      <c r="G4" s="29">
        <v>16.65</v>
      </c>
      <c r="H4" s="30">
        <f t="shared" ref="H4:L4" si="0">G4+G5</f>
        <v>30.32</v>
      </c>
      <c r="I4" s="29">
        <v>11.130721</v>
      </c>
      <c r="J4" s="30">
        <f t="shared" si="0"/>
        <v>24.218369</v>
      </c>
      <c r="K4" s="29">
        <v>16.823841</v>
      </c>
      <c r="L4" s="30">
        <f t="shared" si="0"/>
        <v>31.721773</v>
      </c>
      <c r="M4" s="29">
        <v>19.748503</v>
      </c>
      <c r="N4" s="30">
        <f t="shared" ref="N4:N8" si="1">M4+M5</f>
        <v>32.410067</v>
      </c>
      <c r="O4" s="29">
        <v>11.135587</v>
      </c>
    </row>
    <row r="5" spans="1:15">
      <c r="A5">
        <v>47</v>
      </c>
      <c r="B5" t="s">
        <v>12</v>
      </c>
      <c r="C5">
        <v>2</v>
      </c>
      <c r="D5">
        <v>18</v>
      </c>
      <c r="E5">
        <v>11.73</v>
      </c>
      <c r="F5">
        <v>0.44</v>
      </c>
      <c r="G5">
        <v>13.67</v>
      </c>
      <c r="H5" s="31"/>
      <c r="I5">
        <v>13.087648</v>
      </c>
      <c r="J5" s="31"/>
      <c r="K5">
        <v>14.897932</v>
      </c>
      <c r="L5" s="31"/>
      <c r="M5">
        <v>12.661564</v>
      </c>
      <c r="N5" s="31"/>
      <c r="O5">
        <v>13.087648</v>
      </c>
    </row>
    <row r="6" s="29" customFormat="1" spans="1:15">
      <c r="A6" s="29">
        <v>47</v>
      </c>
      <c r="B6" s="29" t="s">
        <v>13</v>
      </c>
      <c r="C6" s="29">
        <v>1</v>
      </c>
      <c r="D6" s="29">
        <v>19</v>
      </c>
      <c r="E6" s="29">
        <v>8.54</v>
      </c>
      <c r="F6" s="29">
        <v>0.53</v>
      </c>
      <c r="G6" s="29">
        <v>10.48</v>
      </c>
      <c r="H6" s="30">
        <f t="shared" ref="H6:L6" si="2">G6+G7</f>
        <v>32.09</v>
      </c>
      <c r="I6" s="29">
        <v>14.073169</v>
      </c>
      <c r="J6" s="30">
        <f t="shared" si="2"/>
        <v>35.136771</v>
      </c>
      <c r="K6" s="29">
        <v>17.470897</v>
      </c>
      <c r="L6" s="30">
        <f t="shared" si="2"/>
        <v>31.51867</v>
      </c>
      <c r="M6" s="29">
        <v>14.20851</v>
      </c>
      <c r="N6" s="30">
        <f t="shared" si="1"/>
        <v>26.970914</v>
      </c>
      <c r="O6" s="29">
        <v>14.073169</v>
      </c>
    </row>
    <row r="7" spans="1:15">
      <c r="A7">
        <v>47</v>
      </c>
      <c r="B7" t="s">
        <v>13</v>
      </c>
      <c r="C7">
        <v>2</v>
      </c>
      <c r="D7">
        <v>23</v>
      </c>
      <c r="E7">
        <v>19.18</v>
      </c>
      <c r="F7">
        <v>0.65</v>
      </c>
      <c r="G7">
        <v>21.61</v>
      </c>
      <c r="H7" s="31"/>
      <c r="I7">
        <v>21.063602</v>
      </c>
      <c r="J7" s="31"/>
      <c r="K7">
        <v>14.047773</v>
      </c>
      <c r="L7" s="31"/>
      <c r="M7">
        <v>12.762404</v>
      </c>
      <c r="N7" s="31"/>
      <c r="O7">
        <v>21.063602</v>
      </c>
    </row>
    <row r="8" s="29" customFormat="1" spans="1:15">
      <c r="A8" s="29">
        <v>47</v>
      </c>
      <c r="B8" s="29" t="s">
        <v>14</v>
      </c>
      <c r="C8" s="29">
        <v>1</v>
      </c>
      <c r="D8" s="29">
        <v>13</v>
      </c>
      <c r="E8" s="29">
        <v>8.5</v>
      </c>
      <c r="F8" s="29">
        <v>0.38</v>
      </c>
      <c r="G8" s="29">
        <v>9.93</v>
      </c>
      <c r="H8" s="30">
        <f t="shared" ref="H8:L8" si="3">G8+G9</f>
        <v>24.33</v>
      </c>
      <c r="I8" s="29">
        <v>17.987919</v>
      </c>
      <c r="J8" s="30">
        <f t="shared" si="3"/>
        <v>33.70349</v>
      </c>
      <c r="K8" s="29">
        <v>10.472123</v>
      </c>
      <c r="L8" s="30">
        <f t="shared" si="3"/>
        <v>28.428363</v>
      </c>
      <c r="M8" s="29">
        <v>17.21356</v>
      </c>
      <c r="N8" s="30">
        <f t="shared" si="1"/>
        <v>30.19875</v>
      </c>
      <c r="O8" s="29">
        <v>17.992136</v>
      </c>
    </row>
    <row r="9" spans="1:15">
      <c r="A9">
        <v>47</v>
      </c>
      <c r="B9" t="s">
        <v>14</v>
      </c>
      <c r="C9">
        <v>2</v>
      </c>
      <c r="D9">
        <v>21</v>
      </c>
      <c r="E9">
        <v>12.64</v>
      </c>
      <c r="F9">
        <v>0.43</v>
      </c>
      <c r="G9">
        <v>14.4</v>
      </c>
      <c r="H9" s="31"/>
      <c r="I9">
        <v>15.715571</v>
      </c>
      <c r="J9" s="31"/>
      <c r="K9">
        <v>17.95624</v>
      </c>
      <c r="L9" s="31"/>
      <c r="M9">
        <v>12.98519</v>
      </c>
      <c r="N9" s="31"/>
      <c r="O9">
        <v>15.715571</v>
      </c>
    </row>
    <row r="10" s="29" customFormat="1" spans="1:15">
      <c r="A10" s="29">
        <v>47</v>
      </c>
      <c r="B10" s="29" t="s">
        <v>15</v>
      </c>
      <c r="C10" s="29">
        <v>1</v>
      </c>
      <c r="D10" s="29">
        <v>15</v>
      </c>
      <c r="E10" s="29">
        <v>7.59</v>
      </c>
      <c r="F10" s="29">
        <v>0.4</v>
      </c>
      <c r="G10" s="29">
        <v>9.38</v>
      </c>
      <c r="H10" s="30">
        <f t="shared" ref="H10:L10" si="4">G10+G11</f>
        <v>22.27</v>
      </c>
      <c r="I10" s="29">
        <v>8.903686</v>
      </c>
      <c r="J10" s="30">
        <f t="shared" si="4"/>
        <v>28.47725</v>
      </c>
      <c r="K10" s="29">
        <v>15.136803</v>
      </c>
      <c r="L10" s="30">
        <f t="shared" si="4"/>
        <v>26.280417</v>
      </c>
      <c r="M10" s="29">
        <v>23.655267</v>
      </c>
      <c r="N10" s="30">
        <f>M10+M11</f>
        <v>43.460777</v>
      </c>
      <c r="O10" s="29">
        <v>8.903686</v>
      </c>
    </row>
    <row r="11" spans="1:15">
      <c r="A11">
        <v>47</v>
      </c>
      <c r="B11" t="s">
        <v>15</v>
      </c>
      <c r="C11">
        <v>2</v>
      </c>
      <c r="D11">
        <v>22</v>
      </c>
      <c r="E11">
        <v>10.34</v>
      </c>
      <c r="F11">
        <v>0.68</v>
      </c>
      <c r="G11">
        <v>12.89</v>
      </c>
      <c r="H11" s="31"/>
      <c r="I11">
        <v>19.573564</v>
      </c>
      <c r="J11" s="31"/>
      <c r="K11">
        <v>11.143614</v>
      </c>
      <c r="L11" s="31"/>
      <c r="M11">
        <v>19.80551</v>
      </c>
      <c r="N11" s="31"/>
      <c r="O11">
        <v>19.573564</v>
      </c>
    </row>
    <row r="12" s="29" customFormat="1" spans="1:15">
      <c r="A12" s="29">
        <v>47</v>
      </c>
      <c r="B12" s="29" t="s">
        <v>16</v>
      </c>
      <c r="C12" s="29">
        <v>1</v>
      </c>
      <c r="D12" s="29">
        <v>12</v>
      </c>
      <c r="E12" s="29">
        <v>15.25</v>
      </c>
      <c r="F12" s="29">
        <v>0.58</v>
      </c>
      <c r="G12" s="29">
        <v>17.61</v>
      </c>
      <c r="H12" s="30">
        <f t="shared" ref="H12:L12" si="5">G12+G13</f>
        <v>28.27</v>
      </c>
      <c r="I12" s="29">
        <v>19.173035</v>
      </c>
      <c r="J12" s="30">
        <f t="shared" si="5"/>
        <v>39.724891</v>
      </c>
      <c r="K12" s="29">
        <v>7.080445</v>
      </c>
      <c r="L12" s="30">
        <f>K12+K13</f>
        <v>25.116402</v>
      </c>
      <c r="M12" s="29">
        <v>12.521136</v>
      </c>
      <c r="N12" s="30">
        <f>M12+M13</f>
        <v>29.014595</v>
      </c>
      <c r="O12" s="29">
        <v>19.173035</v>
      </c>
    </row>
    <row r="13" spans="1:15">
      <c r="A13">
        <v>47</v>
      </c>
      <c r="B13" t="s">
        <v>16</v>
      </c>
      <c r="C13">
        <v>2</v>
      </c>
      <c r="D13">
        <v>20</v>
      </c>
      <c r="E13">
        <v>8.82</v>
      </c>
      <c r="F13">
        <v>0.45</v>
      </c>
      <c r="G13">
        <v>10.66</v>
      </c>
      <c r="H13" s="31"/>
      <c r="I13">
        <v>20.551856</v>
      </c>
      <c r="K13">
        <v>18.035957</v>
      </c>
      <c r="M13">
        <v>16.493459</v>
      </c>
      <c r="O13">
        <v>20.551856</v>
      </c>
    </row>
    <row r="14" s="29" customFormat="1" spans="1:15">
      <c r="A14" s="29">
        <v>47</v>
      </c>
      <c r="B14" s="29" t="s">
        <v>17</v>
      </c>
      <c r="C14" s="29">
        <v>1</v>
      </c>
      <c r="D14" s="29">
        <v>18</v>
      </c>
      <c r="E14" s="29">
        <v>14.74</v>
      </c>
      <c r="F14" s="29">
        <v>0.61</v>
      </c>
      <c r="G14" s="29">
        <v>17.01</v>
      </c>
      <c r="H14" s="29"/>
      <c r="I14" s="29">
        <v>18.315496</v>
      </c>
      <c r="K14" s="29">
        <v>11.175152</v>
      </c>
      <c r="M14" s="29">
        <v>9.976509</v>
      </c>
      <c r="O14" s="29">
        <v>18.315496</v>
      </c>
    </row>
    <row r="15" spans="1:15">
      <c r="A15">
        <v>47</v>
      </c>
      <c r="B15" t="s">
        <v>17</v>
      </c>
      <c r="C15">
        <v>2</v>
      </c>
      <c r="D15">
        <v>12</v>
      </c>
      <c r="E15">
        <v>21.57</v>
      </c>
      <c r="F15">
        <v>0.75</v>
      </c>
      <c r="G15">
        <v>24.73</v>
      </c>
      <c r="I15">
        <v>36.138454</v>
      </c>
      <c r="K15">
        <v>22.366374</v>
      </c>
      <c r="M15">
        <v>34.607218</v>
      </c>
      <c r="O15">
        <v>36.138454</v>
      </c>
    </row>
  </sheetData>
  <mergeCells count="4">
    <mergeCell ref="I1:J1"/>
    <mergeCell ref="K1:L1"/>
    <mergeCell ref="M1:N1"/>
    <mergeCell ref="O1:P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77"/>
  <sheetViews>
    <sheetView tabSelected="1" zoomScale="115" zoomScaleNormal="115" workbookViewId="0">
      <selection activeCell="M12" sqref="M12"/>
    </sheetView>
  </sheetViews>
  <sheetFormatPr defaultColWidth="8.61261261261261" defaultRowHeight="14.1"/>
  <cols>
    <col min="1" max="1" width="10.2702702702703" style="2" customWidth="1"/>
    <col min="2" max="2" width="10.7297297297297" style="2" customWidth="1"/>
    <col min="3" max="3" width="12.7837837837838" style="2"/>
    <col min="4" max="4" width="10.7297297297297" style="2" customWidth="1"/>
    <col min="5" max="5" width="8.61261261261261" style="2"/>
    <col min="6" max="6" width="10.7297297297297" style="2" customWidth="1"/>
    <col min="7" max="7" width="8.61261261261261" style="2"/>
    <col min="8" max="8" width="10.7297297297297" style="2" customWidth="1"/>
    <col min="9" max="11" width="8.61261261261261" style="2"/>
    <col min="12" max="12" width="12.7837837837838" style="2"/>
    <col min="13" max="13" width="11.6306306306306" style="2"/>
    <col min="14" max="22" width="9.46846846846847" style="2"/>
    <col min="23" max="24" width="12.7837837837838" style="2"/>
    <col min="25" max="32" width="8.61261261261261" style="2"/>
    <col min="33" max="33" width="12.7837837837838" style="2"/>
    <col min="34" max="42" width="8.61261261261261" style="2"/>
    <col min="43" max="43" width="11.6306306306306" style="2"/>
    <col min="44" max="16384" width="8.61261261261261" style="2"/>
  </cols>
  <sheetData>
    <row r="1" ht="14.85" spans="1:9">
      <c r="A1" s="3" t="s">
        <v>18</v>
      </c>
      <c r="B1" s="4"/>
      <c r="C1" s="4"/>
      <c r="D1" s="4"/>
      <c r="E1" s="4"/>
      <c r="F1" s="4"/>
      <c r="G1" s="4"/>
      <c r="H1" s="4"/>
      <c r="I1" s="18"/>
    </row>
    <row r="2" spans="1:9">
      <c r="A2" s="5" t="s">
        <v>19</v>
      </c>
      <c r="B2" s="2" t="s">
        <v>20</v>
      </c>
      <c r="D2" s="2" t="s">
        <v>21</v>
      </c>
      <c r="F2" s="2" t="s">
        <v>22</v>
      </c>
      <c r="H2" s="2" t="s">
        <v>23</v>
      </c>
      <c r="I2" s="19"/>
    </row>
    <row r="3" spans="1:10">
      <c r="A3" s="5">
        <v>1</v>
      </c>
      <c r="B3" s="6">
        <v>0</v>
      </c>
      <c r="C3" s="7"/>
      <c r="D3" s="6">
        <v>0</v>
      </c>
      <c r="E3" s="7"/>
      <c r="F3" s="6">
        <v>0</v>
      </c>
      <c r="G3" s="7"/>
      <c r="H3" s="6">
        <v>0</v>
      </c>
      <c r="I3" s="20"/>
      <c r="J3" s="2" t="s">
        <v>24</v>
      </c>
    </row>
    <row r="4" s="1" customFormat="1" spans="1:11">
      <c r="A4" s="5">
        <v>2</v>
      </c>
      <c r="B4" s="6">
        <v>15.52</v>
      </c>
      <c r="C4" s="7"/>
      <c r="D4" s="6">
        <v>7.801393</v>
      </c>
      <c r="E4" s="7"/>
      <c r="F4" s="6">
        <v>8.892149</v>
      </c>
      <c r="G4" s="7"/>
      <c r="H4" s="6">
        <v>11.417653</v>
      </c>
      <c r="I4" s="20"/>
      <c r="J4" s="2"/>
      <c r="K4" s="2"/>
    </row>
    <row r="5" spans="1:9">
      <c r="A5" s="8">
        <v>1</v>
      </c>
      <c r="B5" s="9">
        <v>16.65</v>
      </c>
      <c r="C5" s="10">
        <f>B5+B6</f>
        <v>30.32</v>
      </c>
      <c r="D5" s="9">
        <v>11.130721</v>
      </c>
      <c r="E5" s="10">
        <f t="shared" ref="E5:E9" si="0">D5+D6</f>
        <v>24.218369</v>
      </c>
      <c r="F5" s="9">
        <v>16.823841</v>
      </c>
      <c r="G5" s="10">
        <f t="shared" ref="G5:G9" si="1">F5+F6</f>
        <v>31.721773</v>
      </c>
      <c r="H5" s="9">
        <v>19.748503</v>
      </c>
      <c r="I5" s="21">
        <f t="shared" ref="I5:I9" si="2">H5+H6</f>
        <v>32.410067</v>
      </c>
    </row>
    <row r="6" s="1" customFormat="1" spans="1:9">
      <c r="A6" s="5">
        <v>2</v>
      </c>
      <c r="B6" s="6">
        <v>13.67</v>
      </c>
      <c r="C6" s="11"/>
      <c r="D6" s="6">
        <v>13.087648</v>
      </c>
      <c r="E6" s="11"/>
      <c r="F6" s="6">
        <v>14.897932</v>
      </c>
      <c r="G6" s="11"/>
      <c r="H6" s="6">
        <v>12.661564</v>
      </c>
      <c r="I6" s="22"/>
    </row>
    <row r="7" spans="1:9">
      <c r="A7" s="8">
        <v>1</v>
      </c>
      <c r="B7" s="9">
        <v>10.48</v>
      </c>
      <c r="C7" s="12">
        <f>B7+B8</f>
        <v>32.09</v>
      </c>
      <c r="D7" s="9">
        <v>14.073169</v>
      </c>
      <c r="E7" s="12">
        <f t="shared" si="0"/>
        <v>35.136771</v>
      </c>
      <c r="F7" s="9">
        <v>17.470897</v>
      </c>
      <c r="G7" s="12">
        <f t="shared" si="1"/>
        <v>31.51867</v>
      </c>
      <c r="H7" s="9">
        <v>14.20851</v>
      </c>
      <c r="I7" s="23">
        <f t="shared" si="2"/>
        <v>26.970914</v>
      </c>
    </row>
    <row r="8" s="1" customFormat="1" spans="1:9">
      <c r="A8" s="5">
        <v>2</v>
      </c>
      <c r="B8" s="6">
        <v>21.61</v>
      </c>
      <c r="C8" s="11"/>
      <c r="D8" s="6">
        <v>21.063602</v>
      </c>
      <c r="E8" s="11"/>
      <c r="F8" s="6">
        <v>14.047773</v>
      </c>
      <c r="G8" s="11"/>
      <c r="H8" s="6">
        <v>12.762404</v>
      </c>
      <c r="I8" s="22"/>
    </row>
    <row r="9" spans="1:9">
      <c r="A9" s="8">
        <v>1</v>
      </c>
      <c r="B9" s="9">
        <v>9.93</v>
      </c>
      <c r="C9" s="10">
        <f t="shared" ref="C9:C13" si="3">B9+B10</f>
        <v>24.33</v>
      </c>
      <c r="D9" s="9">
        <v>17.987919</v>
      </c>
      <c r="E9" s="10">
        <f t="shared" si="0"/>
        <v>33.70349</v>
      </c>
      <c r="F9" s="9">
        <v>10.472123</v>
      </c>
      <c r="G9" s="10">
        <f t="shared" si="1"/>
        <v>28.428363</v>
      </c>
      <c r="H9" s="9">
        <v>17.21356</v>
      </c>
      <c r="I9" s="21">
        <f t="shared" si="2"/>
        <v>30.19875</v>
      </c>
    </row>
    <row r="10" s="1" customFormat="1" spans="1:9">
      <c r="A10" s="5">
        <v>2</v>
      </c>
      <c r="B10" s="6">
        <v>14.4</v>
      </c>
      <c r="C10" s="11"/>
      <c r="D10" s="6">
        <v>15.715571</v>
      </c>
      <c r="E10" s="11"/>
      <c r="F10" s="6">
        <v>17.95624</v>
      </c>
      <c r="G10" s="11"/>
      <c r="H10" s="6">
        <v>12.98519</v>
      </c>
      <c r="I10" s="22"/>
    </row>
    <row r="11" spans="1:9">
      <c r="A11" s="8">
        <v>1</v>
      </c>
      <c r="B11" s="9">
        <v>9.38</v>
      </c>
      <c r="C11" s="10">
        <f t="shared" si="3"/>
        <v>22.27</v>
      </c>
      <c r="D11" s="9">
        <v>8.903686</v>
      </c>
      <c r="E11" s="10">
        <f t="shared" ref="E11:I11" si="4">D11+D12</f>
        <v>28.47725</v>
      </c>
      <c r="F11" s="9">
        <v>15.136803</v>
      </c>
      <c r="G11" s="10">
        <f t="shared" si="4"/>
        <v>26.280417</v>
      </c>
      <c r="H11" s="9">
        <v>23.655267</v>
      </c>
      <c r="I11" s="21">
        <f t="shared" si="4"/>
        <v>43.460777</v>
      </c>
    </row>
    <row r="12" s="1" customFormat="1" spans="1:11">
      <c r="A12" s="5">
        <v>2</v>
      </c>
      <c r="B12" s="6">
        <v>12.89</v>
      </c>
      <c r="C12" s="11"/>
      <c r="D12" s="6">
        <v>19.573564</v>
      </c>
      <c r="E12" s="11"/>
      <c r="F12" s="6">
        <v>11.143614</v>
      </c>
      <c r="G12" s="11"/>
      <c r="H12" s="6">
        <v>19.80551</v>
      </c>
      <c r="I12" s="22"/>
      <c r="J12" s="24"/>
      <c r="K12" s="24"/>
    </row>
    <row r="13" spans="1:9">
      <c r="A13" s="8">
        <v>1</v>
      </c>
      <c r="B13" s="9">
        <v>17.61</v>
      </c>
      <c r="C13" s="10">
        <f t="shared" si="3"/>
        <v>28.27</v>
      </c>
      <c r="D13" s="9">
        <v>19.173035</v>
      </c>
      <c r="E13" s="10">
        <f t="shared" ref="E13:I13" si="5">D13+D14</f>
        <v>39.724891</v>
      </c>
      <c r="F13" s="9">
        <v>7.080445</v>
      </c>
      <c r="G13" s="10">
        <f t="shared" si="5"/>
        <v>25.116402</v>
      </c>
      <c r="H13" s="9">
        <v>12.521136</v>
      </c>
      <c r="I13" s="21">
        <f t="shared" si="5"/>
        <v>29.014595</v>
      </c>
    </row>
    <row r="14" spans="1:9">
      <c r="A14" s="5">
        <v>2</v>
      </c>
      <c r="B14" s="6">
        <v>10.66</v>
      </c>
      <c r="C14" s="11"/>
      <c r="D14" s="6">
        <v>20.551856</v>
      </c>
      <c r="E14" s="11"/>
      <c r="F14" s="6">
        <v>18.035957</v>
      </c>
      <c r="G14" s="11"/>
      <c r="H14" s="6">
        <v>16.493459</v>
      </c>
      <c r="I14" s="22"/>
    </row>
    <row r="15" spans="1:24">
      <c r="A15" s="5">
        <v>1</v>
      </c>
      <c r="B15" s="6">
        <v>17.01</v>
      </c>
      <c r="C15" s="7"/>
      <c r="D15" s="6">
        <v>18.315496</v>
      </c>
      <c r="E15" s="7"/>
      <c r="F15" s="6">
        <v>11.175152</v>
      </c>
      <c r="G15" s="7"/>
      <c r="H15" s="6">
        <v>9.976509</v>
      </c>
      <c r="I15" s="20"/>
      <c r="J15" s="2" t="s">
        <v>25</v>
      </c>
      <c r="L15" s="25" t="s">
        <v>26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ht="14.85" spans="1:24">
      <c r="A16" s="5">
        <v>2</v>
      </c>
      <c r="B16" s="6">
        <v>24.73</v>
      </c>
      <c r="C16" s="7"/>
      <c r="D16" s="6">
        <v>36.138454</v>
      </c>
      <c r="E16" s="7"/>
      <c r="F16" s="6">
        <v>22.366374</v>
      </c>
      <c r="G16" s="7"/>
      <c r="H16" s="6">
        <v>34.607218</v>
      </c>
      <c r="I16" s="20"/>
      <c r="J16" s="2"/>
      <c r="K16" s="2"/>
      <c r="L16" s="25">
        <v>0.1</v>
      </c>
      <c r="M16" s="25">
        <v>0.2</v>
      </c>
      <c r="N16" s="25">
        <v>0.3</v>
      </c>
      <c r="O16" s="25">
        <v>0.35</v>
      </c>
      <c r="P16" s="25">
        <v>0.4</v>
      </c>
      <c r="Q16" s="25">
        <v>0.45</v>
      </c>
      <c r="R16" s="25">
        <v>0.5</v>
      </c>
      <c r="S16" s="25">
        <v>0.55</v>
      </c>
      <c r="T16" s="25">
        <v>0.6</v>
      </c>
      <c r="U16" s="25">
        <v>0.65</v>
      </c>
      <c r="V16" s="25">
        <v>0.7</v>
      </c>
      <c r="W16" s="25">
        <v>0.8</v>
      </c>
      <c r="X16" s="25">
        <v>0.9</v>
      </c>
    </row>
    <row r="17" ht="15.6" spans="1:24">
      <c r="A17" s="5"/>
      <c r="E17" s="2" t="s">
        <v>27</v>
      </c>
      <c r="F17" s="13">
        <v>0</v>
      </c>
      <c r="G17" s="13" t="s">
        <v>28</v>
      </c>
      <c r="H17" s="2" t="s">
        <v>29</v>
      </c>
      <c r="I17" s="19"/>
      <c r="L17" s="26">
        <f>C38</f>
        <v>121.82934135</v>
      </c>
      <c r="M17" s="26">
        <f>M38</f>
        <v>45.99352725</v>
      </c>
      <c r="N17" s="26">
        <f>W38</f>
        <v>34.2199257</v>
      </c>
      <c r="O17" s="26">
        <f>AG38</f>
        <v>32.5668593</v>
      </c>
      <c r="P17" s="26">
        <f>C57</f>
        <v>31.08092105</v>
      </c>
      <c r="Q17" s="26">
        <f>M57</f>
        <v>30.85132315</v>
      </c>
      <c r="R17" s="26">
        <f>W57</f>
        <v>30.18307495</v>
      </c>
      <c r="S17" s="26">
        <f>AG57</f>
        <v>31.0887691</v>
      </c>
      <c r="T17" s="26">
        <f>AQ57</f>
        <v>31.7526095</v>
      </c>
      <c r="U17" s="26">
        <f>C76</f>
        <v>32.26997985</v>
      </c>
      <c r="V17" s="26">
        <f>M76</f>
        <v>38.7347692</v>
      </c>
      <c r="W17" s="26">
        <f>W76</f>
        <v>69.7798139</v>
      </c>
      <c r="X17" s="28">
        <f>AG76</f>
        <v>138.63802505</v>
      </c>
    </row>
    <row r="18" ht="15.6" spans="1:24">
      <c r="A18" s="14" t="s">
        <v>30</v>
      </c>
      <c r="B18" s="15"/>
      <c r="C18" s="16">
        <f>AVERAGE(C5,C7,C9,C11,C13,E5,E7,E9,E11,E13,G5,G7,G9,G11,G13,I5,I7,I9,I11,I13)</f>
        <v>30.18307495</v>
      </c>
      <c r="D18" s="16"/>
      <c r="E18" s="16" t="s">
        <v>31</v>
      </c>
      <c r="F18" s="13" t="s">
        <v>28</v>
      </c>
      <c r="G18" s="13">
        <v>89.99</v>
      </c>
      <c r="H18" s="2" t="s">
        <v>32</v>
      </c>
      <c r="I18" s="27"/>
      <c r="L18" s="25">
        <f>ROUND(L17,2)</f>
        <v>121.83</v>
      </c>
      <c r="M18" s="25">
        <f t="shared" ref="M18:X18" si="6">ROUND(M17,2)</f>
        <v>45.99</v>
      </c>
      <c r="N18" s="25">
        <f t="shared" si="6"/>
        <v>34.22</v>
      </c>
      <c r="O18" s="25">
        <f t="shared" si="6"/>
        <v>32.57</v>
      </c>
      <c r="P18" s="25">
        <f t="shared" si="6"/>
        <v>31.08</v>
      </c>
      <c r="Q18" s="25">
        <f t="shared" si="6"/>
        <v>30.85</v>
      </c>
      <c r="R18" s="25">
        <f t="shared" si="6"/>
        <v>30.18</v>
      </c>
      <c r="S18" s="25">
        <f t="shared" si="6"/>
        <v>31.09</v>
      </c>
      <c r="T18" s="25">
        <f t="shared" si="6"/>
        <v>31.75</v>
      </c>
      <c r="U18" s="25">
        <f t="shared" si="6"/>
        <v>32.27</v>
      </c>
      <c r="V18" s="25">
        <f t="shared" si="6"/>
        <v>38.73</v>
      </c>
      <c r="W18" s="25">
        <f t="shared" si="6"/>
        <v>69.78</v>
      </c>
      <c r="X18" s="25">
        <f t="shared" si="6"/>
        <v>138.64</v>
      </c>
    </row>
    <row r="19" ht="14.85"/>
    <row r="20" ht="14.85"/>
    <row r="21" ht="14.85" spans="1:39">
      <c r="A21" s="3" t="s">
        <v>33</v>
      </c>
      <c r="B21" s="4"/>
      <c r="C21" s="4"/>
      <c r="D21" s="4"/>
      <c r="E21" s="4"/>
      <c r="F21" s="4"/>
      <c r="G21" s="4"/>
      <c r="H21" s="4"/>
      <c r="I21" s="18"/>
      <c r="K21" s="3" t="s">
        <v>34</v>
      </c>
      <c r="L21" s="4"/>
      <c r="M21" s="4"/>
      <c r="N21" s="4"/>
      <c r="O21" s="4"/>
      <c r="P21" s="4"/>
      <c r="Q21" s="4"/>
      <c r="R21" s="4"/>
      <c r="S21" s="18"/>
      <c r="U21" s="3" t="s">
        <v>35</v>
      </c>
      <c r="V21" s="4"/>
      <c r="W21" s="4"/>
      <c r="X21" s="4"/>
      <c r="Y21" s="4"/>
      <c r="Z21" s="4"/>
      <c r="AA21" s="4"/>
      <c r="AB21" s="4"/>
      <c r="AC21" s="18"/>
      <c r="AE21" s="3" t="s">
        <v>36</v>
      </c>
      <c r="AF21" s="4"/>
      <c r="AG21" s="4"/>
      <c r="AH21" s="4"/>
      <c r="AI21" s="4"/>
      <c r="AJ21" s="4"/>
      <c r="AK21" s="4"/>
      <c r="AL21" s="4"/>
      <c r="AM21" s="18"/>
    </row>
    <row r="22" spans="1:39">
      <c r="A22" s="5" t="s">
        <v>19</v>
      </c>
      <c r="B22" s="2" t="s">
        <v>37</v>
      </c>
      <c r="D22" s="2" t="s">
        <v>38</v>
      </c>
      <c r="F22" s="2" t="s">
        <v>39</v>
      </c>
      <c r="H22" s="2" t="s">
        <v>40</v>
      </c>
      <c r="I22" s="19"/>
      <c r="K22" s="5" t="s">
        <v>19</v>
      </c>
      <c r="L22" s="2" t="s">
        <v>37</v>
      </c>
      <c r="N22" s="2" t="s">
        <v>38</v>
      </c>
      <c r="P22" s="2" t="s">
        <v>39</v>
      </c>
      <c r="R22" s="2" t="s">
        <v>40</v>
      </c>
      <c r="S22" s="19"/>
      <c r="U22" s="5" t="s">
        <v>19</v>
      </c>
      <c r="V22" s="2" t="s">
        <v>37</v>
      </c>
      <c r="X22" s="2" t="s">
        <v>38</v>
      </c>
      <c r="Z22" s="2" t="s">
        <v>39</v>
      </c>
      <c r="AB22" s="2" t="s">
        <v>40</v>
      </c>
      <c r="AC22" s="19"/>
      <c r="AE22" s="5" t="s">
        <v>19</v>
      </c>
      <c r="AF22" s="2" t="s">
        <v>37</v>
      </c>
      <c r="AH22" s="2" t="s">
        <v>38</v>
      </c>
      <c r="AJ22" s="2" t="s">
        <v>39</v>
      </c>
      <c r="AL22" s="2" t="s">
        <v>40</v>
      </c>
      <c r="AM22" s="19"/>
    </row>
    <row r="23" spans="1:39">
      <c r="A23" s="5">
        <v>1</v>
      </c>
      <c r="B23" s="6"/>
      <c r="C23" s="7"/>
      <c r="D23" s="6"/>
      <c r="E23" s="7"/>
      <c r="F23" s="6"/>
      <c r="G23" s="7"/>
      <c r="H23" s="6">
        <v>0</v>
      </c>
      <c r="I23" s="20"/>
      <c r="K23" s="5">
        <v>1</v>
      </c>
      <c r="L23" s="6">
        <v>0</v>
      </c>
      <c r="M23" s="7"/>
      <c r="N23" s="6">
        <v>0</v>
      </c>
      <c r="O23" s="7"/>
      <c r="P23" s="6"/>
      <c r="Q23" s="7"/>
      <c r="R23" s="6">
        <v>0</v>
      </c>
      <c r="S23" s="20"/>
      <c r="U23" s="5">
        <v>1</v>
      </c>
      <c r="V23" s="6">
        <v>0</v>
      </c>
      <c r="W23" s="7"/>
      <c r="X23" s="6">
        <v>0</v>
      </c>
      <c r="Y23" s="7"/>
      <c r="Z23" s="6">
        <v>0</v>
      </c>
      <c r="AA23" s="7"/>
      <c r="AB23" s="6">
        <v>0</v>
      </c>
      <c r="AC23" s="20"/>
      <c r="AE23" s="5">
        <v>1</v>
      </c>
      <c r="AF23" s="6">
        <v>0</v>
      </c>
      <c r="AG23" s="7"/>
      <c r="AH23" s="6">
        <v>0</v>
      </c>
      <c r="AI23" s="7"/>
      <c r="AJ23" s="6">
        <v>0</v>
      </c>
      <c r="AK23" s="7"/>
      <c r="AL23" s="6">
        <v>0</v>
      </c>
      <c r="AM23" s="20"/>
    </row>
    <row r="24" spans="1:39">
      <c r="A24" s="5">
        <v>2</v>
      </c>
      <c r="B24" s="6">
        <v>0</v>
      </c>
      <c r="C24" s="7"/>
      <c r="D24" s="6">
        <v>0.061218</v>
      </c>
      <c r="E24" s="7"/>
      <c r="F24" s="6">
        <v>0</v>
      </c>
      <c r="G24" s="7"/>
      <c r="H24" s="6">
        <v>0</v>
      </c>
      <c r="I24" s="20"/>
      <c r="K24" s="5">
        <v>2</v>
      </c>
      <c r="L24" s="6">
        <v>0.382421</v>
      </c>
      <c r="M24" s="7"/>
      <c r="N24" s="6">
        <v>0.954676</v>
      </c>
      <c r="O24" s="7"/>
      <c r="P24" s="6">
        <v>0.806675</v>
      </c>
      <c r="Q24" s="7"/>
      <c r="R24" s="6">
        <v>0.668393</v>
      </c>
      <c r="S24" s="20"/>
      <c r="U24" s="5">
        <v>2</v>
      </c>
      <c r="V24" s="6">
        <v>1.769974</v>
      </c>
      <c r="W24" s="7"/>
      <c r="X24" s="6">
        <v>2.424832</v>
      </c>
      <c r="Y24" s="7"/>
      <c r="Z24" s="6">
        <v>2.900942</v>
      </c>
      <c r="AA24" s="7"/>
      <c r="AB24" s="6">
        <v>3.611089</v>
      </c>
      <c r="AC24" s="20"/>
      <c r="AE24" s="5">
        <v>2</v>
      </c>
      <c r="AF24" s="6">
        <v>2.908776</v>
      </c>
      <c r="AG24" s="7"/>
      <c r="AH24" s="6">
        <v>3.523251</v>
      </c>
      <c r="AI24" s="7"/>
      <c r="AJ24" s="6">
        <v>4.897201</v>
      </c>
      <c r="AK24" s="7"/>
      <c r="AL24" s="6">
        <v>5.406497</v>
      </c>
      <c r="AM24" s="20"/>
    </row>
    <row r="25" spans="1:39">
      <c r="A25" s="8">
        <v>1</v>
      </c>
      <c r="B25" s="9">
        <v>67.623738</v>
      </c>
      <c r="C25" s="10">
        <f t="shared" ref="C25:G25" si="7">B25+B26</f>
        <v>67.973932</v>
      </c>
      <c r="D25" s="9">
        <v>49.205366</v>
      </c>
      <c r="E25" s="10">
        <f t="shared" si="7"/>
        <v>49.692985</v>
      </c>
      <c r="F25" s="9">
        <v>56.526812</v>
      </c>
      <c r="G25" s="10">
        <f t="shared" si="7"/>
        <v>57.29483</v>
      </c>
      <c r="H25" s="9">
        <v>47.578927</v>
      </c>
      <c r="I25" s="21">
        <f t="shared" ref="I25:I29" si="8">H25+H26</f>
        <v>48.684997</v>
      </c>
      <c r="K25" s="8">
        <v>1</v>
      </c>
      <c r="L25" s="9">
        <v>47.669512</v>
      </c>
      <c r="M25" s="10">
        <f t="shared" ref="M25:Q25" si="9">L25+L26</f>
        <v>48.851458</v>
      </c>
      <c r="N25" s="9">
        <v>30.662799</v>
      </c>
      <c r="O25" s="10">
        <f t="shared" si="9"/>
        <v>33.395798</v>
      </c>
      <c r="P25" s="9">
        <v>45.847034</v>
      </c>
      <c r="Q25" s="10">
        <f t="shared" si="9"/>
        <v>48.079434</v>
      </c>
      <c r="R25" s="9">
        <v>35.655561</v>
      </c>
      <c r="S25" s="21">
        <f t="shared" ref="S25:S29" si="10">R25+R26</f>
        <v>38.316638</v>
      </c>
      <c r="U25" s="8">
        <v>1</v>
      </c>
      <c r="V25" s="9">
        <v>38.309803</v>
      </c>
      <c r="W25" s="10">
        <f t="shared" ref="W25:AA25" si="11">V25+V26</f>
        <v>42.02503</v>
      </c>
      <c r="X25" s="9">
        <v>27.054804</v>
      </c>
      <c r="Y25" s="10">
        <f t="shared" si="11"/>
        <v>33.074718</v>
      </c>
      <c r="Z25" s="9">
        <v>32.185659</v>
      </c>
      <c r="AA25" s="10">
        <f t="shared" si="11"/>
        <v>36.81375</v>
      </c>
      <c r="AB25" s="9">
        <v>26.561085</v>
      </c>
      <c r="AC25" s="21">
        <f t="shared" ref="AC25:AC29" si="12">AB25+AB26</f>
        <v>31.28359</v>
      </c>
      <c r="AE25" s="8">
        <v>1</v>
      </c>
      <c r="AF25" s="9">
        <v>27.623933</v>
      </c>
      <c r="AG25" s="10">
        <f t="shared" ref="AG25:AK25" si="13">AF25+AF26</f>
        <v>33.399658</v>
      </c>
      <c r="AH25" s="9">
        <v>25.560914</v>
      </c>
      <c r="AI25" s="10">
        <f t="shared" si="13"/>
        <v>33.60179</v>
      </c>
      <c r="AJ25" s="9">
        <v>27.283138</v>
      </c>
      <c r="AK25" s="10">
        <f t="shared" si="13"/>
        <v>33.205026</v>
      </c>
      <c r="AL25" s="9">
        <v>25.085469</v>
      </c>
      <c r="AM25" s="21">
        <f t="shared" ref="AM25:AM29" si="14">AL25+AL26</f>
        <v>31.127539</v>
      </c>
    </row>
    <row r="26" spans="1:39">
      <c r="A26" s="5">
        <v>2</v>
      </c>
      <c r="B26" s="6">
        <v>0.350194</v>
      </c>
      <c r="C26" s="11"/>
      <c r="D26" s="6">
        <v>0.487619</v>
      </c>
      <c r="E26" s="11"/>
      <c r="F26" s="6">
        <v>0.768018</v>
      </c>
      <c r="G26" s="11"/>
      <c r="H26" s="6">
        <v>1.10607</v>
      </c>
      <c r="I26" s="22"/>
      <c r="K26" s="5">
        <v>2</v>
      </c>
      <c r="L26" s="6">
        <v>1.181946</v>
      </c>
      <c r="M26" s="11"/>
      <c r="N26" s="6">
        <v>2.732999</v>
      </c>
      <c r="O26" s="11"/>
      <c r="P26" s="6">
        <v>2.2324</v>
      </c>
      <c r="Q26" s="11"/>
      <c r="R26" s="6">
        <v>2.661077</v>
      </c>
      <c r="S26" s="22"/>
      <c r="U26" s="5">
        <v>2</v>
      </c>
      <c r="V26" s="6">
        <v>3.715227</v>
      </c>
      <c r="W26" s="11"/>
      <c r="X26" s="6">
        <v>6.019914</v>
      </c>
      <c r="Y26" s="11"/>
      <c r="Z26" s="6">
        <v>4.628091</v>
      </c>
      <c r="AA26" s="11"/>
      <c r="AB26" s="6">
        <v>4.722505</v>
      </c>
      <c r="AC26" s="22"/>
      <c r="AE26" s="5">
        <v>2</v>
      </c>
      <c r="AF26" s="6">
        <v>5.775725</v>
      </c>
      <c r="AG26" s="11"/>
      <c r="AH26" s="6">
        <v>8.040876</v>
      </c>
      <c r="AI26" s="11"/>
      <c r="AJ26" s="6">
        <v>5.921888</v>
      </c>
      <c r="AK26" s="11"/>
      <c r="AL26" s="6">
        <v>6.04207</v>
      </c>
      <c r="AM26" s="22"/>
    </row>
    <row r="27" spans="1:39">
      <c r="A27" s="8">
        <v>1</v>
      </c>
      <c r="B27" s="9">
        <v>112.551133</v>
      </c>
      <c r="C27" s="12">
        <f t="shared" ref="C27:G27" si="15">B27+B28</f>
        <v>113.057718</v>
      </c>
      <c r="D27" s="9">
        <v>99.178727</v>
      </c>
      <c r="E27" s="12">
        <f t="shared" si="15"/>
        <v>100.424993</v>
      </c>
      <c r="F27" s="9">
        <v>108.65241</v>
      </c>
      <c r="G27" s="12">
        <f t="shared" si="15"/>
        <v>108.97273</v>
      </c>
      <c r="H27" s="9">
        <v>98.865977</v>
      </c>
      <c r="I27" s="23">
        <f t="shared" si="8"/>
        <v>99.16868</v>
      </c>
      <c r="K27" s="8">
        <v>1</v>
      </c>
      <c r="L27" s="9">
        <v>46.980343</v>
      </c>
      <c r="M27" s="12">
        <f t="shared" ref="M27:Q27" si="16">L27+L28</f>
        <v>50.477958</v>
      </c>
      <c r="N27" s="9">
        <v>46.770737</v>
      </c>
      <c r="O27" s="12">
        <f t="shared" si="16"/>
        <v>50.00867</v>
      </c>
      <c r="P27" s="9">
        <v>46.544329</v>
      </c>
      <c r="Q27" s="12">
        <f t="shared" si="16"/>
        <v>47.756027</v>
      </c>
      <c r="R27" s="9">
        <v>42.091948</v>
      </c>
      <c r="S27" s="23">
        <f t="shared" si="10"/>
        <v>43.751462</v>
      </c>
      <c r="U27" s="8">
        <v>1</v>
      </c>
      <c r="V27" s="9">
        <v>35.392959</v>
      </c>
      <c r="W27" s="12">
        <f t="shared" ref="W27:AA27" si="17">V27+V28</f>
        <v>43.894382</v>
      </c>
      <c r="X27" s="9">
        <v>34.774552</v>
      </c>
      <c r="Y27" s="12">
        <f t="shared" si="17"/>
        <v>40.783391</v>
      </c>
      <c r="Z27" s="9">
        <v>22.14091</v>
      </c>
      <c r="AA27" s="12">
        <f t="shared" si="17"/>
        <v>25.624088</v>
      </c>
      <c r="AB27" s="9">
        <v>24.958587</v>
      </c>
      <c r="AC27" s="23">
        <f t="shared" si="12"/>
        <v>29.010548</v>
      </c>
      <c r="AE27" s="8">
        <v>1</v>
      </c>
      <c r="AF27" s="9">
        <v>27.276995</v>
      </c>
      <c r="AG27" s="12">
        <f t="shared" ref="AG27:AK27" si="18">AF27+AF28</f>
        <v>38.59993</v>
      </c>
      <c r="AH27" s="9">
        <v>31.735919</v>
      </c>
      <c r="AI27" s="12">
        <f t="shared" si="18"/>
        <v>39.336002</v>
      </c>
      <c r="AJ27" s="9">
        <v>20.559416</v>
      </c>
      <c r="AK27" s="12">
        <f t="shared" si="18"/>
        <v>25.994641</v>
      </c>
      <c r="AL27" s="9">
        <v>20.085331</v>
      </c>
      <c r="AM27" s="23">
        <f t="shared" si="14"/>
        <v>25.555361</v>
      </c>
    </row>
    <row r="28" spans="1:39">
      <c r="A28" s="5">
        <v>2</v>
      </c>
      <c r="B28" s="6">
        <v>0.506585</v>
      </c>
      <c r="C28" s="11"/>
      <c r="D28" s="6">
        <v>1.246266</v>
      </c>
      <c r="E28" s="11"/>
      <c r="F28" s="6">
        <v>0.32032</v>
      </c>
      <c r="G28" s="11"/>
      <c r="H28" s="6">
        <v>0.302703</v>
      </c>
      <c r="I28" s="22"/>
      <c r="K28" s="5">
        <v>2</v>
      </c>
      <c r="L28" s="6">
        <v>3.497615</v>
      </c>
      <c r="M28" s="11"/>
      <c r="N28" s="6">
        <v>3.237933</v>
      </c>
      <c r="O28" s="11"/>
      <c r="P28" s="6">
        <v>1.211698</v>
      </c>
      <c r="Q28" s="11"/>
      <c r="R28" s="6">
        <v>1.659514</v>
      </c>
      <c r="S28" s="22"/>
      <c r="U28" s="5">
        <v>2</v>
      </c>
      <c r="V28" s="6">
        <v>8.501423</v>
      </c>
      <c r="W28" s="11"/>
      <c r="X28" s="6">
        <v>6.008839</v>
      </c>
      <c r="Y28" s="11"/>
      <c r="Z28" s="6">
        <v>3.483178</v>
      </c>
      <c r="AA28" s="11"/>
      <c r="AB28" s="6">
        <v>4.051961</v>
      </c>
      <c r="AC28" s="22"/>
      <c r="AE28" s="5">
        <v>2</v>
      </c>
      <c r="AF28" s="6">
        <v>11.322935</v>
      </c>
      <c r="AG28" s="11"/>
      <c r="AH28" s="6">
        <v>7.600083</v>
      </c>
      <c r="AI28" s="11"/>
      <c r="AJ28" s="6">
        <v>5.435225</v>
      </c>
      <c r="AK28" s="11"/>
      <c r="AL28" s="6">
        <v>5.47003</v>
      </c>
      <c r="AM28" s="22"/>
    </row>
    <row r="29" spans="1:39">
      <c r="A29" s="8">
        <v>1</v>
      </c>
      <c r="B29" s="9">
        <v>146.763595</v>
      </c>
      <c r="C29" s="10">
        <f t="shared" ref="C29:G29" si="19">B29+B30</f>
        <v>146.9405</v>
      </c>
      <c r="D29" s="9">
        <v>139.896447</v>
      </c>
      <c r="E29" s="10">
        <f t="shared" si="19"/>
        <v>140.518269</v>
      </c>
      <c r="F29" s="9">
        <v>146.434734</v>
      </c>
      <c r="G29" s="10">
        <f t="shared" si="19"/>
        <v>146.714778</v>
      </c>
      <c r="H29" s="9">
        <v>138.842436</v>
      </c>
      <c r="I29" s="21">
        <f t="shared" si="8"/>
        <v>139.025106</v>
      </c>
      <c r="K29" s="8">
        <v>1</v>
      </c>
      <c r="L29" s="9">
        <v>52.986699</v>
      </c>
      <c r="M29" s="10">
        <f t="shared" ref="M29:Q29" si="20">L29+L30</f>
        <v>55.291783</v>
      </c>
      <c r="N29" s="9">
        <v>35.535925</v>
      </c>
      <c r="O29" s="10">
        <f t="shared" si="20"/>
        <v>37.96976</v>
      </c>
      <c r="P29" s="9">
        <v>47.396123</v>
      </c>
      <c r="Q29" s="10">
        <f t="shared" si="20"/>
        <v>49.785949</v>
      </c>
      <c r="R29" s="9">
        <v>45.282777</v>
      </c>
      <c r="S29" s="21">
        <f t="shared" si="10"/>
        <v>47.740095</v>
      </c>
      <c r="U29" s="8">
        <v>1</v>
      </c>
      <c r="V29" s="9">
        <v>28.911376</v>
      </c>
      <c r="W29" s="10">
        <f t="shared" ref="W29:AA29" si="21">V29+V30</f>
        <v>34.321256</v>
      </c>
      <c r="X29" s="9">
        <v>23.239136</v>
      </c>
      <c r="Y29" s="10">
        <f t="shared" si="21"/>
        <v>29.98046</v>
      </c>
      <c r="Z29" s="9">
        <v>32.957051</v>
      </c>
      <c r="AA29" s="10">
        <f t="shared" si="21"/>
        <v>38.446495</v>
      </c>
      <c r="AB29" s="9">
        <v>32.238246</v>
      </c>
      <c r="AC29" s="21">
        <f t="shared" si="12"/>
        <v>37.774472</v>
      </c>
      <c r="AE29" s="8">
        <v>1</v>
      </c>
      <c r="AF29" s="9">
        <v>27.190389</v>
      </c>
      <c r="AG29" s="10">
        <f t="shared" ref="AG29:AK29" si="22">AF29+AF30</f>
        <v>34.683129</v>
      </c>
      <c r="AH29" s="9">
        <v>23.24669</v>
      </c>
      <c r="AI29" s="10">
        <f t="shared" si="22"/>
        <v>32.329376</v>
      </c>
      <c r="AJ29" s="9">
        <v>27.449364</v>
      </c>
      <c r="AK29" s="10">
        <f t="shared" si="22"/>
        <v>34.631322</v>
      </c>
      <c r="AL29" s="9">
        <v>24.039801</v>
      </c>
      <c r="AM29" s="21">
        <f t="shared" si="14"/>
        <v>31.728518</v>
      </c>
    </row>
    <row r="30" spans="1:39">
      <c r="A30" s="5">
        <v>2</v>
      </c>
      <c r="B30" s="6">
        <v>0.176905</v>
      </c>
      <c r="C30" s="11"/>
      <c r="D30" s="6">
        <v>0.621822</v>
      </c>
      <c r="E30" s="11"/>
      <c r="F30" s="6">
        <v>0.280044</v>
      </c>
      <c r="G30" s="11"/>
      <c r="H30" s="6">
        <v>0.18267</v>
      </c>
      <c r="I30" s="22"/>
      <c r="K30" s="5">
        <v>2</v>
      </c>
      <c r="L30" s="6">
        <v>2.305084</v>
      </c>
      <c r="M30" s="11"/>
      <c r="N30" s="6">
        <v>2.433835</v>
      </c>
      <c r="O30" s="11"/>
      <c r="P30" s="6">
        <v>2.389826</v>
      </c>
      <c r="Q30" s="11"/>
      <c r="R30" s="6">
        <v>2.457318</v>
      </c>
      <c r="S30" s="22"/>
      <c r="U30" s="5">
        <v>2</v>
      </c>
      <c r="V30" s="6">
        <v>5.40988</v>
      </c>
      <c r="W30" s="11"/>
      <c r="X30" s="6">
        <v>6.741324</v>
      </c>
      <c r="Y30" s="11"/>
      <c r="Z30" s="6">
        <v>5.489444</v>
      </c>
      <c r="AA30" s="11"/>
      <c r="AB30" s="6">
        <v>5.536226</v>
      </c>
      <c r="AC30" s="22"/>
      <c r="AE30" s="5">
        <v>2</v>
      </c>
      <c r="AF30" s="6">
        <v>7.49274</v>
      </c>
      <c r="AG30" s="11"/>
      <c r="AH30" s="6">
        <v>9.082686</v>
      </c>
      <c r="AI30" s="11"/>
      <c r="AJ30" s="6">
        <v>7.181958</v>
      </c>
      <c r="AK30" s="11"/>
      <c r="AL30" s="6">
        <v>7.688717</v>
      </c>
      <c r="AM30" s="22"/>
    </row>
    <row r="31" spans="1:39">
      <c r="A31" s="8">
        <v>1</v>
      </c>
      <c r="B31" s="9">
        <v>153.911217</v>
      </c>
      <c r="C31" s="10">
        <f t="shared" ref="C31:G31" si="23">B31+B32</f>
        <v>155.03575</v>
      </c>
      <c r="D31" s="9">
        <v>144.076584</v>
      </c>
      <c r="E31" s="10">
        <f t="shared" si="23"/>
        <v>144.522783</v>
      </c>
      <c r="F31" s="9">
        <v>154.370704</v>
      </c>
      <c r="G31" s="10">
        <f t="shared" si="23"/>
        <v>155.285344</v>
      </c>
      <c r="H31" s="9">
        <v>153.449998</v>
      </c>
      <c r="I31" s="21">
        <f>H31+H32</f>
        <v>154.396207</v>
      </c>
      <c r="K31" s="8">
        <v>1</v>
      </c>
      <c r="L31" s="9">
        <v>46.649133</v>
      </c>
      <c r="M31" s="10">
        <f t="shared" ref="M31:Q31" si="24">L31+L32</f>
        <v>49.87768</v>
      </c>
      <c r="N31" s="9">
        <v>44.637147</v>
      </c>
      <c r="O31" s="10">
        <f t="shared" si="24"/>
        <v>46.978766</v>
      </c>
      <c r="P31" s="9">
        <v>41.837481</v>
      </c>
      <c r="Q31" s="10">
        <f t="shared" si="24"/>
        <v>45.314498</v>
      </c>
      <c r="R31" s="9">
        <v>45.485397</v>
      </c>
      <c r="S31" s="21">
        <f>R31+R32</f>
        <v>48.948185</v>
      </c>
      <c r="U31" s="8">
        <v>1</v>
      </c>
      <c r="V31" s="9">
        <v>18.550447</v>
      </c>
      <c r="W31" s="10">
        <f t="shared" ref="W31:AA31" si="25">V31+V32</f>
        <v>25.858037</v>
      </c>
      <c r="X31" s="9">
        <v>29.404248</v>
      </c>
      <c r="Y31" s="10">
        <f t="shared" si="25"/>
        <v>34.195511</v>
      </c>
      <c r="Z31" s="9">
        <v>28.4944</v>
      </c>
      <c r="AA31" s="10">
        <f t="shared" si="25"/>
        <v>35.912574</v>
      </c>
      <c r="AB31" s="9">
        <v>35.072219</v>
      </c>
      <c r="AC31" s="21">
        <f>AB31+AB32</f>
        <v>41.938645</v>
      </c>
      <c r="AE31" s="8">
        <v>1</v>
      </c>
      <c r="AF31" s="9">
        <v>14.605766</v>
      </c>
      <c r="AG31" s="10">
        <f t="shared" ref="AG31:AK31" si="26">AF31+AF32</f>
        <v>24.772288</v>
      </c>
      <c r="AH31" s="9">
        <v>27.455657</v>
      </c>
      <c r="AI31" s="10">
        <f t="shared" si="26"/>
        <v>33.817746</v>
      </c>
      <c r="AJ31" s="9">
        <v>25.236471</v>
      </c>
      <c r="AK31" s="10">
        <f t="shared" si="26"/>
        <v>35.822177</v>
      </c>
      <c r="AL31" s="9">
        <v>29.441475</v>
      </c>
      <c r="AM31" s="21">
        <f>AL31+AL32</f>
        <v>38.52782</v>
      </c>
    </row>
    <row r="32" spans="1:39">
      <c r="A32" s="5">
        <v>2</v>
      </c>
      <c r="B32" s="6">
        <v>1.124533</v>
      </c>
      <c r="C32" s="11"/>
      <c r="D32" s="6">
        <v>0.446199</v>
      </c>
      <c r="E32" s="11"/>
      <c r="F32" s="6">
        <v>0.91464</v>
      </c>
      <c r="G32" s="11"/>
      <c r="H32" s="6">
        <v>0.946209</v>
      </c>
      <c r="I32" s="22"/>
      <c r="K32" s="5">
        <v>2</v>
      </c>
      <c r="L32" s="6">
        <v>3.228547</v>
      </c>
      <c r="M32" s="11"/>
      <c r="N32" s="6">
        <v>2.341619</v>
      </c>
      <c r="O32" s="11"/>
      <c r="P32" s="6">
        <v>3.477017</v>
      </c>
      <c r="Q32" s="11"/>
      <c r="R32" s="6">
        <v>3.462788</v>
      </c>
      <c r="S32" s="22"/>
      <c r="U32" s="5">
        <v>2</v>
      </c>
      <c r="V32" s="6">
        <v>7.30759</v>
      </c>
      <c r="W32" s="11"/>
      <c r="X32" s="6">
        <v>4.791263</v>
      </c>
      <c r="Y32" s="11"/>
      <c r="Z32" s="6">
        <v>7.418174</v>
      </c>
      <c r="AA32" s="11"/>
      <c r="AB32" s="6">
        <v>6.866426</v>
      </c>
      <c r="AC32" s="22"/>
      <c r="AE32" s="5">
        <v>2</v>
      </c>
      <c r="AF32" s="6">
        <v>10.166522</v>
      </c>
      <c r="AG32" s="11"/>
      <c r="AH32" s="6">
        <v>6.362089</v>
      </c>
      <c r="AI32" s="11"/>
      <c r="AJ32" s="6">
        <v>10.585706</v>
      </c>
      <c r="AK32" s="11"/>
      <c r="AL32" s="6">
        <v>9.086345</v>
      </c>
      <c r="AM32" s="22"/>
    </row>
    <row r="33" spans="1:39">
      <c r="A33" s="8">
        <v>1</v>
      </c>
      <c r="B33" s="9">
        <v>154.739355</v>
      </c>
      <c r="C33" s="10">
        <f t="shared" ref="C33:G33" si="27">B33+B34</f>
        <v>156.342433</v>
      </c>
      <c r="D33" s="9">
        <v>143.991473</v>
      </c>
      <c r="E33" s="10">
        <f t="shared" si="27"/>
        <v>144.702172</v>
      </c>
      <c r="F33" s="9">
        <v>153.33135</v>
      </c>
      <c r="G33" s="10">
        <f t="shared" si="27"/>
        <v>153.827555</v>
      </c>
      <c r="H33" s="9">
        <v>153.049184</v>
      </c>
      <c r="I33" s="21">
        <f>H33+H34</f>
        <v>154.005065</v>
      </c>
      <c r="K33" s="8">
        <v>1</v>
      </c>
      <c r="L33" s="9">
        <v>52.231206</v>
      </c>
      <c r="M33" s="10">
        <f t="shared" ref="M33:Q33" si="28">L33+L34</f>
        <v>57.261985</v>
      </c>
      <c r="N33" s="9">
        <v>34.310066</v>
      </c>
      <c r="O33" s="10">
        <f t="shared" si="28"/>
        <v>37.262587</v>
      </c>
      <c r="P33" s="9">
        <v>36.793876</v>
      </c>
      <c r="Q33" s="10">
        <f t="shared" si="28"/>
        <v>39.163455</v>
      </c>
      <c r="R33" s="9">
        <v>40.638165</v>
      </c>
      <c r="S33" s="21">
        <f>R33+R34</f>
        <v>43.638357</v>
      </c>
      <c r="U33" s="8">
        <v>1</v>
      </c>
      <c r="V33" s="9">
        <v>37.066612</v>
      </c>
      <c r="W33" s="10">
        <f t="shared" ref="W33:AA33" si="29">V33+V34</f>
        <v>46.502758</v>
      </c>
      <c r="X33" s="9">
        <v>19.666426</v>
      </c>
      <c r="Y33" s="10">
        <f t="shared" si="29"/>
        <v>26.504103</v>
      </c>
      <c r="Z33" s="9">
        <v>17.018665</v>
      </c>
      <c r="AA33" s="10">
        <f t="shared" si="29"/>
        <v>23.351145</v>
      </c>
      <c r="AB33" s="9">
        <v>19.997034</v>
      </c>
      <c r="AC33" s="21">
        <f>AB33+AB34</f>
        <v>27.103561</v>
      </c>
      <c r="AE33" s="8">
        <v>1</v>
      </c>
      <c r="AF33" s="9">
        <v>30.874103</v>
      </c>
      <c r="AG33" s="10">
        <f t="shared" ref="AG33:AK33" si="30">AF33+AF34</f>
        <v>42.876489</v>
      </c>
      <c r="AH33" s="9">
        <v>16.355529</v>
      </c>
      <c r="AI33" s="10">
        <f t="shared" si="30"/>
        <v>25.70387</v>
      </c>
      <c r="AJ33" s="9">
        <v>17.018665</v>
      </c>
      <c r="AK33" s="10">
        <f t="shared" si="30"/>
        <v>25.741992</v>
      </c>
      <c r="AL33" s="9">
        <v>19.989159</v>
      </c>
      <c r="AM33" s="21">
        <f>AL33+AL34</f>
        <v>29.882512</v>
      </c>
    </row>
    <row r="34" spans="1:39">
      <c r="A34" s="5">
        <v>2</v>
      </c>
      <c r="B34" s="6">
        <v>1.603078</v>
      </c>
      <c r="C34" s="11"/>
      <c r="D34" s="6">
        <v>0.710699</v>
      </c>
      <c r="E34" s="11"/>
      <c r="F34" s="6">
        <v>0.496205</v>
      </c>
      <c r="G34" s="11"/>
      <c r="H34" s="6">
        <v>0.955881</v>
      </c>
      <c r="I34" s="22"/>
      <c r="K34" s="5">
        <v>2</v>
      </c>
      <c r="L34" s="6">
        <v>5.030779</v>
      </c>
      <c r="M34" s="11"/>
      <c r="N34" s="6">
        <v>2.952521</v>
      </c>
      <c r="O34" s="11"/>
      <c r="P34" s="6">
        <v>2.369579</v>
      </c>
      <c r="Q34" s="11"/>
      <c r="R34" s="6">
        <v>3.000192</v>
      </c>
      <c r="S34" s="22"/>
      <c r="U34" s="5">
        <v>2</v>
      </c>
      <c r="V34" s="6">
        <v>9.436146</v>
      </c>
      <c r="W34" s="11"/>
      <c r="X34" s="6">
        <v>6.837677</v>
      </c>
      <c r="Y34" s="11"/>
      <c r="Z34" s="6">
        <v>6.33248</v>
      </c>
      <c r="AA34" s="11"/>
      <c r="AB34" s="6">
        <v>7.106527</v>
      </c>
      <c r="AC34" s="22"/>
      <c r="AE34" s="5">
        <v>2</v>
      </c>
      <c r="AF34" s="6">
        <v>12.002386</v>
      </c>
      <c r="AG34" s="11"/>
      <c r="AH34" s="6">
        <v>9.348341</v>
      </c>
      <c r="AI34" s="11"/>
      <c r="AJ34" s="6">
        <v>8.723327</v>
      </c>
      <c r="AK34" s="11"/>
      <c r="AL34" s="6">
        <v>9.893353</v>
      </c>
      <c r="AM34" s="22"/>
    </row>
    <row r="35" spans="1:39">
      <c r="A35" s="5">
        <v>1</v>
      </c>
      <c r="B35" s="6">
        <v>145.766755</v>
      </c>
      <c r="C35" s="7"/>
      <c r="D35" s="6">
        <v>145.13981</v>
      </c>
      <c r="E35" s="7"/>
      <c r="F35" s="6">
        <v>144.506749</v>
      </c>
      <c r="G35" s="7"/>
      <c r="H35" s="6">
        <v>155.136994</v>
      </c>
      <c r="I35" s="20"/>
      <c r="K35" s="5">
        <v>1</v>
      </c>
      <c r="L35" s="6">
        <v>37.42735</v>
      </c>
      <c r="M35" s="7"/>
      <c r="N35" s="6">
        <v>52.442692</v>
      </c>
      <c r="O35" s="7"/>
      <c r="P35" s="6">
        <v>46.262512</v>
      </c>
      <c r="Q35" s="7"/>
      <c r="R35" s="6">
        <v>49.046777</v>
      </c>
      <c r="S35" s="20"/>
      <c r="U35" s="5">
        <v>1</v>
      </c>
      <c r="V35" s="6">
        <v>28.086343</v>
      </c>
      <c r="W35" s="7"/>
      <c r="X35" s="6">
        <v>28.728606</v>
      </c>
      <c r="Y35" s="7"/>
      <c r="Z35" s="6">
        <v>19.186335</v>
      </c>
      <c r="AA35" s="7"/>
      <c r="AB35" s="6">
        <v>20.694517</v>
      </c>
      <c r="AC35" s="20"/>
      <c r="AE35" s="5">
        <v>1</v>
      </c>
      <c r="AF35" s="6">
        <v>20.836714</v>
      </c>
      <c r="AG35" s="7"/>
      <c r="AH35" s="6">
        <v>26.668489</v>
      </c>
      <c r="AI35" s="7"/>
      <c r="AJ35" s="6">
        <v>17.990516</v>
      </c>
      <c r="AK35" s="7"/>
      <c r="AL35" s="6">
        <v>19.103514</v>
      </c>
      <c r="AM35" s="20"/>
    </row>
    <row r="36" ht="14.85" spans="1:39">
      <c r="A36" s="5">
        <v>2</v>
      </c>
      <c r="B36" s="6">
        <v>1.952049</v>
      </c>
      <c r="C36" s="7"/>
      <c r="D36" s="6">
        <v>0</v>
      </c>
      <c r="E36" s="7"/>
      <c r="F36" s="6">
        <v>1.556542</v>
      </c>
      <c r="G36" s="7"/>
      <c r="H36" s="6">
        <v>1.887121</v>
      </c>
      <c r="I36" s="20"/>
      <c r="K36" s="5">
        <v>2</v>
      </c>
      <c r="L36" s="6">
        <v>7.695635</v>
      </c>
      <c r="M36" s="7"/>
      <c r="N36" s="6">
        <v>0.827442</v>
      </c>
      <c r="O36" s="7"/>
      <c r="P36" s="6">
        <v>6.842378</v>
      </c>
      <c r="Q36" s="7"/>
      <c r="R36" s="6">
        <v>5.535066</v>
      </c>
      <c r="S36" s="20"/>
      <c r="U36" s="5">
        <v>2</v>
      </c>
      <c r="V36" s="6">
        <v>14.714257</v>
      </c>
      <c r="W36" s="7"/>
      <c r="X36" s="6">
        <v>5.634863</v>
      </c>
      <c r="Y36" s="7"/>
      <c r="Z36" s="6">
        <v>14.234758</v>
      </c>
      <c r="AA36" s="7"/>
      <c r="AB36" s="6">
        <v>11.399259</v>
      </c>
      <c r="AC36" s="20"/>
      <c r="AE36" s="5">
        <v>2</v>
      </c>
      <c r="AF36" s="6">
        <v>18.639826</v>
      </c>
      <c r="AG36" s="7"/>
      <c r="AH36" s="6">
        <v>8.553394</v>
      </c>
      <c r="AI36" s="7"/>
      <c r="AJ36" s="6">
        <v>18.383708</v>
      </c>
      <c r="AK36" s="7"/>
      <c r="AL36" s="6">
        <v>14.714405</v>
      </c>
      <c r="AM36" s="20"/>
    </row>
    <row r="37" ht="15.6" spans="1:39">
      <c r="A37" s="5" t="s">
        <v>41</v>
      </c>
      <c r="F37" s="13">
        <v>0</v>
      </c>
      <c r="G37" s="13" t="s">
        <v>42</v>
      </c>
      <c r="I37" s="19"/>
      <c r="K37" s="5" t="s">
        <v>41</v>
      </c>
      <c r="P37" s="13">
        <v>0</v>
      </c>
      <c r="Q37" s="13" t="s">
        <v>43</v>
      </c>
      <c r="S37" s="19"/>
      <c r="U37" s="5"/>
      <c r="Z37" s="13">
        <v>0</v>
      </c>
      <c r="AA37" s="13" t="s">
        <v>44</v>
      </c>
      <c r="AC37" s="19"/>
      <c r="AE37" s="5"/>
      <c r="AJ37" s="13">
        <v>0</v>
      </c>
      <c r="AK37" s="13" t="s">
        <v>45</v>
      </c>
      <c r="AM37" s="19"/>
    </row>
    <row r="38" ht="15.6" spans="1:39">
      <c r="A38" s="17"/>
      <c r="B38" s="16" t="s">
        <v>46</v>
      </c>
      <c r="C38" s="16">
        <f>AVERAGE(C25,C27,C29,C31,C33,E25,E27,E29,E31,E33,G25,G27,G29,G31,G33,I25,I27,I29,I31,I33)</f>
        <v>121.82934135</v>
      </c>
      <c r="D38" s="16"/>
      <c r="E38" s="16"/>
      <c r="F38" s="13" t="s">
        <v>42</v>
      </c>
      <c r="G38" s="13">
        <v>89.99</v>
      </c>
      <c r="H38" s="16"/>
      <c r="I38" s="27"/>
      <c r="K38" s="17"/>
      <c r="L38" s="16" t="s">
        <v>46</v>
      </c>
      <c r="M38" s="16">
        <f>AVERAGE(M25,M27,M29,M31,M33,O25,O27,O29,O31,O33,Q25,Q27,Q29,Q31,Q33,S25,S27,S29,S31,S33)</f>
        <v>45.99352725</v>
      </c>
      <c r="N38" s="16"/>
      <c r="O38" s="16"/>
      <c r="P38" s="13" t="s">
        <v>43</v>
      </c>
      <c r="Q38" s="13">
        <v>89.99</v>
      </c>
      <c r="R38" s="16"/>
      <c r="S38" s="27"/>
      <c r="U38" s="17"/>
      <c r="V38" s="16" t="s">
        <v>46</v>
      </c>
      <c r="W38" s="16">
        <f>AVERAGE(W25,W27,W29,W31,W33,Y25,Y27,Y29,Y31,Y33,AA25,AA27,AA29,AA31,AA33,AC25,AC27,AC29,AC31,AC33)</f>
        <v>34.2199257</v>
      </c>
      <c r="X38" s="16"/>
      <c r="Y38" s="16"/>
      <c r="Z38" s="13" t="s">
        <v>44</v>
      </c>
      <c r="AA38" s="13">
        <v>89.99</v>
      </c>
      <c r="AB38" s="16"/>
      <c r="AC38" s="27"/>
      <c r="AE38" s="17"/>
      <c r="AF38" s="16" t="s">
        <v>46</v>
      </c>
      <c r="AG38" s="16">
        <f>AVERAGE(AG25,AG27,AG29,AG31,AG33,AI25,AI27,AI29,AI31,AI33,AK25,AK27,AK29,AK31,AK33,AM25,AM27,AM29,AM31,AM33)</f>
        <v>32.5668593</v>
      </c>
      <c r="AH38" s="16"/>
      <c r="AI38" s="16"/>
      <c r="AJ38" s="13" t="s">
        <v>45</v>
      </c>
      <c r="AK38" s="13">
        <v>89.99</v>
      </c>
      <c r="AL38" s="16"/>
      <c r="AM38" s="27"/>
    </row>
    <row r="39" ht="15.6"/>
    <row r="40" ht="14.85" spans="1:49">
      <c r="A40" s="3" t="s">
        <v>47</v>
      </c>
      <c r="B40" s="4"/>
      <c r="C40" s="4"/>
      <c r="D40" s="4"/>
      <c r="E40" s="4"/>
      <c r="F40" s="4"/>
      <c r="G40" s="4"/>
      <c r="H40" s="4"/>
      <c r="I40" s="18"/>
      <c r="K40" s="3" t="s">
        <v>48</v>
      </c>
      <c r="L40" s="4"/>
      <c r="M40" s="4"/>
      <c r="N40" s="4"/>
      <c r="O40" s="4"/>
      <c r="P40" s="4"/>
      <c r="Q40" s="4"/>
      <c r="R40" s="4"/>
      <c r="S40" s="18"/>
      <c r="U40" s="3" t="s">
        <v>49</v>
      </c>
      <c r="V40" s="4"/>
      <c r="W40" s="4"/>
      <c r="X40" s="4"/>
      <c r="Y40" s="4"/>
      <c r="Z40" s="4"/>
      <c r="AA40" s="4"/>
      <c r="AB40" s="4"/>
      <c r="AC40" s="18"/>
      <c r="AE40" s="3" t="s">
        <v>50</v>
      </c>
      <c r="AF40" s="4"/>
      <c r="AG40" s="4"/>
      <c r="AH40" s="4"/>
      <c r="AI40" s="4"/>
      <c r="AJ40" s="4"/>
      <c r="AK40" s="4"/>
      <c r="AL40" s="4"/>
      <c r="AM40" s="18"/>
      <c r="AO40" s="3" t="s">
        <v>51</v>
      </c>
      <c r="AP40" s="4"/>
      <c r="AQ40" s="4"/>
      <c r="AR40" s="4"/>
      <c r="AS40" s="4"/>
      <c r="AT40" s="4"/>
      <c r="AU40" s="4"/>
      <c r="AV40" s="4"/>
      <c r="AW40" s="18"/>
    </row>
    <row r="41" spans="1:49">
      <c r="A41" s="5" t="s">
        <v>19</v>
      </c>
      <c r="B41" s="2" t="s">
        <v>37</v>
      </c>
      <c r="D41" s="2" t="s">
        <v>38</v>
      </c>
      <c r="F41" s="2" t="s">
        <v>39</v>
      </c>
      <c r="H41" s="2" t="s">
        <v>40</v>
      </c>
      <c r="I41" s="19"/>
      <c r="K41" s="5" t="s">
        <v>19</v>
      </c>
      <c r="L41" s="2" t="s">
        <v>37</v>
      </c>
      <c r="N41" s="2" t="s">
        <v>38</v>
      </c>
      <c r="P41" s="2" t="s">
        <v>39</v>
      </c>
      <c r="R41" s="2" t="s">
        <v>40</v>
      </c>
      <c r="S41" s="19"/>
      <c r="U41" s="5" t="s">
        <v>19</v>
      </c>
      <c r="V41" s="2" t="s">
        <v>37</v>
      </c>
      <c r="X41" s="2" t="s">
        <v>38</v>
      </c>
      <c r="Z41" s="2" t="s">
        <v>39</v>
      </c>
      <c r="AB41" s="2" t="s">
        <v>40</v>
      </c>
      <c r="AC41" s="19"/>
      <c r="AE41" s="5" t="s">
        <v>19</v>
      </c>
      <c r="AF41" s="2" t="s">
        <v>37</v>
      </c>
      <c r="AH41" s="2" t="s">
        <v>38</v>
      </c>
      <c r="AJ41" s="2" t="s">
        <v>39</v>
      </c>
      <c r="AL41" s="2" t="s">
        <v>40</v>
      </c>
      <c r="AM41" s="19"/>
      <c r="AO41" s="5" t="s">
        <v>19</v>
      </c>
      <c r="AP41" s="2" t="s">
        <v>37</v>
      </c>
      <c r="AR41" s="2" t="s">
        <v>38</v>
      </c>
      <c r="AT41" s="2" t="s">
        <v>39</v>
      </c>
      <c r="AV41" s="2" t="s">
        <v>40</v>
      </c>
      <c r="AW41" s="19"/>
    </row>
    <row r="42" spans="1:49">
      <c r="A42" s="5">
        <v>1</v>
      </c>
      <c r="B42" s="6">
        <v>0</v>
      </c>
      <c r="C42" s="7"/>
      <c r="D42" s="6">
        <v>0</v>
      </c>
      <c r="E42" s="7"/>
      <c r="F42" s="6">
        <v>0</v>
      </c>
      <c r="G42" s="7"/>
      <c r="H42" s="6">
        <v>0</v>
      </c>
      <c r="I42" s="20"/>
      <c r="K42" s="5">
        <v>1</v>
      </c>
      <c r="L42" s="6">
        <v>0</v>
      </c>
      <c r="M42" s="7"/>
      <c r="N42" s="6">
        <v>0</v>
      </c>
      <c r="O42" s="7"/>
      <c r="P42" s="6">
        <v>0</v>
      </c>
      <c r="Q42" s="7"/>
      <c r="R42" s="6">
        <v>0</v>
      </c>
      <c r="S42" s="20"/>
      <c r="U42" s="5">
        <v>1</v>
      </c>
      <c r="V42" s="6">
        <v>0</v>
      </c>
      <c r="W42" s="7"/>
      <c r="X42" s="6">
        <v>0</v>
      </c>
      <c r="Y42" s="7"/>
      <c r="Z42" s="6">
        <v>0</v>
      </c>
      <c r="AA42" s="7"/>
      <c r="AB42" s="6">
        <v>0</v>
      </c>
      <c r="AC42" s="20"/>
      <c r="AE42" s="5">
        <v>1</v>
      </c>
      <c r="AF42" s="6">
        <v>0</v>
      </c>
      <c r="AG42" s="7"/>
      <c r="AH42" s="6">
        <v>0</v>
      </c>
      <c r="AI42" s="7"/>
      <c r="AJ42" s="6">
        <v>0</v>
      </c>
      <c r="AK42" s="7"/>
      <c r="AL42" s="6">
        <v>0</v>
      </c>
      <c r="AM42" s="20"/>
      <c r="AO42" s="5">
        <v>1</v>
      </c>
      <c r="AP42" s="6">
        <v>0</v>
      </c>
      <c r="AQ42" s="7"/>
      <c r="AR42" s="6">
        <v>0</v>
      </c>
      <c r="AS42" s="7"/>
      <c r="AT42" s="6">
        <v>0</v>
      </c>
      <c r="AU42" s="7"/>
      <c r="AV42" s="6">
        <v>0</v>
      </c>
      <c r="AW42" s="20"/>
    </row>
    <row r="43" spans="1:49">
      <c r="A43" s="5">
        <v>2</v>
      </c>
      <c r="B43" s="6">
        <v>4.246418</v>
      </c>
      <c r="C43" s="7"/>
      <c r="D43" s="6">
        <v>5.191526</v>
      </c>
      <c r="E43" s="7"/>
      <c r="F43" s="6">
        <v>6.897201</v>
      </c>
      <c r="G43" s="7"/>
      <c r="H43" s="6">
        <v>7.589917</v>
      </c>
      <c r="I43" s="20"/>
      <c r="K43" s="5">
        <v>2</v>
      </c>
      <c r="L43" s="6">
        <v>5.691254</v>
      </c>
      <c r="M43" s="7"/>
      <c r="N43" s="6">
        <v>7.039207</v>
      </c>
      <c r="O43" s="7"/>
      <c r="P43" s="6">
        <v>8.924523</v>
      </c>
      <c r="Q43" s="7"/>
      <c r="R43" s="6">
        <v>9.989678</v>
      </c>
      <c r="S43" s="20"/>
      <c r="U43" s="5">
        <v>2</v>
      </c>
      <c r="V43" s="6">
        <v>15.52</v>
      </c>
      <c r="W43" s="7"/>
      <c r="X43" s="6">
        <v>7.801393</v>
      </c>
      <c r="Y43" s="7"/>
      <c r="Z43" s="6">
        <v>8.892149</v>
      </c>
      <c r="AA43" s="7"/>
      <c r="AB43" s="6">
        <v>11.417653</v>
      </c>
      <c r="AC43" s="20"/>
      <c r="AE43" s="5">
        <v>2</v>
      </c>
      <c r="AF43" s="6">
        <v>10.642329</v>
      </c>
      <c r="AG43" s="7"/>
      <c r="AH43" s="6">
        <v>10.869897</v>
      </c>
      <c r="AI43" s="7"/>
      <c r="AJ43" s="6">
        <v>14.16888</v>
      </c>
      <c r="AK43" s="7"/>
      <c r="AL43" s="6">
        <v>15.315535</v>
      </c>
      <c r="AM43" s="20"/>
      <c r="AO43" s="5">
        <v>2</v>
      </c>
      <c r="AP43" s="6">
        <v>10.494205</v>
      </c>
      <c r="AQ43" s="7"/>
      <c r="AR43" s="6">
        <v>21.422187</v>
      </c>
      <c r="AS43" s="7"/>
      <c r="AT43" s="6">
        <v>17.730903</v>
      </c>
      <c r="AU43" s="7"/>
      <c r="AV43" s="6">
        <v>18.124267</v>
      </c>
      <c r="AW43" s="20"/>
    </row>
    <row r="44" spans="1:49">
      <c r="A44" s="8">
        <v>1</v>
      </c>
      <c r="B44" s="9">
        <v>19.735242</v>
      </c>
      <c r="C44" s="10">
        <f t="shared" ref="C44:G44" si="31">B44+B45</f>
        <v>27.707827</v>
      </c>
      <c r="D44" s="9">
        <v>21.345529</v>
      </c>
      <c r="E44" s="10">
        <f t="shared" si="31"/>
        <v>31.434661</v>
      </c>
      <c r="F44" s="9">
        <v>21.058295</v>
      </c>
      <c r="G44" s="10">
        <f t="shared" si="31"/>
        <v>28.877379</v>
      </c>
      <c r="H44" s="9">
        <v>23.809481</v>
      </c>
      <c r="I44" s="21">
        <f t="shared" ref="I44:I48" si="32">H44+H45</f>
        <v>31.513618</v>
      </c>
      <c r="K44" s="8">
        <v>1</v>
      </c>
      <c r="L44" s="9">
        <v>18.342088</v>
      </c>
      <c r="M44" s="10">
        <f t="shared" ref="M44:Q44" si="33">L44+L45</f>
        <v>28.803615</v>
      </c>
      <c r="N44" s="9">
        <v>20.233988</v>
      </c>
      <c r="O44" s="10">
        <f t="shared" si="33"/>
        <v>32.682088</v>
      </c>
      <c r="P44" s="9">
        <v>19.742152</v>
      </c>
      <c r="Q44" s="10">
        <f t="shared" si="33"/>
        <v>29.92661</v>
      </c>
      <c r="R44" s="9">
        <v>22.632289</v>
      </c>
      <c r="S44" s="21">
        <f t="shared" ref="S44:S48" si="34">R44+R45</f>
        <v>32.472706</v>
      </c>
      <c r="U44" s="8">
        <v>1</v>
      </c>
      <c r="V44" s="9">
        <v>16.65</v>
      </c>
      <c r="W44" s="10">
        <f t="shared" ref="W44:AA44" si="35">V44+V45</f>
        <v>30.32</v>
      </c>
      <c r="X44" s="9">
        <v>11.130721</v>
      </c>
      <c r="Y44" s="10">
        <f t="shared" si="35"/>
        <v>24.218369</v>
      </c>
      <c r="Z44" s="9">
        <v>16.823841</v>
      </c>
      <c r="AA44" s="10">
        <f t="shared" si="35"/>
        <v>31.721773</v>
      </c>
      <c r="AB44" s="9">
        <v>19.748503</v>
      </c>
      <c r="AC44" s="21">
        <f t="shared" ref="AC44:AC48" si="36">AB44+AB45</f>
        <v>32.410067</v>
      </c>
      <c r="AE44" s="8">
        <v>1</v>
      </c>
      <c r="AF44" s="9">
        <v>10.361231</v>
      </c>
      <c r="AG44" s="10">
        <f t="shared" ref="AG44:AK44" si="37">AF44+AF45</f>
        <v>26.276306</v>
      </c>
      <c r="AH44" s="9">
        <v>12.963694</v>
      </c>
      <c r="AI44" s="10">
        <f t="shared" si="37"/>
        <v>30.316172</v>
      </c>
      <c r="AJ44" s="9">
        <v>15.129458</v>
      </c>
      <c r="AK44" s="10">
        <f t="shared" si="37"/>
        <v>30.506643</v>
      </c>
      <c r="AL44" s="9">
        <v>11.829152</v>
      </c>
      <c r="AM44" s="21">
        <f t="shared" ref="AM44:AM48" si="38">AL44+AL45</f>
        <v>27.524128</v>
      </c>
      <c r="AO44" s="8">
        <v>1</v>
      </c>
      <c r="AP44" s="9">
        <v>10.105259</v>
      </c>
      <c r="AQ44" s="10">
        <f t="shared" ref="AQ44:AU44" si="39">AP44+AP45</f>
        <v>30.683204</v>
      </c>
      <c r="AR44" s="9">
        <v>14.154962</v>
      </c>
      <c r="AS44" s="10">
        <f t="shared" si="39"/>
        <v>39.961498</v>
      </c>
      <c r="AT44" s="9">
        <v>11.991215</v>
      </c>
      <c r="AU44" s="10">
        <f t="shared" si="39"/>
        <v>30.334926</v>
      </c>
      <c r="AV44" s="9">
        <v>11.194238</v>
      </c>
      <c r="AW44" s="21">
        <f t="shared" ref="AW44:AW48" si="40">AV44+AV45</f>
        <v>30.125478</v>
      </c>
    </row>
    <row r="45" spans="1:49">
      <c r="A45" s="5">
        <v>2</v>
      </c>
      <c r="B45" s="6">
        <v>7.972585</v>
      </c>
      <c r="C45" s="11"/>
      <c r="D45" s="6">
        <v>10.089132</v>
      </c>
      <c r="E45" s="11"/>
      <c r="F45" s="6">
        <v>7.819084</v>
      </c>
      <c r="G45" s="11"/>
      <c r="H45" s="6">
        <v>7.704137</v>
      </c>
      <c r="I45" s="22"/>
      <c r="K45" s="5">
        <v>2</v>
      </c>
      <c r="L45" s="6">
        <v>10.461527</v>
      </c>
      <c r="M45" s="11"/>
      <c r="N45" s="6">
        <v>12.4481</v>
      </c>
      <c r="O45" s="11"/>
      <c r="P45" s="6">
        <v>10.184458</v>
      </c>
      <c r="Q45" s="11"/>
      <c r="R45" s="6">
        <v>9.840417</v>
      </c>
      <c r="S45" s="22"/>
      <c r="U45" s="5">
        <v>2</v>
      </c>
      <c r="V45" s="6">
        <v>13.67</v>
      </c>
      <c r="W45" s="11"/>
      <c r="X45" s="6">
        <v>13.087648</v>
      </c>
      <c r="Y45" s="11"/>
      <c r="Z45" s="6">
        <v>14.897932</v>
      </c>
      <c r="AA45" s="11"/>
      <c r="AB45" s="6">
        <v>12.661564</v>
      </c>
      <c r="AC45" s="22"/>
      <c r="AE45" s="5">
        <v>2</v>
      </c>
      <c r="AF45" s="6">
        <v>15.915075</v>
      </c>
      <c r="AG45" s="11"/>
      <c r="AH45" s="6">
        <v>17.352478</v>
      </c>
      <c r="AI45" s="11"/>
      <c r="AJ45" s="6">
        <v>15.377185</v>
      </c>
      <c r="AK45" s="11"/>
      <c r="AL45" s="6">
        <v>15.694976</v>
      </c>
      <c r="AM45" s="22"/>
      <c r="AO45" s="5">
        <v>2</v>
      </c>
      <c r="AP45" s="6">
        <v>20.577945</v>
      </c>
      <c r="AQ45" s="11"/>
      <c r="AR45" s="6">
        <v>25.806536</v>
      </c>
      <c r="AS45" s="11"/>
      <c r="AT45" s="6">
        <v>18.343711</v>
      </c>
      <c r="AU45" s="11"/>
      <c r="AV45" s="6">
        <v>18.93124</v>
      </c>
      <c r="AW45" s="22"/>
    </row>
    <row r="46" spans="1:49">
      <c r="A46" s="8">
        <v>1</v>
      </c>
      <c r="B46" s="9">
        <v>24.125519</v>
      </c>
      <c r="C46" s="12">
        <f t="shared" ref="C46:G46" si="41">B46+B47</f>
        <v>38.745662</v>
      </c>
      <c r="D46" s="9">
        <v>24.746832</v>
      </c>
      <c r="E46" s="12">
        <f t="shared" si="41"/>
        <v>34.159353</v>
      </c>
      <c r="F46" s="9">
        <v>19.158633</v>
      </c>
      <c r="G46" s="12">
        <f t="shared" si="41"/>
        <v>26.698206</v>
      </c>
      <c r="H46" s="9">
        <v>16.538508</v>
      </c>
      <c r="I46" s="23">
        <f t="shared" si="32"/>
        <v>23.619645</v>
      </c>
      <c r="K46" s="8">
        <v>1</v>
      </c>
      <c r="L46" s="9">
        <v>19.322043</v>
      </c>
      <c r="M46" s="12">
        <f t="shared" ref="M46:Q46" si="42">L46+L47</f>
        <v>37.170871</v>
      </c>
      <c r="N46" s="9">
        <v>21.819346</v>
      </c>
      <c r="O46" s="12">
        <f t="shared" si="42"/>
        <v>33.400314</v>
      </c>
      <c r="P46" s="9">
        <v>15.135879</v>
      </c>
      <c r="Q46" s="12">
        <f t="shared" si="42"/>
        <v>25.012266</v>
      </c>
      <c r="R46" s="9">
        <v>12.162914</v>
      </c>
      <c r="S46" s="23">
        <f t="shared" si="34"/>
        <v>21.163568</v>
      </c>
      <c r="U46" s="8">
        <v>1</v>
      </c>
      <c r="V46" s="9">
        <v>10.48</v>
      </c>
      <c r="W46" s="12">
        <f t="shared" ref="W46:AA46" si="43">V46+V47</f>
        <v>32.09</v>
      </c>
      <c r="X46" s="9">
        <v>14.073169</v>
      </c>
      <c r="Y46" s="12">
        <f t="shared" si="43"/>
        <v>35.136771</v>
      </c>
      <c r="Z46" s="9">
        <v>17.470897</v>
      </c>
      <c r="AA46" s="12">
        <f t="shared" si="43"/>
        <v>31.51867</v>
      </c>
      <c r="AB46" s="9">
        <v>14.20851</v>
      </c>
      <c r="AC46" s="23">
        <f t="shared" si="36"/>
        <v>26.970914</v>
      </c>
      <c r="AE46" s="8">
        <v>1</v>
      </c>
      <c r="AF46" s="9">
        <v>9.911386</v>
      </c>
      <c r="AG46" s="12">
        <f t="shared" ref="AG46:AK46" si="44">AF46+AF47</f>
        <v>34.189274</v>
      </c>
      <c r="AH46" s="9">
        <v>11.355133</v>
      </c>
      <c r="AI46" s="12">
        <f t="shared" si="44"/>
        <v>28.145577</v>
      </c>
      <c r="AJ46" s="9">
        <v>9.023996</v>
      </c>
      <c r="AK46" s="12">
        <f t="shared" si="44"/>
        <v>24.719172</v>
      </c>
      <c r="AL46" s="9">
        <v>9.075912</v>
      </c>
      <c r="AM46" s="23">
        <f t="shared" si="38"/>
        <v>24.104111</v>
      </c>
      <c r="AO46" s="8">
        <v>1</v>
      </c>
      <c r="AP46" s="9">
        <v>10.348276</v>
      </c>
      <c r="AQ46" s="12">
        <f t="shared" ref="AQ46:AU46" si="45">AP46+AP47</f>
        <v>34.095362</v>
      </c>
      <c r="AR46" s="9">
        <v>5.817941</v>
      </c>
      <c r="AS46" s="12">
        <f t="shared" si="45"/>
        <v>34.37713</v>
      </c>
      <c r="AT46" s="9">
        <v>5.806123</v>
      </c>
      <c r="AU46" s="12">
        <f t="shared" si="45"/>
        <v>24.436081</v>
      </c>
      <c r="AV46" s="9">
        <v>4.845014</v>
      </c>
      <c r="AW46" s="23">
        <f t="shared" si="40"/>
        <v>23.005723</v>
      </c>
    </row>
    <row r="47" spans="1:49">
      <c r="A47" s="5">
        <v>2</v>
      </c>
      <c r="B47" s="6">
        <v>14.620143</v>
      </c>
      <c r="C47" s="11"/>
      <c r="D47" s="6">
        <v>9.412521</v>
      </c>
      <c r="E47" s="11"/>
      <c r="F47" s="6">
        <v>7.539573</v>
      </c>
      <c r="G47" s="11"/>
      <c r="H47" s="6">
        <v>7.081137</v>
      </c>
      <c r="I47" s="22"/>
      <c r="K47" s="5">
        <v>2</v>
      </c>
      <c r="L47" s="6">
        <v>17.848828</v>
      </c>
      <c r="M47" s="11"/>
      <c r="N47" s="6">
        <v>11.580968</v>
      </c>
      <c r="O47" s="11"/>
      <c r="P47" s="6">
        <v>9.876387</v>
      </c>
      <c r="Q47" s="11"/>
      <c r="R47" s="6">
        <v>9.000654</v>
      </c>
      <c r="S47" s="22"/>
      <c r="U47" s="5">
        <v>2</v>
      </c>
      <c r="V47" s="6">
        <v>21.61</v>
      </c>
      <c r="W47" s="11"/>
      <c r="X47" s="6">
        <v>21.063602</v>
      </c>
      <c r="Y47" s="11"/>
      <c r="Z47" s="6">
        <v>14.047773</v>
      </c>
      <c r="AA47" s="11"/>
      <c r="AB47" s="6">
        <v>12.762404</v>
      </c>
      <c r="AC47" s="22"/>
      <c r="AE47" s="5">
        <v>2</v>
      </c>
      <c r="AF47" s="6">
        <v>24.277888</v>
      </c>
      <c r="AG47" s="11"/>
      <c r="AH47" s="6">
        <v>16.790444</v>
      </c>
      <c r="AI47" s="11"/>
      <c r="AJ47" s="6">
        <v>15.695176</v>
      </c>
      <c r="AK47" s="11"/>
      <c r="AL47" s="6">
        <v>15.028199</v>
      </c>
      <c r="AM47" s="22"/>
      <c r="AO47" s="5">
        <v>2</v>
      </c>
      <c r="AP47" s="6">
        <v>23.747086</v>
      </c>
      <c r="AQ47" s="11"/>
      <c r="AR47" s="6">
        <v>28.559189</v>
      </c>
      <c r="AS47" s="11"/>
      <c r="AT47" s="6">
        <v>18.629958</v>
      </c>
      <c r="AU47" s="11"/>
      <c r="AV47" s="6">
        <v>18.160709</v>
      </c>
      <c r="AW47" s="22"/>
    </row>
    <row r="48" spans="1:49">
      <c r="A48" s="8">
        <v>1</v>
      </c>
      <c r="B48" s="9">
        <v>27.203664</v>
      </c>
      <c r="C48" s="10">
        <f t="shared" ref="C48:G48" si="46">B48+B49</f>
        <v>37.257409</v>
      </c>
      <c r="D48" s="9">
        <v>15.22473</v>
      </c>
      <c r="E48" s="10">
        <f t="shared" si="46"/>
        <v>27.305705</v>
      </c>
      <c r="F48" s="9">
        <v>24.019568</v>
      </c>
      <c r="G48" s="10">
        <f t="shared" si="46"/>
        <v>33.107767</v>
      </c>
      <c r="H48" s="9">
        <v>20.827744</v>
      </c>
      <c r="I48" s="21">
        <f t="shared" si="32"/>
        <v>31.034857</v>
      </c>
      <c r="K48" s="8">
        <v>1</v>
      </c>
      <c r="L48" s="9">
        <v>23.214611</v>
      </c>
      <c r="M48" s="10">
        <f t="shared" ref="M48:Q48" si="47">L48+L49</f>
        <v>36.087627</v>
      </c>
      <c r="N48" s="9">
        <v>13.435021</v>
      </c>
      <c r="O48" s="10">
        <f t="shared" si="47"/>
        <v>28.450779</v>
      </c>
      <c r="P48" s="9">
        <v>20.771533</v>
      </c>
      <c r="Q48" s="10">
        <f t="shared" si="47"/>
        <v>31.754469</v>
      </c>
      <c r="R48" s="9">
        <v>17.68455</v>
      </c>
      <c r="S48" s="21">
        <f t="shared" si="34"/>
        <v>30.606563</v>
      </c>
      <c r="U48" s="8">
        <v>1</v>
      </c>
      <c r="V48" s="9">
        <v>9.93</v>
      </c>
      <c r="W48" s="10">
        <f t="shared" ref="W48:AA48" si="48">V48+V49</f>
        <v>24.33</v>
      </c>
      <c r="X48" s="9">
        <v>17.987919</v>
      </c>
      <c r="Y48" s="10">
        <f t="shared" si="48"/>
        <v>33.70349</v>
      </c>
      <c r="Z48" s="9">
        <v>10.472123</v>
      </c>
      <c r="AA48" s="10">
        <f t="shared" si="48"/>
        <v>28.428363</v>
      </c>
      <c r="AB48" s="9">
        <v>17.21356</v>
      </c>
      <c r="AC48" s="21">
        <f t="shared" si="36"/>
        <v>30.19875</v>
      </c>
      <c r="AE48" s="8">
        <v>1</v>
      </c>
      <c r="AF48" s="9">
        <v>12.653707</v>
      </c>
      <c r="AG48" s="10">
        <f t="shared" ref="AG48:AK48" si="49">AF48+AF49</f>
        <v>31.609084</v>
      </c>
      <c r="AH48" s="9">
        <v>10.472123</v>
      </c>
      <c r="AI48" s="10">
        <f t="shared" si="49"/>
        <v>31.362573</v>
      </c>
      <c r="AJ48" s="9">
        <v>15.794506</v>
      </c>
      <c r="AK48" s="10">
        <f t="shared" si="49"/>
        <v>30.91582</v>
      </c>
      <c r="AL48" s="9">
        <v>14.597281</v>
      </c>
      <c r="AM48" s="21">
        <f t="shared" si="38"/>
        <v>33.302239</v>
      </c>
      <c r="AO48" s="8">
        <v>1</v>
      </c>
      <c r="AP48" s="9">
        <v>12.418381</v>
      </c>
      <c r="AQ48" s="10">
        <f t="shared" ref="AQ48:AU48" si="50">AP48+AP49</f>
        <v>33.931951</v>
      </c>
      <c r="AR48" s="9">
        <v>10.332034</v>
      </c>
      <c r="AS48" s="10">
        <f t="shared" si="50"/>
        <v>33.955181</v>
      </c>
      <c r="AT48" s="9">
        <v>11.844961</v>
      </c>
      <c r="AU48" s="10">
        <f t="shared" si="50"/>
        <v>29.25458</v>
      </c>
      <c r="AV48" s="9">
        <v>7.05199</v>
      </c>
      <c r="AW48" s="21">
        <f t="shared" si="40"/>
        <v>28.906188</v>
      </c>
    </row>
    <row r="49" spans="1:49">
      <c r="A49" s="5">
        <v>2</v>
      </c>
      <c r="B49" s="6">
        <v>10.053745</v>
      </c>
      <c r="C49" s="11"/>
      <c r="D49" s="6">
        <v>12.080975</v>
      </c>
      <c r="E49" s="11"/>
      <c r="F49" s="6">
        <v>9.088199</v>
      </c>
      <c r="G49" s="11"/>
      <c r="H49" s="6">
        <v>10.207113</v>
      </c>
      <c r="I49" s="22"/>
      <c r="K49" s="5">
        <v>2</v>
      </c>
      <c r="L49" s="6">
        <v>12.873016</v>
      </c>
      <c r="M49" s="11"/>
      <c r="N49" s="6">
        <v>15.015758</v>
      </c>
      <c r="O49" s="11"/>
      <c r="P49" s="6">
        <v>10.982936</v>
      </c>
      <c r="Q49" s="11"/>
      <c r="R49" s="6">
        <v>12.922013</v>
      </c>
      <c r="S49" s="22"/>
      <c r="U49" s="5">
        <v>2</v>
      </c>
      <c r="V49" s="6">
        <v>14.4</v>
      </c>
      <c r="W49" s="11"/>
      <c r="X49" s="6">
        <v>15.715571</v>
      </c>
      <c r="Y49" s="11"/>
      <c r="Z49" s="6">
        <v>17.95624</v>
      </c>
      <c r="AA49" s="11"/>
      <c r="AB49" s="6">
        <v>12.98519</v>
      </c>
      <c r="AC49" s="22"/>
      <c r="AE49" s="5">
        <v>2</v>
      </c>
      <c r="AF49" s="6">
        <v>18.955377</v>
      </c>
      <c r="AG49" s="11"/>
      <c r="AH49" s="6">
        <v>20.89045</v>
      </c>
      <c r="AI49" s="11"/>
      <c r="AJ49" s="6">
        <v>15.121314</v>
      </c>
      <c r="AK49" s="11"/>
      <c r="AL49" s="6">
        <v>18.704958</v>
      </c>
      <c r="AM49" s="22"/>
      <c r="AO49" s="5">
        <v>2</v>
      </c>
      <c r="AP49" s="6">
        <v>21.51357</v>
      </c>
      <c r="AQ49" s="11"/>
      <c r="AR49" s="6">
        <v>23.623147</v>
      </c>
      <c r="AS49" s="11"/>
      <c r="AT49" s="6">
        <v>17.409619</v>
      </c>
      <c r="AU49" s="11"/>
      <c r="AV49" s="6">
        <v>21.854198</v>
      </c>
      <c r="AW49" s="22"/>
    </row>
    <row r="50" spans="1:49">
      <c r="A50" s="8">
        <v>1</v>
      </c>
      <c r="B50" s="9">
        <v>14.594256</v>
      </c>
      <c r="C50" s="10">
        <f t="shared" ref="C50:G50" si="51">B50+B51</f>
        <v>27.761522</v>
      </c>
      <c r="D50" s="9">
        <v>21.285732</v>
      </c>
      <c r="E50" s="10">
        <f t="shared" si="51"/>
        <v>29.222821</v>
      </c>
      <c r="F50" s="9">
        <v>25.236471</v>
      </c>
      <c r="G50" s="10">
        <f t="shared" si="51"/>
        <v>38.905589</v>
      </c>
      <c r="H50" s="9">
        <v>21.671325</v>
      </c>
      <c r="I50" s="21">
        <f>H50+H51</f>
        <v>33.507583</v>
      </c>
      <c r="K50" s="8">
        <v>1</v>
      </c>
      <c r="L50" s="9">
        <v>10.175641</v>
      </c>
      <c r="M50" s="10">
        <f t="shared" ref="M50:Q50" si="52">L50+L51</f>
        <v>26.535399</v>
      </c>
      <c r="N50" s="9">
        <v>15.157436</v>
      </c>
      <c r="O50" s="10">
        <f t="shared" si="52"/>
        <v>24.669525</v>
      </c>
      <c r="P50" s="9">
        <v>23.641374</v>
      </c>
      <c r="Q50" s="10">
        <f t="shared" si="52"/>
        <v>40.378702</v>
      </c>
      <c r="R50" s="9">
        <v>20.241271</v>
      </c>
      <c r="S50" s="21">
        <f>R50+R51</f>
        <v>35.16749</v>
      </c>
      <c r="U50" s="8">
        <v>1</v>
      </c>
      <c r="V50" s="9">
        <v>9.38</v>
      </c>
      <c r="W50" s="10">
        <f t="shared" ref="W50:AA50" si="53">V50+V51</f>
        <v>22.27</v>
      </c>
      <c r="X50" s="9">
        <v>8.903686</v>
      </c>
      <c r="Y50" s="10">
        <f t="shared" si="53"/>
        <v>28.47725</v>
      </c>
      <c r="Z50" s="9">
        <v>15.136803</v>
      </c>
      <c r="AA50" s="10">
        <f t="shared" si="53"/>
        <v>26.280417</v>
      </c>
      <c r="AB50" s="9">
        <v>23.655267</v>
      </c>
      <c r="AC50" s="21">
        <f>AB50+AB51</f>
        <v>43.460777</v>
      </c>
      <c r="AE50" s="8">
        <v>1</v>
      </c>
      <c r="AF50" s="9">
        <v>8.888131</v>
      </c>
      <c r="AG50" s="10">
        <f t="shared" ref="AG50:AK50" si="54">AF50+AF51</f>
        <v>31.702041</v>
      </c>
      <c r="AH50" s="9">
        <v>15.152693</v>
      </c>
      <c r="AI50" s="10">
        <f t="shared" si="54"/>
        <v>28.467673</v>
      </c>
      <c r="AJ50" s="9">
        <v>19.876342</v>
      </c>
      <c r="AK50" s="10">
        <f t="shared" si="54"/>
        <v>42.750034</v>
      </c>
      <c r="AL50" s="9">
        <v>11.526217</v>
      </c>
      <c r="AM50" s="21">
        <f>AL50+AL51</f>
        <v>32.59943</v>
      </c>
      <c r="AO50" s="8">
        <v>1</v>
      </c>
      <c r="AP50" s="9">
        <v>8.7854</v>
      </c>
      <c r="AQ50" s="10">
        <f t="shared" ref="AQ50:AU50" si="55">AP50+AP51</f>
        <v>29.273895</v>
      </c>
      <c r="AR50" s="9">
        <v>14.984382</v>
      </c>
      <c r="AS50" s="10">
        <f t="shared" si="55"/>
        <v>37.473483</v>
      </c>
      <c r="AT50" s="9">
        <v>17.674228</v>
      </c>
      <c r="AU50" s="10">
        <f t="shared" si="55"/>
        <v>43.616101</v>
      </c>
      <c r="AV50" s="9">
        <v>7.624156</v>
      </c>
      <c r="AW50" s="21">
        <f>AV50+AV51</f>
        <v>31.765551</v>
      </c>
    </row>
    <row r="51" spans="1:49">
      <c r="A51" s="5">
        <v>2</v>
      </c>
      <c r="B51" s="6">
        <v>13.167266</v>
      </c>
      <c r="C51" s="11"/>
      <c r="D51" s="6">
        <v>7.937089</v>
      </c>
      <c r="E51" s="11"/>
      <c r="F51" s="6">
        <v>13.669118</v>
      </c>
      <c r="G51" s="11"/>
      <c r="H51" s="6">
        <v>11.836258</v>
      </c>
      <c r="I51" s="22"/>
      <c r="K51" s="5">
        <v>2</v>
      </c>
      <c r="L51" s="6">
        <v>16.359758</v>
      </c>
      <c r="M51" s="11"/>
      <c r="N51" s="6">
        <v>9.512089</v>
      </c>
      <c r="O51" s="11"/>
      <c r="P51" s="6">
        <v>16.737328</v>
      </c>
      <c r="Q51" s="11"/>
      <c r="R51" s="6">
        <v>14.926219</v>
      </c>
      <c r="S51" s="22"/>
      <c r="U51" s="5">
        <v>2</v>
      </c>
      <c r="V51" s="6">
        <v>12.89</v>
      </c>
      <c r="W51" s="11"/>
      <c r="X51" s="6">
        <v>19.573564</v>
      </c>
      <c r="Y51" s="11"/>
      <c r="Z51" s="6">
        <v>11.143614</v>
      </c>
      <c r="AA51" s="11"/>
      <c r="AB51" s="6">
        <v>19.80551</v>
      </c>
      <c r="AC51" s="22"/>
      <c r="AE51" s="5">
        <v>2</v>
      </c>
      <c r="AF51" s="6">
        <v>22.81391</v>
      </c>
      <c r="AG51" s="11"/>
      <c r="AH51" s="6">
        <v>13.31498</v>
      </c>
      <c r="AI51" s="11"/>
      <c r="AJ51" s="6">
        <v>22.873692</v>
      </c>
      <c r="AK51" s="11"/>
      <c r="AL51" s="6">
        <v>21.073213</v>
      </c>
      <c r="AM51" s="22"/>
      <c r="AO51" s="5">
        <v>2</v>
      </c>
      <c r="AP51" s="6">
        <v>20.488495</v>
      </c>
      <c r="AQ51" s="11"/>
      <c r="AR51" s="6">
        <v>22.489101</v>
      </c>
      <c r="AS51" s="11"/>
      <c r="AT51" s="6">
        <v>25.941873</v>
      </c>
      <c r="AU51" s="11"/>
      <c r="AV51" s="6">
        <v>24.141395</v>
      </c>
      <c r="AW51" s="22"/>
    </row>
    <row r="52" spans="1:49">
      <c r="A52" s="8">
        <v>1</v>
      </c>
      <c r="B52" s="9">
        <v>28.49089</v>
      </c>
      <c r="C52" s="10">
        <f t="shared" ref="C52:G52" si="56">B52+B53</f>
        <v>43.151835</v>
      </c>
      <c r="D52" s="9">
        <v>8.411982</v>
      </c>
      <c r="E52" s="10">
        <f t="shared" si="56"/>
        <v>20.554324</v>
      </c>
      <c r="F52" s="9">
        <v>16.065697</v>
      </c>
      <c r="G52" s="10">
        <f t="shared" si="56"/>
        <v>27.366158</v>
      </c>
      <c r="H52" s="9">
        <v>16.97407</v>
      </c>
      <c r="I52" s="21">
        <f>H52+H53</f>
        <v>29.6865</v>
      </c>
      <c r="K52" s="8">
        <v>1</v>
      </c>
      <c r="L52" s="9">
        <v>25.560432</v>
      </c>
      <c r="M52" s="10">
        <f t="shared" ref="M52:Q52" si="57">L52+L53</f>
        <v>43.049718</v>
      </c>
      <c r="N52" s="9">
        <v>7.913439</v>
      </c>
      <c r="O52" s="10">
        <f t="shared" si="57"/>
        <v>23.014613</v>
      </c>
      <c r="P52" s="9">
        <v>13.264178</v>
      </c>
      <c r="Q52" s="10">
        <f t="shared" si="57"/>
        <v>27.136068</v>
      </c>
      <c r="R52" s="9">
        <v>13.823925</v>
      </c>
      <c r="S52" s="21">
        <f>R52+R53</f>
        <v>29.543472</v>
      </c>
      <c r="U52" s="8">
        <v>1</v>
      </c>
      <c r="V52" s="9">
        <v>17.61</v>
      </c>
      <c r="W52" s="10">
        <f t="shared" ref="W52:AA52" si="58">V52+V53</f>
        <v>28.27</v>
      </c>
      <c r="X52" s="9">
        <v>19.173035</v>
      </c>
      <c r="Y52" s="10">
        <f t="shared" si="58"/>
        <v>39.724891</v>
      </c>
      <c r="Z52" s="9">
        <v>7.080445</v>
      </c>
      <c r="AA52" s="10">
        <f t="shared" si="58"/>
        <v>25.116402</v>
      </c>
      <c r="AB52" s="9">
        <v>12.521136</v>
      </c>
      <c r="AC52" s="21">
        <f>AB52+AB53</f>
        <v>29.014595</v>
      </c>
      <c r="AE52" s="8">
        <v>1</v>
      </c>
      <c r="AF52" s="9">
        <v>17.448935</v>
      </c>
      <c r="AG52" s="10">
        <f t="shared" ref="AG52:AK52" si="59">AF52+AF53</f>
        <v>41.07466</v>
      </c>
      <c r="AH52" s="9">
        <v>7.080445</v>
      </c>
      <c r="AI52" s="10">
        <f t="shared" si="59"/>
        <v>28.064738</v>
      </c>
      <c r="AJ52" s="9">
        <v>10.152761</v>
      </c>
      <c r="AK52" s="10">
        <f t="shared" si="59"/>
        <v>29.959943</v>
      </c>
      <c r="AL52" s="9">
        <v>12.280616</v>
      </c>
      <c r="AM52" s="21">
        <f>AL52+AL53</f>
        <v>34.185764</v>
      </c>
      <c r="AO52" s="8">
        <v>1</v>
      </c>
      <c r="AP52" s="9">
        <v>10.529381</v>
      </c>
      <c r="AQ52" s="10">
        <f t="shared" ref="AQ52:AU52" si="60">AP52+AP53</f>
        <v>27.177062</v>
      </c>
      <c r="AR52" s="9">
        <v>10.176843</v>
      </c>
      <c r="AS52" s="10">
        <f t="shared" si="60"/>
        <v>25.345055</v>
      </c>
      <c r="AT52" s="9">
        <v>9.58046</v>
      </c>
      <c r="AU52" s="10">
        <f t="shared" si="60"/>
        <v>32.601928</v>
      </c>
      <c r="AV52" s="9">
        <v>9.513555</v>
      </c>
      <c r="AW52" s="21">
        <f>AV52+AV53</f>
        <v>34.731813</v>
      </c>
    </row>
    <row r="53" spans="1:49">
      <c r="A53" s="5">
        <v>2</v>
      </c>
      <c r="B53" s="6">
        <v>14.660945</v>
      </c>
      <c r="C53" s="11"/>
      <c r="D53" s="6">
        <v>12.142342</v>
      </c>
      <c r="E53" s="11"/>
      <c r="F53" s="6">
        <v>11.300461</v>
      </c>
      <c r="G53" s="11"/>
      <c r="H53" s="6">
        <v>12.71243</v>
      </c>
      <c r="I53" s="22"/>
      <c r="K53" s="5">
        <v>2</v>
      </c>
      <c r="L53" s="6">
        <v>17.489286</v>
      </c>
      <c r="M53" s="11"/>
      <c r="N53" s="6">
        <v>15.101174</v>
      </c>
      <c r="O53" s="11"/>
      <c r="P53" s="6">
        <v>13.87189</v>
      </c>
      <c r="Q53" s="11"/>
      <c r="R53" s="6">
        <v>15.719547</v>
      </c>
      <c r="S53" s="22"/>
      <c r="U53" s="5">
        <v>2</v>
      </c>
      <c r="V53" s="6">
        <v>10.66</v>
      </c>
      <c r="W53" s="11"/>
      <c r="X53" s="6">
        <v>20.551856</v>
      </c>
      <c r="Y53" s="11"/>
      <c r="Z53" s="6">
        <v>18.035957</v>
      </c>
      <c r="AA53" s="11"/>
      <c r="AB53" s="6">
        <v>16.493459</v>
      </c>
      <c r="AC53" s="22"/>
      <c r="AE53" s="5">
        <v>2</v>
      </c>
      <c r="AF53" s="6">
        <v>23.625725</v>
      </c>
      <c r="AG53" s="11"/>
      <c r="AH53" s="6">
        <v>20.984293</v>
      </c>
      <c r="AI53" s="11"/>
      <c r="AJ53" s="6">
        <v>19.807182</v>
      </c>
      <c r="AK53" s="11"/>
      <c r="AL53" s="6">
        <v>21.905148</v>
      </c>
      <c r="AM53" s="22"/>
      <c r="AO53" s="5">
        <v>2</v>
      </c>
      <c r="AP53" s="6">
        <v>16.647681</v>
      </c>
      <c r="AQ53" s="11"/>
      <c r="AR53" s="6">
        <v>15.168212</v>
      </c>
      <c r="AS53" s="11"/>
      <c r="AT53" s="6">
        <v>23.021468</v>
      </c>
      <c r="AU53" s="11"/>
      <c r="AV53" s="6">
        <v>25.218258</v>
      </c>
      <c r="AW53" s="22"/>
    </row>
    <row r="54" spans="1:49">
      <c r="A54" s="5">
        <v>1</v>
      </c>
      <c r="B54" s="6">
        <v>18.320002</v>
      </c>
      <c r="C54" s="7"/>
      <c r="D54" s="6">
        <v>21.967979</v>
      </c>
      <c r="E54" s="7"/>
      <c r="F54" s="6">
        <v>12.705158</v>
      </c>
      <c r="G54" s="7"/>
      <c r="H54" s="6">
        <v>19.074391</v>
      </c>
      <c r="I54" s="20"/>
      <c r="K54" s="5">
        <v>1</v>
      </c>
      <c r="L54" s="6">
        <v>18.301742</v>
      </c>
      <c r="M54" s="7"/>
      <c r="N54" s="6">
        <v>18.898146</v>
      </c>
      <c r="O54" s="7"/>
      <c r="P54" s="6">
        <v>12.694854</v>
      </c>
      <c r="Q54" s="7"/>
      <c r="R54" s="6">
        <v>16.551091</v>
      </c>
      <c r="S54" s="20"/>
      <c r="U54" s="5">
        <v>1</v>
      </c>
      <c r="V54" s="6">
        <v>17.01</v>
      </c>
      <c r="W54" s="7"/>
      <c r="X54" s="6">
        <v>18.315496</v>
      </c>
      <c r="Y54" s="7"/>
      <c r="Z54" s="6">
        <v>11.175152</v>
      </c>
      <c r="AA54" s="7"/>
      <c r="AB54" s="6">
        <v>9.976509</v>
      </c>
      <c r="AC54" s="20"/>
      <c r="AE54" s="5">
        <v>1</v>
      </c>
      <c r="AF54" s="6">
        <v>15.280449</v>
      </c>
      <c r="AG54" s="7"/>
      <c r="AH54" s="6">
        <v>11.152837</v>
      </c>
      <c r="AI54" s="7"/>
      <c r="AJ54" s="6">
        <v>9.974149</v>
      </c>
      <c r="AK54" s="7"/>
      <c r="AL54" s="6">
        <v>8.128107</v>
      </c>
      <c r="AM54" s="20"/>
      <c r="AO54" s="5">
        <v>1</v>
      </c>
      <c r="AP54" s="6">
        <v>6.947128</v>
      </c>
      <c r="AQ54" s="7"/>
      <c r="AR54" s="6">
        <v>9.464</v>
      </c>
      <c r="AS54" s="7"/>
      <c r="AT54" s="6">
        <v>6.354143</v>
      </c>
      <c r="AU54" s="7"/>
      <c r="AV54" s="6">
        <v>5.630283</v>
      </c>
      <c r="AW54" s="20"/>
    </row>
    <row r="55" ht="14.85" spans="1:49">
      <c r="A55" s="5">
        <v>2</v>
      </c>
      <c r="B55" s="6">
        <v>22.93481</v>
      </c>
      <c r="C55" s="7"/>
      <c r="D55" s="6">
        <v>12.580259</v>
      </c>
      <c r="E55" s="7"/>
      <c r="F55" s="6">
        <v>22.563106</v>
      </c>
      <c r="G55" s="7"/>
      <c r="H55" s="6">
        <v>19.086852</v>
      </c>
      <c r="I55" s="20"/>
      <c r="K55" s="5">
        <v>2</v>
      </c>
      <c r="L55" s="6">
        <v>27.13481</v>
      </c>
      <c r="M55" s="7"/>
      <c r="N55" s="6">
        <v>17.026598</v>
      </c>
      <c r="O55" s="7"/>
      <c r="P55" s="6">
        <v>27.058161</v>
      </c>
      <c r="Q55" s="7"/>
      <c r="R55" s="6">
        <v>26.859127</v>
      </c>
      <c r="S55" s="20"/>
      <c r="U55" s="5">
        <v>2</v>
      </c>
      <c r="V55" s="6">
        <v>24.73</v>
      </c>
      <c r="W55" s="7"/>
      <c r="X55" s="6">
        <v>36.138454</v>
      </c>
      <c r="Y55" s="7"/>
      <c r="Z55" s="6">
        <v>22.366374</v>
      </c>
      <c r="AA55" s="7"/>
      <c r="AB55" s="6">
        <v>34.607218</v>
      </c>
      <c r="AC55" s="20"/>
      <c r="AE55" s="5">
        <v>2</v>
      </c>
      <c r="AF55" s="6">
        <v>43.82568</v>
      </c>
      <c r="AG55" s="7"/>
      <c r="AH55" s="6">
        <v>31.696093</v>
      </c>
      <c r="AI55" s="7"/>
      <c r="AJ55" s="6">
        <v>42.83733</v>
      </c>
      <c r="AK55" s="7"/>
      <c r="AL55" s="6">
        <v>38.82902</v>
      </c>
      <c r="AM55" s="20"/>
      <c r="AO55" s="5">
        <v>2</v>
      </c>
      <c r="AP55" s="6">
        <v>44.221288</v>
      </c>
      <c r="AQ55" s="7"/>
      <c r="AR55" s="6">
        <v>53.935519</v>
      </c>
      <c r="AS55" s="7"/>
      <c r="AT55" s="6">
        <v>48.058244</v>
      </c>
      <c r="AU55" s="7"/>
      <c r="AV55" s="6">
        <v>42.096164</v>
      </c>
      <c r="AW55" s="20"/>
    </row>
    <row r="56" ht="15.6" spans="1:49">
      <c r="A56" s="5"/>
      <c r="F56" s="13">
        <v>0</v>
      </c>
      <c r="G56" s="13" t="s">
        <v>52</v>
      </c>
      <c r="I56" s="19"/>
      <c r="K56" s="5"/>
      <c r="P56" s="13">
        <v>0</v>
      </c>
      <c r="Q56" s="13" t="s">
        <v>53</v>
      </c>
      <c r="S56" s="19"/>
      <c r="U56" s="5"/>
      <c r="Z56" s="13">
        <v>0</v>
      </c>
      <c r="AA56" s="13" t="s">
        <v>28</v>
      </c>
      <c r="AC56" s="19"/>
      <c r="AE56" s="5"/>
      <c r="AJ56" s="13">
        <v>0</v>
      </c>
      <c r="AK56" s="13" t="s">
        <v>54</v>
      </c>
      <c r="AM56" s="19"/>
      <c r="AO56" s="5"/>
      <c r="AT56" s="13">
        <v>0</v>
      </c>
      <c r="AU56" s="13" t="s">
        <v>55</v>
      </c>
      <c r="AW56" s="19"/>
    </row>
    <row r="57" ht="15.6" spans="1:49">
      <c r="A57" s="17"/>
      <c r="B57" s="16" t="s">
        <v>46</v>
      </c>
      <c r="C57" s="16">
        <f>AVERAGE(C44,C46,C48,C50,C52,E44,E46,E48,E50,E52,G44,G46,G48,G50,G52,I44,I46,I48,I50,I52)</f>
        <v>31.08092105</v>
      </c>
      <c r="D57" s="16"/>
      <c r="E57" s="16"/>
      <c r="F57" s="13" t="s">
        <v>52</v>
      </c>
      <c r="G57" s="13">
        <v>89.99</v>
      </c>
      <c r="H57" s="16"/>
      <c r="I57" s="27"/>
      <c r="K57" s="17"/>
      <c r="L57" s="16" t="s">
        <v>46</v>
      </c>
      <c r="M57" s="16">
        <f>AVERAGE(M44,M46,M48,M50,M52,O44,O46,O48,O50,O52,Q44,Q46,Q48,Q50,Q52,S44,S46,S48,S50,S52)</f>
        <v>30.85132315</v>
      </c>
      <c r="N57" s="16"/>
      <c r="O57" s="16"/>
      <c r="P57" s="13" t="s">
        <v>53</v>
      </c>
      <c r="Q57" s="13">
        <v>89.99</v>
      </c>
      <c r="R57" s="16"/>
      <c r="S57" s="27"/>
      <c r="U57" s="17"/>
      <c r="V57" s="16" t="s">
        <v>46</v>
      </c>
      <c r="W57" s="16">
        <f>AVERAGE(W44,W46,W48,W50,W52,Y44,Y46,Y48,Y50,Y52,AA44,AA46,AA48,AA50,AA52,AC44,AC46,AC48,AC50,AC52)</f>
        <v>30.18307495</v>
      </c>
      <c r="X57" s="16"/>
      <c r="Y57" s="16"/>
      <c r="Z57" s="13" t="s">
        <v>28</v>
      </c>
      <c r="AA57" s="13">
        <v>89.99</v>
      </c>
      <c r="AB57" s="16"/>
      <c r="AC57" s="27"/>
      <c r="AE57" s="17"/>
      <c r="AF57" s="16" t="s">
        <v>46</v>
      </c>
      <c r="AG57" s="16">
        <f>AVERAGE(AG44,AG46,AG48,AG50,AG52,AI44,AI46,AI48,AI50,AI52,AK44,AK46,AK48,AK50,AK52,AM44,AM46,AM48,AM50,AM52)</f>
        <v>31.0887691</v>
      </c>
      <c r="AH57" s="16"/>
      <c r="AI57" s="16"/>
      <c r="AJ57" s="13" t="s">
        <v>54</v>
      </c>
      <c r="AK57" s="13">
        <v>89.99</v>
      </c>
      <c r="AL57" s="16"/>
      <c r="AM57" s="27"/>
      <c r="AO57" s="17"/>
      <c r="AP57" s="16" t="s">
        <v>46</v>
      </c>
      <c r="AQ57" s="16">
        <f>AVERAGE(AQ44,AQ46,AQ48,AQ50,AQ52,AS44,AS46,AS48,AS50,AS52,AU44,AU46,AU48,AU50,AU52,AW44,AW46,AW48,AW50,AW52)</f>
        <v>31.7526095</v>
      </c>
      <c r="AR57" s="16"/>
      <c r="AS57" s="16"/>
      <c r="AT57" s="13" t="s">
        <v>55</v>
      </c>
      <c r="AU57" s="13">
        <v>89.99</v>
      </c>
      <c r="AV57" s="16"/>
      <c r="AW57" s="27"/>
    </row>
    <row r="58" ht="15.6"/>
    <row r="59" ht="14.85" spans="1:39">
      <c r="A59" s="3" t="s">
        <v>56</v>
      </c>
      <c r="B59" s="4"/>
      <c r="C59" s="4"/>
      <c r="D59" s="4"/>
      <c r="E59" s="4"/>
      <c r="F59" s="4"/>
      <c r="G59" s="4"/>
      <c r="H59" s="4"/>
      <c r="I59" s="18"/>
      <c r="K59" s="3" t="s">
        <v>57</v>
      </c>
      <c r="L59" s="4"/>
      <c r="M59" s="4"/>
      <c r="N59" s="4"/>
      <c r="O59" s="4"/>
      <c r="P59" s="4"/>
      <c r="Q59" s="4"/>
      <c r="R59" s="4"/>
      <c r="S59" s="18"/>
      <c r="U59" s="3" t="s">
        <v>58</v>
      </c>
      <c r="V59" s="4"/>
      <c r="W59" s="4"/>
      <c r="X59" s="4"/>
      <c r="Y59" s="4"/>
      <c r="Z59" s="4"/>
      <c r="AA59" s="4"/>
      <c r="AB59" s="4"/>
      <c r="AC59" s="18"/>
      <c r="AE59" s="3" t="s">
        <v>59</v>
      </c>
      <c r="AF59" s="4"/>
      <c r="AG59" s="4"/>
      <c r="AH59" s="4"/>
      <c r="AI59" s="4"/>
      <c r="AJ59" s="4"/>
      <c r="AK59" s="4"/>
      <c r="AL59" s="4"/>
      <c r="AM59" s="18"/>
    </row>
    <row r="60" spans="1:39">
      <c r="A60" s="5" t="s">
        <v>19</v>
      </c>
      <c r="B60" s="2" t="s">
        <v>37</v>
      </c>
      <c r="D60" s="2" t="s">
        <v>38</v>
      </c>
      <c r="F60" s="2" t="s">
        <v>39</v>
      </c>
      <c r="H60" s="2" t="s">
        <v>40</v>
      </c>
      <c r="I60" s="19"/>
      <c r="K60" s="5" t="s">
        <v>19</v>
      </c>
      <c r="L60" s="2" t="s">
        <v>37</v>
      </c>
      <c r="N60" s="2" t="s">
        <v>38</v>
      </c>
      <c r="P60" s="2" t="s">
        <v>39</v>
      </c>
      <c r="R60" s="2" t="s">
        <v>40</v>
      </c>
      <c r="S60" s="19"/>
      <c r="U60" s="5" t="s">
        <v>19</v>
      </c>
      <c r="V60" s="2" t="s">
        <v>37</v>
      </c>
      <c r="X60" s="2" t="s">
        <v>38</v>
      </c>
      <c r="Z60" s="2" t="s">
        <v>39</v>
      </c>
      <c r="AB60" s="2" t="s">
        <v>40</v>
      </c>
      <c r="AC60" s="19"/>
      <c r="AE60" s="5" t="s">
        <v>19</v>
      </c>
      <c r="AF60" s="2" t="s">
        <v>37</v>
      </c>
      <c r="AH60" s="2" t="s">
        <v>38</v>
      </c>
      <c r="AJ60" s="2" t="s">
        <v>39</v>
      </c>
      <c r="AL60" s="2" t="s">
        <v>40</v>
      </c>
      <c r="AM60" s="19"/>
    </row>
    <row r="61" spans="1:39">
      <c r="A61" s="5">
        <v>1</v>
      </c>
      <c r="B61" s="6">
        <v>0</v>
      </c>
      <c r="C61" s="7"/>
      <c r="D61" s="6">
        <v>0</v>
      </c>
      <c r="E61" s="7"/>
      <c r="F61" s="6">
        <v>0</v>
      </c>
      <c r="G61" s="7"/>
      <c r="H61" s="6">
        <v>0</v>
      </c>
      <c r="I61" s="20"/>
      <c r="K61" s="5">
        <v>1</v>
      </c>
      <c r="L61" s="6">
        <v>0</v>
      </c>
      <c r="M61" s="7"/>
      <c r="N61" s="6">
        <v>0</v>
      </c>
      <c r="O61" s="7"/>
      <c r="P61" s="6">
        <v>0</v>
      </c>
      <c r="Q61" s="7"/>
      <c r="R61" s="6">
        <v>0</v>
      </c>
      <c r="S61" s="20"/>
      <c r="U61" s="5">
        <v>1</v>
      </c>
      <c r="V61" s="6">
        <v>0</v>
      </c>
      <c r="W61" s="7"/>
      <c r="X61" s="6">
        <v>0</v>
      </c>
      <c r="Y61" s="7"/>
      <c r="Z61" s="6">
        <v>0</v>
      </c>
      <c r="AA61" s="7"/>
      <c r="AB61" s="6">
        <v>0</v>
      </c>
      <c r="AC61" s="20"/>
      <c r="AE61" s="5">
        <v>1</v>
      </c>
      <c r="AF61" s="6">
        <v>0</v>
      </c>
      <c r="AG61" s="7"/>
      <c r="AH61" s="6">
        <v>0</v>
      </c>
      <c r="AI61" s="7"/>
      <c r="AJ61" s="6">
        <v>0</v>
      </c>
      <c r="AK61" s="7"/>
      <c r="AL61" s="6">
        <v>0</v>
      </c>
      <c r="AM61" s="20"/>
    </row>
    <row r="62" spans="1:39">
      <c r="A62" s="5">
        <v>2</v>
      </c>
      <c r="B62" s="6">
        <v>16.751431</v>
      </c>
      <c r="C62" s="7"/>
      <c r="D62" s="6">
        <v>16.507022</v>
      </c>
      <c r="E62" s="7"/>
      <c r="F62" s="6">
        <v>21.506463</v>
      </c>
      <c r="G62" s="7"/>
      <c r="H62" s="6">
        <v>21.37574</v>
      </c>
      <c r="I62" s="20"/>
      <c r="K62" s="5">
        <v>2</v>
      </c>
      <c r="L62" s="6">
        <v>20.186327</v>
      </c>
      <c r="M62" s="7"/>
      <c r="N62" s="6">
        <v>19.682613</v>
      </c>
      <c r="O62" s="7"/>
      <c r="P62" s="6">
        <v>25.256463</v>
      </c>
      <c r="Q62" s="7"/>
      <c r="R62" s="6">
        <v>24.984093</v>
      </c>
      <c r="S62" s="20"/>
      <c r="U62" s="5">
        <v>2</v>
      </c>
      <c r="V62" s="6">
        <v>37.422778</v>
      </c>
      <c r="W62" s="7"/>
      <c r="X62" s="6">
        <v>32.92685</v>
      </c>
      <c r="Y62" s="7"/>
      <c r="Z62" s="6">
        <v>39.271938</v>
      </c>
      <c r="AA62" s="7"/>
      <c r="AB62" s="6">
        <v>38.944384</v>
      </c>
      <c r="AC62" s="20"/>
      <c r="AE62" s="5">
        <v>2</v>
      </c>
      <c r="AF62" s="6">
        <v>56.660383</v>
      </c>
      <c r="AG62" s="7"/>
      <c r="AH62" s="6">
        <v>57.595218</v>
      </c>
      <c r="AI62" s="7"/>
      <c r="AJ62" s="6">
        <v>61.06034</v>
      </c>
      <c r="AK62" s="7"/>
      <c r="AL62" s="6">
        <v>63.285656</v>
      </c>
      <c r="AM62" s="20"/>
    </row>
    <row r="63" spans="1:39">
      <c r="A63" s="8">
        <v>1</v>
      </c>
      <c r="B63" s="9">
        <v>4.406418</v>
      </c>
      <c r="C63" s="10">
        <f t="shared" ref="C63:G63" si="61">B63+B64</f>
        <v>26.83893</v>
      </c>
      <c r="D63" s="9">
        <v>8.24379</v>
      </c>
      <c r="E63" s="10">
        <f t="shared" si="61"/>
        <v>31.528905</v>
      </c>
      <c r="F63" s="9">
        <v>11.996149</v>
      </c>
      <c r="G63" s="10">
        <f t="shared" si="61"/>
        <v>33.429436</v>
      </c>
      <c r="H63" s="9">
        <v>8.604641</v>
      </c>
      <c r="I63" s="21">
        <f t="shared" ref="I63:I67" si="62">H63+H64</f>
        <v>30.760107</v>
      </c>
      <c r="K63" s="8">
        <v>1</v>
      </c>
      <c r="L63" s="9">
        <v>1.693252</v>
      </c>
      <c r="M63" s="10">
        <f t="shared" ref="M63:Q63" si="63">L63+L64</f>
        <v>28.62239</v>
      </c>
      <c r="N63" s="9">
        <v>6.5187</v>
      </c>
      <c r="O63" s="10">
        <f t="shared" si="63"/>
        <v>34.126568</v>
      </c>
      <c r="P63" s="9">
        <v>10.24736</v>
      </c>
      <c r="Q63" s="10">
        <f t="shared" si="63"/>
        <v>37.199091</v>
      </c>
      <c r="R63" s="9">
        <v>8.623773</v>
      </c>
      <c r="S63" s="21">
        <f t="shared" ref="S63:S67" si="64">R63+R64</f>
        <v>35.259686</v>
      </c>
      <c r="U63" s="8">
        <v>1</v>
      </c>
      <c r="V63" s="9">
        <v>1.568318</v>
      </c>
      <c r="W63" s="10">
        <f t="shared" ref="W63:AA63" si="65">V63+V64</f>
        <v>61.529047</v>
      </c>
      <c r="X63" s="9">
        <v>3.56527</v>
      </c>
      <c r="Y63" s="10">
        <f t="shared" si="65"/>
        <v>62.236265</v>
      </c>
      <c r="Z63" s="9">
        <v>2.1306</v>
      </c>
      <c r="AA63" s="10">
        <f t="shared" si="65"/>
        <v>60.622333</v>
      </c>
      <c r="AB63" s="9">
        <v>3.744071</v>
      </c>
      <c r="AC63" s="21">
        <f t="shared" ref="AC63:AC67" si="66">AB63+AB64</f>
        <v>61.238249</v>
      </c>
      <c r="AE63" s="8">
        <v>1</v>
      </c>
      <c r="AF63" s="9">
        <v>0.345656</v>
      </c>
      <c r="AG63" s="10">
        <f t="shared" ref="AG63:AK63" si="67">AF63+AF64</f>
        <v>104.817569</v>
      </c>
      <c r="AH63" s="9">
        <v>0.470446</v>
      </c>
      <c r="AI63" s="10">
        <f t="shared" si="67"/>
        <v>95.234766</v>
      </c>
      <c r="AJ63" s="9">
        <v>0</v>
      </c>
      <c r="AK63" s="10">
        <f t="shared" si="67"/>
        <v>106.956804</v>
      </c>
      <c r="AL63" s="9">
        <v>0.577006</v>
      </c>
      <c r="AM63" s="21">
        <f t="shared" ref="AM63:AM67" si="68">AL63+AL64</f>
        <v>104.939619</v>
      </c>
    </row>
    <row r="64" spans="1:39">
      <c r="A64" s="5">
        <v>2</v>
      </c>
      <c r="B64" s="6">
        <v>22.432512</v>
      </c>
      <c r="C64" s="11"/>
      <c r="D64" s="6">
        <v>23.285115</v>
      </c>
      <c r="E64" s="11"/>
      <c r="F64" s="6">
        <v>21.433287</v>
      </c>
      <c r="G64" s="11"/>
      <c r="H64" s="6">
        <v>22.155466</v>
      </c>
      <c r="I64" s="22"/>
      <c r="K64" s="5">
        <v>2</v>
      </c>
      <c r="L64" s="6">
        <v>26.929138</v>
      </c>
      <c r="M64" s="11"/>
      <c r="N64" s="6">
        <v>27.607868</v>
      </c>
      <c r="O64" s="11"/>
      <c r="P64" s="6">
        <v>26.951731</v>
      </c>
      <c r="Q64" s="11"/>
      <c r="R64" s="6">
        <v>26.635913</v>
      </c>
      <c r="S64" s="22"/>
      <c r="U64" s="5">
        <v>2</v>
      </c>
      <c r="V64" s="6">
        <v>59.960729</v>
      </c>
      <c r="W64" s="11"/>
      <c r="X64" s="6">
        <v>58.670995</v>
      </c>
      <c r="Y64" s="11"/>
      <c r="Z64" s="6">
        <v>58.491733</v>
      </c>
      <c r="AA64" s="11"/>
      <c r="AB64" s="6">
        <v>57.494178</v>
      </c>
      <c r="AC64" s="22"/>
      <c r="AE64" s="5">
        <v>2</v>
      </c>
      <c r="AF64" s="6">
        <v>104.471913</v>
      </c>
      <c r="AG64" s="11"/>
      <c r="AH64" s="6">
        <v>94.76432</v>
      </c>
      <c r="AI64" s="11"/>
      <c r="AJ64" s="6">
        <v>106.956804</v>
      </c>
      <c r="AK64" s="11"/>
      <c r="AL64" s="6">
        <v>104.362613</v>
      </c>
      <c r="AM64" s="22"/>
    </row>
    <row r="65" spans="1:39">
      <c r="A65" s="8">
        <v>1</v>
      </c>
      <c r="B65" s="9">
        <v>6.207453</v>
      </c>
      <c r="C65" s="12">
        <f t="shared" ref="C65:G65" si="69">B65+B66</f>
        <v>36.913531</v>
      </c>
      <c r="D65" s="9">
        <v>4.935772</v>
      </c>
      <c r="E65" s="12">
        <f t="shared" si="69"/>
        <v>28.164572</v>
      </c>
      <c r="F65" s="9">
        <v>5.421954</v>
      </c>
      <c r="G65" s="12">
        <f t="shared" si="69"/>
        <v>26.985596</v>
      </c>
      <c r="H65" s="9">
        <v>2.275696</v>
      </c>
      <c r="I65" s="23">
        <f t="shared" si="62"/>
        <v>23.567762</v>
      </c>
      <c r="K65" s="8">
        <v>1</v>
      </c>
      <c r="L65" s="9">
        <v>2.594548</v>
      </c>
      <c r="M65" s="12">
        <f t="shared" ref="M65:Q65" si="70">L65+L66</f>
        <v>36.500105</v>
      </c>
      <c r="N65" s="9">
        <v>4.442195</v>
      </c>
      <c r="O65" s="12">
        <f t="shared" si="70"/>
        <v>30.801487</v>
      </c>
      <c r="P65" s="9">
        <v>5.099636</v>
      </c>
      <c r="Q65" s="12">
        <f t="shared" si="70"/>
        <v>41.269611</v>
      </c>
      <c r="R65" s="9">
        <v>2.264494</v>
      </c>
      <c r="S65" s="23">
        <f t="shared" si="64"/>
        <v>31.809703</v>
      </c>
      <c r="U65" s="8">
        <v>1</v>
      </c>
      <c r="V65" s="9">
        <v>1.066039</v>
      </c>
      <c r="W65" s="12">
        <f t="shared" ref="W65:AA65" si="71">V65+V66</f>
        <v>69.623317</v>
      </c>
      <c r="X65" s="9">
        <v>3.415647</v>
      </c>
      <c r="Y65" s="12">
        <f t="shared" si="71"/>
        <v>71.095625</v>
      </c>
      <c r="Z65" s="9">
        <v>1.613489</v>
      </c>
      <c r="AA65" s="12">
        <f t="shared" si="71"/>
        <v>69.232973</v>
      </c>
      <c r="AB65" s="9">
        <v>0.656987</v>
      </c>
      <c r="AC65" s="23">
        <f t="shared" si="66"/>
        <v>68.149524</v>
      </c>
      <c r="AE65" s="8">
        <v>1</v>
      </c>
      <c r="AF65" s="9">
        <v>0.255687</v>
      </c>
      <c r="AG65" s="12">
        <f t="shared" ref="AG65:AK65" si="72">AF65+AF66</f>
        <v>144.749165</v>
      </c>
      <c r="AH65" s="9">
        <v>0.638153</v>
      </c>
      <c r="AI65" s="12">
        <f t="shared" si="72"/>
        <v>145.81798</v>
      </c>
      <c r="AJ65" s="9">
        <v>0.280015</v>
      </c>
      <c r="AK65" s="12">
        <f t="shared" si="72"/>
        <v>145.887526</v>
      </c>
      <c r="AL65" s="9">
        <v>0.598355</v>
      </c>
      <c r="AM65" s="23">
        <f t="shared" si="68"/>
        <v>147.246206</v>
      </c>
    </row>
    <row r="66" spans="1:39">
      <c r="A66" s="5">
        <v>2</v>
      </c>
      <c r="B66" s="6">
        <v>30.706078</v>
      </c>
      <c r="C66" s="11"/>
      <c r="D66" s="6">
        <v>23.2288</v>
      </c>
      <c r="E66" s="11"/>
      <c r="F66" s="6">
        <v>21.563642</v>
      </c>
      <c r="G66" s="11"/>
      <c r="H66" s="6">
        <v>21.292066</v>
      </c>
      <c r="I66" s="22"/>
      <c r="K66" s="5">
        <v>2</v>
      </c>
      <c r="L66" s="6">
        <v>33.905557</v>
      </c>
      <c r="M66" s="11"/>
      <c r="N66" s="6">
        <v>26.359292</v>
      </c>
      <c r="O66" s="11"/>
      <c r="P66" s="6">
        <v>36.169975</v>
      </c>
      <c r="Q66" s="11"/>
      <c r="R66" s="6">
        <v>29.545209</v>
      </c>
      <c r="S66" s="22"/>
      <c r="U66" s="5">
        <v>2</v>
      </c>
      <c r="V66" s="6">
        <v>68.557278</v>
      </c>
      <c r="W66" s="11"/>
      <c r="X66" s="6">
        <v>67.679978</v>
      </c>
      <c r="Y66" s="11"/>
      <c r="Z66" s="6">
        <v>67.619484</v>
      </c>
      <c r="AA66" s="11"/>
      <c r="AB66" s="6">
        <v>67.492537</v>
      </c>
      <c r="AC66" s="22"/>
      <c r="AE66" s="5">
        <v>2</v>
      </c>
      <c r="AF66" s="6">
        <v>144.493478</v>
      </c>
      <c r="AG66" s="11"/>
      <c r="AH66" s="6">
        <v>145.179827</v>
      </c>
      <c r="AI66" s="11"/>
      <c r="AJ66" s="6">
        <v>145.607511</v>
      </c>
      <c r="AK66" s="11"/>
      <c r="AL66" s="6">
        <v>146.647851</v>
      </c>
      <c r="AM66" s="22"/>
    </row>
    <row r="67" spans="1:39">
      <c r="A67" s="8">
        <v>1</v>
      </c>
      <c r="B67" s="9">
        <v>3.108955</v>
      </c>
      <c r="C67" s="10">
        <f t="shared" ref="C67:G67" si="73">B67+B68</f>
        <v>29.046314</v>
      </c>
      <c r="D67" s="9">
        <v>9.303797</v>
      </c>
      <c r="E67" s="10">
        <f t="shared" si="73"/>
        <v>36.063812</v>
      </c>
      <c r="F67" s="9">
        <v>8.411588</v>
      </c>
      <c r="G67" s="10">
        <f t="shared" si="73"/>
        <v>28.869697</v>
      </c>
      <c r="H67" s="9">
        <v>1.843061</v>
      </c>
      <c r="I67" s="21">
        <f t="shared" si="62"/>
        <v>27.013047</v>
      </c>
      <c r="K67" s="8">
        <v>1</v>
      </c>
      <c r="L67" s="9">
        <v>3.094953</v>
      </c>
      <c r="M67" s="10">
        <f t="shared" ref="M67:Q67" si="74">L67+L68</f>
        <v>31.109714</v>
      </c>
      <c r="N67" s="9">
        <v>6.50396</v>
      </c>
      <c r="O67" s="10">
        <f t="shared" si="74"/>
        <v>41.189976</v>
      </c>
      <c r="P67" s="9">
        <v>4.835215</v>
      </c>
      <c r="Q67" s="10">
        <f t="shared" si="74"/>
        <v>44.674801</v>
      </c>
      <c r="R67" s="9">
        <v>1.843061</v>
      </c>
      <c r="S67" s="21">
        <f t="shared" si="64"/>
        <v>33.673413</v>
      </c>
      <c r="U67" s="8">
        <v>1</v>
      </c>
      <c r="V67" s="9">
        <v>0.784171</v>
      </c>
      <c r="W67" s="10">
        <f t="shared" ref="W67:AA67" si="75">V67+V68</f>
        <v>70.939955</v>
      </c>
      <c r="X67" s="9">
        <v>1.89678</v>
      </c>
      <c r="Y67" s="10">
        <f t="shared" si="75"/>
        <v>71.455027</v>
      </c>
      <c r="Z67" s="9">
        <v>2.360991</v>
      </c>
      <c r="AA67" s="10">
        <f t="shared" si="75"/>
        <v>71.710315</v>
      </c>
      <c r="AB67" s="9">
        <v>1.473875</v>
      </c>
      <c r="AC67" s="21">
        <f t="shared" si="66"/>
        <v>75.569173</v>
      </c>
      <c r="AE67" s="8">
        <v>1</v>
      </c>
      <c r="AF67" s="9">
        <v>0</v>
      </c>
      <c r="AG67" s="10">
        <f t="shared" ref="AG67:AK67" si="76">AF67+AF68</f>
        <v>145.103114</v>
      </c>
      <c r="AH67" s="9">
        <v>0.439528</v>
      </c>
      <c r="AI67" s="10">
        <f t="shared" si="76"/>
        <v>144.854069</v>
      </c>
      <c r="AJ67" s="9">
        <v>0</v>
      </c>
      <c r="AK67" s="10">
        <f t="shared" si="76"/>
        <v>155.121057</v>
      </c>
      <c r="AL67" s="9">
        <v>0.564729</v>
      </c>
      <c r="AM67" s="21">
        <f t="shared" si="68"/>
        <v>146.252317</v>
      </c>
    </row>
    <row r="68" spans="1:39">
      <c r="A68" s="5">
        <v>2</v>
      </c>
      <c r="B68" s="6">
        <v>25.937359</v>
      </c>
      <c r="C68" s="11"/>
      <c r="D68" s="6">
        <v>26.760015</v>
      </c>
      <c r="E68" s="11"/>
      <c r="F68" s="6">
        <v>20.458109</v>
      </c>
      <c r="G68" s="11"/>
      <c r="H68" s="6">
        <v>25.169986</v>
      </c>
      <c r="I68" s="22"/>
      <c r="K68" s="5">
        <v>2</v>
      </c>
      <c r="L68" s="6">
        <v>28.014761</v>
      </c>
      <c r="M68" s="11"/>
      <c r="N68" s="6">
        <v>34.686016</v>
      </c>
      <c r="O68" s="11"/>
      <c r="P68" s="6">
        <v>39.839586</v>
      </c>
      <c r="Q68" s="11"/>
      <c r="R68" s="6">
        <v>31.830352</v>
      </c>
      <c r="S68" s="22"/>
      <c r="U68" s="5">
        <v>2</v>
      </c>
      <c r="V68" s="6">
        <v>70.155784</v>
      </c>
      <c r="W68" s="11"/>
      <c r="X68" s="6">
        <v>69.558247</v>
      </c>
      <c r="Y68" s="11"/>
      <c r="Z68" s="6">
        <v>69.349324</v>
      </c>
      <c r="AA68" s="11"/>
      <c r="AB68" s="6">
        <v>74.095298</v>
      </c>
      <c r="AC68" s="22"/>
      <c r="AE68" s="5">
        <v>2</v>
      </c>
      <c r="AF68" s="6">
        <v>145.103114</v>
      </c>
      <c r="AG68" s="11"/>
      <c r="AH68" s="6">
        <v>144.414541</v>
      </c>
      <c r="AI68" s="11"/>
      <c r="AJ68" s="6">
        <v>155.121057</v>
      </c>
      <c r="AK68" s="11"/>
      <c r="AL68" s="6">
        <v>145.687588</v>
      </c>
      <c r="AM68" s="22"/>
    </row>
    <row r="69" spans="1:39">
      <c r="A69" s="8">
        <v>1</v>
      </c>
      <c r="B69" s="9">
        <v>5.604593</v>
      </c>
      <c r="C69" s="10">
        <f t="shared" ref="C69:G69" si="77">B69+B70</f>
        <v>34.847353</v>
      </c>
      <c r="D69" s="9">
        <v>9.803712</v>
      </c>
      <c r="E69" s="10">
        <f t="shared" si="77"/>
        <v>29.200081</v>
      </c>
      <c r="F69" s="9">
        <v>14.708373</v>
      </c>
      <c r="G69" s="10">
        <f t="shared" si="77"/>
        <v>43.718428</v>
      </c>
      <c r="H69" s="9">
        <v>7.624156</v>
      </c>
      <c r="I69" s="21">
        <f>H69+H70</f>
        <v>34.833733</v>
      </c>
      <c r="K69" s="8">
        <v>1</v>
      </c>
      <c r="L69" s="9">
        <v>4.996093</v>
      </c>
      <c r="M69" s="10">
        <f t="shared" ref="M69:Q69" si="78">L69+L70</f>
        <v>39.068296</v>
      </c>
      <c r="N69" s="9">
        <v>4.615397</v>
      </c>
      <c r="O69" s="10">
        <f t="shared" si="78"/>
        <v>36.776462</v>
      </c>
      <c r="P69" s="9">
        <v>8.236667</v>
      </c>
      <c r="Q69" s="10">
        <f t="shared" si="78"/>
        <v>50.512847</v>
      </c>
      <c r="R69" s="9">
        <v>7.051923</v>
      </c>
      <c r="S69" s="21">
        <f>R69+R70</f>
        <v>41.202318</v>
      </c>
      <c r="U69" s="8">
        <v>1</v>
      </c>
      <c r="V69" s="9">
        <v>2.287357</v>
      </c>
      <c r="W69" s="10">
        <f t="shared" ref="W69:AA69" si="79">V69+V70</f>
        <v>72.282493</v>
      </c>
      <c r="X69" s="9">
        <v>3.842505</v>
      </c>
      <c r="Y69" s="10">
        <f t="shared" si="79"/>
        <v>73.299206</v>
      </c>
      <c r="Z69" s="9">
        <v>0.078028</v>
      </c>
      <c r="AA69" s="10">
        <f t="shared" si="79"/>
        <v>75.34971</v>
      </c>
      <c r="AB69" s="9">
        <v>0.93303</v>
      </c>
      <c r="AC69" s="21">
        <f>AB69+AB70</f>
        <v>70.950382</v>
      </c>
      <c r="AE69" s="8">
        <v>1</v>
      </c>
      <c r="AF69" s="9">
        <v>0.079154</v>
      </c>
      <c r="AG69" s="10">
        <f t="shared" ref="AG69:AK69" si="80">AF69+AF70</f>
        <v>144.719714</v>
      </c>
      <c r="AH69" s="9">
        <v>1.011258</v>
      </c>
      <c r="AI69" s="10">
        <f t="shared" si="80"/>
        <v>146.032353</v>
      </c>
      <c r="AJ69" s="9">
        <v>0.060022</v>
      </c>
      <c r="AK69" s="10">
        <f t="shared" si="80"/>
        <v>156.096685</v>
      </c>
      <c r="AL69" s="9">
        <v>0.882043</v>
      </c>
      <c r="AM69" s="21">
        <f>AL69+AL70</f>
        <v>145.805718</v>
      </c>
    </row>
    <row r="70" spans="1:39">
      <c r="A70" s="5">
        <v>2</v>
      </c>
      <c r="B70" s="6">
        <v>29.24276</v>
      </c>
      <c r="C70" s="11"/>
      <c r="D70" s="6">
        <v>19.396369</v>
      </c>
      <c r="E70" s="11"/>
      <c r="F70" s="6">
        <v>29.010055</v>
      </c>
      <c r="G70" s="11"/>
      <c r="H70" s="6">
        <v>27.209577</v>
      </c>
      <c r="I70" s="22"/>
      <c r="K70" s="5">
        <v>2</v>
      </c>
      <c r="L70" s="6">
        <v>34.072203</v>
      </c>
      <c r="M70" s="11"/>
      <c r="N70" s="6">
        <v>32.161065</v>
      </c>
      <c r="O70" s="11"/>
      <c r="P70" s="6">
        <v>42.27618</v>
      </c>
      <c r="Q70" s="11"/>
      <c r="R70" s="6">
        <v>34.150395</v>
      </c>
      <c r="S70" s="22"/>
      <c r="U70" s="5">
        <v>2</v>
      </c>
      <c r="V70" s="6">
        <v>69.995136</v>
      </c>
      <c r="W70" s="11"/>
      <c r="X70" s="6">
        <v>69.456701</v>
      </c>
      <c r="Y70" s="11"/>
      <c r="Z70" s="6">
        <v>75.271682</v>
      </c>
      <c r="AA70" s="11"/>
      <c r="AB70" s="6">
        <v>70.017352</v>
      </c>
      <c r="AC70" s="22"/>
      <c r="AE70" s="5">
        <v>2</v>
      </c>
      <c r="AF70" s="6">
        <v>144.64056</v>
      </c>
      <c r="AG70" s="11"/>
      <c r="AH70" s="6">
        <v>145.021095</v>
      </c>
      <c r="AI70" s="11"/>
      <c r="AJ70" s="6">
        <v>156.036663</v>
      </c>
      <c r="AK70" s="11"/>
      <c r="AL70" s="6">
        <v>144.923675</v>
      </c>
      <c r="AM70" s="22"/>
    </row>
    <row r="71" spans="1:39">
      <c r="A71" s="8">
        <v>1</v>
      </c>
      <c r="B71" s="9">
        <v>8.206012</v>
      </c>
      <c r="C71" s="10">
        <f t="shared" ref="C71:G71" si="81">B71+B72</f>
        <v>37.957548</v>
      </c>
      <c r="D71" s="9">
        <v>6.729585</v>
      </c>
      <c r="E71" s="10">
        <f t="shared" si="81"/>
        <v>33.582443</v>
      </c>
      <c r="F71" s="9">
        <v>7.635863</v>
      </c>
      <c r="G71" s="10">
        <f t="shared" si="81"/>
        <v>33.886201</v>
      </c>
      <c r="H71" s="9">
        <v>9.524164</v>
      </c>
      <c r="I71" s="21">
        <f>H71+H72</f>
        <v>38.192101</v>
      </c>
      <c r="K71" s="8">
        <v>1</v>
      </c>
      <c r="L71" s="9">
        <v>3.708087</v>
      </c>
      <c r="M71" s="10">
        <f t="shared" ref="M71:Q71" si="82">L71+L72</f>
        <v>42.570402</v>
      </c>
      <c r="N71" s="9">
        <v>6.730302</v>
      </c>
      <c r="O71" s="10">
        <f t="shared" si="82"/>
        <v>45.848099</v>
      </c>
      <c r="P71" s="9">
        <v>5.419823</v>
      </c>
      <c r="Q71" s="10">
        <f t="shared" si="82"/>
        <v>48.319021</v>
      </c>
      <c r="R71" s="9">
        <v>6.834172</v>
      </c>
      <c r="S71" s="21">
        <f>R71+R72</f>
        <v>44.161394</v>
      </c>
      <c r="U71" s="8">
        <v>1</v>
      </c>
      <c r="V71" s="9">
        <v>1.386936</v>
      </c>
      <c r="W71" s="10">
        <f t="shared" ref="W71:AA71" si="83">V71+V72</f>
        <v>71.089109</v>
      </c>
      <c r="X71" s="9">
        <v>3.280863</v>
      </c>
      <c r="Y71" s="10">
        <f t="shared" si="83"/>
        <v>72.738297</v>
      </c>
      <c r="Z71" s="9">
        <v>3.497645</v>
      </c>
      <c r="AA71" s="10">
        <f t="shared" si="83"/>
        <v>73.604423</v>
      </c>
      <c r="AB71" s="9">
        <v>2.223134</v>
      </c>
      <c r="AC71" s="21">
        <f>AB71+AB72</f>
        <v>72.880855</v>
      </c>
      <c r="AE71" s="8">
        <v>1</v>
      </c>
      <c r="AF71" s="9">
        <v>0.518607</v>
      </c>
      <c r="AG71" s="10">
        <f t="shared" ref="AG71:AK71" si="84">AF71+AF72</f>
        <v>145.382565</v>
      </c>
      <c r="AH71" s="9">
        <v>0.942538</v>
      </c>
      <c r="AI71" s="10">
        <f t="shared" si="84"/>
        <v>145.637786</v>
      </c>
      <c r="AJ71" s="9">
        <v>0.498879</v>
      </c>
      <c r="AK71" s="10">
        <f t="shared" si="84"/>
        <v>156.162308</v>
      </c>
      <c r="AL71" s="9">
        <v>1.243277</v>
      </c>
      <c r="AM71" s="21">
        <f>AL71+AL72</f>
        <v>145.94318</v>
      </c>
    </row>
    <row r="72" spans="1:39">
      <c r="A72" s="5">
        <v>2</v>
      </c>
      <c r="B72" s="6">
        <v>29.751536</v>
      </c>
      <c r="C72" s="11"/>
      <c r="D72" s="6">
        <v>26.852858</v>
      </c>
      <c r="E72" s="11"/>
      <c r="F72" s="6">
        <v>26.250338</v>
      </c>
      <c r="G72" s="11"/>
      <c r="H72" s="6">
        <v>28.667937</v>
      </c>
      <c r="I72" s="22"/>
      <c r="K72" s="5">
        <v>2</v>
      </c>
      <c r="L72" s="6">
        <v>38.862315</v>
      </c>
      <c r="M72" s="11"/>
      <c r="N72" s="6">
        <v>39.117797</v>
      </c>
      <c r="O72" s="11"/>
      <c r="P72" s="6">
        <v>42.899198</v>
      </c>
      <c r="Q72" s="11"/>
      <c r="R72" s="6">
        <v>37.327222</v>
      </c>
      <c r="S72" s="22"/>
      <c r="U72" s="5">
        <v>2</v>
      </c>
      <c r="V72" s="6">
        <v>69.702173</v>
      </c>
      <c r="W72" s="11"/>
      <c r="X72" s="6">
        <v>69.457434</v>
      </c>
      <c r="Y72" s="11"/>
      <c r="Z72" s="6">
        <v>70.106778</v>
      </c>
      <c r="AA72" s="11"/>
      <c r="AB72" s="6">
        <v>70.657721</v>
      </c>
      <c r="AC72" s="22"/>
      <c r="AE72" s="5">
        <v>2</v>
      </c>
      <c r="AF72" s="6">
        <v>144.863958</v>
      </c>
      <c r="AG72" s="11"/>
      <c r="AH72" s="6">
        <v>144.695248</v>
      </c>
      <c r="AI72" s="11"/>
      <c r="AJ72" s="6">
        <v>155.663429</v>
      </c>
      <c r="AK72" s="11"/>
      <c r="AL72" s="6">
        <v>144.699903</v>
      </c>
      <c r="AM72" s="22"/>
    </row>
    <row r="73" spans="1:39">
      <c r="A73" s="5">
        <v>1</v>
      </c>
      <c r="B73" s="6">
        <v>5.630382</v>
      </c>
      <c r="C73" s="7"/>
      <c r="D73" s="6">
        <v>6.57216</v>
      </c>
      <c r="E73" s="7"/>
      <c r="F73" s="6">
        <v>6.36033</v>
      </c>
      <c r="G73" s="7"/>
      <c r="H73" s="6">
        <v>5.632143</v>
      </c>
      <c r="I73" s="20"/>
      <c r="K73" s="5">
        <v>1</v>
      </c>
      <c r="L73" s="6">
        <v>5.653241</v>
      </c>
      <c r="M73" s="7"/>
      <c r="N73" s="6">
        <v>6.556258</v>
      </c>
      <c r="O73" s="7"/>
      <c r="P73" s="6">
        <v>4.458675</v>
      </c>
      <c r="Q73" s="7"/>
      <c r="R73" s="6">
        <v>1.137208</v>
      </c>
      <c r="S73" s="20"/>
      <c r="U73" s="5">
        <v>1</v>
      </c>
      <c r="V73" s="6">
        <v>1.69123</v>
      </c>
      <c r="W73" s="7"/>
      <c r="X73" s="6">
        <v>4.988358</v>
      </c>
      <c r="Y73" s="7"/>
      <c r="Z73" s="6">
        <v>4.466707</v>
      </c>
      <c r="AA73" s="7"/>
      <c r="AB73" s="6">
        <v>1.137208</v>
      </c>
      <c r="AC73" s="20"/>
      <c r="AE73" s="5">
        <v>1</v>
      </c>
      <c r="AF73" s="6">
        <v>1.714425</v>
      </c>
      <c r="AG73" s="7"/>
      <c r="AH73" s="6">
        <v>0.711572</v>
      </c>
      <c r="AI73" s="7"/>
      <c r="AJ73" s="6">
        <v>0.299406</v>
      </c>
      <c r="AK73" s="7"/>
      <c r="AL73" s="6">
        <v>1.125813</v>
      </c>
      <c r="AM73" s="20"/>
    </row>
    <row r="74" ht="14.85" spans="1:39">
      <c r="A74" s="5">
        <v>2</v>
      </c>
      <c r="B74" s="6">
        <v>57.441411</v>
      </c>
      <c r="C74" s="7"/>
      <c r="D74" s="6">
        <v>46.904231</v>
      </c>
      <c r="E74" s="7"/>
      <c r="F74" s="6">
        <v>53.272681</v>
      </c>
      <c r="G74" s="7"/>
      <c r="H74" s="6">
        <v>28.574608</v>
      </c>
      <c r="I74" s="20"/>
      <c r="K74" s="5">
        <v>2</v>
      </c>
      <c r="L74" s="6">
        <v>0</v>
      </c>
      <c r="M74" s="7"/>
      <c r="N74" s="6">
        <v>0</v>
      </c>
      <c r="O74" s="7"/>
      <c r="P74" s="6">
        <v>0</v>
      </c>
      <c r="Q74" s="7"/>
      <c r="R74" s="6">
        <v>0</v>
      </c>
      <c r="S74" s="20"/>
      <c r="U74" s="5">
        <v>2</v>
      </c>
      <c r="V74" s="6">
        <v>68.05337</v>
      </c>
      <c r="W74" s="7"/>
      <c r="X74" s="6">
        <v>68.209938</v>
      </c>
      <c r="Y74" s="7"/>
      <c r="Z74" s="6">
        <v>67.595402</v>
      </c>
      <c r="AA74" s="7"/>
      <c r="AB74" s="6"/>
      <c r="AC74" s="20"/>
      <c r="AE74" s="5">
        <v>2</v>
      </c>
      <c r="AF74" s="6">
        <v>78.54944</v>
      </c>
      <c r="AG74" s="7"/>
      <c r="AH74" s="6">
        <v>77.52617</v>
      </c>
      <c r="AI74" s="7"/>
      <c r="AJ74" s="6">
        <v>77.980679</v>
      </c>
      <c r="AK74" s="7"/>
      <c r="AL74" s="6">
        <v>78.427702</v>
      </c>
      <c r="AM74" s="20"/>
    </row>
    <row r="75" ht="15.6" spans="1:39">
      <c r="A75" s="5"/>
      <c r="F75" s="13">
        <v>0</v>
      </c>
      <c r="G75" s="13" t="s">
        <v>60</v>
      </c>
      <c r="I75" s="19"/>
      <c r="K75" s="5"/>
      <c r="P75" s="13">
        <v>0</v>
      </c>
      <c r="Q75" s="13" t="s">
        <v>61</v>
      </c>
      <c r="S75" s="19"/>
      <c r="U75" s="5" t="s">
        <v>41</v>
      </c>
      <c r="Z75" s="13">
        <v>0</v>
      </c>
      <c r="AA75" s="13" t="s">
        <v>62</v>
      </c>
      <c r="AC75" s="19"/>
      <c r="AE75" s="5" t="s">
        <v>41</v>
      </c>
      <c r="AJ75" s="13">
        <v>0</v>
      </c>
      <c r="AK75" s="13" t="s">
        <v>63</v>
      </c>
      <c r="AM75" s="19"/>
    </row>
    <row r="76" ht="15.6" spans="1:39">
      <c r="A76" s="17"/>
      <c r="B76" s="16" t="s">
        <v>46</v>
      </c>
      <c r="C76" s="16">
        <f>AVERAGE(C63,C65,C67,C69,C71,E63,E65,E67,E69,E71,G63,G65,G67,G69,G71,I63,I65,I67,I69,I71)</f>
        <v>32.26997985</v>
      </c>
      <c r="D76" s="16"/>
      <c r="E76" s="16"/>
      <c r="F76" s="13" t="s">
        <v>60</v>
      </c>
      <c r="G76" s="13">
        <v>89.99</v>
      </c>
      <c r="H76" s="16"/>
      <c r="I76" s="27"/>
      <c r="K76" s="17"/>
      <c r="L76" s="16" t="s">
        <v>46</v>
      </c>
      <c r="M76" s="16">
        <f>AVERAGE(M63,M65,M67,M69,M71,O63,O65,O67,O69,O71,Q63,Q65,Q67,Q69,Q71,S63,S65,S67,S69,S71)</f>
        <v>38.7347692</v>
      </c>
      <c r="N76" s="16"/>
      <c r="O76" s="16"/>
      <c r="P76" s="13" t="s">
        <v>61</v>
      </c>
      <c r="Q76" s="13">
        <v>89.99</v>
      </c>
      <c r="R76" s="16"/>
      <c r="S76" s="27"/>
      <c r="U76" s="17"/>
      <c r="V76" s="16" t="s">
        <v>46</v>
      </c>
      <c r="W76" s="16">
        <f>AVERAGE(W63,W65,W67,W69,W71,Y63,Y65,Y67,Y69,Y71,AA63,AA65,AA67,AA69,AA71,AC63,AC65,AC67,AC69,AC71)</f>
        <v>69.7798139</v>
      </c>
      <c r="X76" s="16"/>
      <c r="Y76" s="16"/>
      <c r="Z76" s="13" t="s">
        <v>62</v>
      </c>
      <c r="AA76" s="13">
        <v>89.99</v>
      </c>
      <c r="AB76" s="16"/>
      <c r="AC76" s="27"/>
      <c r="AE76" s="17"/>
      <c r="AF76" s="16" t="s">
        <v>46</v>
      </c>
      <c r="AG76" s="16">
        <f>AVERAGE(AG63,AG65,AG67,AG69,AG71,AI63,AI65,AI67,AI69,AI71,AK63,AK65,AK67,AK69,AK71,AM63,AM65,AM67,AM69,AM71)</f>
        <v>138.63802505</v>
      </c>
      <c r="AH76" s="16"/>
      <c r="AI76" s="16"/>
      <c r="AJ76" s="13" t="s">
        <v>63</v>
      </c>
      <c r="AK76" s="13">
        <v>89.99</v>
      </c>
      <c r="AL76" s="16"/>
      <c r="AM76" s="27"/>
    </row>
    <row r="77" ht="14.85"/>
  </sheetData>
  <mergeCells count="18">
    <mergeCell ref="A1:I1"/>
    <mergeCell ref="L15:X15"/>
    <mergeCell ref="A18:B18"/>
    <mergeCell ref="A21:I21"/>
    <mergeCell ref="K21:S21"/>
    <mergeCell ref="U21:AC21"/>
    <mergeCell ref="AE21:AM21"/>
    <mergeCell ref="A40:I40"/>
    <mergeCell ref="K40:S40"/>
    <mergeCell ref="U40:AC40"/>
    <mergeCell ref="AE40:AM40"/>
    <mergeCell ref="AO40:AW40"/>
    <mergeCell ref="A59:I59"/>
    <mergeCell ref="K59:S59"/>
    <mergeCell ref="U59:AC59"/>
    <mergeCell ref="AE59:AM59"/>
    <mergeCell ref="J3:K4"/>
    <mergeCell ref="J15:K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P1_延误-结果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RDG·torrent</cp:lastModifiedBy>
  <dcterms:created xsi:type="dcterms:W3CDTF">2025-07-01T13:34:00Z</dcterms:created>
  <dcterms:modified xsi:type="dcterms:W3CDTF">2025-07-14T18:20:49Z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EBF7C51D724146A1BBFB84C86EB58EBA_13</vt:lpwstr>
  </property>
  <property fmtid="{D5CDD505-2E9C-101B-9397-08002B2CF9AE}" pid="3" name="KSOProductBuildVer">
    <vt:lpwstr>2052-12.1.0.21915</vt:lpwstr>
  </property>
</Properties>
</file>