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doo_dev\_addons_etisalat_11\budget_outsource\creator\forms_xlsx\"/>
    </mc:Choice>
  </mc:AlternateContent>
  <bookViews>
    <workbookView xWindow="0" yWindow="0" windowWidth="24000" windowHeight="9435"/>
  </bookViews>
  <sheets>
    <sheet name="SBH-FORM 1" sheetId="1" r:id="rId1"/>
    <sheet name="SBH-FORM 2" sheetId="2" r:id="rId2"/>
    <sheet name="UNIT PRICE" sheetId="3" state="hidden" r:id="rId3"/>
  </sheets>
  <calcPr calcId="152511"/>
</workbook>
</file>

<file path=xl/calcChain.xml><?xml version="1.0" encoding="utf-8"?>
<calcChain xmlns="http://schemas.openxmlformats.org/spreadsheetml/2006/main">
  <c r="B11" i="2" l="1"/>
  <c r="I11" i="2"/>
  <c r="C6" i="2"/>
  <c r="C4" i="2"/>
  <c r="U17" i="2"/>
  <c r="U16" i="2"/>
  <c r="L16" i="2"/>
  <c r="K16" i="2"/>
  <c r="J16" i="2"/>
  <c r="U15" i="2"/>
  <c r="U14" i="2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G19" i="2" s="1"/>
  <c r="O19" i="2" s="1"/>
  <c r="T13" i="1"/>
  <c r="S13" i="1"/>
  <c r="R16" i="2" l="1"/>
  <c r="G16" i="2" s="1"/>
  <c r="S16" i="2"/>
  <c r="H16" i="2" s="1"/>
  <c r="T16" i="2"/>
  <c r="I16" i="2" s="1"/>
  <c r="M16" i="2" l="1"/>
  <c r="O16" i="2" s="1"/>
  <c r="M6" i="2"/>
  <c r="M4" i="2"/>
  <c r="O18" i="2"/>
  <c r="O20" i="2"/>
</calcChain>
</file>

<file path=xl/sharedStrings.xml><?xml version="1.0" encoding="utf-8"?>
<sst xmlns="http://schemas.openxmlformats.org/spreadsheetml/2006/main" count="120" uniqueCount="80">
  <si>
    <t>TEAM BASED EXPERTS - SERVICES CERTIFICATION</t>
  </si>
  <si>
    <t>(Engineering Internal Use Only)</t>
  </si>
  <si>
    <t>|</t>
  </si>
  <si>
    <t xml:space="preserve">Outsource Service Description : </t>
  </si>
  <si>
    <t>To be filled by CONTRACTOR</t>
  </si>
  <si>
    <t>To be filled by Etisalat</t>
  </si>
  <si>
    <t>S/No</t>
  </si>
  <si>
    <t>Service Reference</t>
  </si>
  <si>
    <t>Agency ID</t>
  </si>
  <si>
    <t>Outsource Expert Name</t>
  </si>
  <si>
    <t>Position</t>
  </si>
  <si>
    <t>Level</t>
  </si>
  <si>
    <t>Date of joining
(dd/mm/yy)</t>
  </si>
  <si>
    <t>Variation</t>
  </si>
  <si>
    <t xml:space="preserve">Total  Required No. of Hours in a Month </t>
  </si>
  <si>
    <t xml:space="preserve">Total Delivered No. of Hours in a Month </t>
  </si>
  <si>
    <t>Tools &amp; Uniform Deduction
Yes / Blank</t>
  </si>
  <si>
    <t>Remarks</t>
  </si>
  <si>
    <t xml:space="preserve">
Punctuality
(10%)
Rank 1-10</t>
  </si>
  <si>
    <t>Technician</t>
  </si>
  <si>
    <t>Level 3</t>
  </si>
  <si>
    <t>Level 1</t>
  </si>
  <si>
    <t>Level 2</t>
  </si>
  <si>
    <t>Expert Engineer</t>
  </si>
  <si>
    <t>Associate Engineer</t>
  </si>
  <si>
    <t>Senior Engineer</t>
  </si>
  <si>
    <t>Engineer</t>
  </si>
  <si>
    <t>Fill-in Staff (as replacement), if any</t>
  </si>
  <si>
    <t>Average KPI</t>
  </si>
  <si>
    <t>Manager / Director</t>
  </si>
  <si>
    <t xml:space="preserve"> </t>
  </si>
  <si>
    <t>Designation:</t>
  </si>
  <si>
    <t>Extn:</t>
  </si>
  <si>
    <t>TEAM BASED SERVICES - COST CERTIFICATION</t>
  </si>
  <si>
    <t>Part 1:  To be filled by the Contractor</t>
  </si>
  <si>
    <t xml:space="preserve">Contractor : </t>
  </si>
  <si>
    <t xml:space="preserve">PO Number : </t>
  </si>
  <si>
    <t>Period:</t>
  </si>
  <si>
    <t>Service Team Composition</t>
  </si>
  <si>
    <t>Service Ordered</t>
  </si>
  <si>
    <t>Service Delivered</t>
  </si>
  <si>
    <t>Monthly Unit Amount</t>
  </si>
  <si>
    <t>Total Amount
without
Variation</t>
  </si>
  <si>
    <t>Total Amount</t>
  </si>
  <si>
    <t>L1</t>
  </si>
  <si>
    <t>L2</t>
  </si>
  <si>
    <t>L3</t>
  </si>
  <si>
    <t>Total</t>
  </si>
  <si>
    <t>Deduction for Tools &amp; Uniform</t>
  </si>
  <si>
    <t>GRAND TOTAL</t>
  </si>
  <si>
    <t>Part 2:  To be filled by Etisalat</t>
  </si>
  <si>
    <t>KPIs Calculation:</t>
  </si>
  <si>
    <t xml:space="preserve">Punctuality (10%)  </t>
  </si>
  <si>
    <t xml:space="preserve"> Service Continuity (25%)</t>
  </si>
  <si>
    <t xml:space="preserve">Effectiveness (35%)  </t>
  </si>
  <si>
    <t xml:space="preserve"> Reporting Effectiveness (30%)</t>
  </si>
  <si>
    <t xml:space="preserve">Overall KPI  </t>
  </si>
  <si>
    <t xml:space="preserve">Delay Penalty calculation </t>
  </si>
  <si>
    <t>Contractual Service Commencement Date</t>
  </si>
  <si>
    <t>Actual Service Commencement
Date</t>
  </si>
  <si>
    <t>Period of Delay by (weeks)</t>
  </si>
  <si>
    <t>Apply Penalty</t>
  </si>
  <si>
    <t>Penalty Waiving Justifications (If Any)</t>
  </si>
  <si>
    <t>⃝ Yes   ⃝ NO</t>
  </si>
  <si>
    <t xml:space="preserve">SPOC </t>
  </si>
  <si>
    <t>Name:</t>
  </si>
  <si>
    <t>Car</t>
  </si>
  <si>
    <t>Driver</t>
  </si>
  <si>
    <t>Rigger</t>
  </si>
  <si>
    <t>Skilled Labor</t>
  </si>
  <si>
    <t>Period</t>
  </si>
  <si>
    <t>Contractor</t>
  </si>
  <si>
    <t>Additional
Percent</t>
  </si>
  <si>
    <t>Service SR # as per PO :</t>
  </si>
  <si>
    <t>Team Based Hiring for Division Name</t>
  </si>
  <si>
    <t>(Approved via Email)</t>
  </si>
  <si>
    <t>Head Of Division (VP/SVP)</t>
  </si>
  <si>
    <t>Delay Penalty 
(2% max)</t>
  </si>
  <si>
    <t>Manager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</si>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</sst>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#,##0.00;[Red]#,##0.00"/>
    <numFmt numFmtId="166" formatCode="[$-409]d/m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2" applyFont="1" applyAlignment="1">
      <alignment horizontal="left" vertical="center"/>
    </xf>
    <xf numFmtId="0" fontId="0" fillId="0" borderId="16" xfId="2" applyFont="1" applyBorder="1" applyAlignment="1">
      <alignment horizontal="center" vertical="center"/>
    </xf>
    <xf numFmtId="0" fontId="0" fillId="0" borderId="1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2" borderId="3" xfId="2" applyFon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12" fillId="0" borderId="6" xfId="2" applyFont="1" applyBorder="1" applyAlignment="1">
      <alignment horizontal="center" vertical="center" wrapText="1"/>
    </xf>
    <xf numFmtId="0" fontId="0" fillId="0" borderId="0" xfId="2" applyFont="1" applyAlignment="1">
      <alignment horizontal="left" vertical="center" indent="4"/>
    </xf>
    <xf numFmtId="164" fontId="2" fillId="0" borderId="0" xfId="2" applyNumberFormat="1" applyFont="1" applyAlignment="1">
      <alignment vertical="center"/>
    </xf>
    <xf numFmtId="165" fontId="0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3" xfId="2" applyFont="1" applyBorder="1"/>
    <xf numFmtId="0" fontId="0" fillId="0" borderId="19" xfId="2" applyFont="1" applyBorder="1"/>
    <xf numFmtId="0" fontId="0" fillId="0" borderId="15" xfId="2" applyFont="1" applyBorder="1"/>
    <xf numFmtId="0" fontId="0" fillId="0" borderId="19" xfId="2" applyFont="1" applyBorder="1" applyAlignment="1">
      <alignment horizontal="center" vertical="center"/>
    </xf>
    <xf numFmtId="0" fontId="0" fillId="0" borderId="1" xfId="2" applyFont="1" applyBorder="1"/>
    <xf numFmtId="0" fontId="5" fillId="0" borderId="1" xfId="2" applyFont="1" applyBorder="1" applyAlignment="1">
      <alignment vertical="center"/>
    </xf>
    <xf numFmtId="165" fontId="0" fillId="0" borderId="23" xfId="2" applyNumberFormat="1" applyFont="1" applyBorder="1" applyAlignment="1">
      <alignment horizontal="center" vertical="center"/>
    </xf>
    <xf numFmtId="0" fontId="0" fillId="0" borderId="24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0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left" vertical="center"/>
    </xf>
    <xf numFmtId="0" fontId="7" fillId="0" borderId="23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18" xfId="2" applyFont="1" applyBorder="1" applyAlignment="1">
      <alignment horizontal="center"/>
    </xf>
    <xf numFmtId="43" fontId="3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0" fillId="0" borderId="0" xfId="1" applyNumberFormat="1" applyFont="1" applyAlignment="1">
      <alignment horizontal="center" vertical="center"/>
    </xf>
    <xf numFmtId="43" fontId="1" fillId="0" borderId="0" xfId="1" applyNumberFormat="1" applyFont="1" applyAlignment="1">
      <alignment horizontal="left" vertical="center"/>
    </xf>
    <xf numFmtId="43" fontId="12" fillId="0" borderId="1" xfId="1" applyNumberFormat="1" applyFont="1" applyBorder="1" applyAlignment="1">
      <alignment horizontal="center" vertical="center" wrapText="1"/>
    </xf>
    <xf numFmtId="43" fontId="0" fillId="0" borderId="0" xfId="1" applyNumberFormat="1" applyFont="1"/>
    <xf numFmtId="0" fontId="0" fillId="0" borderId="23" xfId="2" applyFont="1" applyBorder="1" applyAlignment="1">
      <alignment horizontal="left" vertical="center"/>
    </xf>
    <xf numFmtId="0" fontId="0" fillId="0" borderId="23" xfId="2" applyFont="1" applyBorder="1" applyAlignment="1">
      <alignment horizontal="center" vertical="center"/>
    </xf>
    <xf numFmtId="43" fontId="1" fillId="0" borderId="23" xfId="1" applyNumberFormat="1" applyFont="1" applyBorder="1" applyAlignment="1">
      <alignment horizontal="center" vertical="center" wrapText="1"/>
    </xf>
    <xf numFmtId="43" fontId="2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20" xfId="2" applyFont="1" applyBorder="1" applyAlignment="1">
      <alignment vertical="center"/>
    </xf>
    <xf numFmtId="4" fontId="5" fillId="0" borderId="15" xfId="2" applyNumberFormat="1" applyFont="1" applyBorder="1" applyAlignment="1">
      <alignment horizontal="center" vertical="center"/>
    </xf>
    <xf numFmtId="0" fontId="0" fillId="0" borderId="3" xfId="2" applyFont="1" applyBorder="1" applyAlignment="1">
      <alignment vertical="center"/>
    </xf>
    <xf numFmtId="0" fontId="14" fillId="0" borderId="0" xfId="2"/>
    <xf numFmtId="0" fontId="14" fillId="0" borderId="3" xfId="2" applyBorder="1" applyAlignment="1">
      <alignment horizontal="center" vertical="center"/>
    </xf>
    <xf numFmtId="0" fontId="14" fillId="0" borderId="1" xfId="2" applyBorder="1"/>
    <xf numFmtId="166" fontId="14" fillId="0" borderId="1" xfId="2" applyNumberFormat="1" applyBorder="1" applyAlignment="1">
      <alignment horizontal="center" vertical="center"/>
    </xf>
    <xf numFmtId="0" fontId="14" fillId="0" borderId="1" xfId="2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20" xfId="2" applyBorder="1" applyAlignment="1">
      <alignment vertical="center"/>
    </xf>
    <xf numFmtId="0" fontId="14" fillId="0" borderId="1" xfId="2" applyBorder="1" applyAlignment="1">
      <alignment horizontal="left" vertical="center"/>
    </xf>
    <xf numFmtId="165" fontId="14" fillId="0" borderId="1" xfId="2" applyNumberFormat="1" applyBorder="1" applyAlignment="1">
      <alignment horizontal="center" vertical="center"/>
    </xf>
    <xf numFmtId="43" fontId="6" fillId="0" borderId="1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4" fillId="0" borderId="27" xfId="2" applyBorder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0" fillId="0" borderId="14" xfId="2" applyFont="1" applyBorder="1" applyAlignment="1">
      <alignment horizontal="center"/>
    </xf>
    <xf numFmtId="0" fontId="0" fillId="0" borderId="4" xfId="2" applyFont="1" applyBorder="1"/>
    <xf numFmtId="0" fontId="14" fillId="0" borderId="29" xfId="2" applyBorder="1"/>
    <xf numFmtId="0" fontId="0" fillId="0" borderId="16" xfId="2" applyFont="1" applyBorder="1"/>
    <xf numFmtId="43" fontId="1" fillId="0" borderId="6" xfId="1" applyNumberFormat="1" applyFont="1" applyBorder="1" applyAlignment="1">
      <alignment horizontal="center" vertical="center" wrapText="1"/>
    </xf>
    <xf numFmtId="43" fontId="6" fillId="0" borderId="6" xfId="2" applyNumberFormat="1" applyFont="1" applyBorder="1" applyAlignment="1">
      <alignment horizontal="center" vertical="center" wrapText="1"/>
    </xf>
    <xf numFmtId="43" fontId="1" fillId="0" borderId="31" xfId="1" applyNumberFormat="1" applyFont="1" applyBorder="1" applyAlignment="1">
      <alignment horizontal="center" vertical="center" wrapText="1"/>
    </xf>
    <xf numFmtId="4" fontId="5" fillId="0" borderId="32" xfId="2" applyNumberFormat="1" applyFont="1" applyBorder="1" applyAlignment="1">
      <alignment horizontal="center" vertical="center"/>
    </xf>
    <xf numFmtId="43" fontId="12" fillId="0" borderId="0" xfId="1" applyNumberFormat="1" applyFont="1" applyAlignment="1">
      <alignment horizontal="center" vertical="center" wrapText="1"/>
    </xf>
    <xf numFmtId="43" fontId="4" fillId="0" borderId="0" xfId="1" applyNumberFormat="1" applyFont="1" applyAlignment="1">
      <alignment horizontal="left" vertical="center"/>
    </xf>
    <xf numFmtId="0" fontId="0" fillId="0" borderId="0" xfId="2" applyFont="1"/>
    <xf numFmtId="0" fontId="5" fillId="0" borderId="1" xfId="2" applyFont="1" applyBorder="1" applyAlignment="1">
      <alignment horizontal="left" vertical="center" wrapText="1"/>
    </xf>
    <xf numFmtId="0" fontId="5" fillId="0" borderId="0" xfId="2" applyFont="1" applyAlignment="1">
      <alignment wrapText="1"/>
    </xf>
    <xf numFmtId="43" fontId="1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5" fillId="0" borderId="0" xfId="2" applyFont="1" applyAlignment="1">
      <alignment horizontal="left"/>
    </xf>
    <xf numFmtId="0" fontId="0" fillId="0" borderId="1" xfId="2" applyFont="1" applyBorder="1" applyAlignment="1">
      <alignment horizontal="left" vertical="center"/>
    </xf>
    <xf numFmtId="0" fontId="0" fillId="0" borderId="0" xfId="2" applyFont="1" applyAlignment="1">
      <alignment wrapText="1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4" fillId="3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/>
    <xf numFmtId="0" fontId="0" fillId="0" borderId="0" xfId="2" applyFont="1" applyBorder="1"/>
    <xf numFmtId="0" fontId="0" fillId="0" borderId="0" xfId="0" applyAlignment="1">
      <alignment horizontal="left" vertical="center"/>
    </xf>
    <xf numFmtId="43" fontId="4" fillId="0" borderId="35" xfId="1" applyNumberFormat="1" applyFont="1" applyBorder="1" applyAlignment="1">
      <alignment horizontal="center" vertical="center"/>
    </xf>
    <xf numFmtId="43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vertical="center"/>
    </xf>
    <xf numFmtId="0" fontId="14" fillId="0" borderId="0" xfId="1"/>
    <xf numFmtId="43" fontId="6" fillId="0" borderId="0" xfId="2" applyNumberFormat="1" applyFont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/>
    </xf>
    <xf numFmtId="43" fontId="6" fillId="0" borderId="0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horizontal="center" vertical="center" wrapText="1"/>
    </xf>
    <xf numFmtId="10" fontId="0" fillId="0" borderId="11" xfId="2" applyNumberFormat="1" applyFont="1" applyBorder="1" applyAlignment="1" applyProtection="1">
      <alignment horizontal="center" vertical="center"/>
      <protection locked="0"/>
    </xf>
    <xf numFmtId="1" fontId="4" fillId="0" borderId="17" xfId="2" applyNumberFormat="1" applyFont="1" applyBorder="1" applyAlignment="1" applyProtection="1">
      <alignment horizontal="center" vertical="center"/>
      <protection locked="0"/>
    </xf>
    <xf numFmtId="43" fontId="4" fillId="0" borderId="1" xfId="1" applyNumberFormat="1" applyFont="1" applyBorder="1" applyAlignment="1" applyProtection="1">
      <alignment horizontal="left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1" fillId="0" borderId="1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/>
    </xf>
    <xf numFmtId="1" fontId="0" fillId="0" borderId="0" xfId="2" applyNumberFormat="1" applyFont="1"/>
    <xf numFmtId="1" fontId="4" fillId="3" borderId="0" xfId="2" applyNumberFormat="1" applyFont="1" applyFill="1" applyAlignment="1">
      <alignment vertical="center"/>
    </xf>
    <xf numFmtId="1" fontId="4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1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/>
    </xf>
    <xf numFmtId="1" fontId="0" fillId="0" borderId="23" xfId="2" applyNumberFormat="1" applyFont="1" applyBorder="1" applyAlignment="1">
      <alignment horizontal="center" vertical="center"/>
    </xf>
    <xf numFmtId="1" fontId="0" fillId="0" borderId="15" xfId="2" applyNumberFormat="1" applyFont="1" applyBorder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horizontal="left" vertical="center"/>
    </xf>
    <xf numFmtId="1" fontId="2" fillId="0" borderId="0" xfId="2" applyNumberFormat="1" applyFont="1" applyAlignment="1">
      <alignment vertical="center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0" xfId="2" applyFont="1" applyAlignment="1">
      <alignment wrapText="1"/>
    </xf>
    <xf numFmtId="0" fontId="4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17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left" vertical="center"/>
    </xf>
    <xf numFmtId="0" fontId="0" fillId="0" borderId="1" xfId="2" applyFont="1" applyBorder="1" applyAlignment="1" applyProtection="1">
      <alignment horizontal="left" vertical="center"/>
      <protection locked="0"/>
    </xf>
    <xf numFmtId="0" fontId="12" fillId="0" borderId="1" xfId="2" applyFont="1" applyBorder="1" applyAlignment="1">
      <alignment horizontal="center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4" fillId="3" borderId="0" xfId="2" applyFont="1" applyFill="1" applyAlignment="1">
      <alignment horizontal="left" vertical="center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right" vertical="center"/>
    </xf>
    <xf numFmtId="164" fontId="13" fillId="0" borderId="0" xfId="2" applyNumberFormat="1" applyFont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43" fontId="1" fillId="0" borderId="1" xfId="1" applyNumberFormat="1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wrapText="1"/>
    </xf>
    <xf numFmtId="0" fontId="12" fillId="0" borderId="7" xfId="2" applyFont="1" applyBorder="1" applyAlignment="1">
      <alignment horizontal="center"/>
    </xf>
    <xf numFmtId="14" fontId="1" fillId="0" borderId="6" xfId="2" applyNumberFormat="1" applyFont="1" applyBorder="1" applyAlignment="1" applyProtection="1">
      <alignment horizontal="center" vertical="center"/>
      <protection locked="0"/>
    </xf>
    <xf numFmtId="14" fontId="1" fillId="0" borderId="17" xfId="2" applyNumberFormat="1" applyFont="1" applyBorder="1" applyAlignment="1" applyProtection="1">
      <alignment horizontal="center" vertical="center"/>
      <protection locked="0"/>
    </xf>
    <xf numFmtId="14" fontId="1" fillId="0" borderId="7" xfId="2" applyNumberFormat="1" applyFont="1" applyBorder="1" applyAlignment="1" applyProtection="1">
      <alignment horizontal="center" vertical="center"/>
      <protection locked="0"/>
    </xf>
    <xf numFmtId="14" fontId="0" fillId="0" borderId="6" xfId="2" applyNumberFormat="1" applyFont="1" applyBorder="1" applyAlignment="1" applyProtection="1">
      <alignment horizontal="center" vertical="center"/>
      <protection locked="0"/>
    </xf>
    <xf numFmtId="14" fontId="0" fillId="0" borderId="7" xfId="2" applyNumberFormat="1" applyFont="1" applyBorder="1" applyAlignment="1" applyProtection="1">
      <alignment horizontal="center" vertical="center"/>
      <protection locked="0"/>
    </xf>
    <xf numFmtId="165" fontId="1" fillId="0" borderId="33" xfId="2" applyNumberFormat="1" applyFont="1" applyBorder="1" applyAlignment="1">
      <alignment horizontal="center" vertical="center"/>
    </xf>
    <xf numFmtId="165" fontId="1" fillId="0" borderId="34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9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 wrapText="1"/>
    </xf>
    <xf numFmtId="0" fontId="0" fillId="0" borderId="8" xfId="2" applyFont="1" applyBorder="1" applyAlignment="1" applyProtection="1">
      <alignment horizontal="center" vertical="center"/>
      <protection locked="0"/>
    </xf>
    <xf numFmtId="0" fontId="0" fillId="0" borderId="9" xfId="2" applyFont="1" applyBorder="1" applyAlignment="1" applyProtection="1">
      <alignment horizontal="center" vertical="center"/>
      <protection locked="0"/>
    </xf>
    <xf numFmtId="0" fontId="0" fillId="0" borderId="13" xfId="2" applyFont="1" applyBorder="1" applyAlignment="1" applyProtection="1">
      <alignment horizontal="center" vertical="center"/>
      <protection locked="0"/>
    </xf>
    <xf numFmtId="0" fontId="0" fillId="0" borderId="15" xfId="2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4" fontId="0" fillId="0" borderId="15" xfId="2" applyNumberFormat="1" applyFont="1" applyBorder="1" applyAlignment="1">
      <alignment horizontal="center" vertical="center"/>
    </xf>
    <xf numFmtId="1" fontId="0" fillId="0" borderId="8" xfId="2" applyNumberFormat="1" applyFont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25" xfId="2" applyFont="1" applyBorder="1" applyAlignment="1">
      <alignment horizontal="center" vertical="center"/>
    </xf>
    <xf numFmtId="0" fontId="0" fillId="0" borderId="17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0" fontId="0" fillId="0" borderId="1" xfId="2" applyFont="1" applyBorder="1" applyAlignment="1" applyProtection="1">
      <alignment horizontal="left"/>
      <protection locked="0"/>
    </xf>
    <xf numFmtId="0" fontId="5" fillId="0" borderId="1" xfId="2" applyFont="1" applyBorder="1" applyAlignment="1" applyProtection="1">
      <alignment horizontal="left" vertical="center"/>
      <protection locked="0"/>
    </xf>
    <xf numFmtId="9" fontId="0" fillId="0" borderId="0" xfId="3" applyFont="1"/>
    <xf numFmtId="9" fontId="4" fillId="3" borderId="0" xfId="3" applyFont="1" applyFill="1" applyAlignment="1">
      <alignment vertical="center"/>
    </xf>
    <xf numFmtId="9" fontId="4" fillId="0" borderId="0" xfId="3" applyFont="1" applyAlignment="1">
      <alignment horizontal="center" vertical="center"/>
    </xf>
    <xf numFmtId="9" fontId="0" fillId="0" borderId="0" xfId="3" applyFont="1" applyAlignment="1">
      <alignment horizontal="center" vertical="center"/>
    </xf>
    <xf numFmtId="9" fontId="1" fillId="0" borderId="1" xfId="3" applyFont="1" applyBorder="1" applyAlignment="1">
      <alignment horizontal="center" vertical="center" wrapText="1"/>
    </xf>
    <xf numFmtId="9" fontId="5" fillId="0" borderId="1" xfId="3" applyFont="1" applyBorder="1" applyAlignment="1">
      <alignment horizontal="center" vertical="center" wrapText="1"/>
    </xf>
    <xf numFmtId="9" fontId="5" fillId="0" borderId="1" xfId="3" applyFont="1" applyBorder="1" applyAlignment="1">
      <alignment horizontal="center" vertical="center"/>
    </xf>
    <xf numFmtId="9" fontId="0" fillId="2" borderId="1" xfId="3" applyFont="1" applyFill="1" applyBorder="1" applyAlignment="1">
      <alignment horizontal="center" vertical="center"/>
    </xf>
    <xf numFmtId="9" fontId="0" fillId="0" borderId="23" xfId="3" applyFont="1" applyBorder="1" applyAlignment="1">
      <alignment horizontal="center" vertical="center"/>
    </xf>
    <xf numFmtId="9" fontId="0" fillId="0" borderId="15" xfId="3" applyFont="1" applyBorder="1" applyAlignment="1">
      <alignment horizontal="center" vertical="center"/>
    </xf>
    <xf numFmtId="9" fontId="2" fillId="0" borderId="0" xfId="3" applyFont="1" applyAlignment="1">
      <alignment horizontal="center" vertical="center"/>
    </xf>
    <xf numFmtId="9" fontId="0" fillId="0" borderId="0" xfId="3" applyFont="1" applyAlignment="1">
      <alignment horizontal="left" vertical="center"/>
    </xf>
    <xf numFmtId="9" fontId="2" fillId="0" borderId="0" xfId="3" applyFont="1" applyAlignment="1">
      <alignment vertical="center"/>
    </xf>
  </cellXfs>
  <cellStyles count="4">
    <cellStyle name="Comma" xfId="1" builtinId="3"/>
    <cellStyle name="Comma 2" xfId="2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4"/>
  <sheetViews>
    <sheetView tabSelected="1" zoomScale="80" zoomScaleNormal="80" workbookViewId="0">
      <selection activeCell="J27" sqref="J27"/>
    </sheetView>
  </sheetViews>
  <sheetFormatPr defaultColWidth="9.140625" defaultRowHeight="15" x14ac:dyDescent="0.25"/>
  <cols>
    <col min="1" max="1" width="2" style="77" customWidth="1"/>
    <col min="2" max="2" width="7.7109375" style="77" customWidth="1"/>
    <col min="3" max="4" width="10.7109375" style="77" customWidth="1"/>
    <col min="5" max="5" width="43.85546875" style="77" customWidth="1"/>
    <col min="6" max="6" width="26.28515625" style="77" customWidth="1"/>
    <col min="7" max="7" width="9.5703125" style="77" customWidth="1"/>
    <col min="8" max="8" width="12.5703125" style="77" customWidth="1"/>
    <col min="9" max="9" width="10" style="194" customWidth="1"/>
    <col min="10" max="10" width="12.7109375" style="117" customWidth="1"/>
    <col min="11" max="11" width="12.7109375" style="77" customWidth="1"/>
    <col min="12" max="12" width="17.140625" style="77" customWidth="1"/>
    <col min="13" max="15" width="26.42578125" style="77" customWidth="1"/>
    <col min="16" max="16" width="22.28515625" style="77" customWidth="1"/>
    <col min="17" max="17" width="2" style="77" customWidth="1"/>
    <col min="18" max="18" width="32" style="77" hidden="1" customWidth="1"/>
    <col min="19" max="20" width="9.140625" style="77" hidden="1" customWidth="1"/>
    <col min="21" max="21" width="9.140625" hidden="1" customWidth="1"/>
    <col min="22" max="22" width="9.140625" style="77" hidden="1" customWidth="1"/>
    <col min="23" max="26" width="0" style="77" hidden="1" customWidth="1"/>
    <col min="27" max="27" width="9.140625" style="77" customWidth="1"/>
    <col min="28" max="16384" width="9.140625" style="77"/>
  </cols>
  <sheetData>
    <row r="1" spans="1:26" ht="26.25" customHeight="1" x14ac:dyDescent="0.25">
      <c r="B1" s="129" t="s">
        <v>0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33"/>
    </row>
    <row r="2" spans="1:26" ht="18.75" customHeight="1" x14ac:dyDescent="0.25">
      <c r="B2" s="130" t="s">
        <v>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33"/>
    </row>
    <row r="3" spans="1:26" ht="7.5" customHeight="1" x14ac:dyDescent="0.25">
      <c r="Q3" s="33"/>
      <c r="Z3" s="62"/>
    </row>
    <row r="4" spans="1:26" ht="15.75" customHeight="1" x14ac:dyDescent="0.25">
      <c r="B4" s="94" t="s">
        <v>34</v>
      </c>
      <c r="C4" s="94"/>
      <c r="D4" s="94"/>
      <c r="E4" s="94"/>
      <c r="F4" s="94"/>
      <c r="G4" s="94"/>
      <c r="H4" s="94"/>
      <c r="I4" s="195"/>
      <c r="J4" s="118"/>
      <c r="K4" s="94"/>
      <c r="L4" s="94"/>
      <c r="M4" s="94"/>
      <c r="N4" s="94"/>
      <c r="O4" s="94"/>
      <c r="P4" s="94"/>
      <c r="Q4" s="95"/>
      <c r="R4" s="33"/>
      <c r="U4" s="77"/>
      <c r="W4"/>
    </row>
    <row r="5" spans="1:26" ht="15.75" customHeight="1" x14ac:dyDescent="0.25">
      <c r="B5" s="46" t="s">
        <v>35</v>
      </c>
      <c r="C5" s="81"/>
      <c r="D5" s="81" t="s">
        <v>71</v>
      </c>
      <c r="F5" s="97" t="s">
        <v>36</v>
      </c>
      <c r="G5" s="83">
        <v>0</v>
      </c>
      <c r="K5" s="11"/>
      <c r="L5" s="11"/>
      <c r="M5" s="11"/>
      <c r="N5" s="11"/>
      <c r="O5" s="11"/>
      <c r="P5" s="11"/>
      <c r="Q5" s="11"/>
      <c r="R5" s="11"/>
      <c r="U5" s="77"/>
      <c r="W5"/>
    </row>
    <row r="6" spans="1:26" ht="4.5" customHeight="1" x14ac:dyDescent="0.25">
      <c r="B6" s="27"/>
      <c r="C6" s="82"/>
      <c r="D6" s="82"/>
      <c r="F6" s="97"/>
      <c r="G6" s="81"/>
      <c r="H6" s="27"/>
      <c r="K6" s="27"/>
      <c r="L6" s="27"/>
      <c r="M6" s="27"/>
      <c r="N6" s="27"/>
      <c r="O6" s="27"/>
      <c r="P6" s="27"/>
      <c r="Q6" s="27"/>
      <c r="R6" s="33"/>
      <c r="U6" s="77"/>
      <c r="W6"/>
    </row>
    <row r="7" spans="1:26" ht="15.75" customHeight="1" x14ac:dyDescent="0.25">
      <c r="B7" s="46" t="s">
        <v>37</v>
      </c>
      <c r="C7" s="81"/>
      <c r="D7" s="81" t="s">
        <v>70</v>
      </c>
      <c r="F7" s="97" t="s">
        <v>73</v>
      </c>
      <c r="G7" s="83">
        <v>0</v>
      </c>
      <c r="K7" s="46"/>
      <c r="L7" s="45"/>
      <c r="M7" s="45"/>
      <c r="N7" s="45"/>
      <c r="O7" s="45"/>
      <c r="P7" s="45"/>
      <c r="Q7" s="11"/>
      <c r="R7" s="33"/>
      <c r="U7" s="77"/>
      <c r="W7"/>
    </row>
    <row r="8" spans="1:26" ht="4.5" customHeight="1" x14ac:dyDescent="0.25">
      <c r="B8" s="11"/>
      <c r="C8" s="11"/>
      <c r="D8" s="11"/>
      <c r="E8" s="27"/>
      <c r="F8" s="27"/>
      <c r="G8" s="27"/>
      <c r="H8" s="27"/>
      <c r="I8" s="196"/>
      <c r="J8" s="119"/>
      <c r="K8" s="28"/>
      <c r="L8" s="45"/>
      <c r="M8" s="45"/>
      <c r="N8" s="45"/>
      <c r="O8" s="45"/>
      <c r="P8" s="45"/>
      <c r="Q8" s="11"/>
      <c r="R8" s="33"/>
      <c r="U8" s="77"/>
      <c r="W8"/>
    </row>
    <row r="9" spans="1:26" ht="19.5" customHeight="1" thickBot="1" x14ac:dyDescent="0.3">
      <c r="B9" s="33"/>
      <c r="C9" s="33"/>
      <c r="D9" s="33"/>
      <c r="E9" s="33"/>
      <c r="F9" s="33"/>
      <c r="G9" s="33"/>
      <c r="H9" s="33"/>
      <c r="I9" s="197"/>
      <c r="J9" s="120"/>
      <c r="K9" s="33"/>
      <c r="L9" s="33"/>
      <c r="M9" s="33"/>
      <c r="N9" s="33"/>
      <c r="O9" s="33"/>
      <c r="P9" s="33"/>
      <c r="Q9" s="33"/>
      <c r="Z9" s="62" t="s">
        <v>2</v>
      </c>
    </row>
    <row r="10" spans="1:26" ht="15" customHeight="1" x14ac:dyDescent="0.25">
      <c r="B10" s="138" t="s">
        <v>3</v>
      </c>
      <c r="C10" s="139"/>
      <c r="D10" s="139"/>
      <c r="E10" s="139"/>
      <c r="F10" s="139"/>
      <c r="G10" s="139"/>
      <c r="H10" s="139"/>
      <c r="I10" s="140"/>
      <c r="J10" s="132" t="s">
        <v>74</v>
      </c>
      <c r="K10" s="132"/>
      <c r="L10" s="132"/>
      <c r="M10" s="132"/>
      <c r="N10" s="132"/>
      <c r="O10" s="132"/>
      <c r="P10" s="132"/>
      <c r="Q10" s="33"/>
      <c r="Z10" s="62" t="s">
        <v>2</v>
      </c>
    </row>
    <row r="11" spans="1:26" ht="15.75" customHeight="1" x14ac:dyDescent="0.25">
      <c r="B11" s="141"/>
      <c r="C11" s="142"/>
      <c r="D11" s="142"/>
      <c r="E11" s="142"/>
      <c r="F11" s="142"/>
      <c r="G11" s="142"/>
      <c r="H11" s="142"/>
      <c r="I11" s="143"/>
      <c r="J11" s="133"/>
      <c r="K11" s="133"/>
      <c r="L11" s="133"/>
      <c r="M11" s="133"/>
      <c r="N11" s="133"/>
      <c r="O11" s="133"/>
      <c r="P11" s="133"/>
      <c r="Q11" s="33"/>
      <c r="Z11" s="62" t="s">
        <v>2</v>
      </c>
    </row>
    <row r="12" spans="1:26" ht="15" customHeight="1" x14ac:dyDescent="0.25">
      <c r="B12" s="144" t="s">
        <v>4</v>
      </c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6"/>
      <c r="P12" s="29" t="s">
        <v>5</v>
      </c>
      <c r="Q12" s="33"/>
      <c r="Z12" s="62" t="s">
        <v>2</v>
      </c>
    </row>
    <row r="13" spans="1:26" ht="59.25" customHeight="1" x14ac:dyDescent="0.25">
      <c r="B13" s="91" t="s">
        <v>6</v>
      </c>
      <c r="C13" s="92" t="s">
        <v>7</v>
      </c>
      <c r="D13" s="92" t="s">
        <v>8</v>
      </c>
      <c r="E13" s="92" t="s">
        <v>9</v>
      </c>
      <c r="F13" s="92" t="s">
        <v>10</v>
      </c>
      <c r="G13" s="92" t="s">
        <v>11</v>
      </c>
      <c r="H13" s="92" t="s">
        <v>12</v>
      </c>
      <c r="I13" s="198" t="s">
        <v>72</v>
      </c>
      <c r="J13" s="121" t="s">
        <v>14</v>
      </c>
      <c r="K13" s="92" t="s">
        <v>15</v>
      </c>
      <c r="L13" s="92" t="s">
        <v>16</v>
      </c>
      <c r="M13" s="92" t="s">
        <v>17</v>
      </c>
      <c r="N13" s="115" t="s">
        <v>78</v>
      </c>
      <c r="O13" s="92" t="s">
        <v>79</v>
      </c>
      <c r="P13" s="92" t="s">
        <v>18</v>
      </c>
      <c r="Q13" s="33"/>
      <c r="R13" s="62"/>
      <c r="S13" s="79" t="str">
        <f t="shared" ref="S13:S15" si="0">G13</f>
        <v>Level</v>
      </c>
      <c r="T13" s="79" t="str">
        <f t="shared" ref="T13:T15" si="1">K13</f>
        <v xml:space="preserve">Total Delivered No. of Hours in a Month </v>
      </c>
      <c r="U13" s="79" t="str">
        <f t="shared" ref="U13:U15" si="2">L13</f>
        <v>Tools &amp; Uniform Deduction
Yes / Blank</v>
      </c>
      <c r="Z13" s="62" t="s">
        <v>2</v>
      </c>
    </row>
    <row r="14" spans="1:26" s="62" customFormat="1" ht="3" customHeight="1" x14ac:dyDescent="0.25">
      <c r="B14" s="64"/>
      <c r="C14" s="65"/>
      <c r="D14" s="65"/>
      <c r="E14" s="65"/>
      <c r="F14" s="65"/>
      <c r="G14" s="65"/>
      <c r="H14" s="65"/>
      <c r="I14" s="199"/>
      <c r="J14" s="122"/>
      <c r="K14" s="65"/>
      <c r="L14" s="65"/>
      <c r="M14" s="66"/>
      <c r="N14" s="66"/>
      <c r="O14" s="66"/>
      <c r="P14" s="65"/>
      <c r="Q14" s="63"/>
      <c r="R14" s="62" t="str">
        <f>CONCATENATE(C14," ",F14)</f>
        <v xml:space="preserve"> </v>
      </c>
      <c r="S14" s="62">
        <f t="shared" si="0"/>
        <v>0</v>
      </c>
      <c r="T14" s="62">
        <f t="shared" si="1"/>
        <v>0</v>
      </c>
      <c r="U14" s="62">
        <f t="shared" si="2"/>
        <v>0</v>
      </c>
      <c r="Z14" s="62" t="s">
        <v>2</v>
      </c>
    </row>
    <row r="15" spans="1:26" s="62" customFormat="1" ht="24.95" customHeight="1" x14ac:dyDescent="0.25">
      <c r="B15" s="64">
        <v>0</v>
      </c>
      <c r="C15" s="65">
        <v>1</v>
      </c>
      <c r="D15" s="65">
        <v>2</v>
      </c>
      <c r="E15" s="78">
        <v>3</v>
      </c>
      <c r="F15" s="65">
        <v>4</v>
      </c>
      <c r="G15" s="65">
        <v>5</v>
      </c>
      <c r="H15" s="65">
        <v>6</v>
      </c>
      <c r="I15" s="199">
        <v>7</v>
      </c>
      <c r="J15" s="122">
        <v>8</v>
      </c>
      <c r="K15" s="110">
        <v>9</v>
      </c>
      <c r="L15" s="65">
        <v>10</v>
      </c>
      <c r="M15" s="110">
        <v>11</v>
      </c>
      <c r="N15" s="110">
        <v>12</v>
      </c>
      <c r="O15" s="110">
        <v>13</v>
      </c>
      <c r="P15" s="110">
        <v>14</v>
      </c>
      <c r="Q15" s="63"/>
      <c r="R15" s="62" t="str">
        <f t="shared" ref="R15:R20" si="3">CONCATENATE(C15," ",F15, " ",I15)</f>
        <v>1 4 7</v>
      </c>
      <c r="S15" s="62">
        <f t="shared" si="0"/>
        <v>5</v>
      </c>
      <c r="T15" s="62">
        <f t="shared" si="1"/>
        <v>9</v>
      </c>
      <c r="U15" s="62">
        <f t="shared" si="2"/>
        <v>10</v>
      </c>
      <c r="Z15" s="62" t="s">
        <v>2</v>
      </c>
    </row>
    <row r="16" spans="1:26" ht="3" customHeight="1" x14ac:dyDescent="0.25">
      <c r="A16" s="50"/>
      <c r="B16" s="51"/>
      <c r="C16" s="52"/>
      <c r="D16" s="5"/>
      <c r="E16" s="24"/>
      <c r="F16" s="5"/>
      <c r="G16" s="5"/>
      <c r="H16" s="5"/>
      <c r="I16" s="200"/>
      <c r="J16" s="17"/>
      <c r="K16" s="5"/>
      <c r="L16" s="53"/>
      <c r="M16" s="53"/>
      <c r="N16" s="53"/>
      <c r="O16" s="53"/>
      <c r="P16" s="54"/>
      <c r="Q16" s="55"/>
      <c r="R16" s="62" t="str">
        <f t="shared" si="3"/>
        <v xml:space="preserve">  </v>
      </c>
      <c r="S16" s="62">
        <f t="shared" ref="S16:S20" si="4">G16</f>
        <v>0</v>
      </c>
      <c r="T16" s="62">
        <f t="shared" ref="T16:T20" si="5">K16</f>
        <v>0</v>
      </c>
      <c r="U16" s="62">
        <f t="shared" ref="U16:U20" si="6">L16</f>
        <v>0</v>
      </c>
      <c r="Z16" s="62" t="s">
        <v>2</v>
      </c>
    </row>
    <row r="17" spans="1:26" ht="17.100000000000001" customHeight="1" x14ac:dyDescent="0.25">
      <c r="B17" s="7"/>
      <c r="C17" s="8"/>
      <c r="D17" s="8"/>
      <c r="E17" s="134" t="s">
        <v>27</v>
      </c>
      <c r="F17" s="135"/>
      <c r="G17" s="9"/>
      <c r="H17" s="9"/>
      <c r="I17" s="201"/>
      <c r="J17" s="123"/>
      <c r="K17" s="8"/>
      <c r="L17" s="8"/>
      <c r="M17" s="8"/>
      <c r="N17" s="8"/>
      <c r="O17" s="8"/>
      <c r="P17" s="8"/>
      <c r="Q17" s="33"/>
      <c r="R17" s="62" t="str">
        <f t="shared" si="3"/>
        <v xml:space="preserve">  </v>
      </c>
      <c r="S17" s="62">
        <f t="shared" si="4"/>
        <v>0</v>
      </c>
      <c r="T17" s="62">
        <f t="shared" si="5"/>
        <v>0</v>
      </c>
      <c r="U17" s="62">
        <f t="shared" si="6"/>
        <v>0</v>
      </c>
      <c r="Z17" s="62" t="s">
        <v>2</v>
      </c>
    </row>
    <row r="18" spans="1:26" ht="17.100000000000001" customHeight="1" x14ac:dyDescent="0.25">
      <c r="B18" s="30"/>
      <c r="C18" s="43"/>
      <c r="D18" s="43"/>
      <c r="E18" s="31"/>
      <c r="F18" s="32"/>
      <c r="G18" s="32"/>
      <c r="H18" s="32"/>
      <c r="I18" s="202"/>
      <c r="J18" s="124"/>
      <c r="K18" s="43"/>
      <c r="L18" s="43"/>
      <c r="M18" s="43"/>
      <c r="N18" s="43"/>
      <c r="O18" s="43"/>
      <c r="P18" s="43"/>
      <c r="Q18" s="33"/>
      <c r="R18" s="62" t="str">
        <f t="shared" si="3"/>
        <v xml:space="preserve">  </v>
      </c>
      <c r="S18" s="62">
        <f t="shared" si="4"/>
        <v>0</v>
      </c>
      <c r="T18" s="62">
        <f t="shared" si="5"/>
        <v>0</v>
      </c>
      <c r="U18" s="62">
        <f t="shared" si="6"/>
        <v>0</v>
      </c>
      <c r="Z18" s="62" t="s">
        <v>2</v>
      </c>
    </row>
    <row r="19" spans="1:26" ht="17.100000000000001" customHeight="1" x14ac:dyDescent="0.25">
      <c r="B19" s="30"/>
      <c r="C19" s="43"/>
      <c r="D19" s="43"/>
      <c r="E19" s="31"/>
      <c r="F19" s="32"/>
      <c r="G19" s="32"/>
      <c r="H19" s="32"/>
      <c r="I19" s="202"/>
      <c r="J19" s="124"/>
      <c r="K19" s="43"/>
      <c r="L19" s="43"/>
      <c r="M19" s="43"/>
      <c r="N19" s="43"/>
      <c r="O19" s="43"/>
      <c r="P19" s="43"/>
      <c r="Q19" s="33"/>
      <c r="R19" s="62" t="str">
        <f t="shared" si="3"/>
        <v xml:space="preserve">  </v>
      </c>
      <c r="S19" s="62">
        <f t="shared" si="4"/>
        <v>0</v>
      </c>
      <c r="T19" s="62">
        <f t="shared" si="5"/>
        <v>0</v>
      </c>
      <c r="U19" s="62">
        <f t="shared" si="6"/>
        <v>0</v>
      </c>
      <c r="Z19" s="62" t="s">
        <v>2</v>
      </c>
    </row>
    <row r="20" spans="1:26" ht="17.100000000000001" customHeight="1" thickBot="1" x14ac:dyDescent="0.3">
      <c r="B20" s="22"/>
      <c r="C20" s="89"/>
      <c r="D20" s="89"/>
      <c r="E20" s="89"/>
      <c r="F20" s="89"/>
      <c r="G20" s="89"/>
      <c r="H20" s="89"/>
      <c r="I20" s="203"/>
      <c r="J20" s="125"/>
      <c r="K20" s="89"/>
      <c r="L20" s="89"/>
      <c r="M20" s="89"/>
      <c r="N20" s="116"/>
      <c r="O20" s="89"/>
      <c r="P20" s="89"/>
      <c r="Q20" s="33"/>
      <c r="R20" s="62" t="str">
        <f t="shared" si="3"/>
        <v xml:space="preserve">  </v>
      </c>
      <c r="S20" s="62">
        <f t="shared" si="4"/>
        <v>0</v>
      </c>
      <c r="T20" s="62">
        <f t="shared" si="5"/>
        <v>0</v>
      </c>
      <c r="U20" s="62">
        <f t="shared" si="6"/>
        <v>0</v>
      </c>
      <c r="Z20" s="62" t="s">
        <v>2</v>
      </c>
    </row>
    <row r="21" spans="1:26" ht="16.5" customHeight="1" thickBot="1" x14ac:dyDescent="0.3">
      <c r="B21" s="27"/>
      <c r="C21" s="28"/>
      <c r="D21" s="28"/>
      <c r="E21" s="27"/>
      <c r="F21" s="27"/>
      <c r="G21" s="27"/>
      <c r="H21" s="27"/>
      <c r="I21" s="204"/>
      <c r="J21" s="126"/>
      <c r="K21" s="27"/>
      <c r="L21" s="27"/>
      <c r="M21" s="27"/>
      <c r="N21" s="27"/>
      <c r="O21" s="27"/>
      <c r="P21" s="27"/>
      <c r="Q21" s="33"/>
      <c r="Z21" s="62" t="s">
        <v>2</v>
      </c>
    </row>
    <row r="22" spans="1:26" ht="18.75" customHeight="1" thickBot="1" x14ac:dyDescent="0.3">
      <c r="A22" s="136"/>
      <c r="B22" s="137"/>
      <c r="C22" s="137"/>
      <c r="D22" s="137"/>
      <c r="E22" s="137"/>
      <c r="F22" s="33"/>
      <c r="G22" s="33"/>
      <c r="H22" s="33"/>
      <c r="I22" s="197"/>
      <c r="J22" s="120"/>
      <c r="K22" s="33"/>
      <c r="L22" s="6"/>
      <c r="M22" s="6"/>
      <c r="N22" s="6"/>
      <c r="O22" s="6" t="s">
        <v>28</v>
      </c>
      <c r="P22" s="3"/>
      <c r="Q22" s="33"/>
      <c r="Z22" s="62" t="s">
        <v>2</v>
      </c>
    </row>
    <row r="23" spans="1:26" x14ac:dyDescent="0.25">
      <c r="C23" s="1"/>
      <c r="D23" s="1"/>
    </row>
    <row r="24" spans="1:26" ht="15.75" customHeight="1" x14ac:dyDescent="0.25">
      <c r="B24" s="147" t="s">
        <v>29</v>
      </c>
      <c r="C24" s="147"/>
      <c r="D24" s="147"/>
      <c r="E24" s="147"/>
      <c r="L24" s="101"/>
      <c r="M24" s="98"/>
      <c r="N24" s="98"/>
      <c r="O24" s="98"/>
      <c r="P24" s="98"/>
    </row>
    <row r="25" spans="1:26" x14ac:dyDescent="0.25">
      <c r="B25" s="148" t="s">
        <v>75</v>
      </c>
      <c r="C25" s="148"/>
      <c r="D25" s="148"/>
      <c r="E25" s="148"/>
      <c r="L25" s="101"/>
      <c r="M25" s="100"/>
      <c r="N25" s="100"/>
      <c r="O25" s="100"/>
      <c r="P25" s="100"/>
      <c r="Q25" t="s">
        <v>30</v>
      </c>
    </row>
    <row r="26" spans="1:26" s="1" customFormat="1" ht="24.95" customHeight="1" x14ac:dyDescent="0.25">
      <c r="B26" s="149" t="s">
        <v>65</v>
      </c>
      <c r="C26" s="149"/>
      <c r="D26" s="149"/>
      <c r="E26" s="149"/>
      <c r="I26" s="205"/>
      <c r="J26" s="127"/>
      <c r="L26" s="96"/>
      <c r="M26" s="99"/>
      <c r="N26" s="99"/>
      <c r="O26" s="99"/>
      <c r="P26" s="99"/>
      <c r="U26" s="102"/>
    </row>
    <row r="27" spans="1:26" s="1" customFormat="1" ht="24.95" customHeight="1" x14ac:dyDescent="0.25">
      <c r="B27" s="149" t="s">
        <v>31</v>
      </c>
      <c r="C27" s="149"/>
      <c r="D27" s="149"/>
      <c r="E27" s="149"/>
      <c r="I27" s="205"/>
      <c r="J27" s="127"/>
      <c r="L27" s="96"/>
      <c r="M27" s="99"/>
      <c r="N27" s="99"/>
      <c r="O27" s="99"/>
      <c r="P27" s="99"/>
      <c r="U27" s="102"/>
    </row>
    <row r="28" spans="1:26" s="1" customFormat="1" ht="24.95" customHeight="1" x14ac:dyDescent="0.25">
      <c r="B28" s="149" t="s">
        <v>32</v>
      </c>
      <c r="C28" s="149"/>
      <c r="D28" s="149"/>
      <c r="E28" s="149"/>
      <c r="I28" s="205"/>
      <c r="J28" s="127"/>
      <c r="L28" s="96"/>
      <c r="M28" s="99"/>
      <c r="N28" s="99"/>
      <c r="O28" s="99"/>
      <c r="P28" s="99"/>
      <c r="U28" s="102"/>
    </row>
    <row r="29" spans="1:26" x14ac:dyDescent="0.25">
      <c r="C29" s="1"/>
      <c r="D29" s="1"/>
      <c r="E29" s="85"/>
    </row>
    <row r="31" spans="1:26" x14ac:dyDescent="0.25">
      <c r="R31" s="13"/>
    </row>
    <row r="32" spans="1:26" x14ac:dyDescent="0.25">
      <c r="R32" s="13"/>
    </row>
    <row r="34" spans="6:10" ht="15.75" x14ac:dyDescent="0.25">
      <c r="F34" s="14"/>
      <c r="G34" s="14"/>
      <c r="H34" s="14"/>
      <c r="I34" s="206"/>
      <c r="J34" s="128"/>
    </row>
  </sheetData>
  <mergeCells count="12">
    <mergeCell ref="B24:E24"/>
    <mergeCell ref="B25:E25"/>
    <mergeCell ref="B26:E26"/>
    <mergeCell ref="B27:E27"/>
    <mergeCell ref="B28:E28"/>
    <mergeCell ref="B1:P1"/>
    <mergeCell ref="B2:P2"/>
    <mergeCell ref="J10:P11"/>
    <mergeCell ref="E17:F17"/>
    <mergeCell ref="A22:E22"/>
    <mergeCell ref="B10:I11"/>
    <mergeCell ref="B12:O12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zoomScaleNormal="100" workbookViewId="0">
      <selection activeCell="R13" sqref="R13:T13"/>
    </sheetView>
  </sheetViews>
  <sheetFormatPr defaultColWidth="9.140625" defaultRowHeight="15" x14ac:dyDescent="0.25"/>
  <cols>
    <col min="1" max="1" width="2.28515625" style="77" customWidth="1"/>
    <col min="2" max="2" width="14.28515625" style="77" customWidth="1"/>
    <col min="3" max="3" width="22.7109375" style="77" customWidth="1"/>
    <col min="4" max="6" width="5.7109375" style="77" customWidth="1"/>
    <col min="7" max="7" width="5.85546875" style="77" customWidth="1"/>
    <col min="8" max="9" width="5.7109375" style="77" customWidth="1"/>
    <col min="10" max="12" width="9.140625" style="77" customWidth="1"/>
    <col min="13" max="15" width="16.5703125" style="41" customWidth="1"/>
    <col min="16" max="16" width="19.85546875" style="77" customWidth="1"/>
    <col min="17" max="17" width="1.5703125" style="77" customWidth="1"/>
    <col min="18" max="20" width="7.140625" style="77" customWidth="1"/>
    <col min="21" max="21" width="9.140625" style="77" hidden="1" customWidth="1"/>
    <col min="22" max="22" width="9.140625" hidden="1" customWidth="1"/>
    <col min="23" max="26" width="9.140625" style="77" hidden="1" customWidth="1"/>
    <col min="27" max="28" width="9.140625" style="77" customWidth="1"/>
    <col min="29" max="16384" width="9.140625" style="77"/>
  </cols>
  <sheetData>
    <row r="1" spans="1:26" ht="26.25" customHeight="1" x14ac:dyDescent="0.25">
      <c r="B1" s="129" t="s">
        <v>33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33"/>
    </row>
    <row r="2" spans="1:26" ht="21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36"/>
      <c r="N2" s="36"/>
      <c r="O2" s="36"/>
      <c r="P2" s="16"/>
      <c r="Q2" s="33"/>
    </row>
    <row r="3" spans="1:26" ht="15.75" customHeight="1" x14ac:dyDescent="0.25">
      <c r="B3" s="152" t="s">
        <v>34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33"/>
    </row>
    <row r="4" spans="1:26" ht="15.75" customHeight="1" x14ac:dyDescent="0.25">
      <c r="B4" s="46" t="s">
        <v>35</v>
      </c>
      <c r="C4" s="81" t="str">
        <f>'SBH-FORM 1'!D5</f>
        <v>Contractor</v>
      </c>
      <c r="D4" s="81"/>
      <c r="E4" s="81"/>
      <c r="F4" s="81"/>
      <c r="G4" s="11"/>
      <c r="J4" s="97" t="s">
        <v>36</v>
      </c>
      <c r="K4" s="83"/>
      <c r="L4" s="11"/>
      <c r="M4" s="81">
        <f>'SBH-FORM 1'!G5</f>
        <v>0</v>
      </c>
      <c r="N4" s="82"/>
      <c r="O4" s="107"/>
      <c r="P4" s="11"/>
      <c r="Q4" s="11"/>
    </row>
    <row r="5" spans="1:26" ht="4.5" customHeight="1" x14ac:dyDescent="0.25">
      <c r="B5" s="27"/>
      <c r="C5" s="82"/>
      <c r="D5" s="82"/>
      <c r="E5" s="82"/>
      <c r="F5" s="82"/>
      <c r="G5" s="27"/>
      <c r="H5" s="27"/>
      <c r="I5" s="27"/>
      <c r="J5" s="97"/>
      <c r="K5" s="81"/>
      <c r="L5" s="27"/>
      <c r="M5" s="81"/>
      <c r="N5" s="82"/>
      <c r="O5" s="106"/>
      <c r="P5" s="27"/>
      <c r="Q5" s="33"/>
    </row>
    <row r="6" spans="1:26" ht="15.75" customHeight="1" x14ac:dyDescent="0.25">
      <c r="B6" s="46" t="s">
        <v>37</v>
      </c>
      <c r="C6" s="81" t="str">
        <f>'SBH-FORM 1'!D7</f>
        <v>Period</v>
      </c>
      <c r="D6" s="81"/>
      <c r="E6" s="81"/>
      <c r="F6" s="81"/>
      <c r="J6" s="97" t="s">
        <v>73</v>
      </c>
      <c r="K6" s="83"/>
      <c r="L6" s="46"/>
      <c r="M6" s="81">
        <f>'SBH-FORM 1'!G7</f>
        <v>0</v>
      </c>
      <c r="N6" s="105"/>
      <c r="O6" s="107"/>
      <c r="P6" s="11"/>
      <c r="Q6" s="33"/>
    </row>
    <row r="7" spans="1:26" ht="4.5" customHeight="1" x14ac:dyDescent="0.25">
      <c r="B7" s="11"/>
      <c r="C7" s="11"/>
      <c r="D7" s="11"/>
      <c r="E7" s="27"/>
      <c r="F7" s="27"/>
      <c r="G7" s="27"/>
      <c r="H7" s="27"/>
      <c r="I7" s="27"/>
      <c r="J7" s="28"/>
      <c r="K7" s="28"/>
      <c r="L7" s="28"/>
      <c r="M7" s="45"/>
      <c r="N7" s="104"/>
      <c r="O7" s="45"/>
      <c r="P7" s="11"/>
      <c r="Q7" s="33"/>
    </row>
    <row r="8" spans="1:26" ht="15.75" customHeight="1" x14ac:dyDescent="0.25">
      <c r="B8" s="11"/>
      <c r="C8" s="155"/>
      <c r="D8" s="155"/>
      <c r="E8" s="155"/>
      <c r="F8" s="156"/>
      <c r="G8" s="156"/>
      <c r="H8" s="28"/>
      <c r="I8" s="156"/>
      <c r="J8" s="156"/>
      <c r="K8" s="11"/>
      <c r="L8" s="11"/>
      <c r="M8" s="37"/>
      <c r="N8" s="108"/>
      <c r="O8" s="109"/>
      <c r="P8" s="11"/>
      <c r="Q8" s="33"/>
    </row>
    <row r="9" spans="1:26" ht="9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3"/>
    </row>
    <row r="10" spans="1:26" ht="15.7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8"/>
      <c r="N10" s="38"/>
      <c r="O10" s="38"/>
      <c r="P10" s="33"/>
      <c r="Q10" s="33"/>
    </row>
    <row r="11" spans="1:26" ht="15" customHeight="1" x14ac:dyDescent="0.25">
      <c r="B11" s="157" t="str">
        <f>'SBH-FORM 1'!B10</f>
        <v xml:space="preserve">Outsource Service Description : </v>
      </c>
      <c r="C11" s="158"/>
      <c r="D11" s="158"/>
      <c r="E11" s="158"/>
      <c r="F11" s="158"/>
      <c r="G11" s="158"/>
      <c r="H11" s="158"/>
      <c r="I11" s="158" t="str">
        <f>'SBH-FORM 1'!J10</f>
        <v>Team Based Hiring for Division Name</v>
      </c>
      <c r="J11" s="158"/>
      <c r="K11" s="158"/>
      <c r="L11" s="158"/>
      <c r="M11" s="158"/>
      <c r="N11" s="159"/>
      <c r="O11" s="159"/>
      <c r="P11" s="160"/>
      <c r="Q11" s="33"/>
    </row>
    <row r="12" spans="1:26" ht="15.75" customHeight="1" x14ac:dyDescent="0.25">
      <c r="B12" s="153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61"/>
      <c r="O12" s="161"/>
      <c r="P12" s="162"/>
      <c r="Q12" s="33"/>
    </row>
    <row r="13" spans="1:26" ht="30.75" customHeight="1" x14ac:dyDescent="0.25">
      <c r="B13" s="153" t="s">
        <v>7</v>
      </c>
      <c r="C13" s="154" t="s">
        <v>38</v>
      </c>
      <c r="D13" s="154" t="s">
        <v>39</v>
      </c>
      <c r="E13" s="154"/>
      <c r="F13" s="154"/>
      <c r="G13" s="154" t="s">
        <v>40</v>
      </c>
      <c r="H13" s="154"/>
      <c r="I13" s="154"/>
      <c r="J13" s="154" t="s">
        <v>41</v>
      </c>
      <c r="K13" s="154"/>
      <c r="L13" s="154"/>
      <c r="M13" s="163" t="s">
        <v>42</v>
      </c>
      <c r="N13" s="163" t="s">
        <v>13</v>
      </c>
      <c r="O13" s="163" t="s">
        <v>43</v>
      </c>
      <c r="P13" s="162" t="s">
        <v>17</v>
      </c>
      <c r="Q13" s="33"/>
      <c r="R13" s="186">
        <v>180</v>
      </c>
      <c r="S13" s="187"/>
      <c r="T13" s="188"/>
    </row>
    <row r="14" spans="1:26" x14ac:dyDescent="0.25">
      <c r="B14" s="153"/>
      <c r="C14" s="154"/>
      <c r="D14" s="92" t="s">
        <v>44</v>
      </c>
      <c r="E14" s="92" t="s">
        <v>45</v>
      </c>
      <c r="F14" s="92" t="s">
        <v>46</v>
      </c>
      <c r="G14" s="92" t="s">
        <v>44</v>
      </c>
      <c r="H14" s="92" t="s">
        <v>45</v>
      </c>
      <c r="I14" s="92" t="s">
        <v>46</v>
      </c>
      <c r="J14" s="92" t="s">
        <v>44</v>
      </c>
      <c r="K14" s="92" t="s">
        <v>45</v>
      </c>
      <c r="L14" s="92" t="s">
        <v>46</v>
      </c>
      <c r="M14" s="163"/>
      <c r="N14" s="163"/>
      <c r="O14" s="163"/>
      <c r="P14" s="162"/>
      <c r="Q14" s="33"/>
      <c r="R14" s="34" t="s">
        <v>21</v>
      </c>
      <c r="S14" s="35" t="s">
        <v>22</v>
      </c>
      <c r="T14" s="67" t="s">
        <v>20</v>
      </c>
      <c r="U14" s="77" t="str">
        <f t="shared" ref="U14:U17" si="0">CONCATENATE(B14," ",C14," ",N14)</f>
        <v xml:space="preserve">  </v>
      </c>
      <c r="Z14" s="77" t="s">
        <v>2</v>
      </c>
    </row>
    <row r="15" spans="1:26" ht="3" customHeight="1" x14ac:dyDescent="0.25">
      <c r="B15" s="49"/>
      <c r="C15" s="84"/>
      <c r="D15" s="4"/>
      <c r="E15" s="4"/>
      <c r="F15" s="4"/>
      <c r="G15" s="4"/>
      <c r="H15" s="4"/>
      <c r="I15" s="4"/>
      <c r="J15" s="18"/>
      <c r="K15" s="18"/>
      <c r="L15" s="18"/>
      <c r="M15" s="86"/>
      <c r="N15" s="71"/>
      <c r="O15" s="71"/>
      <c r="P15" s="93"/>
      <c r="Q15" s="33"/>
      <c r="R15" s="19"/>
      <c r="S15" s="23"/>
      <c r="T15" s="68"/>
      <c r="U15" s="77" t="str">
        <f t="shared" si="0"/>
        <v xml:space="preserve">  </v>
      </c>
      <c r="Z15" s="77" t="s">
        <v>2</v>
      </c>
    </row>
    <row r="16" spans="1:26" x14ac:dyDescent="0.25">
      <c r="A16" s="50"/>
      <c r="B16" s="56"/>
      <c r="C16" s="57"/>
      <c r="D16" s="54"/>
      <c r="E16" s="54"/>
      <c r="F16" s="54"/>
      <c r="G16" s="54">
        <f t="shared" ref="G16" si="1">R16/$R$13</f>
        <v>0</v>
      </c>
      <c r="H16" s="54">
        <f t="shared" ref="H16" si="2">S16/$R$13</f>
        <v>0</v>
      </c>
      <c r="I16" s="54">
        <f t="shared" ref="I16" si="3">T16/$R$13</f>
        <v>0</v>
      </c>
      <c r="J16" s="58" t="e">
        <f>VLOOKUP($C16,'UNIT PRICE'!$A:$E,2,TRUE)</f>
        <v>#N/A</v>
      </c>
      <c r="K16" s="58" t="e">
        <f>VLOOKUP($C16,'UNIT PRICE'!$A:$E,3,TRUE)</f>
        <v>#N/A</v>
      </c>
      <c r="L16" s="58" t="e">
        <f>VLOOKUP($C16,'UNIT PRICE'!$A:$E,4,TRUE)</f>
        <v>#N/A</v>
      </c>
      <c r="M16" s="59" t="e">
        <f t="shared" ref="M16" si="4">(G16*J16) + (H16*K16) + (I16*L16)</f>
        <v>#N/A</v>
      </c>
      <c r="N16" s="72"/>
      <c r="O16" s="72" t="e">
        <f t="shared" ref="O16" si="5">M16+N16*M16</f>
        <v>#N/A</v>
      </c>
      <c r="P16" s="60"/>
      <c r="Q16" s="55"/>
      <c r="R16" s="61">
        <f>SUMIFS('SBH-FORM 1'!$T:$T,'SBH-FORM 1'!$R:$R,$U16,'SBH-FORM 1'!$S:$S,R$14)</f>
        <v>0</v>
      </c>
      <c r="S16" s="61">
        <f>SUMIFS('SBH-FORM 1'!$T:$T,'SBH-FORM 1'!$R:$R,$U16,'SBH-FORM 1'!$S:$S,S$14)</f>
        <v>0</v>
      </c>
      <c r="T16" s="69">
        <f>SUMIFS('SBH-FORM 1'!$T:$T,'SBH-FORM 1'!$R:$R,$U16,'SBH-FORM 1'!$S:$S,T$14)</f>
        <v>0</v>
      </c>
      <c r="U16" s="77" t="str">
        <f t="shared" si="0"/>
        <v xml:space="preserve">  </v>
      </c>
      <c r="Z16" s="77" t="s">
        <v>2</v>
      </c>
    </row>
    <row r="17" spans="2:26" ht="3" customHeight="1" thickBot="1" x14ac:dyDescent="0.3">
      <c r="B17" s="47"/>
      <c r="C17" s="42"/>
      <c r="D17" s="43"/>
      <c r="E17" s="43"/>
      <c r="F17" s="43"/>
      <c r="G17" s="43"/>
      <c r="H17" s="43"/>
      <c r="I17" s="43"/>
      <c r="J17" s="25"/>
      <c r="K17" s="25"/>
      <c r="L17" s="25"/>
      <c r="M17" s="44"/>
      <c r="N17" s="73"/>
      <c r="O17" s="73"/>
      <c r="P17" s="26"/>
      <c r="Q17" s="33"/>
      <c r="R17" s="20"/>
      <c r="S17" s="21"/>
      <c r="T17" s="70"/>
      <c r="U17" s="77" t="str">
        <f t="shared" si="0"/>
        <v xml:space="preserve">  </v>
      </c>
      <c r="Z17" s="77" t="s">
        <v>2</v>
      </c>
    </row>
    <row r="18" spans="2:26" x14ac:dyDescent="0.25">
      <c r="B18" s="189"/>
      <c r="C18" s="190"/>
      <c r="D18" s="190"/>
      <c r="E18" s="190"/>
      <c r="F18" s="190"/>
      <c r="G18" s="190"/>
      <c r="H18" s="190"/>
      <c r="I18" s="190"/>
      <c r="J18" s="190"/>
      <c r="K18" s="190"/>
      <c r="L18" s="191"/>
      <c r="M18" s="44"/>
      <c r="N18" s="73" t="s">
        <v>47</v>
      </c>
      <c r="O18" s="44" t="e">
        <f ca="1">SUM(O16:INDIRECT("O"&amp;ROW()-2))</f>
        <v>#N/A</v>
      </c>
      <c r="P18" s="26"/>
      <c r="Q18" s="33"/>
      <c r="Z18" s="77" t="s">
        <v>2</v>
      </c>
    </row>
    <row r="19" spans="2:26" ht="15.75" customHeight="1" thickBot="1" x14ac:dyDescent="0.3">
      <c r="B19" s="178" t="s">
        <v>48</v>
      </c>
      <c r="C19" s="179"/>
      <c r="D19" s="183"/>
      <c r="E19" s="183"/>
      <c r="F19" s="183"/>
      <c r="G19" s="184">
        <f>COUNTIF('SBH-FORM 1'!U:U, "YES")</f>
        <v>0</v>
      </c>
      <c r="H19" s="184"/>
      <c r="I19" s="184"/>
      <c r="J19" s="185">
        <v>160</v>
      </c>
      <c r="K19" s="185"/>
      <c r="L19" s="185"/>
      <c r="M19" s="48"/>
      <c r="N19" s="74"/>
      <c r="O19" s="80">
        <f>G19*J19</f>
        <v>0</v>
      </c>
      <c r="P19" s="2"/>
      <c r="Q19" s="33"/>
      <c r="Z19" s="77" t="s">
        <v>2</v>
      </c>
    </row>
    <row r="20" spans="2:26" ht="29.25" customHeight="1" thickBot="1" x14ac:dyDescent="0.3">
      <c r="B20" s="33"/>
      <c r="C20" s="33"/>
      <c r="D20" s="33"/>
      <c r="E20" s="33"/>
      <c r="F20" s="33"/>
      <c r="G20" s="33"/>
      <c r="H20" s="33"/>
      <c r="I20" s="33"/>
      <c r="J20" s="15"/>
      <c r="M20" s="173" t="s">
        <v>49</v>
      </c>
      <c r="N20" s="174"/>
      <c r="O20" s="103" t="e">
        <f ca="1">INDIRECT("O"&amp;ROW()-2)-INDIRECT("O"&amp;ROW()-1)</f>
        <v>#N/A</v>
      </c>
      <c r="Q20" s="33"/>
    </row>
    <row r="21" spans="2:26" ht="15.75" customHeight="1" x14ac:dyDescent="0.25">
      <c r="B21" s="152" t="s">
        <v>50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33"/>
    </row>
    <row r="22" spans="2:26" ht="15.75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8"/>
      <c r="N22" s="38"/>
      <c r="O22" s="38"/>
      <c r="P22" s="33"/>
      <c r="Q22" s="33"/>
    </row>
    <row r="23" spans="2:26" ht="15.75" customHeight="1" x14ac:dyDescent="0.25">
      <c r="B23" s="33"/>
      <c r="C23" s="175" t="s">
        <v>51</v>
      </c>
      <c r="D23" s="176"/>
      <c r="E23" s="176"/>
      <c r="F23" s="33"/>
      <c r="G23" s="33"/>
      <c r="H23" s="33"/>
      <c r="I23" s="88" t="s">
        <v>52</v>
      </c>
      <c r="J23" s="111"/>
      <c r="K23" s="33"/>
      <c r="L23" s="111"/>
      <c r="M23" s="39" t="s">
        <v>53</v>
      </c>
      <c r="N23" s="39"/>
      <c r="O23" s="39"/>
      <c r="P23" s="33"/>
      <c r="Q23" s="33"/>
    </row>
    <row r="24" spans="2:26" ht="15.75" customHeight="1" x14ac:dyDescent="0.25">
      <c r="B24" s="33"/>
      <c r="C24" s="176"/>
      <c r="D24" s="176"/>
      <c r="E24" s="176"/>
      <c r="F24" s="33"/>
      <c r="G24" s="33"/>
      <c r="H24" s="33"/>
      <c r="I24" s="10"/>
      <c r="J24" s="33"/>
      <c r="K24" s="33"/>
      <c r="L24" s="33"/>
      <c r="M24" s="38"/>
      <c r="N24" s="38"/>
      <c r="O24" s="38"/>
      <c r="P24" s="33"/>
      <c r="Q24" s="33"/>
    </row>
    <row r="25" spans="2:26" ht="15.75" customHeight="1" x14ac:dyDescent="0.25">
      <c r="B25" s="33"/>
      <c r="C25" s="176"/>
      <c r="D25" s="176"/>
      <c r="E25" s="176"/>
      <c r="F25" s="33"/>
      <c r="G25" s="33"/>
      <c r="H25" s="33"/>
      <c r="I25" s="88" t="s">
        <v>54</v>
      </c>
      <c r="J25" s="111"/>
      <c r="K25" s="33"/>
      <c r="L25" s="111"/>
      <c r="M25" s="39" t="s">
        <v>55</v>
      </c>
      <c r="N25" s="39"/>
      <c r="O25" s="39"/>
      <c r="P25" s="33"/>
      <c r="Q25" s="33"/>
    </row>
    <row r="26" spans="2:26" ht="15.75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8"/>
      <c r="N26" s="38"/>
      <c r="O26" s="38"/>
      <c r="P26" s="33"/>
      <c r="Q26" s="33"/>
    </row>
    <row r="27" spans="2:26" ht="15.75" customHeight="1" x14ac:dyDescent="0.25">
      <c r="B27" s="87"/>
      <c r="F27" s="33"/>
      <c r="G27" s="177" t="s">
        <v>56</v>
      </c>
      <c r="H27" s="177"/>
      <c r="I27" s="177"/>
      <c r="J27" s="180"/>
      <c r="K27" s="181"/>
      <c r="L27" s="182"/>
      <c r="M27" s="38"/>
      <c r="N27" s="38"/>
      <c r="O27" s="38"/>
      <c r="P27" s="33"/>
      <c r="Q27" s="33"/>
    </row>
    <row r="28" spans="2:26" ht="15.75" customHeight="1" x14ac:dyDescent="0.25">
      <c r="B28" s="87"/>
      <c r="F28" s="33"/>
      <c r="G28" s="88"/>
      <c r="H28" s="88"/>
      <c r="I28" s="88"/>
      <c r="J28" s="33"/>
      <c r="K28" s="33"/>
      <c r="L28" s="33"/>
      <c r="M28" s="38"/>
      <c r="N28" s="38"/>
      <c r="O28" s="38"/>
      <c r="P28" s="33"/>
      <c r="Q28" s="33"/>
    </row>
    <row r="29" spans="2:26" ht="38.25" customHeight="1" x14ac:dyDescent="0.25">
      <c r="B29" s="87"/>
      <c r="C29" s="164" t="s">
        <v>57</v>
      </c>
      <c r="D29" s="164"/>
      <c r="E29" s="164"/>
      <c r="F29" s="33"/>
      <c r="G29" s="165" t="s">
        <v>58</v>
      </c>
      <c r="H29" s="165"/>
      <c r="I29" s="165"/>
      <c r="J29" s="166" t="s">
        <v>59</v>
      </c>
      <c r="K29" s="167"/>
      <c r="L29" s="12" t="s">
        <v>60</v>
      </c>
      <c r="M29" s="40" t="s">
        <v>77</v>
      </c>
      <c r="N29" s="75"/>
      <c r="O29" s="75"/>
      <c r="P29" s="33"/>
      <c r="Q29" s="33"/>
    </row>
    <row r="30" spans="2:26" ht="15.75" x14ac:dyDescent="0.25">
      <c r="B30" s="87"/>
      <c r="C30" s="164"/>
      <c r="D30" s="164"/>
      <c r="E30" s="164"/>
      <c r="F30" s="33"/>
      <c r="G30" s="168"/>
      <c r="H30" s="169"/>
      <c r="I30" s="170"/>
      <c r="J30" s="171"/>
      <c r="K30" s="172"/>
      <c r="L30" s="112"/>
      <c r="M30" s="113"/>
      <c r="N30" s="76"/>
      <c r="O30" s="76"/>
      <c r="P30" s="33"/>
      <c r="Q30" s="33"/>
    </row>
    <row r="31" spans="2:26" x14ac:dyDescent="0.25">
      <c r="C31" s="1"/>
      <c r="F31" s="33"/>
      <c r="G31" s="33"/>
      <c r="H31" s="33"/>
    </row>
    <row r="32" spans="2:26" x14ac:dyDescent="0.25">
      <c r="C32" s="90" t="s">
        <v>61</v>
      </c>
      <c r="D32" s="150" t="s">
        <v>62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</row>
    <row r="33" spans="3:18" ht="15.75" x14ac:dyDescent="0.25">
      <c r="C33" s="114" t="s">
        <v>63</v>
      </c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3:18" x14ac:dyDescent="0.25">
      <c r="C34" s="1"/>
    </row>
    <row r="36" spans="3:18" ht="15.75" x14ac:dyDescent="0.25">
      <c r="C36" s="147" t="s">
        <v>64</v>
      </c>
      <c r="D36" s="147"/>
      <c r="E36" s="147"/>
      <c r="F36" s="147"/>
      <c r="G36" s="147"/>
      <c r="M36" s="77"/>
      <c r="N36" s="147" t="s">
        <v>76</v>
      </c>
      <c r="O36" s="147"/>
      <c r="P36" s="147"/>
      <c r="Q36" s="98"/>
      <c r="R36" s="101"/>
    </row>
    <row r="37" spans="3:18" ht="24.95" customHeight="1" x14ac:dyDescent="0.25">
      <c r="C37" s="193" t="s">
        <v>75</v>
      </c>
      <c r="D37" s="193"/>
      <c r="E37" s="193"/>
      <c r="F37" s="193"/>
      <c r="G37" s="193"/>
      <c r="M37" s="77"/>
      <c r="N37" s="149" t="s">
        <v>75</v>
      </c>
      <c r="O37" s="149"/>
      <c r="P37" s="149"/>
      <c r="Q37" s="99"/>
      <c r="R37" s="101"/>
    </row>
    <row r="38" spans="3:18" ht="24.95" customHeight="1" x14ac:dyDescent="0.25">
      <c r="C38" s="192" t="s">
        <v>65</v>
      </c>
      <c r="D38" s="192"/>
      <c r="E38" s="192"/>
      <c r="F38" s="192"/>
      <c r="G38" s="192"/>
      <c r="M38" s="77"/>
      <c r="N38" s="192" t="s">
        <v>65</v>
      </c>
      <c r="O38" s="192"/>
      <c r="P38" s="192"/>
      <c r="Q38" s="100"/>
      <c r="R38" s="101"/>
    </row>
    <row r="39" spans="3:18" ht="24.95" customHeight="1" x14ac:dyDescent="0.25">
      <c r="C39" s="192" t="s">
        <v>31</v>
      </c>
      <c r="D39" s="192"/>
      <c r="E39" s="192"/>
      <c r="F39" s="192"/>
      <c r="G39" s="192"/>
      <c r="M39" s="77"/>
      <c r="N39" s="192" t="s">
        <v>31</v>
      </c>
      <c r="O39" s="192"/>
      <c r="P39" s="192"/>
      <c r="Q39" s="100"/>
      <c r="R39" s="101"/>
    </row>
    <row r="40" spans="3:18" ht="24.95" customHeight="1" x14ac:dyDescent="0.25">
      <c r="C40" s="149" t="s">
        <v>32</v>
      </c>
      <c r="D40" s="149"/>
      <c r="E40" s="149"/>
      <c r="F40" s="149"/>
      <c r="G40" s="149"/>
      <c r="M40" s="77"/>
      <c r="N40" s="149" t="s">
        <v>32</v>
      </c>
      <c r="O40" s="149"/>
      <c r="P40" s="149"/>
      <c r="Q40" s="99"/>
      <c r="R40" s="101"/>
    </row>
    <row r="42" spans="3:18" x14ac:dyDescent="0.25">
      <c r="N42" s="77"/>
      <c r="O42" s="77"/>
    </row>
  </sheetData>
  <mergeCells count="44">
    <mergeCell ref="N38:P38"/>
    <mergeCell ref="N39:P39"/>
    <mergeCell ref="N40:P40"/>
    <mergeCell ref="C36:G36"/>
    <mergeCell ref="C37:G37"/>
    <mergeCell ref="C38:G38"/>
    <mergeCell ref="C39:G39"/>
    <mergeCell ref="C40:G40"/>
    <mergeCell ref="N37:P37"/>
    <mergeCell ref="R13:T13"/>
    <mergeCell ref="N13:N14"/>
    <mergeCell ref="O13:O14"/>
    <mergeCell ref="P13:P14"/>
    <mergeCell ref="B18:L18"/>
    <mergeCell ref="M20:N20"/>
    <mergeCell ref="B21:P21"/>
    <mergeCell ref="C23:E25"/>
    <mergeCell ref="G27:I27"/>
    <mergeCell ref="B19:C19"/>
    <mergeCell ref="J27:L27"/>
    <mergeCell ref="D19:F19"/>
    <mergeCell ref="G19:I19"/>
    <mergeCell ref="J19:L19"/>
    <mergeCell ref="C29:E30"/>
    <mergeCell ref="G29:I29"/>
    <mergeCell ref="J29:K29"/>
    <mergeCell ref="G30:I30"/>
    <mergeCell ref="J30:K30"/>
    <mergeCell ref="D32:P32"/>
    <mergeCell ref="D33:P33"/>
    <mergeCell ref="N36:P36"/>
    <mergeCell ref="B1:P1"/>
    <mergeCell ref="B3:P3"/>
    <mergeCell ref="B13:B14"/>
    <mergeCell ref="C13:C14"/>
    <mergeCell ref="D13:F13"/>
    <mergeCell ref="G13:I13"/>
    <mergeCell ref="C8:E8"/>
    <mergeCell ref="F8:G8"/>
    <mergeCell ref="I8:J8"/>
    <mergeCell ref="B11:H12"/>
    <mergeCell ref="I11:P12"/>
    <mergeCell ref="J13:L13"/>
    <mergeCell ref="M13:M14"/>
  </mergeCells>
  <printOptions horizontalCentered="1"/>
  <pageMargins left="0.25" right="0.25" top="0.75" bottom="0.75" header="0.3" footer="0.3"/>
  <pageSetup paperSize="9" scale="75" orientation="landscape" r:id="rId1"/>
  <headerFooter>
    <oddHeader>&amp;R&amp;"-,Italic"&amp;K000000INVMGT-SBH-Form-2 _x000D_Rev.001.14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11.42578125" defaultRowHeight="15" x14ac:dyDescent="0.25"/>
  <sheetData>
    <row r="1" spans="1:5" x14ac:dyDescent="0.25">
      <c r="A1" t="s">
        <v>24</v>
      </c>
      <c r="B1">
        <v>9760</v>
      </c>
      <c r="C1">
        <v>11782</v>
      </c>
      <c r="D1">
        <v>12994</v>
      </c>
      <c r="E1">
        <v>0</v>
      </c>
    </row>
    <row r="2" spans="1:5" x14ac:dyDescent="0.25">
      <c r="A2" t="s">
        <v>66</v>
      </c>
      <c r="B2">
        <v>3000</v>
      </c>
      <c r="C2">
        <v>4500</v>
      </c>
      <c r="D2">
        <v>4500</v>
      </c>
      <c r="E2">
        <v>4500</v>
      </c>
    </row>
    <row r="3" spans="1:5" x14ac:dyDescent="0.25">
      <c r="A3" t="s">
        <v>67</v>
      </c>
      <c r="B3">
        <v>4500</v>
      </c>
      <c r="C3">
        <v>4500</v>
      </c>
      <c r="D3">
        <v>4500</v>
      </c>
      <c r="E3">
        <v>4500</v>
      </c>
    </row>
    <row r="4" spans="1:5" x14ac:dyDescent="0.25">
      <c r="A4" t="s">
        <v>26</v>
      </c>
      <c r="B4">
        <v>11900</v>
      </c>
      <c r="C4">
        <v>14000</v>
      </c>
      <c r="D4">
        <v>17387</v>
      </c>
      <c r="E4">
        <v>0</v>
      </c>
    </row>
    <row r="5" spans="1:5" x14ac:dyDescent="0.25">
      <c r="A5" t="s">
        <v>23</v>
      </c>
      <c r="B5">
        <v>25000</v>
      </c>
      <c r="C5">
        <v>27500</v>
      </c>
      <c r="D5">
        <v>29900</v>
      </c>
      <c r="E5">
        <v>0</v>
      </c>
    </row>
    <row r="6" spans="1:5" x14ac:dyDescent="0.25">
      <c r="A6" t="s">
        <v>68</v>
      </c>
      <c r="B6">
        <v>5379</v>
      </c>
      <c r="C6">
        <v>6228</v>
      </c>
      <c r="D6">
        <v>6834</v>
      </c>
      <c r="E6">
        <v>0</v>
      </c>
    </row>
    <row r="7" spans="1:5" x14ac:dyDescent="0.25">
      <c r="A7" t="s">
        <v>25</v>
      </c>
      <c r="B7">
        <v>20000</v>
      </c>
      <c r="C7">
        <v>22000</v>
      </c>
      <c r="D7">
        <v>24000</v>
      </c>
      <c r="E7">
        <v>0</v>
      </c>
    </row>
    <row r="8" spans="1:5" x14ac:dyDescent="0.25">
      <c r="A8" t="s">
        <v>69</v>
      </c>
      <c r="B8">
        <v>3000</v>
      </c>
      <c r="C8">
        <v>3500</v>
      </c>
      <c r="D8">
        <v>4200</v>
      </c>
      <c r="E8">
        <v>0</v>
      </c>
    </row>
    <row r="9" spans="1:5" x14ac:dyDescent="0.25">
      <c r="A9" t="s">
        <v>19</v>
      </c>
      <c r="B9">
        <v>5925</v>
      </c>
      <c r="C9">
        <v>6834</v>
      </c>
      <c r="D9">
        <v>7925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SBH-FORM 1</vt:lpstr>
      <vt:lpstr>SBH-FORM 2</vt:lpstr>
      <vt:lpstr>UNIT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Bin Hassan</dc:creator>
  <cp:keywords/>
  <dc:description/>
  <cp:lastModifiedBy>etisalat</cp:lastModifiedBy>
  <cp:revision/>
  <cp:lastPrinted>2015-02-04T10:46:24Z</cp:lastPrinted>
  <dcterms:created xsi:type="dcterms:W3CDTF">2014-09-04T07:20:04Z</dcterms:created>
  <dcterms:modified xsi:type="dcterms:W3CDTF">2018-02-26T12:43:08Z</dcterms:modified>
  <cp:category/>
  <dc:identifier/>
  <cp:contentStatus/>
  <dc:language/>
  <cp:version/>
</cp:coreProperties>
</file>