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s_project\1st_nus_chemical_nutrition\formal_analysis\revision02202024\Github\"/>
    </mc:Choice>
  </mc:AlternateContent>
  <xr:revisionPtr revIDLastSave="0" documentId="13_ncr:1_{F8F90C27-AE8B-4335-899D-C731818716AB}" xr6:coauthVersionLast="47" xr6:coauthVersionMax="47" xr10:uidLastSave="{00000000-0000-0000-0000-000000000000}"/>
  <bookViews>
    <workbookView xWindow="-120" yWindow="-120" windowWidth="29040" windowHeight="15840" tabRatio="893" xr2:uid="{39D72F9B-E1E3-4F9A-839B-A3FE48791A74}"/>
  </bookViews>
  <sheets>
    <sheet name="adjusted_TEI" sheetId="3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34" l="1"/>
  <c r="P41" i="34" l="1"/>
  <c r="Q41" i="34"/>
  <c r="R41" i="34"/>
  <c r="S41" i="34"/>
  <c r="T41" i="34"/>
  <c r="U41" i="34"/>
  <c r="V41" i="34"/>
  <c r="W41" i="34"/>
  <c r="X41" i="34"/>
  <c r="P48" i="34"/>
  <c r="Q48" i="34"/>
  <c r="R48" i="34"/>
  <c r="S48" i="34"/>
  <c r="T48" i="34"/>
  <c r="U48" i="34"/>
  <c r="V48" i="34"/>
  <c r="W48" i="34"/>
  <c r="X48" i="34"/>
  <c r="P46" i="34"/>
  <c r="Q46" i="34"/>
  <c r="R46" i="34"/>
  <c r="S46" i="34"/>
  <c r="T46" i="34"/>
  <c r="U46" i="34"/>
  <c r="V46" i="34"/>
  <c r="W46" i="34"/>
  <c r="X46" i="34"/>
  <c r="P47" i="34"/>
  <c r="Q47" i="34"/>
  <c r="R47" i="34"/>
  <c r="S47" i="34"/>
  <c r="T47" i="34"/>
  <c r="U47" i="34"/>
  <c r="V47" i="34"/>
  <c r="W47" i="34"/>
  <c r="X47" i="34"/>
  <c r="P44" i="34"/>
  <c r="Q44" i="34"/>
  <c r="R44" i="34"/>
  <c r="S44" i="34"/>
  <c r="T44" i="34"/>
  <c r="U44" i="34"/>
  <c r="V44" i="34"/>
  <c r="W44" i="34"/>
  <c r="X44" i="34"/>
  <c r="P45" i="34"/>
  <c r="Q45" i="34"/>
  <c r="R45" i="34"/>
  <c r="S45" i="34"/>
  <c r="T45" i="34"/>
  <c r="U45" i="34"/>
  <c r="V45" i="34"/>
  <c r="W45" i="34"/>
  <c r="X45" i="34"/>
  <c r="P50" i="34"/>
  <c r="Q50" i="34"/>
  <c r="R50" i="34"/>
  <c r="S50" i="34"/>
  <c r="T50" i="34"/>
  <c r="U50" i="34"/>
  <c r="V50" i="34"/>
  <c r="W50" i="34"/>
  <c r="X50" i="34"/>
  <c r="P51" i="34"/>
  <c r="Q51" i="34"/>
  <c r="R51" i="34"/>
  <c r="S51" i="34"/>
  <c r="T51" i="34"/>
  <c r="U51" i="34"/>
  <c r="V51" i="34"/>
  <c r="W51" i="34"/>
  <c r="X51" i="34"/>
  <c r="P49" i="34"/>
  <c r="Q49" i="34"/>
  <c r="R49" i="34"/>
  <c r="S49" i="34"/>
  <c r="T49" i="34"/>
  <c r="U49" i="34"/>
  <c r="V49" i="34"/>
  <c r="W49" i="34"/>
  <c r="X49" i="34"/>
  <c r="P57" i="34"/>
  <c r="Q57" i="34"/>
  <c r="R57" i="34"/>
  <c r="S57" i="34"/>
  <c r="T57" i="34"/>
  <c r="U57" i="34"/>
  <c r="V57" i="34"/>
  <c r="W57" i="34"/>
  <c r="X57" i="34"/>
  <c r="P55" i="34"/>
  <c r="Q55" i="34"/>
  <c r="R55" i="34"/>
  <c r="S55" i="34"/>
  <c r="T55" i="34"/>
  <c r="U55" i="34"/>
  <c r="V55" i="34"/>
  <c r="W55" i="34"/>
  <c r="X55" i="34"/>
  <c r="P54" i="34"/>
  <c r="Q54" i="34"/>
  <c r="R54" i="34"/>
  <c r="S54" i="34"/>
  <c r="T54" i="34"/>
  <c r="U54" i="34"/>
  <c r="V54" i="34"/>
  <c r="W54" i="34"/>
  <c r="X54" i="34"/>
  <c r="P56" i="34"/>
  <c r="Q56" i="34"/>
  <c r="R56" i="34"/>
  <c r="S56" i="34"/>
  <c r="T56" i="34"/>
  <c r="U56" i="34"/>
  <c r="V56" i="34"/>
  <c r="W56" i="34"/>
  <c r="X56" i="34"/>
  <c r="P52" i="34"/>
  <c r="Q52" i="34"/>
  <c r="R52" i="34"/>
  <c r="S52" i="34"/>
  <c r="T52" i="34"/>
  <c r="U52" i="34"/>
  <c r="V52" i="34"/>
  <c r="W52" i="34"/>
  <c r="X52" i="34"/>
  <c r="P53" i="34"/>
  <c r="Q53" i="34"/>
  <c r="R53" i="34"/>
  <c r="S53" i="34"/>
  <c r="T53" i="34"/>
  <c r="U53" i="34"/>
  <c r="V53" i="34"/>
  <c r="W53" i="34"/>
  <c r="X53" i="34"/>
  <c r="P25" i="34"/>
  <c r="Q25" i="34"/>
  <c r="R25" i="34"/>
  <c r="S25" i="34"/>
  <c r="T25" i="34"/>
  <c r="U25" i="34"/>
  <c r="V25" i="34"/>
  <c r="W25" i="34"/>
  <c r="X25" i="34"/>
  <c r="P62" i="34"/>
  <c r="Q62" i="34"/>
  <c r="R62" i="34"/>
  <c r="S62" i="34"/>
  <c r="T62" i="34"/>
  <c r="U62" i="34"/>
  <c r="V62" i="34"/>
  <c r="W62" i="34"/>
  <c r="X62" i="34"/>
  <c r="P61" i="34"/>
  <c r="Q61" i="34"/>
  <c r="R61" i="34"/>
  <c r="S61" i="34"/>
  <c r="T61" i="34"/>
  <c r="U61" i="34"/>
  <c r="V61" i="34"/>
  <c r="W61" i="34"/>
  <c r="X61" i="34"/>
  <c r="P60" i="34"/>
  <c r="Q60" i="34"/>
  <c r="R60" i="34"/>
  <c r="S60" i="34"/>
  <c r="T60" i="34"/>
  <c r="U60" i="34"/>
  <c r="V60" i="34"/>
  <c r="W60" i="34"/>
  <c r="X60" i="34"/>
  <c r="P59" i="34"/>
  <c r="Q59" i="34"/>
  <c r="R59" i="34"/>
  <c r="S59" i="34"/>
  <c r="T59" i="34"/>
  <c r="U59" i="34"/>
  <c r="V59" i="34"/>
  <c r="W59" i="34"/>
  <c r="X59" i="34"/>
  <c r="P58" i="34"/>
  <c r="Q58" i="34"/>
  <c r="R58" i="34"/>
  <c r="S58" i="34"/>
  <c r="T58" i="34"/>
  <c r="U58" i="34"/>
  <c r="V58" i="34"/>
  <c r="W58" i="34"/>
  <c r="X58" i="34"/>
  <c r="P64" i="34"/>
  <c r="Q64" i="34"/>
  <c r="R64" i="34"/>
  <c r="S64" i="34"/>
  <c r="T64" i="34"/>
  <c r="U64" i="34"/>
  <c r="V64" i="34"/>
  <c r="W64" i="34"/>
  <c r="X64" i="34"/>
  <c r="P63" i="34"/>
  <c r="Q63" i="34"/>
  <c r="R63" i="34"/>
  <c r="S63" i="34"/>
  <c r="T63" i="34"/>
  <c r="U63" i="34"/>
  <c r="V63" i="34"/>
  <c r="W63" i="34"/>
  <c r="X63" i="34"/>
  <c r="P65" i="34"/>
  <c r="Q65" i="34"/>
  <c r="R65" i="34"/>
  <c r="S65" i="34"/>
  <c r="T65" i="34"/>
  <c r="U65" i="34"/>
  <c r="V65" i="34"/>
  <c r="W65" i="34"/>
  <c r="X65" i="34"/>
  <c r="P28" i="34"/>
  <c r="Q28" i="34"/>
  <c r="R28" i="34"/>
  <c r="S28" i="34"/>
  <c r="T28" i="34"/>
  <c r="U28" i="34"/>
  <c r="V28" i="34"/>
  <c r="W28" i="34"/>
  <c r="X28" i="34"/>
  <c r="P26" i="34"/>
  <c r="Q26" i="34"/>
  <c r="R26" i="34"/>
  <c r="S26" i="34"/>
  <c r="T26" i="34"/>
  <c r="U26" i="34"/>
  <c r="V26" i="34"/>
  <c r="W26" i="34"/>
  <c r="X26" i="34"/>
  <c r="P27" i="34"/>
  <c r="Q27" i="34"/>
  <c r="R27" i="34"/>
  <c r="S27" i="34"/>
  <c r="T27" i="34"/>
  <c r="U27" i="34"/>
  <c r="V27" i="34"/>
  <c r="W27" i="34"/>
  <c r="X27" i="34"/>
  <c r="P33" i="34"/>
  <c r="Q33" i="34"/>
  <c r="R33" i="34"/>
  <c r="S33" i="34"/>
  <c r="T33" i="34"/>
  <c r="U33" i="34"/>
  <c r="V33" i="34"/>
  <c r="W33" i="34"/>
  <c r="X33" i="34"/>
  <c r="P32" i="34"/>
  <c r="Q32" i="34"/>
  <c r="R32" i="34"/>
  <c r="S32" i="34"/>
  <c r="T32" i="34"/>
  <c r="U32" i="34"/>
  <c r="V32" i="34"/>
  <c r="W32" i="34"/>
  <c r="X32" i="34"/>
  <c r="P31" i="34"/>
  <c r="Q31" i="34"/>
  <c r="R31" i="34"/>
  <c r="S31" i="34"/>
  <c r="T31" i="34"/>
  <c r="U31" i="34"/>
  <c r="V31" i="34"/>
  <c r="W31" i="34"/>
  <c r="X31" i="34"/>
  <c r="P30" i="34"/>
  <c r="Q30" i="34"/>
  <c r="R30" i="34"/>
  <c r="S30" i="34"/>
  <c r="T30" i="34"/>
  <c r="U30" i="34"/>
  <c r="V30" i="34"/>
  <c r="W30" i="34"/>
  <c r="X30" i="34"/>
  <c r="P29" i="34"/>
  <c r="Q29" i="34"/>
  <c r="R29" i="34"/>
  <c r="S29" i="34"/>
  <c r="T29" i="34"/>
  <c r="U29" i="34"/>
  <c r="V29" i="34"/>
  <c r="W29" i="34"/>
  <c r="X29" i="34"/>
  <c r="P24" i="34"/>
  <c r="Q24" i="34"/>
  <c r="R24" i="34"/>
  <c r="S24" i="34"/>
  <c r="T24" i="34"/>
  <c r="U24" i="34"/>
  <c r="V24" i="34"/>
  <c r="W24" i="34"/>
  <c r="X24" i="34"/>
  <c r="P36" i="34"/>
  <c r="Q36" i="34"/>
  <c r="R36" i="34"/>
  <c r="S36" i="34"/>
  <c r="T36" i="34"/>
  <c r="U36" i="34"/>
  <c r="V36" i="34"/>
  <c r="W36" i="34"/>
  <c r="X36" i="34"/>
  <c r="P35" i="34"/>
  <c r="Q35" i="34"/>
  <c r="R35" i="34"/>
  <c r="S35" i="34"/>
  <c r="T35" i="34"/>
  <c r="U35" i="34"/>
  <c r="V35" i="34"/>
  <c r="W35" i="34"/>
  <c r="X35" i="34"/>
  <c r="P34" i="34"/>
  <c r="Q34" i="34"/>
  <c r="R34" i="34"/>
  <c r="S34" i="34"/>
  <c r="T34" i="34"/>
  <c r="U34" i="34"/>
  <c r="V34" i="34"/>
  <c r="W34" i="34"/>
  <c r="X34" i="34"/>
  <c r="P38" i="34"/>
  <c r="Q38" i="34"/>
  <c r="R38" i="34"/>
  <c r="S38" i="34"/>
  <c r="T38" i="34"/>
  <c r="U38" i="34"/>
  <c r="V38" i="34"/>
  <c r="W38" i="34"/>
  <c r="X38" i="34"/>
  <c r="P37" i="34"/>
  <c r="Q37" i="34"/>
  <c r="R37" i="34"/>
  <c r="S37" i="34"/>
  <c r="T37" i="34"/>
  <c r="U37" i="34"/>
  <c r="V37" i="34"/>
  <c r="W37" i="34"/>
  <c r="X37" i="34"/>
  <c r="P39" i="34"/>
  <c r="Q39" i="34"/>
  <c r="R39" i="34"/>
  <c r="S39" i="34"/>
  <c r="T39" i="34"/>
  <c r="U39" i="34"/>
  <c r="V39" i="34"/>
  <c r="W39" i="34"/>
  <c r="X39" i="34"/>
  <c r="P75" i="34"/>
  <c r="Q75" i="34"/>
  <c r="R75" i="34"/>
  <c r="S75" i="34"/>
  <c r="T75" i="34"/>
  <c r="U75" i="34"/>
  <c r="V75" i="34"/>
  <c r="W75" i="34"/>
  <c r="X75" i="34"/>
  <c r="P69" i="34"/>
  <c r="Q69" i="34"/>
  <c r="R69" i="34"/>
  <c r="S69" i="34"/>
  <c r="T69" i="34"/>
  <c r="U69" i="34"/>
  <c r="V69" i="34"/>
  <c r="W69" i="34"/>
  <c r="X69" i="34"/>
  <c r="P68" i="34"/>
  <c r="Q68" i="34"/>
  <c r="R68" i="34"/>
  <c r="S68" i="34"/>
  <c r="T68" i="34"/>
  <c r="U68" i="34"/>
  <c r="V68" i="34"/>
  <c r="W68" i="34"/>
  <c r="X68" i="34"/>
  <c r="P70" i="34"/>
  <c r="Q70" i="34"/>
  <c r="R70" i="34"/>
  <c r="S70" i="34"/>
  <c r="T70" i="34"/>
  <c r="U70" i="34"/>
  <c r="V70" i="34"/>
  <c r="W70" i="34"/>
  <c r="X70" i="34"/>
  <c r="P71" i="34"/>
  <c r="Q71" i="34"/>
  <c r="R71" i="34"/>
  <c r="S71" i="34"/>
  <c r="T71" i="34"/>
  <c r="U71" i="34"/>
  <c r="V71" i="34"/>
  <c r="W71" i="34"/>
  <c r="X71" i="34"/>
  <c r="P74" i="34"/>
  <c r="Q74" i="34"/>
  <c r="R74" i="34"/>
  <c r="S74" i="34"/>
  <c r="T74" i="34"/>
  <c r="U74" i="34"/>
  <c r="V74" i="34"/>
  <c r="W74" i="34"/>
  <c r="X74" i="34"/>
  <c r="P73" i="34"/>
  <c r="Q73" i="34"/>
  <c r="R73" i="34"/>
  <c r="S73" i="34"/>
  <c r="T73" i="34"/>
  <c r="U73" i="34"/>
  <c r="V73" i="34"/>
  <c r="W73" i="34"/>
  <c r="X73" i="34"/>
  <c r="P72" i="34"/>
  <c r="Q72" i="34"/>
  <c r="R72" i="34"/>
  <c r="S72" i="34"/>
  <c r="T72" i="34"/>
  <c r="U72" i="34"/>
  <c r="V72" i="34"/>
  <c r="W72" i="34"/>
  <c r="X72" i="34"/>
  <c r="P76" i="34"/>
  <c r="Q76" i="34"/>
  <c r="R76" i="34"/>
  <c r="S76" i="34"/>
  <c r="T76" i="34"/>
  <c r="U76" i="34"/>
  <c r="V76" i="34"/>
  <c r="W76" i="34"/>
  <c r="X76" i="34"/>
  <c r="P10" i="34"/>
  <c r="Q10" i="34"/>
  <c r="R10" i="34"/>
  <c r="S10" i="34"/>
  <c r="T10" i="34"/>
  <c r="U10" i="34"/>
  <c r="V10" i="34"/>
  <c r="W10" i="34"/>
  <c r="X10" i="34"/>
  <c r="P8" i="34"/>
  <c r="Q8" i="34"/>
  <c r="R8" i="34"/>
  <c r="S8" i="34"/>
  <c r="T8" i="34"/>
  <c r="U8" i="34"/>
  <c r="V8" i="34"/>
  <c r="W8" i="34"/>
  <c r="X8" i="34"/>
  <c r="P11" i="34"/>
  <c r="Q11" i="34"/>
  <c r="R11" i="34"/>
  <c r="S11" i="34"/>
  <c r="T11" i="34"/>
  <c r="U11" i="34"/>
  <c r="V11" i="34"/>
  <c r="W11" i="34"/>
  <c r="X11" i="34"/>
  <c r="P89" i="34"/>
  <c r="Q89" i="34"/>
  <c r="R89" i="34"/>
  <c r="S89" i="34"/>
  <c r="T89" i="34"/>
  <c r="U89" i="34"/>
  <c r="V89" i="34"/>
  <c r="W89" i="34"/>
  <c r="X89" i="34"/>
  <c r="P90" i="34"/>
  <c r="Q90" i="34"/>
  <c r="R90" i="34"/>
  <c r="S90" i="34"/>
  <c r="T90" i="34"/>
  <c r="U90" i="34"/>
  <c r="V90" i="34"/>
  <c r="W90" i="34"/>
  <c r="X90" i="34"/>
  <c r="P91" i="34"/>
  <c r="Q91" i="34"/>
  <c r="R91" i="34"/>
  <c r="S91" i="34"/>
  <c r="T91" i="34"/>
  <c r="U91" i="34"/>
  <c r="V91" i="34"/>
  <c r="W91" i="34"/>
  <c r="X91" i="34"/>
  <c r="P92" i="34"/>
  <c r="Q92" i="34"/>
  <c r="R92" i="34"/>
  <c r="S92" i="34"/>
  <c r="T92" i="34"/>
  <c r="U92" i="34"/>
  <c r="V92" i="34"/>
  <c r="W92" i="34"/>
  <c r="X92" i="34"/>
  <c r="P6" i="34"/>
  <c r="Q6" i="34"/>
  <c r="R6" i="34"/>
  <c r="S6" i="34"/>
  <c r="T6" i="34"/>
  <c r="U6" i="34"/>
  <c r="V6" i="34"/>
  <c r="W6" i="34"/>
  <c r="X6" i="34"/>
  <c r="P7" i="34"/>
  <c r="Q7" i="34"/>
  <c r="R7" i="34"/>
  <c r="S7" i="34"/>
  <c r="T7" i="34"/>
  <c r="U7" i="34"/>
  <c r="V7" i="34"/>
  <c r="W7" i="34"/>
  <c r="X7" i="34"/>
  <c r="P93" i="34"/>
  <c r="Q93" i="34"/>
  <c r="R93" i="34"/>
  <c r="S93" i="34"/>
  <c r="T93" i="34"/>
  <c r="U93" i="34"/>
  <c r="V93" i="34"/>
  <c r="W93" i="34"/>
  <c r="X93" i="34"/>
  <c r="P23" i="34" l="1"/>
  <c r="X42" i="34"/>
  <c r="W42" i="34"/>
  <c r="V42" i="34"/>
  <c r="U42" i="34"/>
  <c r="T42" i="34"/>
  <c r="S42" i="34"/>
  <c r="R42" i="34"/>
  <c r="Q42" i="34"/>
  <c r="P42" i="34"/>
  <c r="X40" i="34"/>
  <c r="W40" i="34"/>
  <c r="V40" i="34"/>
  <c r="U40" i="34"/>
  <c r="T40" i="34"/>
  <c r="S40" i="34"/>
  <c r="R40" i="34"/>
  <c r="Q40" i="34"/>
  <c r="P40" i="34"/>
  <c r="X43" i="34"/>
  <c r="W43" i="34"/>
  <c r="V43" i="34"/>
  <c r="U43" i="34"/>
  <c r="T43" i="34"/>
  <c r="S43" i="34"/>
  <c r="R43" i="34"/>
  <c r="Q43" i="34"/>
  <c r="P43" i="34"/>
  <c r="X19" i="34"/>
  <c r="W19" i="34"/>
  <c r="V19" i="34"/>
  <c r="U19" i="34"/>
  <c r="T19" i="34"/>
  <c r="S19" i="34"/>
  <c r="R19" i="34"/>
  <c r="Q19" i="34"/>
  <c r="P19" i="34"/>
  <c r="X88" i="34"/>
  <c r="W88" i="34"/>
  <c r="V88" i="34"/>
  <c r="U88" i="34"/>
  <c r="T88" i="34"/>
  <c r="S88" i="34"/>
  <c r="R88" i="34"/>
  <c r="Q88" i="34"/>
  <c r="P88" i="34"/>
  <c r="X9" i="34"/>
  <c r="W9" i="34"/>
  <c r="V9" i="34"/>
  <c r="U9" i="34"/>
  <c r="T9" i="34"/>
  <c r="S9" i="34"/>
  <c r="R9" i="34"/>
  <c r="Q9" i="34"/>
  <c r="P9" i="34"/>
  <c r="X5" i="34"/>
  <c r="W5" i="34"/>
  <c r="V5" i="34"/>
  <c r="U5" i="34"/>
  <c r="T5" i="34"/>
  <c r="S5" i="34"/>
  <c r="R5" i="34"/>
  <c r="Q5" i="34"/>
  <c r="P5" i="34"/>
  <c r="X67" i="34"/>
  <c r="W67" i="34"/>
  <c r="V67" i="34"/>
  <c r="U67" i="34"/>
  <c r="T67" i="34"/>
  <c r="S67" i="34"/>
  <c r="R67" i="34"/>
  <c r="Q67" i="34"/>
  <c r="P67" i="34"/>
  <c r="X87" i="34"/>
  <c r="W87" i="34"/>
  <c r="V87" i="34"/>
  <c r="U87" i="34"/>
  <c r="T87" i="34"/>
  <c r="S87" i="34"/>
  <c r="R87" i="34"/>
  <c r="Q87" i="34"/>
  <c r="P87" i="34"/>
  <c r="X86" i="34"/>
  <c r="W86" i="34"/>
  <c r="V86" i="34"/>
  <c r="U86" i="34"/>
  <c r="T86" i="34"/>
  <c r="S86" i="34"/>
  <c r="R86" i="34"/>
  <c r="Q86" i="34"/>
  <c r="P86" i="34"/>
  <c r="X12" i="34"/>
  <c r="W12" i="34"/>
  <c r="V12" i="34"/>
  <c r="U12" i="34"/>
  <c r="T12" i="34"/>
  <c r="S12" i="34"/>
  <c r="R12" i="34"/>
  <c r="Q12" i="34"/>
  <c r="P12" i="34"/>
  <c r="X85" i="34"/>
  <c r="W85" i="34"/>
  <c r="V85" i="34"/>
  <c r="U85" i="34"/>
  <c r="T85" i="34"/>
  <c r="S85" i="34"/>
  <c r="R85" i="34"/>
  <c r="Q85" i="34"/>
  <c r="P85" i="34"/>
  <c r="X4" i="34"/>
  <c r="W4" i="34"/>
  <c r="V4" i="34"/>
  <c r="U4" i="34"/>
  <c r="T4" i="34"/>
  <c r="S4" i="34"/>
  <c r="R4" i="34"/>
  <c r="Q4" i="34"/>
  <c r="P4" i="34"/>
  <c r="X3" i="34"/>
  <c r="W3" i="34"/>
  <c r="V3" i="34"/>
  <c r="U3" i="34"/>
  <c r="T3" i="34"/>
  <c r="S3" i="34"/>
  <c r="R3" i="34"/>
  <c r="Q3" i="34"/>
  <c r="P3" i="34"/>
  <c r="X84" i="34"/>
  <c r="W84" i="34"/>
  <c r="V84" i="34"/>
  <c r="U84" i="34"/>
  <c r="T84" i="34"/>
  <c r="S84" i="34"/>
  <c r="R84" i="34"/>
  <c r="Q84" i="34"/>
  <c r="P84" i="34"/>
  <c r="X83" i="34"/>
  <c r="W83" i="34"/>
  <c r="V83" i="34"/>
  <c r="U83" i="34"/>
  <c r="T83" i="34"/>
  <c r="S83" i="34"/>
  <c r="R83" i="34"/>
  <c r="Q83" i="34"/>
  <c r="P83" i="34"/>
  <c r="X82" i="34"/>
  <c r="W82" i="34"/>
  <c r="V82" i="34"/>
  <c r="U82" i="34"/>
  <c r="T82" i="34"/>
  <c r="S82" i="34"/>
  <c r="R82" i="34"/>
  <c r="Q82" i="34"/>
  <c r="P82" i="34"/>
  <c r="X81" i="34"/>
  <c r="W81" i="34"/>
  <c r="V81" i="34"/>
  <c r="U81" i="34"/>
  <c r="T81" i="34"/>
  <c r="S81" i="34"/>
  <c r="R81" i="34"/>
  <c r="Q81" i="34"/>
  <c r="P81" i="34"/>
  <c r="X80" i="34"/>
  <c r="W80" i="34"/>
  <c r="V80" i="34"/>
  <c r="U80" i="34"/>
  <c r="T80" i="34"/>
  <c r="S80" i="34"/>
  <c r="R80" i="34"/>
  <c r="Q80" i="34"/>
  <c r="P80" i="34"/>
  <c r="X2" i="34"/>
  <c r="W2" i="34"/>
  <c r="U2" i="34"/>
  <c r="T2" i="34"/>
  <c r="S2" i="34"/>
  <c r="R2" i="34"/>
  <c r="Q2" i="34"/>
  <c r="P2" i="34"/>
  <c r="X17" i="34"/>
  <c r="W17" i="34"/>
  <c r="V17" i="34"/>
  <c r="U17" i="34"/>
  <c r="T17" i="34"/>
  <c r="S17" i="34"/>
  <c r="R17" i="34"/>
  <c r="Q17" i="34"/>
  <c r="P17" i="34"/>
  <c r="X18" i="34"/>
  <c r="W18" i="34"/>
  <c r="V18" i="34"/>
  <c r="U18" i="34"/>
  <c r="T18" i="34"/>
  <c r="S18" i="34"/>
  <c r="R18" i="34"/>
  <c r="Q18" i="34"/>
  <c r="P18" i="34"/>
  <c r="X15" i="34"/>
  <c r="W15" i="34"/>
  <c r="V15" i="34"/>
  <c r="U15" i="34"/>
  <c r="T15" i="34"/>
  <c r="S15" i="34"/>
  <c r="R15" i="34"/>
  <c r="Q15" i="34"/>
  <c r="P15" i="34"/>
  <c r="X14" i="34"/>
  <c r="W14" i="34"/>
  <c r="V14" i="34"/>
  <c r="U14" i="34"/>
  <c r="T14" i="34"/>
  <c r="S14" i="34"/>
  <c r="R14" i="34"/>
  <c r="Q14" i="34"/>
  <c r="P14" i="34"/>
  <c r="X22" i="34"/>
  <c r="W22" i="34"/>
  <c r="V22" i="34"/>
  <c r="U22" i="34"/>
  <c r="T22" i="34"/>
  <c r="S22" i="34"/>
  <c r="R22" i="34"/>
  <c r="Q22" i="34"/>
  <c r="P22" i="34"/>
  <c r="X20" i="34"/>
  <c r="W20" i="34"/>
  <c r="V20" i="34"/>
  <c r="U20" i="34"/>
  <c r="T20" i="34"/>
  <c r="S20" i="34"/>
  <c r="R20" i="34"/>
  <c r="Q20" i="34"/>
  <c r="P20" i="34"/>
  <c r="X21" i="34"/>
  <c r="W21" i="34"/>
  <c r="V21" i="34"/>
  <c r="U21" i="34"/>
  <c r="T21" i="34"/>
  <c r="S21" i="34"/>
  <c r="R21" i="34"/>
  <c r="Q21" i="34"/>
  <c r="P21" i="34"/>
  <c r="X16" i="34"/>
  <c r="W16" i="34"/>
  <c r="V16" i="34"/>
  <c r="U16" i="34"/>
  <c r="T16" i="34"/>
  <c r="S16" i="34"/>
  <c r="R16" i="34"/>
  <c r="Q16" i="34"/>
  <c r="P16" i="34"/>
  <c r="X79" i="34"/>
  <c r="W79" i="34"/>
  <c r="V79" i="34"/>
  <c r="U79" i="34"/>
  <c r="T79" i="34"/>
  <c r="S79" i="34"/>
  <c r="R79" i="34"/>
  <c r="Q79" i="34"/>
  <c r="P79" i="34"/>
  <c r="X78" i="34"/>
  <c r="W78" i="34"/>
  <c r="V78" i="34"/>
  <c r="U78" i="34"/>
  <c r="T78" i="34"/>
  <c r="S78" i="34"/>
  <c r="R78" i="34"/>
  <c r="Q78" i="34"/>
  <c r="P78" i="34"/>
  <c r="X77" i="34"/>
  <c r="W77" i="34"/>
  <c r="V77" i="34"/>
  <c r="U77" i="34"/>
  <c r="T77" i="34"/>
  <c r="S77" i="34"/>
  <c r="R77" i="34"/>
  <c r="Q77" i="34"/>
  <c r="P77" i="34"/>
  <c r="X66" i="34"/>
  <c r="W66" i="34"/>
  <c r="V66" i="34"/>
  <c r="U66" i="34"/>
  <c r="T66" i="34"/>
  <c r="S66" i="34"/>
  <c r="R66" i="34"/>
  <c r="Q66" i="34"/>
  <c r="P66" i="34"/>
  <c r="X13" i="34"/>
  <c r="W13" i="34"/>
  <c r="V13" i="34"/>
  <c r="U13" i="34"/>
  <c r="T13" i="34"/>
  <c r="S13" i="34"/>
  <c r="R13" i="34"/>
  <c r="Q13" i="34"/>
  <c r="P13" i="34"/>
  <c r="X94" i="34"/>
  <c r="W94" i="34"/>
  <c r="V94" i="34"/>
  <c r="U94" i="34"/>
  <c r="T94" i="34"/>
  <c r="S94" i="34"/>
  <c r="R94" i="34"/>
  <c r="Q94" i="34"/>
  <c r="P94" i="34"/>
  <c r="X23" i="34"/>
  <c r="W23" i="34"/>
  <c r="V23" i="34"/>
  <c r="U23" i="34"/>
  <c r="T23" i="34"/>
  <c r="S23" i="34"/>
  <c r="R23" i="34"/>
  <c r="Q23" i="34"/>
</calcChain>
</file>

<file path=xl/sharedStrings.xml><?xml version="1.0" encoding="utf-8"?>
<sst xmlns="http://schemas.openxmlformats.org/spreadsheetml/2006/main" count="684" uniqueCount="351">
  <si>
    <t>BetaHCH</t>
  </si>
  <si>
    <t>GammaHCH</t>
  </si>
  <si>
    <t>HCB</t>
  </si>
  <si>
    <t>Oxychlordane</t>
  </si>
  <si>
    <t>TransChlordane</t>
  </si>
  <si>
    <t>TransNo_chlor</t>
  </si>
  <si>
    <t>P_P_DDE</t>
  </si>
  <si>
    <t>O_P_DDD</t>
  </si>
  <si>
    <t>P_P_DDD</t>
  </si>
  <si>
    <t>P_P_DDT</t>
  </si>
  <si>
    <t>Mirex</t>
  </si>
  <si>
    <t>BDE28</t>
  </si>
  <si>
    <t>BDE47</t>
  </si>
  <si>
    <t>BDE100</t>
  </si>
  <si>
    <t>BDE99</t>
  </si>
  <si>
    <t>BDE85</t>
  </si>
  <si>
    <t>PBB153</t>
  </si>
  <si>
    <t>BDE154</t>
  </si>
  <si>
    <t>BDE153</t>
  </si>
  <si>
    <t>BDE183</t>
  </si>
  <si>
    <t>PCB5_8</t>
  </si>
  <si>
    <t>PCB18_17</t>
  </si>
  <si>
    <t>PCB31_28</t>
  </si>
  <si>
    <t>PCB33_20</t>
  </si>
  <si>
    <t>PCB22</t>
  </si>
  <si>
    <t>PCB52_73</t>
  </si>
  <si>
    <t>PCB49_43</t>
  </si>
  <si>
    <t>PCB47_48_75</t>
  </si>
  <si>
    <t>PCB44</t>
  </si>
  <si>
    <t>PCB41_64</t>
  </si>
  <si>
    <t>PCB74_61</t>
  </si>
  <si>
    <t>PCB70_76</t>
  </si>
  <si>
    <t>PCB66_80</t>
  </si>
  <si>
    <t>PCB93_95</t>
  </si>
  <si>
    <t>PCB90_101_89</t>
  </si>
  <si>
    <t>PCB99</t>
  </si>
  <si>
    <t>PCB110</t>
  </si>
  <si>
    <t>PCB118_106</t>
  </si>
  <si>
    <t>PCB114_122</t>
  </si>
  <si>
    <t>PCB105_127</t>
  </si>
  <si>
    <t>PCB146_161</t>
  </si>
  <si>
    <t>PCB153</t>
  </si>
  <si>
    <t>PCB137</t>
  </si>
  <si>
    <t>PCB138_158</t>
  </si>
  <si>
    <t>PCB128</t>
  </si>
  <si>
    <t>PCB167</t>
  </si>
  <si>
    <t>PCB156</t>
  </si>
  <si>
    <t>PCB157</t>
  </si>
  <si>
    <t>PCB182_187</t>
  </si>
  <si>
    <t>PCB183</t>
  </si>
  <si>
    <t>PCB177</t>
  </si>
  <si>
    <t>PCB172_192</t>
  </si>
  <si>
    <t>PCB180</t>
  </si>
  <si>
    <t>PCB170</t>
  </si>
  <si>
    <t>PCB202</t>
  </si>
  <si>
    <t>PCB199</t>
  </si>
  <si>
    <t>PCB196_203</t>
  </si>
  <si>
    <t>PCB195</t>
  </si>
  <si>
    <t>PCB194</t>
  </si>
  <si>
    <t>PCB208</t>
  </si>
  <si>
    <t>PCB206</t>
  </si>
  <si>
    <t>PCB209</t>
  </si>
  <si>
    <t>NMeFOSAA</t>
  </si>
  <si>
    <t>PFDS</t>
  </si>
  <si>
    <t>PFDoDA</t>
  </si>
  <si>
    <t>PFHpA</t>
  </si>
  <si>
    <t>PFHxS</t>
  </si>
  <si>
    <t>PFOS</t>
  </si>
  <si>
    <t>PFOA</t>
  </si>
  <si>
    <t>PFNA</t>
  </si>
  <si>
    <t>PFDA</t>
  </si>
  <si>
    <t>PFUnDA</t>
  </si>
  <si>
    <t>As</t>
  </si>
  <si>
    <t>Ba</t>
  </si>
  <si>
    <t>Cd</t>
  </si>
  <si>
    <t>Co</t>
  </si>
  <si>
    <t>Cr</t>
  </si>
  <si>
    <t>Cs</t>
  </si>
  <si>
    <t>Cu</t>
  </si>
  <si>
    <t>Hg</t>
  </si>
  <si>
    <t>Mn</t>
  </si>
  <si>
    <t>Mo</t>
  </si>
  <si>
    <t>Pb</t>
  </si>
  <si>
    <t>Sb</t>
  </si>
  <si>
    <t>Se</t>
  </si>
  <si>
    <t>Sn</t>
  </si>
  <si>
    <t>Tl</t>
  </si>
  <si>
    <t>Zn</t>
  </si>
  <si>
    <t>chemical</t>
  </si>
  <si>
    <t>StdErr</t>
  </si>
  <si>
    <t>tValue</t>
  </si>
  <si>
    <t>chemicals</t>
  </si>
  <si>
    <t>OCPs</t>
  </si>
  <si>
    <t>PBDEs</t>
  </si>
  <si>
    <t>PCBs</t>
  </si>
  <si>
    <t>PFASs</t>
  </si>
  <si>
    <t>Metals</t>
  </si>
  <si>
    <t>Total OCPs</t>
  </si>
  <si>
    <t>Total PCBs</t>
  </si>
  <si>
    <t>1.5 (0.4, 2.6)</t>
  </si>
  <si>
    <t>1.2 (0.1, 2.3)</t>
  </si>
  <si>
    <t>0.8 (0.3, 1.3)</t>
  </si>
  <si>
    <t>-0.5 (-1.1, 0.1)</t>
  </si>
  <si>
    <t>-0.3 (-0.8, 0.2)</t>
  </si>
  <si>
    <t>-0.3 (-0.9, 0.2)</t>
  </si>
  <si>
    <t>0.9 (0.4, 1.4)</t>
  </si>
  <si>
    <t>0.8 (0.3, 1.2)</t>
  </si>
  <si>
    <t>1.1 (0.6, 1.6)</t>
  </si>
  <si>
    <t>-0.2 (-0.8, 0.3)</t>
  </si>
  <si>
    <t>-0.3 (-0.8, 0.3)</t>
  </si>
  <si>
    <t>0.1 (-1.0, 1.2)</t>
  </si>
  <si>
    <t>Total PFASs</t>
  </si>
  <si>
    <t>Total metals</t>
  </si>
  <si>
    <t>Total PBDEs</t>
  </si>
  <si>
    <t>Amed_Estimate</t>
  </si>
  <si>
    <t>aHEI_Estimate</t>
  </si>
  <si>
    <t>DASH_Estimate</t>
  </si>
  <si>
    <t>0.4 (-0.1, 0.8)</t>
  </si>
  <si>
    <t>0.9 (-0.1, 1.8)</t>
  </si>
  <si>
    <t>-0.4 (-0.9, 0.2)</t>
  </si>
  <si>
    <t>1.7 (0.6, 2.8)</t>
  </si>
  <si>
    <t>-0.7 (-1.8, 0.5)</t>
  </si>
  <si>
    <t>1.1 (0.5, 1.7)</t>
  </si>
  <si>
    <t>0.1 (-1.1, 1.2)</t>
  </si>
  <si>
    <t>1.2 (0.7, 1.7)</t>
  </si>
  <si>
    <t>1.3 (0.7, 1.8)</t>
  </si>
  <si>
    <t>0.7 (-0.4, 1.8)</t>
  </si>
  <si>
    <t>1.3 (0.8, 1.8)</t>
  </si>
  <si>
    <t>-3.8 (-6.7, -0.7)</t>
  </si>
  <si>
    <t>-2.4 (-3.6, -1.2)</t>
  </si>
  <si>
    <t>-1.6 (-4.2, 1.1)</t>
  </si>
  <si>
    <t>0.1 (-0.4, 0.6)</t>
  </si>
  <si>
    <t>0.6 (-2.2, 3.5)</t>
  </si>
  <si>
    <t>0.4 (-0.1, 0.9)</t>
  </si>
  <si>
    <t>1.7 (-1.1, 4.6)</t>
  </si>
  <si>
    <t>0.9 (0.3, 1.4)</t>
  </si>
  <si>
    <t>-0.3 (-1.5, 0.8)</t>
  </si>
  <si>
    <t>4.5 (1.6, 7.5)</t>
  </si>
  <si>
    <t>-0.4 (-1.5, 0.7)</t>
  </si>
  <si>
    <t>6.5 (3.6, 9.5)</t>
  </si>
  <si>
    <t>2.1 (1.6, 2.6)</t>
  </si>
  <si>
    <t>0.5 (-2.5, 3.6)</t>
  </si>
  <si>
    <t>0.5 (-0.1, 1.1)</t>
  </si>
  <si>
    <t>-1.7 (-2.9, -0.5)</t>
  </si>
  <si>
    <t>-0.2 (-3.5, 3.3)</t>
  </si>
  <si>
    <t>-0.5 (-1.1, 0.2)</t>
  </si>
  <si>
    <t>0.8 (-2.5, 4.3)</t>
  </si>
  <si>
    <t>-0.2 (-0.8, 0.4)</t>
  </si>
  <si>
    <t>0.5 (-0.9, 1.8)</t>
  </si>
  <si>
    <t>2.9 (-0.2, 6.1)</t>
  </si>
  <si>
    <t>1.2 (0.6, 1.7)</t>
  </si>
  <si>
    <t>1.3 (0.1, 2.5)</t>
  </si>
  <si>
    <t>2.7 (-0.7, 6.3)</t>
  </si>
  <si>
    <t>0.3 (-0.4, 0.9)</t>
  </si>
  <si>
    <t>1.1 (-0.3, 2.5)</t>
  </si>
  <si>
    <t>-0.9 (-4.2, 2.5)</t>
  </si>
  <si>
    <t>0.5 (-0.9, 1.9)</t>
  </si>
  <si>
    <t>-1.1 (-1.7, -0.5)</t>
  </si>
  <si>
    <t>-0.9 (-2.2, 0.4)</t>
  </si>
  <si>
    <t>-4.6 (-7.8, -1.4)</t>
  </si>
  <si>
    <t>-1.6 (-2.9, -0.3)</t>
  </si>
  <si>
    <t>-0.7 (-1.3, -0.1)</t>
  </si>
  <si>
    <t>-0.8 (-2.2, 0.5)</t>
  </si>
  <si>
    <t>1.6 (0.5, 2.7)</t>
  </si>
  <si>
    <t>3.4 (0.5, 6.3)</t>
  </si>
  <si>
    <t>0.2 (-0.3, 0.8)</t>
  </si>
  <si>
    <t>0.8 (0.3, 1.4)</t>
  </si>
  <si>
    <t>0.3 (-0.9, 1.4)</t>
  </si>
  <si>
    <t>1.1 (0.6, 1.7)</t>
  </si>
  <si>
    <t>0.6 (-0.5, 1.7)</t>
  </si>
  <si>
    <t>1.2 (0.7, 1.6)</t>
  </si>
  <si>
    <t>-0.1 (-0.7, 0.4)</t>
  </si>
  <si>
    <t>-0.4 (-1.5, 0.8)</t>
  </si>
  <si>
    <t>3.9 (0.8, 7.1)</t>
  </si>
  <si>
    <t>1.1 (0.5, 1.6)</t>
  </si>
  <si>
    <t>-0.6 (-3.6, 2.5)</t>
  </si>
  <si>
    <t>-1.3 (-4.2, 1.8)</t>
  </si>
  <si>
    <t>0.3 (-0.9, 1.5)</t>
  </si>
  <si>
    <t>1.0 (0.5, 1.6)</t>
  </si>
  <si>
    <t>0.9 (-0.2, 2.0)</t>
  </si>
  <si>
    <t>-1.0 (-2.2, 0.2)</t>
  </si>
  <si>
    <t>-0.9 (-2.0, 0.3)</t>
  </si>
  <si>
    <t>0.9 (-0.1, 2.0)</t>
  </si>
  <si>
    <t>-1.0 (-1.5, -0.4)</t>
  </si>
  <si>
    <t>-2.0 (-3.1, -0.8)</t>
  </si>
  <si>
    <t>-0.7 (-2.0, 0.6)</t>
  </si>
  <si>
    <t>-2.2 (-5.3, 1.0)</t>
  </si>
  <si>
    <t>-1.8 (-5.0, 1.5)</t>
  </si>
  <si>
    <t>-4.2 (-7.4, -1.0)</t>
  </si>
  <si>
    <t>0.5 (-0.1, 1.0)</t>
  </si>
  <si>
    <t>1.5 (0.9, 2.0)</t>
  </si>
  <si>
    <t>0.4 (-0.1, 1.0)</t>
  </si>
  <si>
    <t>1.0 (-0.3, 2.4)</t>
  </si>
  <si>
    <t>-1.5 (-4.4, 1.4)</t>
  </si>
  <si>
    <t>1.3 (0.1, 2.6)</t>
  </si>
  <si>
    <t>1.2 (0.2, 2.2)</t>
  </si>
  <si>
    <t>0.4 (-0.6, 1.5)</t>
  </si>
  <si>
    <t>-0.7 (-3.6, 2.2)</t>
  </si>
  <si>
    <t>2.1 (-0.5, 4.8)</t>
  </si>
  <si>
    <t>2.3 (-0.3, 5.1)</t>
  </si>
  <si>
    <t>1.9 (-0.8, 4.6)</t>
  </si>
  <si>
    <t>-1.5 (-4.3, 1.4)</t>
  </si>
  <si>
    <t>-0.9 (-2.1, 0.4)</t>
  </si>
  <si>
    <t>-1.8 (-4.6, 1.2)</t>
  </si>
  <si>
    <t>4.3 (1.3, 7.4)</t>
  </si>
  <si>
    <t>0.1 (-1.1, 1.3)</t>
  </si>
  <si>
    <t>4.2 (1.4, 7.1)</t>
  </si>
  <si>
    <t>4.4 (1.6, 7.3)</t>
  </si>
  <si>
    <t>0.7 (-0.4, 1.9)</t>
  </si>
  <si>
    <t>6.2 (3.3, 9.1)</t>
  </si>
  <si>
    <t>5.8 (3.2, 8.4)</t>
  </si>
  <si>
    <t>5.8 (3.1, 8.6)</t>
  </si>
  <si>
    <t>1.0 (-1.5, 3.4)</t>
  </si>
  <si>
    <t>-1.8 (-4.6, 1.0)</t>
  </si>
  <si>
    <t>5.2 (2.5, 8.0)</t>
  </si>
  <si>
    <t>-1.0 (-2.2, 0.1)</t>
  </si>
  <si>
    <t>-0.4 (-1.0, 0.2)</t>
  </si>
  <si>
    <t>0.5 (-0.7, 1.7)</t>
  </si>
  <si>
    <t>0.0 (-1.2, 1.3)</t>
  </si>
  <si>
    <t>num</t>
    <phoneticPr fontId="2" type="noConversion"/>
  </si>
  <si>
    <t>-0.5 (-1.7, 0.8)</t>
  </si>
  <si>
    <t>0.4 (-0.8, 1.5)</t>
  </si>
  <si>
    <t>0.3 (-0.3, 0.8)</t>
  </si>
  <si>
    <t>0.1 (-0.2, 0.5)</t>
  </si>
  <si>
    <t>0.6 (-0.7, 1.8)</t>
  </si>
  <si>
    <t>0.8 (0.2, 1.4)</t>
  </si>
  <si>
    <t>1.1 (-0.1, 2.3)</t>
  </si>
  <si>
    <t>0.6 (0.1, 1.2)</t>
  </si>
  <si>
    <t>0.6 (-0.6, 1.9)</t>
  </si>
  <si>
    <t>0.9 (0.3, 1.5)</t>
  </si>
  <si>
    <t>1.1 (-0.2, 2.3)</t>
  </si>
  <si>
    <t>0.6 (-0.6, 1.8)</t>
  </si>
  <si>
    <t>0.7 (0.1, 1.3)</t>
  </si>
  <si>
    <t>1.4 (0.8, 1.9)</t>
  </si>
  <si>
    <t>0.7 (0.2, 1.3)</t>
  </si>
  <si>
    <t>0.7 (-0.5, 1.9)</t>
  </si>
  <si>
    <t>1.2 (0.7, 1.8)</t>
  </si>
  <si>
    <t>0.2 (-0.3, 0.7)</t>
  </si>
  <si>
    <t>0.5 (-0.2, 1.1)</t>
  </si>
  <si>
    <t>0.3 (-0.9, 1.6)</t>
  </si>
  <si>
    <t>-0.2 (-0.8, 0.5)</t>
  </si>
  <si>
    <t>-0.2 (-1.2, 0.9)</t>
  </si>
  <si>
    <t>4.7 (1.8, 7.7)</t>
  </si>
  <si>
    <t>0.2 (-2.8, 3.3)</t>
  </si>
  <si>
    <t>2.4 (-0.7, 5.6)</t>
  </si>
  <si>
    <t>0.4 (-0.7, 1.6)</t>
  </si>
  <si>
    <t>0.7 (0.1, 1.2)</t>
  </si>
  <si>
    <t>-0.1 (-1.3, 1.1)</t>
  </si>
  <si>
    <t>0.6 (0.0, 1.1)</t>
  </si>
  <si>
    <t>0.8 (-0.4, 2.0)</t>
  </si>
  <si>
    <t>-1.0 (-2.1, 0.0)</t>
  </si>
  <si>
    <t>-0.0 (-0.7, 0.6)</t>
  </si>
  <si>
    <t>0.6 (-0.0, 1.1)</t>
  </si>
  <si>
    <t>1.6 (1.0, 2.1)</t>
  </si>
  <si>
    <t>1.0 (0.4, 1.5)</t>
  </si>
  <si>
    <t>0.4 (-0.2, 1.0)</t>
  </si>
  <si>
    <t>1.0 (0.4, 1.6)</t>
  </si>
  <si>
    <t>1.4 (0.9, 2.0)</t>
  </si>
  <si>
    <t>0.5 (-0.0, 1.1)</t>
  </si>
  <si>
    <t>0.0 (-0.6, 0.7)</t>
  </si>
  <si>
    <t>-0.6 (-1.3, -0.0)</t>
  </si>
  <si>
    <t>1.2 (0.0, 2.4)</t>
  </si>
  <si>
    <t>0.0 (-0.6, 0.6)</t>
  </si>
  <si>
    <t>0.0 (-1.2, 1.2)</t>
  </si>
  <si>
    <t>2.0 (-1.2, 5.3)</t>
  </si>
  <si>
    <t>3.9 (0.4, 7.5)</t>
  </si>
  <si>
    <t>2.2 (-0.9, 5.5)</t>
  </si>
  <si>
    <t>-2.5 (-5.7, 0.9)</t>
  </si>
  <si>
    <t>-0.5 (-3.8, 3.0)</t>
  </si>
  <si>
    <t>3.7 (0.7, 6.8)</t>
  </si>
  <si>
    <t>2.4 (-0.6, 5.5)</t>
  </si>
  <si>
    <t>1.8 (-1.2, 4.9)</t>
  </si>
  <si>
    <t>3.3 (0.5, 6.2)</t>
  </si>
  <si>
    <t>2.9 (-0.0, 6.0)</t>
  </si>
  <si>
    <t>0.1 (-3.3, 3.6)</t>
  </si>
  <si>
    <t>1.1 (-2.2, 4.5)</t>
  </si>
  <si>
    <t>-0.3 (-1.6, 1.0)</t>
  </si>
  <si>
    <t>0.4 (-0.8, 1.6)</t>
  </si>
  <si>
    <t>1.4 (-0.0, 2.7)</t>
  </si>
  <si>
    <t>0.6 (-0.8, 1.9)</t>
  </si>
  <si>
    <t>-0.5 (-1.8, 0.9)</t>
  </si>
  <si>
    <t>1.0 (0.0, 2.1)</t>
  </si>
  <si>
    <t>-0.0 (-1.1, 1.1)</t>
  </si>
  <si>
    <t>-0.7 (-2.1, 0.7)</t>
  </si>
  <si>
    <t>-1.6 (-4.5, 1.3)</t>
  </si>
  <si>
    <t>-0.5 (-3.1, 2.1)</t>
  </si>
  <si>
    <t>0.3 (-1.3, 1.9)</t>
  </si>
  <si>
    <t>0.2 (-2.8, 3.2)</t>
  </si>
  <si>
    <t>1.1 (-1.9, 4.2)</t>
  </si>
  <si>
    <t>1.8 (-0.7, 4.4)</t>
  </si>
  <si>
    <t>0.0 (-2.9, 3.1)</t>
  </si>
  <si>
    <t>1.3 (-1.6, 4.4)</t>
  </si>
  <si>
    <t>-0.0 (-3.0, 3.0)</t>
  </si>
  <si>
    <t>4.3 (1.3, 7.5)</t>
  </si>
  <si>
    <t>3.1 (0.0, 6.3)</t>
  </si>
  <si>
    <t>1.6 (-1.4, 4.6)</t>
  </si>
  <si>
    <t>3.0 (-0.1, 6.1)</t>
  </si>
  <si>
    <t>5.5 (2.6, 8.5)</t>
  </si>
  <si>
    <t>3.8 (0.9, 6.8)</t>
  </si>
  <si>
    <t>1.9 (-1.1, 5.0)</t>
  </si>
  <si>
    <t>4.3 (1.2, 7.5)</t>
  </si>
  <si>
    <t>4.5 (1.4, 7.7)</t>
  </si>
  <si>
    <t>5.4 (2.4, 8.6)</t>
  </si>
  <si>
    <t>4.5 (1.5, 7.5)</t>
  </si>
  <si>
    <t>2.7 (-0.4, 5.9)</t>
  </si>
  <si>
    <t>6.3 (3.5, 9.3)</t>
  </si>
  <si>
    <t>3.5 (0.4, 6.6)</t>
  </si>
  <si>
    <t>4.9 (2.0, 7.8)</t>
  </si>
  <si>
    <t>6.3 (3.4, 9.3)</t>
  </si>
  <si>
    <t>5.2 (2.1, 8.3)</t>
  </si>
  <si>
    <t>4.4 (1.3, 7.6)</t>
  </si>
  <si>
    <t>5.2 (2.1, 8.4)</t>
  </si>
  <si>
    <t>3.2 (0.1, 6.3)</t>
  </si>
  <si>
    <t>2.0 (-1.0, 5.2)</t>
  </si>
  <si>
    <t>1.9 (-1.1, 5.1)</t>
  </si>
  <si>
    <t>2.3 (-0.7, 5.5)</t>
  </si>
  <si>
    <t>1.8 (-1.3, 4.9)</t>
  </si>
  <si>
    <t>3.0 (0.1, 6.1)</t>
  </si>
  <si>
    <t>4.2 (1.1, 7.5)</t>
  </si>
  <si>
    <t>2.9 (-0.2, 6.2)</t>
  </si>
  <si>
    <t>4.4 (1.3, 7.5)</t>
  </si>
  <si>
    <t>0.1 (-0.6, 0.7)</t>
  </si>
  <si>
    <t>-0.8 (-2.1, 0.4)</t>
  </si>
  <si>
    <t>0.5 (-0.7, 1.8)</t>
  </si>
  <si>
    <t>0.2 (-1.0, 1.4)</t>
  </si>
  <si>
    <t>-0.3 (-1.5, 0.9)</t>
  </si>
  <si>
    <t>0.7 (-0.6, 1.9)</t>
  </si>
  <si>
    <t>0.8 (-0.3, 2.1)</t>
  </si>
  <si>
    <t>1.0 (-0.3, 2.2)</t>
  </si>
  <si>
    <t>0.9 (-0.4, 2.1)</t>
  </si>
  <si>
    <t>1.1 (-0.1, 2.4)</t>
  </si>
  <si>
    <t>0.6 (-0.6, 1.7)</t>
  </si>
  <si>
    <t>-0.0 (-1.2, 1.2)</t>
  </si>
  <si>
    <t>BH_aMED</t>
    <phoneticPr fontId="2" type="noConversion"/>
  </si>
  <si>
    <t>BH_aHEI</t>
    <phoneticPr fontId="2" type="noConversion"/>
  </si>
  <si>
    <t>BH_DASH</t>
    <phoneticPr fontId="2" type="noConversion"/>
  </si>
  <si>
    <t xml:space="preserve">aMED change% (95%CI) </t>
    <phoneticPr fontId="2" type="noConversion"/>
  </si>
  <si>
    <t>aHEI change% (95%CI)</t>
    <phoneticPr fontId="2" type="noConversion"/>
  </si>
  <si>
    <t>DASH change% (95%CI)</t>
    <phoneticPr fontId="2" type="noConversion"/>
  </si>
  <si>
    <t>CL_lower_amed</t>
    <phoneticPr fontId="2" type="noConversion"/>
  </si>
  <si>
    <t>CL_higher_amed</t>
    <phoneticPr fontId="2" type="noConversion"/>
  </si>
  <si>
    <t>CL_lower_ahei</t>
    <phoneticPr fontId="2" type="noConversion"/>
  </si>
  <si>
    <t>CL_higher_ahei</t>
    <phoneticPr fontId="2" type="noConversion"/>
  </si>
  <si>
    <t>CL_lower_dash</t>
    <phoneticPr fontId="2" type="noConversion"/>
  </si>
  <si>
    <t>CL_higher_dash</t>
    <phoneticPr fontId="2" type="noConversion"/>
  </si>
  <si>
    <t>aMED</t>
    <phoneticPr fontId="2" type="noConversion"/>
  </si>
  <si>
    <t>aHEI</t>
    <phoneticPr fontId="2" type="noConversion"/>
  </si>
  <si>
    <t>DASH</t>
    <phoneticPr fontId="2" type="noConversion"/>
  </si>
  <si>
    <t>Probt_amed</t>
    <phoneticPr fontId="2" type="noConversion"/>
  </si>
  <si>
    <t>Probt_ahei</t>
    <phoneticPr fontId="2" type="noConversion"/>
  </si>
  <si>
    <t>Probt_dash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</si>
</sst>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E5CF-8075-4ACF-B943-6D2A46F09F8E}">
  <sheetPr>
    <tabColor rgb="FFFF0000"/>
  </sheetPr>
  <dimension ref="A1:AG95"/>
  <sheetViews>
    <sheetView tabSelected="1" topLeftCell="M1" workbookViewId="0">
      <pane ySplit="1" topLeftCell="A50" activePane="bottomLeft" state="frozen"/>
      <selection activeCell="Q1" sqref="Q1"/>
      <selection pane="bottomLeft" activeCell="W78" sqref="W78"/>
    </sheetView>
  </sheetViews>
  <sheetFormatPr defaultRowHeight="14.25" x14ac:dyDescent="0.2"/>
  <cols>
    <col min="1" max="1" width="9" style="1"/>
    <col min="2" max="2" width="9" style="4"/>
    <col min="3" max="3" width="28.25" customWidth="1"/>
    <col min="4" max="24" width="8.75"/>
    <col min="25" max="25" width="9" style="1"/>
    <col min="26" max="26" width="9" style="4"/>
    <col min="27" max="27" width="28.25" customWidth="1"/>
    <col min="28" max="30" width="9" style="2"/>
    <col min="31" max="31" width="20" style="10" customWidth="1"/>
    <col min="32" max="32" width="15.125" style="10" customWidth="1"/>
    <col min="33" max="33" width="17.375" style="10" customWidth="1"/>
  </cols>
  <sheetData>
    <row r="1" spans="1:33" x14ac:dyDescent="0.2">
      <c r="A1" s="1" t="s">
        <v>219</v>
      </c>
      <c r="B1" s="4" t="s">
        <v>91</v>
      </c>
      <c r="C1" t="s">
        <v>88</v>
      </c>
      <c r="D1" s="6" t="s">
        <v>114</v>
      </c>
      <c r="E1" s="6" t="s">
        <v>89</v>
      </c>
      <c r="F1" s="6" t="s">
        <v>90</v>
      </c>
      <c r="G1" s="6" t="s">
        <v>348</v>
      </c>
      <c r="H1" s="7" t="s">
        <v>115</v>
      </c>
      <c r="I1" s="7" t="s">
        <v>89</v>
      </c>
      <c r="J1" s="7" t="s">
        <v>90</v>
      </c>
      <c r="K1" s="7" t="s">
        <v>349</v>
      </c>
      <c r="L1" s="6" t="s">
        <v>116</v>
      </c>
      <c r="M1" s="6" t="s">
        <v>89</v>
      </c>
      <c r="N1" s="6" t="s">
        <v>90</v>
      </c>
      <c r="O1" s="6" t="s">
        <v>350</v>
      </c>
      <c r="P1" s="7" t="s">
        <v>345</v>
      </c>
      <c r="Q1" s="7" t="s">
        <v>339</v>
      </c>
      <c r="R1" s="7" t="s">
        <v>340</v>
      </c>
      <c r="S1" s="8" t="s">
        <v>346</v>
      </c>
      <c r="T1" s="8" t="s">
        <v>341</v>
      </c>
      <c r="U1" s="8" t="s">
        <v>342</v>
      </c>
      <c r="V1" s="7" t="s">
        <v>347</v>
      </c>
      <c r="W1" s="7" t="s">
        <v>343</v>
      </c>
      <c r="X1" s="7" t="s">
        <v>344</v>
      </c>
      <c r="Y1" s="1" t="s">
        <v>219</v>
      </c>
      <c r="Z1" s="4" t="s">
        <v>91</v>
      </c>
      <c r="AA1" t="s">
        <v>88</v>
      </c>
      <c r="AB1" s="2" t="s">
        <v>333</v>
      </c>
      <c r="AC1" s="2" t="s">
        <v>334</v>
      </c>
      <c r="AD1" s="2" t="s">
        <v>335</v>
      </c>
      <c r="AE1" s="10" t="s">
        <v>336</v>
      </c>
      <c r="AF1" s="10" t="s">
        <v>337</v>
      </c>
      <c r="AG1" s="10" t="s">
        <v>338</v>
      </c>
    </row>
    <row r="2" spans="1:33" x14ac:dyDescent="0.2">
      <c r="A2" s="1">
        <v>1</v>
      </c>
      <c r="B2" s="4" t="s">
        <v>92</v>
      </c>
      <c r="C2" t="s">
        <v>0</v>
      </c>
      <c r="D2">
        <v>1.7798867976359802E-2</v>
      </c>
      <c r="E2">
        <v>1.2680117024095199E-2</v>
      </c>
      <c r="F2">
        <v>1.4036832580123499</v>
      </c>
      <c r="G2">
        <v>0.16061170770059799</v>
      </c>
      <c r="H2">
        <v>7.6554276897889597E-3</v>
      </c>
      <c r="I2">
        <v>2.3787803064756799E-3</v>
      </c>
      <c r="J2">
        <v>3.21821551529951</v>
      </c>
      <c r="K2">
        <v>1.3163395053627E-3</v>
      </c>
      <c r="L2">
        <v>1.20648312867951E-2</v>
      </c>
      <c r="M2">
        <v>5.0996321165735397E-3</v>
      </c>
      <c r="N2">
        <v>2.3658238498391002</v>
      </c>
      <c r="O2">
        <v>1.8111358230985902E-2</v>
      </c>
      <c r="P2" s="11">
        <f t="shared" ref="P2:P33" si="0">(EXP(D2)-1)*100</f>
        <v>1.7958211803005053</v>
      </c>
      <c r="Q2" s="11">
        <f t="shared" ref="Q2:Q33" si="1">(EXP(D2-1.96*E2)-1)*100</f>
        <v>-0.70293391952882534</v>
      </c>
      <c r="R2" s="11">
        <f t="shared" ref="R2:R33" si="2">(EXP(D2+1.96*E2)-1)*100</f>
        <v>4.3574560538772733</v>
      </c>
      <c r="S2" s="11">
        <f t="shared" ref="S2:S33" si="3">(EXP(H2)-1)*100</f>
        <v>0.76848053947953243</v>
      </c>
      <c r="T2" s="11">
        <f t="shared" ref="T2:T33" si="4">(EXP(H2-1.96*I2)-1)*100</f>
        <v>0.29975018403372022</v>
      </c>
      <c r="U2" s="11">
        <f t="shared" ref="U2:U33" si="5">(EXP(H2+1.96*I2)-1)*100</f>
        <v>1.2394014103126016</v>
      </c>
      <c r="V2" s="11">
        <f>(EXP(L2)-1)*100</f>
        <v>1.2137904941858846</v>
      </c>
      <c r="W2" s="11">
        <f t="shared" ref="W2:W33" si="6">(EXP(L2-1.96*M2)-1)*100</f>
        <v>0.20716953398478566</v>
      </c>
      <c r="X2" s="11">
        <f t="shared" ref="X2:X33" si="7">(EXP(L2+1.96*M2)-1)*100</f>
        <v>2.2305233631678689</v>
      </c>
      <c r="Y2" s="12">
        <v>1</v>
      </c>
      <c r="Z2" s="11" t="s">
        <v>92</v>
      </c>
      <c r="AA2" t="s">
        <v>0</v>
      </c>
      <c r="AB2" s="2">
        <v>0.28050163466823103</v>
      </c>
      <c r="AC2" s="2">
        <v>3.4977021142494598E-3</v>
      </c>
      <c r="AD2" s="2">
        <v>0.21054453943521101</v>
      </c>
      <c r="AE2" s="10" t="s">
        <v>289</v>
      </c>
      <c r="AF2" s="14" t="s">
        <v>106</v>
      </c>
      <c r="AG2" s="9" t="s">
        <v>195</v>
      </c>
    </row>
    <row r="3" spans="1:33" x14ac:dyDescent="0.2">
      <c r="A3" s="1">
        <v>2</v>
      </c>
      <c r="B3" s="4" t="s">
        <v>92</v>
      </c>
      <c r="C3" t="s">
        <v>1</v>
      </c>
      <c r="D3">
        <v>7.5401438107313996E-5</v>
      </c>
      <c r="E3">
        <v>1.52932304810285E-2</v>
      </c>
      <c r="F3">
        <v>4.9303800266955102E-3</v>
      </c>
      <c r="G3">
        <v>0.99606677060914695</v>
      </c>
      <c r="H3">
        <v>-1.26023321261814E-3</v>
      </c>
      <c r="I3">
        <v>2.8764941495164099E-3</v>
      </c>
      <c r="J3">
        <v>-0.43811429716622302</v>
      </c>
      <c r="K3">
        <v>0.66136393225212498</v>
      </c>
      <c r="L3">
        <v>1.1268779952309201E-4</v>
      </c>
      <c r="M3">
        <v>6.1576799057190997E-3</v>
      </c>
      <c r="N3">
        <v>1.8300366574499901E-2</v>
      </c>
      <c r="O3">
        <v>0.98540156924818001</v>
      </c>
      <c r="P3" s="11">
        <f t="shared" si="0"/>
        <v>7.540428086727502E-3</v>
      </c>
      <c r="Q3" s="11">
        <f t="shared" si="1"/>
        <v>-2.9456767077731927</v>
      </c>
      <c r="R3" s="11">
        <f t="shared" si="2"/>
        <v>3.0506195212061549</v>
      </c>
      <c r="S3" s="11">
        <f t="shared" si="3"/>
        <v>-0.12594394522191799</v>
      </c>
      <c r="T3" s="11">
        <f t="shared" si="4"/>
        <v>-0.68744240414718716</v>
      </c>
      <c r="U3" s="11">
        <f t="shared" si="5"/>
        <v>0.4387291426426243</v>
      </c>
      <c r="V3" s="11">
        <f t="shared" ref="V3:V33" si="8">(EXP(L3)-1)*100</f>
        <v>1.1269414903170016E-2</v>
      </c>
      <c r="W3" s="11">
        <f t="shared" si="6"/>
        <v>-1.1885171506091141</v>
      </c>
      <c r="X3" s="11">
        <f t="shared" si="7"/>
        <v>1.2256240018768683</v>
      </c>
      <c r="Y3" s="12">
        <v>2</v>
      </c>
      <c r="Z3" s="11" t="s">
        <v>92</v>
      </c>
      <c r="AA3" t="s">
        <v>1</v>
      </c>
      <c r="AB3" s="2">
        <v>0.99606677060914695</v>
      </c>
      <c r="AC3" s="2">
        <v>0.69894142840281304</v>
      </c>
      <c r="AD3" s="2">
        <v>0.98540156924818001</v>
      </c>
      <c r="AE3" s="10" t="s">
        <v>290</v>
      </c>
      <c r="AF3" s="10" t="s">
        <v>171</v>
      </c>
      <c r="AG3" s="10" t="s">
        <v>263</v>
      </c>
    </row>
    <row r="4" spans="1:33" x14ac:dyDescent="0.2">
      <c r="A4" s="1">
        <v>3</v>
      </c>
      <c r="B4" s="4" t="s">
        <v>92</v>
      </c>
      <c r="C4" t="s">
        <v>2</v>
      </c>
      <c r="D4">
        <v>9.4841246549945309E-3</v>
      </c>
      <c r="E4">
        <v>1.2338165936436499E-2</v>
      </c>
      <c r="F4">
        <v>0.76868188544834304</v>
      </c>
      <c r="G4">
        <v>0.44219823571235001</v>
      </c>
      <c r="H4">
        <v>3.85824567463994E-3</v>
      </c>
      <c r="I4">
        <v>2.3192075724807102E-3</v>
      </c>
      <c r="J4">
        <v>1.6636051556666001</v>
      </c>
      <c r="K4">
        <v>9.6391698461421399E-2</v>
      </c>
      <c r="L4">
        <v>8.5673001530515505E-3</v>
      </c>
      <c r="M4">
        <v>4.9640641802114402E-3</v>
      </c>
      <c r="N4">
        <v>1.72586409885753</v>
      </c>
      <c r="O4">
        <v>8.4569371824948697E-2</v>
      </c>
      <c r="P4" s="11">
        <f t="shared" si="0"/>
        <v>0.95292414836403161</v>
      </c>
      <c r="Q4" s="11">
        <f t="shared" si="1"/>
        <v>-1.4591182313756224</v>
      </c>
      <c r="R4" s="11">
        <f t="shared" si="2"/>
        <v>3.4240074899587025</v>
      </c>
      <c r="S4" s="11">
        <f t="shared" si="3"/>
        <v>0.38656982860689748</v>
      </c>
      <c r="T4" s="11">
        <f t="shared" si="4"/>
        <v>-6.8716496136567162E-2</v>
      </c>
      <c r="U4" s="11">
        <f t="shared" si="5"/>
        <v>0.84393043509909393</v>
      </c>
      <c r="V4" s="11">
        <f t="shared" si="8"/>
        <v>0.86041044985514237</v>
      </c>
      <c r="W4" s="11">
        <f t="shared" si="6"/>
        <v>-0.11615904710543523</v>
      </c>
      <c r="X4" s="11">
        <f t="shared" si="7"/>
        <v>1.8465279174713745</v>
      </c>
      <c r="Y4" s="12">
        <v>3</v>
      </c>
      <c r="Z4" s="11" t="s">
        <v>92</v>
      </c>
      <c r="AA4" t="s">
        <v>2</v>
      </c>
      <c r="AB4" s="2">
        <v>0.54832581228331401</v>
      </c>
      <c r="AC4" s="2">
        <v>0.146957835359216</v>
      </c>
      <c r="AD4" s="2">
        <v>0.325605608153471</v>
      </c>
      <c r="AE4" s="10" t="s">
        <v>212</v>
      </c>
      <c r="AF4" s="10" t="s">
        <v>117</v>
      </c>
      <c r="AG4" s="10" t="s">
        <v>118</v>
      </c>
    </row>
    <row r="5" spans="1:33" x14ac:dyDescent="0.2">
      <c r="A5" s="1">
        <v>4</v>
      </c>
      <c r="B5" s="4" t="s">
        <v>92</v>
      </c>
      <c r="C5" t="s">
        <v>3</v>
      </c>
      <c r="D5">
        <v>-1.8450506723659499E-2</v>
      </c>
      <c r="E5">
        <v>1.44736660374177E-2</v>
      </c>
      <c r="F5">
        <v>-1.2747638833147501</v>
      </c>
      <c r="G5">
        <v>0.202582176774908</v>
      </c>
      <c r="H5">
        <v>-3.73984029278405E-3</v>
      </c>
      <c r="I5">
        <v>2.7222818035672201E-3</v>
      </c>
      <c r="J5">
        <v>-1.37378881491381</v>
      </c>
      <c r="K5">
        <v>0.169704117750512</v>
      </c>
      <c r="L5">
        <v>-1.03643460339614E-2</v>
      </c>
      <c r="M5">
        <v>5.8248243744031302E-3</v>
      </c>
      <c r="N5">
        <v>-1.7793405204639301</v>
      </c>
      <c r="O5">
        <v>7.5378104794843998E-2</v>
      </c>
      <c r="P5" s="11">
        <f t="shared" si="0"/>
        <v>-1.8281338137569825</v>
      </c>
      <c r="Q5" s="11">
        <f t="shared" si="1"/>
        <v>-4.573979405101392</v>
      </c>
      <c r="R5" s="11">
        <f t="shared" si="2"/>
        <v>0.99672238669070712</v>
      </c>
      <c r="S5" s="11">
        <f t="shared" si="3"/>
        <v>-0.37328557997520218</v>
      </c>
      <c r="T5" s="11">
        <f t="shared" si="4"/>
        <v>-0.90344544648865988</v>
      </c>
      <c r="U5" s="11">
        <f t="shared" si="5"/>
        <v>0.15971060597770315</v>
      </c>
      <c r="V5" s="11">
        <f t="shared" si="8"/>
        <v>-1.0310821275578919</v>
      </c>
      <c r="W5" s="11">
        <f t="shared" si="6"/>
        <v>-2.1545508645752998</v>
      </c>
      <c r="X5" s="11">
        <f t="shared" si="7"/>
        <v>0.10528636120277213</v>
      </c>
      <c r="Y5" s="12">
        <v>4</v>
      </c>
      <c r="Z5" s="11" t="s">
        <v>92</v>
      </c>
      <c r="AA5" t="s">
        <v>3</v>
      </c>
      <c r="AB5" s="2">
        <v>0.32483004207011001</v>
      </c>
      <c r="AC5" s="2">
        <v>0.22873163696808099</v>
      </c>
      <c r="AD5" s="2">
        <v>0.31983672711267302</v>
      </c>
      <c r="AE5" s="10" t="s">
        <v>213</v>
      </c>
      <c r="AF5" s="10" t="s">
        <v>119</v>
      </c>
      <c r="AG5" s="10" t="s">
        <v>215</v>
      </c>
    </row>
    <row r="6" spans="1:33" x14ac:dyDescent="0.2">
      <c r="A6" s="1">
        <v>5</v>
      </c>
      <c r="B6" s="4" t="s">
        <v>92</v>
      </c>
      <c r="C6" t="s">
        <v>4</v>
      </c>
      <c r="D6">
        <v>2.2761940145868001E-3</v>
      </c>
      <c r="E6">
        <v>1.5644409927753799E-2</v>
      </c>
      <c r="F6">
        <v>0.14549567705642499</v>
      </c>
      <c r="G6">
        <v>0.88433827681774801</v>
      </c>
      <c r="H6">
        <v>-2.0987281577071102E-3</v>
      </c>
      <c r="I6">
        <v>2.9422691720336698E-3</v>
      </c>
      <c r="J6">
        <v>-0.71330256852621199</v>
      </c>
      <c r="K6">
        <v>0.47576496540792601</v>
      </c>
      <c r="L6">
        <v>-4.5587332657520997E-3</v>
      </c>
      <c r="M6">
        <v>6.2980675459630101E-3</v>
      </c>
      <c r="N6">
        <v>-0.72383048172834996</v>
      </c>
      <c r="O6">
        <v>0.46927806164407598</v>
      </c>
      <c r="P6" s="11">
        <f t="shared" si="0"/>
        <v>0.22787865108178096</v>
      </c>
      <c r="Q6" s="11">
        <f t="shared" si="1"/>
        <v>-2.7987728346828389</v>
      </c>
      <c r="R6" s="11">
        <f t="shared" si="2"/>
        <v>3.3487740006682198</v>
      </c>
      <c r="S6" s="11">
        <f t="shared" si="3"/>
        <v>-0.209652736765642</v>
      </c>
      <c r="T6" s="11">
        <f t="shared" si="4"/>
        <v>-0.78347230384728794</v>
      </c>
      <c r="U6" s="11">
        <f t="shared" si="5"/>
        <v>0.36748552028844639</v>
      </c>
      <c r="V6" s="11">
        <f t="shared" si="8"/>
        <v>-0.4548358013248488</v>
      </c>
      <c r="W6" s="11">
        <f t="shared" si="6"/>
        <v>-1.6760892369029445</v>
      </c>
      <c r="X6" s="11">
        <f t="shared" si="7"/>
        <v>0.78158647713526541</v>
      </c>
      <c r="Y6" s="12">
        <v>5</v>
      </c>
      <c r="Z6" s="11" t="s">
        <v>92</v>
      </c>
      <c r="AA6" t="s">
        <v>4</v>
      </c>
      <c r="AB6" s="2">
        <v>0.93458476981875604</v>
      </c>
      <c r="AC6" s="2">
        <v>0.53308604557755601</v>
      </c>
      <c r="AD6" s="2">
        <v>0.64726909798867205</v>
      </c>
      <c r="AE6" s="10" t="s">
        <v>243</v>
      </c>
      <c r="AF6" s="10" t="s">
        <v>147</v>
      </c>
      <c r="AG6" s="10" t="s">
        <v>220</v>
      </c>
    </row>
    <row r="7" spans="1:33" x14ac:dyDescent="0.2">
      <c r="A7" s="1">
        <v>6</v>
      </c>
      <c r="B7" s="4" t="s">
        <v>92</v>
      </c>
      <c r="C7" t="s">
        <v>5</v>
      </c>
      <c r="D7">
        <v>-7.3376793799253496E-3</v>
      </c>
      <c r="E7">
        <v>1.49408035953298E-2</v>
      </c>
      <c r="F7">
        <v>-0.49111678184558899</v>
      </c>
      <c r="G7">
        <v>0.62341275772092597</v>
      </c>
      <c r="H7">
        <v>-3.6457636482440802E-3</v>
      </c>
      <c r="I7">
        <v>2.80908324127669E-3</v>
      </c>
      <c r="J7">
        <v>-1.29784820708521</v>
      </c>
      <c r="K7">
        <v>0.19453087236498401</v>
      </c>
      <c r="L7">
        <v>-1.00560771949727E-2</v>
      </c>
      <c r="M7">
        <v>6.0108668802077003E-3</v>
      </c>
      <c r="N7">
        <v>-1.6729828484614899</v>
      </c>
      <c r="O7">
        <v>9.4530660431652896E-2</v>
      </c>
      <c r="P7" s="11">
        <f t="shared" si="0"/>
        <v>-0.73108243352978386</v>
      </c>
      <c r="Q7" s="11">
        <f t="shared" si="1"/>
        <v>-3.5959193069522333</v>
      </c>
      <c r="R7" s="11">
        <f t="shared" si="2"/>
        <v>2.2188887023877779</v>
      </c>
      <c r="S7" s="11">
        <f t="shared" si="3"/>
        <v>-0.36391259209330729</v>
      </c>
      <c r="T7" s="11">
        <f t="shared" si="4"/>
        <v>-0.910981866437377</v>
      </c>
      <c r="U7" s="11">
        <f t="shared" si="5"/>
        <v>0.18617704511809663</v>
      </c>
      <c r="V7" s="11">
        <f t="shared" si="8"/>
        <v>-1.0005683911739838</v>
      </c>
      <c r="W7" s="11">
        <f t="shared" si="6"/>
        <v>-2.1600666946684277</v>
      </c>
      <c r="X7" s="11">
        <f t="shared" si="7"/>
        <v>0.17267109417111737</v>
      </c>
      <c r="Y7" s="12">
        <v>6</v>
      </c>
      <c r="Z7" s="11" t="s">
        <v>92</v>
      </c>
      <c r="AA7" t="s">
        <v>5</v>
      </c>
      <c r="AB7" s="2">
        <v>0.73056594651914797</v>
      </c>
      <c r="AC7" s="2">
        <v>0.25480804408371199</v>
      </c>
      <c r="AD7" s="2">
        <v>0.325605608153471</v>
      </c>
      <c r="AE7" s="10" t="s">
        <v>197</v>
      </c>
      <c r="AF7" s="10" t="s">
        <v>119</v>
      </c>
      <c r="AG7" s="10" t="s">
        <v>180</v>
      </c>
    </row>
    <row r="8" spans="1:33" x14ac:dyDescent="0.2">
      <c r="A8" s="1">
        <v>7</v>
      </c>
      <c r="B8" s="4" t="s">
        <v>92</v>
      </c>
      <c r="C8" t="s">
        <v>6</v>
      </c>
      <c r="D8">
        <v>2.08369747812687E-2</v>
      </c>
      <c r="E8">
        <v>1.3400587574801901E-2</v>
      </c>
      <c r="F8">
        <v>1.55492993609101</v>
      </c>
      <c r="G8">
        <v>0.12016507522035901</v>
      </c>
      <c r="H8">
        <v>8.9427554932070292E-3</v>
      </c>
      <c r="I8">
        <v>2.5124548921246301E-3</v>
      </c>
      <c r="J8">
        <v>3.5593695716640998</v>
      </c>
      <c r="K8">
        <v>3.8285933116518402E-4</v>
      </c>
      <c r="L8">
        <v>1.2053118394693399E-2</v>
      </c>
      <c r="M8">
        <v>5.3911860127165102E-3</v>
      </c>
      <c r="N8">
        <v>2.2357081292062602</v>
      </c>
      <c r="O8">
        <v>2.5511513016554299E-2</v>
      </c>
      <c r="P8" s="11">
        <f t="shared" si="0"/>
        <v>2.1055580259072393</v>
      </c>
      <c r="Q8" s="11">
        <f t="shared" si="1"/>
        <v>-0.54134709341329135</v>
      </c>
      <c r="R8" s="11">
        <f t="shared" si="2"/>
        <v>4.8229055502467144</v>
      </c>
      <c r="S8" s="11">
        <f t="shared" si="3"/>
        <v>0.89828613943883084</v>
      </c>
      <c r="T8" s="11">
        <f t="shared" si="4"/>
        <v>0.40264282734749912</v>
      </c>
      <c r="U8" s="11">
        <f t="shared" si="5"/>
        <v>1.3963762227096943</v>
      </c>
      <c r="V8" s="11">
        <f t="shared" si="8"/>
        <v>1.2126049949214623</v>
      </c>
      <c r="W8" s="11">
        <f t="shared" si="6"/>
        <v>0.14874990405828736</v>
      </c>
      <c r="X8" s="11">
        <f t="shared" si="7"/>
        <v>2.2877611520030205</v>
      </c>
      <c r="Y8" s="12">
        <v>7</v>
      </c>
      <c r="Z8" s="11" t="s">
        <v>92</v>
      </c>
      <c r="AA8" t="s">
        <v>6</v>
      </c>
      <c r="AB8" s="2">
        <v>0.230741001426815</v>
      </c>
      <c r="AC8" s="2">
        <v>1.27163992137008E-3</v>
      </c>
      <c r="AD8" s="2">
        <v>0.25811468183603198</v>
      </c>
      <c r="AE8" s="10" t="s">
        <v>198</v>
      </c>
      <c r="AF8" s="14" t="s">
        <v>105</v>
      </c>
      <c r="AG8" s="9" t="s">
        <v>100</v>
      </c>
    </row>
    <row r="9" spans="1:33" x14ac:dyDescent="0.2">
      <c r="A9" s="1">
        <v>8</v>
      </c>
      <c r="B9" s="4" t="s">
        <v>92</v>
      </c>
      <c r="C9" s="3" t="s">
        <v>7</v>
      </c>
      <c r="D9">
        <v>-6.25583491699755E-3</v>
      </c>
      <c r="E9">
        <v>1.5621468404625E-2</v>
      </c>
      <c r="F9">
        <v>-0.40046394839203497</v>
      </c>
      <c r="G9">
        <v>0.68886952585116801</v>
      </c>
      <c r="H9">
        <v>-1.4462539634870399E-3</v>
      </c>
      <c r="I9">
        <v>2.9383355692504999E-3</v>
      </c>
      <c r="J9">
        <v>-0.49220176845081798</v>
      </c>
      <c r="K9">
        <v>0.62264579413140497</v>
      </c>
      <c r="L9">
        <v>-8.4168569879096294E-3</v>
      </c>
      <c r="M9">
        <v>6.2865634090809898E-3</v>
      </c>
      <c r="N9">
        <v>-1.3388645656148801</v>
      </c>
      <c r="O9">
        <v>0.180809330770143</v>
      </c>
      <c r="P9" s="11">
        <f t="shared" si="0"/>
        <v>-0.62363079221807727</v>
      </c>
      <c r="Q9" s="11">
        <f t="shared" si="1"/>
        <v>-3.6202349947940471</v>
      </c>
      <c r="R9" s="11">
        <f t="shared" si="2"/>
        <v>2.4661427259960123</v>
      </c>
      <c r="S9" s="11">
        <f t="shared" si="3"/>
        <v>-0.14452086422176436</v>
      </c>
      <c r="T9" s="11">
        <f t="shared" si="4"/>
        <v>-0.71794950803010238</v>
      </c>
      <c r="U9" s="11">
        <f t="shared" si="5"/>
        <v>0.43221976204372847</v>
      </c>
      <c r="V9" s="11">
        <f t="shared" si="8"/>
        <v>-0.83815344182758267</v>
      </c>
      <c r="W9" s="11">
        <f t="shared" si="6"/>
        <v>-2.0524957020937595</v>
      </c>
      <c r="X9" s="11">
        <f t="shared" si="7"/>
        <v>0.39124409866893028</v>
      </c>
      <c r="Y9" s="12">
        <v>8</v>
      </c>
      <c r="Z9" s="11" t="s">
        <v>92</v>
      </c>
      <c r="AA9" s="3" t="s">
        <v>7</v>
      </c>
      <c r="AB9" s="2">
        <v>0.76267697504950804</v>
      </c>
      <c r="AC9" s="2">
        <v>0.66558688338184602</v>
      </c>
      <c r="AD9" s="2">
        <v>0.43116071183649601</v>
      </c>
      <c r="AE9" s="10" t="s">
        <v>175</v>
      </c>
      <c r="AF9" s="10" t="s">
        <v>171</v>
      </c>
      <c r="AG9" s="10" t="s">
        <v>322</v>
      </c>
    </row>
    <row r="10" spans="1:33" x14ac:dyDescent="0.2">
      <c r="A10" s="1">
        <v>9</v>
      </c>
      <c r="B10" s="4" t="s">
        <v>92</v>
      </c>
      <c r="C10" t="s">
        <v>8</v>
      </c>
      <c r="D10">
        <v>2.4051926034136702E-2</v>
      </c>
      <c r="E10">
        <v>1.52820304591377E-2</v>
      </c>
      <c r="F10">
        <v>1.57386978768617</v>
      </c>
      <c r="G10">
        <v>0.115719808681151</v>
      </c>
      <c r="H10">
        <v>8.7199276511868602E-3</v>
      </c>
      <c r="I10">
        <v>2.86837718065333E-3</v>
      </c>
      <c r="J10">
        <v>3.0400212740504098</v>
      </c>
      <c r="K10">
        <v>2.40488039219596E-3</v>
      </c>
      <c r="L10">
        <v>1.28707857848392E-2</v>
      </c>
      <c r="M10">
        <v>6.1494356446685598E-3</v>
      </c>
      <c r="N10">
        <v>2.0930027613180999</v>
      </c>
      <c r="O10">
        <v>3.6509676326622498E-2</v>
      </c>
      <c r="P10" s="11">
        <f t="shared" si="0"/>
        <v>2.4343506605561727</v>
      </c>
      <c r="Q10" s="11">
        <f t="shared" si="1"/>
        <v>-0.58834778230155704</v>
      </c>
      <c r="R10" s="11">
        <f t="shared" si="2"/>
        <v>5.5489568996594407</v>
      </c>
      <c r="S10" s="11">
        <f t="shared" si="3"/>
        <v>0.87580569680212328</v>
      </c>
      <c r="T10" s="11">
        <f t="shared" si="4"/>
        <v>0.3102711854225948</v>
      </c>
      <c r="U10" s="11">
        <f t="shared" si="5"/>
        <v>1.4445286083303088</v>
      </c>
      <c r="V10" s="11">
        <f t="shared" si="8"/>
        <v>1.2953970850808849</v>
      </c>
      <c r="W10" s="11">
        <f t="shared" si="6"/>
        <v>8.1822648609275461E-2</v>
      </c>
      <c r="X10" s="11">
        <f t="shared" si="7"/>
        <v>2.5236871099968639</v>
      </c>
      <c r="Y10" s="12">
        <v>9</v>
      </c>
      <c r="Z10" s="11" t="s">
        <v>92</v>
      </c>
      <c r="AA10" t="s">
        <v>8</v>
      </c>
      <c r="AB10" s="2">
        <v>0.22897749377334201</v>
      </c>
      <c r="AC10" s="2">
        <v>5.5913469118556002E-3</v>
      </c>
      <c r="AD10" s="2">
        <v>0.26006763268267402</v>
      </c>
      <c r="AE10" s="10" t="s">
        <v>270</v>
      </c>
      <c r="AF10" s="14" t="s">
        <v>135</v>
      </c>
      <c r="AG10" s="9" t="s">
        <v>151</v>
      </c>
    </row>
    <row r="11" spans="1:33" x14ac:dyDescent="0.2">
      <c r="A11" s="1">
        <v>10</v>
      </c>
      <c r="B11" s="4" t="s">
        <v>92</v>
      </c>
      <c r="C11" t="s">
        <v>9</v>
      </c>
      <c r="D11">
        <v>2.3155207339764901E-2</v>
      </c>
      <c r="E11">
        <v>1.35713991161744E-2</v>
      </c>
      <c r="F11">
        <v>1.7061768754680999</v>
      </c>
      <c r="G11">
        <v>8.8173683129580599E-2</v>
      </c>
      <c r="H11">
        <v>1.04486657987998E-2</v>
      </c>
      <c r="I11">
        <v>2.5414709708715399E-3</v>
      </c>
      <c r="J11">
        <v>4.1112670254961303</v>
      </c>
      <c r="K11">
        <v>4.1392033312444999E-5</v>
      </c>
      <c r="L11">
        <v>1.7137474336568901E-2</v>
      </c>
      <c r="M11">
        <v>5.4522902831941403E-3</v>
      </c>
      <c r="N11">
        <v>3.1431698325734101</v>
      </c>
      <c r="O11">
        <v>1.7026645658429001E-3</v>
      </c>
      <c r="P11" s="11">
        <f t="shared" si="0"/>
        <v>2.3425370350225405</v>
      </c>
      <c r="Q11" s="11">
        <f t="shared" si="1"/>
        <v>-0.34388086353637215</v>
      </c>
      <c r="R11" s="11">
        <f t="shared" si="2"/>
        <v>5.1013723745598094</v>
      </c>
      <c r="S11" s="11">
        <f t="shared" si="3"/>
        <v>1.0503443726470385</v>
      </c>
      <c r="T11" s="11">
        <f t="shared" si="4"/>
        <v>0.54823561086849715</v>
      </c>
      <c r="U11" s="11">
        <f t="shared" si="5"/>
        <v>1.554960520130777</v>
      </c>
      <c r="V11" s="11">
        <f t="shared" si="8"/>
        <v>1.7285163315674978</v>
      </c>
      <c r="W11" s="11">
        <f t="shared" si="6"/>
        <v>0.64718378031449753</v>
      </c>
      <c r="X11" s="11">
        <f t="shared" si="7"/>
        <v>2.8214664963739144</v>
      </c>
      <c r="Y11" s="12">
        <v>10</v>
      </c>
      <c r="Z11" s="11" t="s">
        <v>92</v>
      </c>
      <c r="AA11" t="s">
        <v>9</v>
      </c>
      <c r="AB11" s="2">
        <v>0.17854579673443299</v>
      </c>
      <c r="AC11" s="2">
        <v>2.13858838780966E-4</v>
      </c>
      <c r="AD11" s="2">
        <v>5.278260154113E-2</v>
      </c>
      <c r="AE11" s="10" t="s">
        <v>199</v>
      </c>
      <c r="AF11" s="13" t="s">
        <v>174</v>
      </c>
      <c r="AG11" s="9" t="s">
        <v>120</v>
      </c>
    </row>
    <row r="12" spans="1:33" x14ac:dyDescent="0.2">
      <c r="A12" s="1">
        <v>11</v>
      </c>
      <c r="B12" s="4" t="s">
        <v>92</v>
      </c>
      <c r="C12" t="s">
        <v>10</v>
      </c>
      <c r="D12">
        <v>1.3158810922761201E-2</v>
      </c>
      <c r="E12">
        <v>1.50642579688727E-2</v>
      </c>
      <c r="F12">
        <v>0.87351205415834099</v>
      </c>
      <c r="G12">
        <v>0.38251813589764799</v>
      </c>
      <c r="H12">
        <v>5.7837341874169904E-3</v>
      </c>
      <c r="I12">
        <v>2.8305161431590202E-3</v>
      </c>
      <c r="J12">
        <v>2.0433496559966602</v>
      </c>
      <c r="K12">
        <v>4.1185112724314001E-2</v>
      </c>
      <c r="L12">
        <v>3.19630473595675E-3</v>
      </c>
      <c r="M12">
        <v>6.0664278403936896E-3</v>
      </c>
      <c r="N12">
        <v>0.52688415984674797</v>
      </c>
      <c r="O12">
        <v>0.59834875328941795</v>
      </c>
      <c r="P12" s="11">
        <f t="shared" si="0"/>
        <v>1.3245769078567005</v>
      </c>
      <c r="Q12" s="11">
        <f t="shared" si="1"/>
        <v>-1.6233920913310107</v>
      </c>
      <c r="R12" s="11">
        <f t="shared" si="2"/>
        <v>4.3608852125451625</v>
      </c>
      <c r="S12" s="11">
        <f t="shared" si="3"/>
        <v>0.5800492270513935</v>
      </c>
      <c r="T12" s="11">
        <f t="shared" si="4"/>
        <v>2.3595037873813673E-2</v>
      </c>
      <c r="U12" s="11">
        <f t="shared" si="5"/>
        <v>1.1395990984481186</v>
      </c>
      <c r="V12" s="11">
        <f t="shared" si="8"/>
        <v>0.32014183647264272</v>
      </c>
      <c r="W12" s="11">
        <f t="shared" si="6"/>
        <v>-0.86562112181902684</v>
      </c>
      <c r="X12" s="11">
        <f t="shared" si="7"/>
        <v>1.5200879046921356</v>
      </c>
      <c r="Y12" s="12">
        <v>11</v>
      </c>
      <c r="Z12" s="11" t="s">
        <v>92</v>
      </c>
      <c r="AA12" t="s">
        <v>10</v>
      </c>
      <c r="AB12" s="2">
        <v>0.48731762518467497</v>
      </c>
      <c r="AC12" s="2">
        <v>7.0929916358540707E-2</v>
      </c>
      <c r="AD12" s="2">
        <v>0.73218992178836595</v>
      </c>
      <c r="AE12" s="10" t="s">
        <v>291</v>
      </c>
      <c r="AF12" s="9" t="s">
        <v>248</v>
      </c>
      <c r="AG12" s="10" t="s">
        <v>177</v>
      </c>
    </row>
    <row r="13" spans="1:33" x14ac:dyDescent="0.2">
      <c r="A13" s="1">
        <v>12</v>
      </c>
      <c r="B13" s="4" t="s">
        <v>92</v>
      </c>
      <c r="C13" s="5" t="s">
        <v>97</v>
      </c>
      <c r="D13">
        <v>1.8648558597551702E-2</v>
      </c>
      <c r="E13">
        <v>1.33673949803432E-2</v>
      </c>
      <c r="F13">
        <v>1.3950779957482</v>
      </c>
      <c r="G13">
        <v>0.16319039227590201</v>
      </c>
      <c r="H13">
        <v>8.0799201036002907E-3</v>
      </c>
      <c r="I13">
        <v>2.5076740356592599E-3</v>
      </c>
      <c r="J13">
        <v>3.22207750636781</v>
      </c>
      <c r="K13">
        <v>1.2988407719026901E-3</v>
      </c>
      <c r="L13">
        <v>1.18450559510696E-2</v>
      </c>
      <c r="M13">
        <v>5.3772730624069599E-3</v>
      </c>
      <c r="N13">
        <v>2.2027997859880899</v>
      </c>
      <c r="O13">
        <v>2.7754266864089501E-2</v>
      </c>
      <c r="P13" s="11">
        <f t="shared" si="0"/>
        <v>1.8823528922198296</v>
      </c>
      <c r="Q13" s="11">
        <f t="shared" si="1"/>
        <v>-0.7523094355861959</v>
      </c>
      <c r="R13" s="11">
        <f t="shared" si="2"/>
        <v>4.5869558457682258</v>
      </c>
      <c r="S13" s="11">
        <f t="shared" si="3"/>
        <v>0.81126507523279212</v>
      </c>
      <c r="T13" s="11">
        <f t="shared" si="4"/>
        <v>0.31698925108938347</v>
      </c>
      <c r="U13" s="11">
        <f t="shared" si="5"/>
        <v>1.3079762654309324</v>
      </c>
      <c r="V13" s="11">
        <f t="shared" si="8"/>
        <v>1.1915486435946088</v>
      </c>
      <c r="W13" s="11">
        <f t="shared" si="6"/>
        <v>0.13064534164504149</v>
      </c>
      <c r="X13" s="11">
        <f t="shared" si="7"/>
        <v>2.2636924185506668</v>
      </c>
      <c r="Y13" s="12">
        <v>12</v>
      </c>
      <c r="Z13" s="11" t="s">
        <v>92</v>
      </c>
      <c r="AA13" s="5" t="s">
        <v>97</v>
      </c>
      <c r="AB13" s="2">
        <v>0.28050163466823103</v>
      </c>
      <c r="AC13" s="2">
        <v>3.4977021142494598E-3</v>
      </c>
      <c r="AD13" s="2">
        <v>0.25811468183603198</v>
      </c>
      <c r="AE13" s="10" t="s">
        <v>200</v>
      </c>
      <c r="AF13" s="14" t="s">
        <v>101</v>
      </c>
      <c r="AG13" s="9" t="s">
        <v>100</v>
      </c>
    </row>
    <row r="14" spans="1:33" x14ac:dyDescent="0.2">
      <c r="A14" s="1">
        <v>13</v>
      </c>
      <c r="B14" s="4" t="s">
        <v>93</v>
      </c>
      <c r="C14" t="s">
        <v>11</v>
      </c>
      <c r="D14">
        <v>1.6194976099234699E-3</v>
      </c>
      <c r="E14">
        <v>1.52721405462639E-2</v>
      </c>
      <c r="F14">
        <v>0.10604260778098</v>
      </c>
      <c r="G14">
        <v>0.91556207631210895</v>
      </c>
      <c r="H14">
        <v>-2.2680114984438299E-3</v>
      </c>
      <c r="I14">
        <v>2.86835001404772E-3</v>
      </c>
      <c r="J14">
        <v>-0.790702490050471</v>
      </c>
      <c r="K14">
        <v>0.429236892323764</v>
      </c>
      <c r="L14">
        <v>4.2487035675048803E-3</v>
      </c>
      <c r="M14">
        <v>6.1476976900205101E-3</v>
      </c>
      <c r="N14">
        <v>0.69110483008976797</v>
      </c>
      <c r="O14">
        <v>0.48960170477960002</v>
      </c>
      <c r="P14" s="11">
        <f t="shared" si="0"/>
        <v>0.16208097043934888</v>
      </c>
      <c r="Q14" s="11">
        <f t="shared" si="1"/>
        <v>-2.7916815926305349</v>
      </c>
      <c r="R14" s="11">
        <f t="shared" si="2"/>
        <v>3.2055962771214475</v>
      </c>
      <c r="S14" s="11">
        <f t="shared" si="3"/>
        <v>-0.22654415036583719</v>
      </c>
      <c r="T14" s="11">
        <f t="shared" si="4"/>
        <v>-0.78589333528935601</v>
      </c>
      <c r="U14" s="11">
        <f t="shared" si="5"/>
        <v>0.33595853279693166</v>
      </c>
      <c r="V14" s="11">
        <f t="shared" si="8"/>
        <v>0.42577421046621211</v>
      </c>
      <c r="W14" s="11">
        <f t="shared" si="6"/>
        <v>-0.77704367519673134</v>
      </c>
      <c r="X14" s="11">
        <f t="shared" si="7"/>
        <v>1.6431731056017362</v>
      </c>
      <c r="Y14" s="12">
        <v>13</v>
      </c>
      <c r="Z14" s="11" t="s">
        <v>93</v>
      </c>
      <c r="AA14" t="s">
        <v>11</v>
      </c>
      <c r="AB14" s="2">
        <v>0.95670103328325895</v>
      </c>
      <c r="AC14" s="2">
        <v>0.48681745105012297</v>
      </c>
      <c r="AD14" s="2">
        <v>0.64726909798867205</v>
      </c>
      <c r="AE14" s="10" t="s">
        <v>287</v>
      </c>
      <c r="AF14" s="10" t="s">
        <v>108</v>
      </c>
      <c r="AG14" s="10" t="s">
        <v>277</v>
      </c>
    </row>
    <row r="15" spans="1:33" x14ac:dyDescent="0.2">
      <c r="A15" s="1">
        <v>14</v>
      </c>
      <c r="B15" s="4" t="s">
        <v>93</v>
      </c>
      <c r="C15" t="s">
        <v>12</v>
      </c>
      <c r="D15">
        <v>-1.5256985946915399E-2</v>
      </c>
      <c r="E15">
        <v>1.49979216943887E-2</v>
      </c>
      <c r="F15">
        <v>-1.01727334345422</v>
      </c>
      <c r="G15">
        <v>0.30917994937403398</v>
      </c>
      <c r="H15">
        <v>-3.24766671203951E-3</v>
      </c>
      <c r="I15">
        <v>2.81713399354196E-3</v>
      </c>
      <c r="J15">
        <v>-1.15282649653318</v>
      </c>
      <c r="K15">
        <v>0.249156872642497</v>
      </c>
      <c r="L15">
        <v>-6.8160988987177396E-3</v>
      </c>
      <c r="M15">
        <v>6.0377484213767702E-3</v>
      </c>
      <c r="N15">
        <v>-1.1289140293731399</v>
      </c>
      <c r="O15">
        <v>0.25910634746723299</v>
      </c>
      <c r="P15" s="11">
        <f t="shared" si="0"/>
        <v>-1.5141187795068789</v>
      </c>
      <c r="Q15" s="11">
        <f t="shared" si="1"/>
        <v>-4.3670645769199323</v>
      </c>
      <c r="R15" s="11">
        <f t="shared" si="2"/>
        <v>1.423936814933402</v>
      </c>
      <c r="S15" s="11">
        <f t="shared" si="3"/>
        <v>-0.32423987469113458</v>
      </c>
      <c r="T15" s="11">
        <f t="shared" si="4"/>
        <v>-0.87309116185833036</v>
      </c>
      <c r="U15" s="11">
        <f t="shared" si="5"/>
        <v>0.2276503222832682</v>
      </c>
      <c r="V15" s="11">
        <f t="shared" si="8"/>
        <v>-0.6792921985227629</v>
      </c>
      <c r="W15" s="11">
        <f t="shared" si="6"/>
        <v>-1.8477249095347648</v>
      </c>
      <c r="X15" s="11">
        <f t="shared" si="7"/>
        <v>0.50304986913842775</v>
      </c>
      <c r="Y15" s="12">
        <v>14</v>
      </c>
      <c r="Z15" s="11" t="s">
        <v>93</v>
      </c>
      <c r="AA15" t="s">
        <v>12</v>
      </c>
      <c r="AB15" s="2">
        <v>0.40263516494121698</v>
      </c>
      <c r="AC15" s="2">
        <v>0.31741902953085199</v>
      </c>
      <c r="AD15" s="2">
        <v>0.51430794421943704</v>
      </c>
      <c r="AE15" s="10" t="s">
        <v>193</v>
      </c>
      <c r="AF15" s="10" t="s">
        <v>104</v>
      </c>
      <c r="AG15" s="10" t="s">
        <v>121</v>
      </c>
    </row>
    <row r="16" spans="1:33" x14ac:dyDescent="0.2">
      <c r="A16" s="1">
        <v>15</v>
      </c>
      <c r="B16" s="4" t="s">
        <v>93</v>
      </c>
      <c r="C16" t="s">
        <v>13</v>
      </c>
      <c r="D16">
        <v>-1.4916393719125801E-2</v>
      </c>
      <c r="E16">
        <v>1.47402434198753E-2</v>
      </c>
      <c r="F16">
        <v>-1.0119502978501</v>
      </c>
      <c r="G16">
        <v>0.31171754705126498</v>
      </c>
      <c r="H16">
        <v>-2.9633093430376598E-3</v>
      </c>
      <c r="I16">
        <v>2.76888510025964E-3</v>
      </c>
      <c r="J16">
        <v>-1.07021751923176</v>
      </c>
      <c r="K16">
        <v>0.28468570221951001</v>
      </c>
      <c r="L16">
        <v>-6.6875559225014602E-3</v>
      </c>
      <c r="M16">
        <v>5.9340020910201496E-3</v>
      </c>
      <c r="N16">
        <v>-1.12698914154777</v>
      </c>
      <c r="O16">
        <v>0.25991906858401698</v>
      </c>
      <c r="P16" s="11">
        <f t="shared" si="0"/>
        <v>-1.4805695408355191</v>
      </c>
      <c r="Q16" s="11">
        <f t="shared" si="1"/>
        <v>-4.2861591803476369</v>
      </c>
      <c r="R16" s="11">
        <f t="shared" si="2"/>
        <v>1.4072582907492581</v>
      </c>
      <c r="S16" s="11">
        <f t="shared" si="3"/>
        <v>-0.29589230755985296</v>
      </c>
      <c r="T16" s="11">
        <f t="shared" si="4"/>
        <v>-0.83552236068457075</v>
      </c>
      <c r="U16" s="11">
        <f t="shared" si="5"/>
        <v>0.24667428696727445</v>
      </c>
      <c r="V16" s="11">
        <f t="shared" si="8"/>
        <v>-0.66652439855413581</v>
      </c>
      <c r="W16" s="11">
        <f t="shared" si="6"/>
        <v>-1.8151441585479544</v>
      </c>
      <c r="X16" s="11">
        <f t="shared" si="7"/>
        <v>0.49553253911582829</v>
      </c>
      <c r="Y16" s="12">
        <v>15</v>
      </c>
      <c r="Z16" s="11" t="s">
        <v>93</v>
      </c>
      <c r="AA16" t="s">
        <v>13</v>
      </c>
      <c r="AB16" s="2">
        <v>0.40263516494121698</v>
      </c>
      <c r="AC16" s="2">
        <v>0.35778067981641098</v>
      </c>
      <c r="AD16" s="2">
        <v>0.51430794421943704</v>
      </c>
      <c r="AE16" s="10" t="s">
        <v>201</v>
      </c>
      <c r="AF16" s="10" t="s">
        <v>103</v>
      </c>
      <c r="AG16" s="10" t="s">
        <v>121</v>
      </c>
    </row>
    <row r="17" spans="1:33" x14ac:dyDescent="0.2">
      <c r="A17" s="1">
        <v>16</v>
      </c>
      <c r="B17" s="4" t="s">
        <v>93</v>
      </c>
      <c r="C17" t="s">
        <v>14</v>
      </c>
      <c r="D17">
        <v>-1.2599116484688099E-2</v>
      </c>
      <c r="E17">
        <v>1.5484629706898199E-2</v>
      </c>
      <c r="F17">
        <v>-0.81365306908665502</v>
      </c>
      <c r="G17">
        <v>0.41596694890267899</v>
      </c>
      <c r="H17">
        <v>1.4243598778532199E-4</v>
      </c>
      <c r="I17">
        <v>2.9094369442633802E-3</v>
      </c>
      <c r="J17">
        <v>4.8956547439932503E-2</v>
      </c>
      <c r="K17">
        <v>0.96096014354176496</v>
      </c>
      <c r="L17">
        <v>-8.6795486285834791E-3</v>
      </c>
      <c r="M17">
        <v>6.2316269872501901E-3</v>
      </c>
      <c r="N17">
        <v>-1.3928222350827</v>
      </c>
      <c r="O17">
        <v>0.16387049603786399</v>
      </c>
      <c r="P17" s="11">
        <f t="shared" si="0"/>
        <v>-1.2520079895199321</v>
      </c>
      <c r="Q17" s="11">
        <f t="shared" si="1"/>
        <v>-4.2039746307040105</v>
      </c>
      <c r="R17" s="11">
        <f t="shared" si="2"/>
        <v>1.7909238771739666</v>
      </c>
      <c r="S17" s="11">
        <f t="shared" si="3"/>
        <v>1.424461322723225E-2</v>
      </c>
      <c r="T17" s="11">
        <f t="shared" si="4"/>
        <v>-0.55446318947777185</v>
      </c>
      <c r="U17" s="11">
        <f t="shared" si="5"/>
        <v>0.58620473449000343</v>
      </c>
      <c r="V17" s="11">
        <f t="shared" si="8"/>
        <v>-0.86419900886605117</v>
      </c>
      <c r="W17" s="11">
        <f t="shared" si="6"/>
        <v>-2.0676779805070877</v>
      </c>
      <c r="X17" s="11">
        <f t="shared" si="7"/>
        <v>0.35406937657949111</v>
      </c>
      <c r="Y17" s="12">
        <v>16</v>
      </c>
      <c r="Z17" s="11" t="s">
        <v>93</v>
      </c>
      <c r="AA17" t="s">
        <v>14</v>
      </c>
      <c r="AB17" s="2">
        <v>0.52276927362093395</v>
      </c>
      <c r="AC17" s="2">
        <v>0.96096014354176496</v>
      </c>
      <c r="AD17" s="2">
        <v>0.42258198311581402</v>
      </c>
      <c r="AE17" s="10" t="s">
        <v>176</v>
      </c>
      <c r="AF17" s="10" t="s">
        <v>262</v>
      </c>
      <c r="AG17" s="10" t="s">
        <v>202</v>
      </c>
    </row>
    <row r="18" spans="1:33" x14ac:dyDescent="0.2">
      <c r="A18" s="1">
        <v>17</v>
      </c>
      <c r="B18" s="4" t="s">
        <v>93</v>
      </c>
      <c r="C18" s="3" t="s">
        <v>15</v>
      </c>
      <c r="D18">
        <v>1.1313123966575999E-2</v>
      </c>
      <c r="E18">
        <v>1.5446677306372201E-2</v>
      </c>
      <c r="F18">
        <v>0.73239854385440895</v>
      </c>
      <c r="G18">
        <v>0.46403452849369498</v>
      </c>
      <c r="H18">
        <v>2.4356964417087202E-3</v>
      </c>
      <c r="I18">
        <v>2.9015420281903602E-3</v>
      </c>
      <c r="J18">
        <v>0.83944896129173896</v>
      </c>
      <c r="K18">
        <v>0.40134505799289</v>
      </c>
      <c r="L18">
        <v>9.6413913517074496E-4</v>
      </c>
      <c r="M18">
        <v>6.2198919848195401E-3</v>
      </c>
      <c r="N18">
        <v>0.155008983680722</v>
      </c>
      <c r="O18">
        <v>0.87683413451776204</v>
      </c>
      <c r="P18" s="11">
        <f t="shared" si="0"/>
        <v>1.1377359359296957</v>
      </c>
      <c r="Q18" s="11">
        <f t="shared" si="1"/>
        <v>-1.8783708958095779</v>
      </c>
      <c r="R18" s="11">
        <f t="shared" si="2"/>
        <v>4.2465532179897902</v>
      </c>
      <c r="S18" s="11">
        <f t="shared" si="3"/>
        <v>0.24386651600964981</v>
      </c>
      <c r="T18" s="11">
        <f t="shared" si="4"/>
        <v>-0.32460460970877847</v>
      </c>
      <c r="U18" s="11">
        <f t="shared" si="5"/>
        <v>0.81557976000117272</v>
      </c>
      <c r="V18" s="11">
        <f t="shared" si="8"/>
        <v>9.6460406671439181E-2</v>
      </c>
      <c r="W18" s="11">
        <f t="shared" si="6"/>
        <v>-1.1164063266326907</v>
      </c>
      <c r="X18" s="11">
        <f t="shared" si="7"/>
        <v>1.3242036797341594</v>
      </c>
      <c r="Y18" s="12">
        <v>17</v>
      </c>
      <c r="Z18" s="11" t="s">
        <v>93</v>
      </c>
      <c r="AA18" s="3" t="s">
        <v>15</v>
      </c>
      <c r="AB18" s="2">
        <v>0.56783172565675899</v>
      </c>
      <c r="AC18" s="2">
        <v>0.460803585102948</v>
      </c>
      <c r="AD18" s="2">
        <v>0.94820435476920795</v>
      </c>
      <c r="AE18" s="10" t="s">
        <v>288</v>
      </c>
      <c r="AF18" s="10" t="s">
        <v>165</v>
      </c>
      <c r="AG18" s="10" t="s">
        <v>205</v>
      </c>
    </row>
    <row r="19" spans="1:33" x14ac:dyDescent="0.2">
      <c r="A19" s="1">
        <v>18</v>
      </c>
      <c r="B19" s="4" t="s">
        <v>93</v>
      </c>
      <c r="C19" t="s">
        <v>16</v>
      </c>
      <c r="D19">
        <v>-3.9591698522261498E-4</v>
      </c>
      <c r="E19">
        <v>1.5476672623109399E-2</v>
      </c>
      <c r="F19">
        <v>-2.5581531306118101E-2</v>
      </c>
      <c r="G19">
        <v>0.97959436397698196</v>
      </c>
      <c r="H19">
        <v>2.5377788756678799E-3</v>
      </c>
      <c r="I19">
        <v>2.90662789725316E-3</v>
      </c>
      <c r="J19">
        <v>0.87310070823518404</v>
      </c>
      <c r="K19">
        <v>0.38274153333076599</v>
      </c>
      <c r="L19">
        <v>5.2984739804198501E-3</v>
      </c>
      <c r="M19">
        <v>6.2295228644848504E-3</v>
      </c>
      <c r="N19">
        <v>0.85054250472809001</v>
      </c>
      <c r="O19">
        <v>0.39515306796532401</v>
      </c>
      <c r="P19" s="11">
        <f t="shared" si="0"/>
        <v>-3.9583862043535145E-2</v>
      </c>
      <c r="Q19" s="11">
        <f t="shared" si="1"/>
        <v>-3.0262822594082084</v>
      </c>
      <c r="R19" s="11">
        <f t="shared" si="2"/>
        <v>3.0391020090888565</v>
      </c>
      <c r="S19" s="11">
        <f t="shared" si="3"/>
        <v>0.25410017622264913</v>
      </c>
      <c r="T19" s="11">
        <f t="shared" si="4"/>
        <v>-0.31542267443408489</v>
      </c>
      <c r="U19" s="11">
        <f t="shared" si="5"/>
        <v>0.82687685295883551</v>
      </c>
      <c r="V19" s="11">
        <f t="shared" si="8"/>
        <v>0.53125357179610866</v>
      </c>
      <c r="W19" s="11">
        <f t="shared" si="6"/>
        <v>-0.68875621005068943</v>
      </c>
      <c r="X19" s="11">
        <f t="shared" si="7"/>
        <v>1.7662508194221882</v>
      </c>
      <c r="Y19" s="12">
        <v>18</v>
      </c>
      <c r="Z19" s="11" t="s">
        <v>93</v>
      </c>
      <c r="AA19" t="s">
        <v>16</v>
      </c>
      <c r="AB19" s="2">
        <v>0.99024212880281903</v>
      </c>
      <c r="AC19" s="2">
        <v>0.45056914683242</v>
      </c>
      <c r="AD19" s="2">
        <v>0.60244648066844497</v>
      </c>
      <c r="AE19" s="10" t="s">
        <v>292</v>
      </c>
      <c r="AF19" s="10" t="s">
        <v>222</v>
      </c>
      <c r="AG19" s="10" t="s">
        <v>323</v>
      </c>
    </row>
    <row r="20" spans="1:33" x14ac:dyDescent="0.2">
      <c r="A20" s="1">
        <v>19</v>
      </c>
      <c r="B20" s="4" t="s">
        <v>93</v>
      </c>
      <c r="C20" t="s">
        <v>17</v>
      </c>
      <c r="D20">
        <v>-5.4557996157134298E-3</v>
      </c>
      <c r="E20">
        <v>1.32545607124875E-2</v>
      </c>
      <c r="F20">
        <v>-0.41161678112601502</v>
      </c>
      <c r="G20">
        <v>0.68067644274133399</v>
      </c>
      <c r="H20">
        <v>8.8308085470532101E-4</v>
      </c>
      <c r="I20">
        <v>2.4899371963866099E-3</v>
      </c>
      <c r="J20">
        <v>0.35465989101526202</v>
      </c>
      <c r="K20">
        <v>0.72289197341639</v>
      </c>
      <c r="L20">
        <v>-1.7062539610720399E-3</v>
      </c>
      <c r="M20">
        <v>5.3364399211541097E-3</v>
      </c>
      <c r="N20">
        <v>-0.31973637598885002</v>
      </c>
      <c r="O20">
        <v>0.749210669035554</v>
      </c>
      <c r="P20" s="11">
        <f t="shared" si="0"/>
        <v>-0.54409437701076202</v>
      </c>
      <c r="Q20" s="11">
        <f t="shared" si="1"/>
        <v>-3.0945803788131054</v>
      </c>
      <c r="R20" s="11">
        <f t="shared" si="2"/>
        <v>2.0735187150081824</v>
      </c>
      <c r="S20" s="11">
        <f t="shared" si="3"/>
        <v>8.8347088540441376E-2</v>
      </c>
      <c r="T20" s="11">
        <f t="shared" si="4"/>
        <v>-0.39892178957030566</v>
      </c>
      <c r="U20" s="11">
        <f t="shared" si="5"/>
        <v>0.57799978582102618</v>
      </c>
      <c r="V20" s="11">
        <f t="shared" si="8"/>
        <v>-0.17047991373327909</v>
      </c>
      <c r="W20" s="11">
        <f t="shared" si="6"/>
        <v>-1.2091973551393687</v>
      </c>
      <c r="X20" s="11">
        <f t="shared" si="7"/>
        <v>0.879158928189816</v>
      </c>
      <c r="Y20" s="12">
        <v>19</v>
      </c>
      <c r="Z20" s="11" t="s">
        <v>93</v>
      </c>
      <c r="AA20" t="s">
        <v>17</v>
      </c>
      <c r="AB20" s="2">
        <v>0.76267697504950804</v>
      </c>
      <c r="AC20" s="2">
        <v>0.74698837253026995</v>
      </c>
      <c r="AD20" s="2">
        <v>0.84721240475049298</v>
      </c>
      <c r="AE20" s="10" t="s">
        <v>285</v>
      </c>
      <c r="AF20" s="10" t="s">
        <v>131</v>
      </c>
      <c r="AG20" s="10" t="s">
        <v>241</v>
      </c>
    </row>
    <row r="21" spans="1:33" x14ac:dyDescent="0.2">
      <c r="A21" s="1">
        <v>20</v>
      </c>
      <c r="B21" s="4" t="s">
        <v>93</v>
      </c>
      <c r="C21" t="s">
        <v>18</v>
      </c>
      <c r="D21">
        <v>-1.64997262221005E-2</v>
      </c>
      <c r="E21">
        <v>1.48200769262147E-2</v>
      </c>
      <c r="F21">
        <v>-1.11333607134756</v>
      </c>
      <c r="G21">
        <v>0.26573432688884202</v>
      </c>
      <c r="H21">
        <v>-2.7257506985709601E-3</v>
      </c>
      <c r="I21">
        <v>2.7842375402888598E-3</v>
      </c>
      <c r="J21">
        <v>-0.97899358769804201</v>
      </c>
      <c r="K21">
        <v>0.327733783204815</v>
      </c>
      <c r="L21">
        <v>-3.8862886654304099E-3</v>
      </c>
      <c r="M21">
        <v>5.9681544028033296E-3</v>
      </c>
      <c r="N21">
        <v>-0.65117093210674304</v>
      </c>
      <c r="O21">
        <v>0.51503132528130902</v>
      </c>
      <c r="P21" s="11">
        <f t="shared" si="0"/>
        <v>-1.6364351311662695</v>
      </c>
      <c r="Q21" s="11">
        <f t="shared" si="1"/>
        <v>-4.452537936315359</v>
      </c>
      <c r="R21" s="11">
        <f t="shared" si="2"/>
        <v>1.2626676285382166</v>
      </c>
      <c r="S21" s="11">
        <f t="shared" si="3"/>
        <v>-0.27220392130961057</v>
      </c>
      <c r="T21" s="11">
        <f t="shared" si="4"/>
        <v>-0.81494678420983568</v>
      </c>
      <c r="U21" s="11">
        <f t="shared" si="5"/>
        <v>0.27350884285777255</v>
      </c>
      <c r="V21" s="11">
        <f t="shared" si="8"/>
        <v>-0.38787468187292395</v>
      </c>
      <c r="W21" s="11">
        <f t="shared" si="6"/>
        <v>-1.5463071098302583</v>
      </c>
      <c r="X21" s="11">
        <f t="shared" si="7"/>
        <v>0.78418817121879147</v>
      </c>
      <c r="Y21" s="12">
        <v>20</v>
      </c>
      <c r="Z21" s="11" t="s">
        <v>93</v>
      </c>
      <c r="AA21" t="s">
        <v>18</v>
      </c>
      <c r="AB21" s="2">
        <v>0.36343077059797602</v>
      </c>
      <c r="AC21" s="2">
        <v>0.40638989117397101</v>
      </c>
      <c r="AD21" s="2">
        <v>0.64726909798867205</v>
      </c>
      <c r="AE21" s="10" t="s">
        <v>284</v>
      </c>
      <c r="AF21" s="10" t="s">
        <v>109</v>
      </c>
      <c r="AG21" s="10" t="s">
        <v>172</v>
      </c>
    </row>
    <row r="22" spans="1:33" x14ac:dyDescent="0.2">
      <c r="A22" s="1">
        <v>21</v>
      </c>
      <c r="B22" s="4" t="s">
        <v>93</v>
      </c>
      <c r="C22" t="s">
        <v>19</v>
      </c>
      <c r="D22">
        <v>2.9147142739534499E-3</v>
      </c>
      <c r="E22">
        <v>8.3446631257872005E-3</v>
      </c>
      <c r="F22">
        <v>0.34929082576697701</v>
      </c>
      <c r="G22">
        <v>0.72691776717060697</v>
      </c>
      <c r="H22">
        <v>1.44911204990732E-3</v>
      </c>
      <c r="I22">
        <v>1.5672007019824001E-3</v>
      </c>
      <c r="J22">
        <v>0.92464994947634305</v>
      </c>
      <c r="K22">
        <v>0.35528993495146499</v>
      </c>
      <c r="L22">
        <v>5.7968826511697999E-4</v>
      </c>
      <c r="M22">
        <v>3.3596849435593799E-3</v>
      </c>
      <c r="N22">
        <v>0.17254244813290001</v>
      </c>
      <c r="O22">
        <v>0.86303330374185205</v>
      </c>
      <c r="P22" s="11">
        <f t="shared" si="0"/>
        <v>0.29189661836332981</v>
      </c>
      <c r="Q22" s="11">
        <f t="shared" si="1"/>
        <v>-1.3350900895779394</v>
      </c>
      <c r="R22" s="11">
        <f t="shared" si="2"/>
        <v>1.9457123757631978</v>
      </c>
      <c r="S22" s="11">
        <f t="shared" si="3"/>
        <v>0.14501625201290835</v>
      </c>
      <c r="T22" s="11">
        <f t="shared" si="4"/>
        <v>-0.16212856201648362</v>
      </c>
      <c r="U22" s="11">
        <f t="shared" si="5"/>
        <v>0.45310597738130731</v>
      </c>
      <c r="V22" s="11">
        <f t="shared" si="8"/>
        <v>5.7985631683021843E-2</v>
      </c>
      <c r="W22" s="11">
        <f t="shared" si="6"/>
        <v>-0.59872984861537581</v>
      </c>
      <c r="X22" s="11">
        <f t="shared" si="7"/>
        <v>0.7190398414705701</v>
      </c>
      <c r="Y22" s="12">
        <v>21</v>
      </c>
      <c r="Z22" s="11" t="s">
        <v>93</v>
      </c>
      <c r="AA22" t="s">
        <v>19</v>
      </c>
      <c r="AB22" s="2">
        <v>0.79485203375256996</v>
      </c>
      <c r="AC22" s="2">
        <v>0.43476268355903003</v>
      </c>
      <c r="AD22" s="2">
        <v>0.944259967623438</v>
      </c>
      <c r="AE22" s="10" t="s">
        <v>286</v>
      </c>
      <c r="AF22" s="10" t="s">
        <v>223</v>
      </c>
      <c r="AG22" s="10" t="s">
        <v>321</v>
      </c>
    </row>
    <row r="23" spans="1:33" x14ac:dyDescent="0.2">
      <c r="A23" s="1">
        <v>22</v>
      </c>
      <c r="B23" s="4" t="s">
        <v>93</v>
      </c>
      <c r="C23" s="5" t="s">
        <v>113</v>
      </c>
      <c r="D23">
        <v>-1.78396389050983E-2</v>
      </c>
      <c r="E23">
        <v>1.49915323196236E-2</v>
      </c>
      <c r="F23">
        <v>-1.18998101893471</v>
      </c>
      <c r="G23">
        <v>0.23423353572837799</v>
      </c>
      <c r="H23">
        <v>-2.5170201536466202E-3</v>
      </c>
      <c r="I23">
        <v>2.8167499573221498E-3</v>
      </c>
      <c r="J23">
        <v>-0.89359019855618305</v>
      </c>
      <c r="K23">
        <v>0.371677971892581</v>
      </c>
      <c r="L23">
        <v>-8.5458137593455493E-3</v>
      </c>
      <c r="M23">
        <v>6.0345056043890604E-3</v>
      </c>
      <c r="N23">
        <v>-1.41615806158668</v>
      </c>
      <c r="O23">
        <v>0.156927339631489</v>
      </c>
      <c r="P23" s="11">
        <f t="shared" si="0"/>
        <v>-1.7681454594035695</v>
      </c>
      <c r="Q23" s="11">
        <f t="shared" si="1"/>
        <v>-4.6125380480840805</v>
      </c>
      <c r="R23" s="11">
        <f t="shared" si="2"/>
        <v>1.1610650815841339</v>
      </c>
      <c r="S23" s="11">
        <f t="shared" si="3"/>
        <v>-0.25138551144656684</v>
      </c>
      <c r="T23" s="11">
        <f t="shared" si="4"/>
        <v>-0.80056329297589768</v>
      </c>
      <c r="U23" s="11">
        <f t="shared" si="5"/>
        <v>0.30083257198099123</v>
      </c>
      <c r="V23" s="11">
        <f t="shared" si="8"/>
        <v>-0.85094020892153566</v>
      </c>
      <c r="W23" s="11">
        <f t="shared" si="6"/>
        <v>-2.0167308394591243</v>
      </c>
      <c r="X23" s="11">
        <f t="shared" si="7"/>
        <v>0.32872082832828831</v>
      </c>
      <c r="Y23" s="12">
        <v>22</v>
      </c>
      <c r="Z23" s="11" t="s">
        <v>93</v>
      </c>
      <c r="AA23" s="5" t="s">
        <v>113</v>
      </c>
      <c r="AB23" s="2">
        <v>0.341115921295013</v>
      </c>
      <c r="AC23" s="2">
        <v>0.44814852482817802</v>
      </c>
      <c r="AD23" s="2">
        <v>0.42258198311581402</v>
      </c>
      <c r="AE23" s="10" t="s">
        <v>203</v>
      </c>
      <c r="AF23" s="10" t="s">
        <v>109</v>
      </c>
      <c r="AG23" s="10" t="s">
        <v>181</v>
      </c>
    </row>
    <row r="24" spans="1:33" x14ac:dyDescent="0.2">
      <c r="A24" s="1">
        <v>23</v>
      </c>
      <c r="B24" s="4" t="s">
        <v>94</v>
      </c>
      <c r="C24" t="s">
        <v>20</v>
      </c>
      <c r="D24">
        <v>2.9994609307357201E-2</v>
      </c>
      <c r="E24">
        <v>1.4813418468816401E-2</v>
      </c>
      <c r="F24">
        <v>2.02482697498208</v>
      </c>
      <c r="G24">
        <v>4.30544213563714E-2</v>
      </c>
      <c r="H24">
        <v>4.7020106966904496E-3</v>
      </c>
      <c r="I24">
        <v>2.78335970860697E-3</v>
      </c>
      <c r="J24">
        <v>1.68932915215753</v>
      </c>
      <c r="K24">
        <v>9.1355300763827696E-2</v>
      </c>
      <c r="L24">
        <v>5.6055293280548304E-3</v>
      </c>
      <c r="M24">
        <v>5.97275966562097E-3</v>
      </c>
      <c r="N24">
        <v>0.93851580205379703</v>
      </c>
      <c r="O24">
        <v>0.34812403255919</v>
      </c>
      <c r="P24" s="11">
        <f t="shared" si="0"/>
        <v>3.0448979104814144</v>
      </c>
      <c r="Q24" s="11">
        <f t="shared" si="1"/>
        <v>9.6077035290287327E-2</v>
      </c>
      <c r="R24" s="11">
        <f t="shared" si="2"/>
        <v>6.0805907671878323</v>
      </c>
      <c r="S24" s="11">
        <f t="shared" si="3"/>
        <v>0.47130824954233486</v>
      </c>
      <c r="T24" s="11">
        <f t="shared" si="4"/>
        <v>-7.5309061698936031E-2</v>
      </c>
      <c r="U24" s="11">
        <f t="shared" si="5"/>
        <v>1.0209157174920547</v>
      </c>
      <c r="V24" s="11">
        <f t="shared" si="8"/>
        <v>0.56212697048827476</v>
      </c>
      <c r="W24" s="11">
        <f t="shared" si="6"/>
        <v>-0.60825058229134754</v>
      </c>
      <c r="X24" s="11">
        <f t="shared" si="7"/>
        <v>1.7462861864751211</v>
      </c>
      <c r="Y24" s="12">
        <v>23</v>
      </c>
      <c r="Z24" s="11" t="s">
        <v>94</v>
      </c>
      <c r="AA24" t="s">
        <v>20</v>
      </c>
      <c r="AB24" s="2">
        <v>0.109678715085626</v>
      </c>
      <c r="AC24" s="2">
        <v>0.141600716183933</v>
      </c>
      <c r="AD24" s="2">
        <v>0.55479729511827103</v>
      </c>
      <c r="AE24" s="9" t="s">
        <v>317</v>
      </c>
      <c r="AF24" s="10" t="s">
        <v>189</v>
      </c>
      <c r="AG24" s="10" t="s">
        <v>331</v>
      </c>
    </row>
    <row r="25" spans="1:33" x14ac:dyDescent="0.2">
      <c r="A25" s="1">
        <v>24</v>
      </c>
      <c r="B25" s="4" t="s">
        <v>94</v>
      </c>
      <c r="C25" t="s">
        <v>21</v>
      </c>
      <c r="D25">
        <v>2.6606776184177401E-2</v>
      </c>
      <c r="E25">
        <v>1.5601238756390599E-2</v>
      </c>
      <c r="F25">
        <v>1.70542715226884</v>
      </c>
      <c r="G25">
        <v>8.8312974728859198E-2</v>
      </c>
      <c r="H25">
        <v>3.80603505438985E-3</v>
      </c>
      <c r="I25">
        <v>2.9313658119359798E-3</v>
      </c>
      <c r="J25">
        <v>1.2983828353637701</v>
      </c>
      <c r="K25">
        <v>0.19434686479010399</v>
      </c>
      <c r="L25">
        <v>6.2720738029520004E-3</v>
      </c>
      <c r="M25">
        <v>6.2877936461227402E-3</v>
      </c>
      <c r="N25">
        <v>0.99749994289643595</v>
      </c>
      <c r="O25">
        <v>0.31867590698248899</v>
      </c>
      <c r="P25" s="11">
        <f t="shared" si="0"/>
        <v>2.6963896693780853</v>
      </c>
      <c r="Q25" s="11">
        <f t="shared" si="1"/>
        <v>-0.39637752005490245</v>
      </c>
      <c r="R25" s="11">
        <f t="shared" si="2"/>
        <v>5.8851895998889514</v>
      </c>
      <c r="S25" s="11">
        <f t="shared" si="3"/>
        <v>0.38132872035332444</v>
      </c>
      <c r="T25" s="11">
        <f t="shared" si="4"/>
        <v>-0.19375624347492959</v>
      </c>
      <c r="U25" s="11">
        <f t="shared" si="5"/>
        <v>0.9597273317368149</v>
      </c>
      <c r="V25" s="11">
        <f t="shared" si="8"/>
        <v>0.62917844451666483</v>
      </c>
      <c r="W25" s="11">
        <f t="shared" si="6"/>
        <v>-0.60337252692356236</v>
      </c>
      <c r="X25" s="11">
        <f t="shared" si="7"/>
        <v>1.8770134546191697</v>
      </c>
      <c r="Y25" s="12">
        <v>24</v>
      </c>
      <c r="Z25" s="11" t="s">
        <v>94</v>
      </c>
      <c r="AA25" t="s">
        <v>21</v>
      </c>
      <c r="AB25" s="2">
        <v>0.17854579673443299</v>
      </c>
      <c r="AC25" s="2">
        <v>0.25480804408371199</v>
      </c>
      <c r="AD25" s="2">
        <v>0.53885198817039104</v>
      </c>
      <c r="AE25" s="10" t="s">
        <v>304</v>
      </c>
      <c r="AF25" s="10" t="s">
        <v>255</v>
      </c>
      <c r="AG25" s="10" t="s">
        <v>228</v>
      </c>
    </row>
    <row r="26" spans="1:33" x14ac:dyDescent="0.2">
      <c r="A26" s="1">
        <v>25</v>
      </c>
      <c r="B26" s="4" t="s">
        <v>94</v>
      </c>
      <c r="C26" t="s">
        <v>22</v>
      </c>
      <c r="D26">
        <v>2.7083995352977501E-2</v>
      </c>
      <c r="E26">
        <v>1.5630395393665598E-2</v>
      </c>
      <c r="F26">
        <v>1.7327773655651499</v>
      </c>
      <c r="G26">
        <v>8.3331990172539103E-2</v>
      </c>
      <c r="H26">
        <v>4.3592270252161801E-3</v>
      </c>
      <c r="I26">
        <v>2.93644730034028E-3</v>
      </c>
      <c r="J26">
        <v>1.4845241815546999</v>
      </c>
      <c r="K26">
        <v>0.13787103330993999</v>
      </c>
      <c r="L26">
        <v>8.6841593957352903E-3</v>
      </c>
      <c r="M26">
        <v>6.2979134386883301E-3</v>
      </c>
      <c r="N26">
        <v>1.3788946895313201</v>
      </c>
      <c r="O26">
        <v>0.16812401478801201</v>
      </c>
      <c r="P26" s="11">
        <f t="shared" si="0"/>
        <v>2.7454100508974344</v>
      </c>
      <c r="Q26" s="11">
        <f t="shared" si="1"/>
        <v>-0.35452802195258259</v>
      </c>
      <c r="R26" s="11">
        <f t="shared" si="2"/>
        <v>5.941786184250808</v>
      </c>
      <c r="S26" s="11">
        <f t="shared" si="3"/>
        <v>0.4368742276701143</v>
      </c>
      <c r="T26" s="11">
        <f t="shared" si="4"/>
        <v>-0.13952354361812525</v>
      </c>
      <c r="U26" s="11">
        <f t="shared" si="5"/>
        <v>1.0165989847943591</v>
      </c>
      <c r="V26" s="11">
        <f t="shared" si="8"/>
        <v>0.87219760974295291</v>
      </c>
      <c r="W26" s="11">
        <f t="shared" si="6"/>
        <v>-0.36530622177861627</v>
      </c>
      <c r="X26" s="11">
        <f t="shared" si="7"/>
        <v>2.1250717472790059</v>
      </c>
      <c r="Y26" s="12">
        <v>25</v>
      </c>
      <c r="Z26" s="11" t="s">
        <v>94</v>
      </c>
      <c r="AA26" t="s">
        <v>22</v>
      </c>
      <c r="AB26" s="2">
        <v>0.176133524682867</v>
      </c>
      <c r="AC26" s="2">
        <v>0.197261632274221</v>
      </c>
      <c r="AD26" s="2">
        <v>0.42258198311581402</v>
      </c>
      <c r="AE26" s="10" t="s">
        <v>304</v>
      </c>
      <c r="AF26" s="10" t="s">
        <v>191</v>
      </c>
      <c r="AG26" s="10" t="s">
        <v>329</v>
      </c>
    </row>
    <row r="27" spans="1:33" x14ac:dyDescent="0.2">
      <c r="A27" s="1">
        <v>26</v>
      </c>
      <c r="B27" s="4" t="s">
        <v>94</v>
      </c>
      <c r="C27" t="s">
        <v>23</v>
      </c>
      <c r="D27">
        <v>3.1129328446341899E-2</v>
      </c>
      <c r="E27">
        <v>1.5416605260598199E-2</v>
      </c>
      <c r="F27">
        <v>2.01920772570486</v>
      </c>
      <c r="G27">
        <v>4.3635617829765203E-2</v>
      </c>
      <c r="H27">
        <v>7.9573424660440793E-3</v>
      </c>
      <c r="I27">
        <v>2.8923338141166898E-3</v>
      </c>
      <c r="J27">
        <v>2.7511839840914898</v>
      </c>
      <c r="K27">
        <v>6.0063920392547203E-3</v>
      </c>
      <c r="L27">
        <v>1.1305269448467501E-2</v>
      </c>
      <c r="M27">
        <v>6.2111035025568199E-3</v>
      </c>
      <c r="N27">
        <v>1.8201708349915</v>
      </c>
      <c r="O27">
        <v>6.8923681852709001E-2</v>
      </c>
      <c r="P27" s="11">
        <f t="shared" si="0"/>
        <v>3.1618912930770904</v>
      </c>
      <c r="Q27" s="11">
        <f t="shared" si="1"/>
        <v>9.1319884796248196E-2</v>
      </c>
      <c r="R27" s="11">
        <f t="shared" si="2"/>
        <v>6.3266607675259268</v>
      </c>
      <c r="S27" s="11">
        <f t="shared" si="3"/>
        <v>0.79890862584848232</v>
      </c>
      <c r="T27" s="11">
        <f t="shared" si="4"/>
        <v>0.22909885032282862</v>
      </c>
      <c r="U27" s="11">
        <f t="shared" si="5"/>
        <v>1.3719578117250997</v>
      </c>
      <c r="V27" s="11">
        <f t="shared" si="8"/>
        <v>1.1369415508710956</v>
      </c>
      <c r="W27" s="11">
        <f t="shared" si="6"/>
        <v>-8.681163852941598E-2</v>
      </c>
      <c r="X27" s="11">
        <f t="shared" si="7"/>
        <v>2.3756834709199426</v>
      </c>
      <c r="Y27" s="12">
        <v>26</v>
      </c>
      <c r="Z27" s="11" t="s">
        <v>94</v>
      </c>
      <c r="AA27" t="s">
        <v>23</v>
      </c>
      <c r="AB27" s="2">
        <v>0.109678715085626</v>
      </c>
      <c r="AC27" s="2">
        <v>1.2413210214459699E-2</v>
      </c>
      <c r="AD27" s="2">
        <v>0.31983672711267302</v>
      </c>
      <c r="AE27" s="9" t="s">
        <v>312</v>
      </c>
      <c r="AF27" s="15" t="s">
        <v>225</v>
      </c>
      <c r="AG27" s="10" t="s">
        <v>330</v>
      </c>
    </row>
    <row r="28" spans="1:33" x14ac:dyDescent="0.2">
      <c r="A28" s="1">
        <v>27</v>
      </c>
      <c r="B28" s="4" t="s">
        <v>94</v>
      </c>
      <c r="C28" s="3" t="s">
        <v>24</v>
      </c>
      <c r="D28">
        <v>3.65189002184182E-2</v>
      </c>
      <c r="E28">
        <v>1.50891423841367E-2</v>
      </c>
      <c r="F28">
        <v>2.4202104591981799</v>
      </c>
      <c r="G28">
        <v>1.56246255385964E-2</v>
      </c>
      <c r="H28">
        <v>9.8443892179820598E-3</v>
      </c>
      <c r="I28">
        <v>2.8284221922271601E-3</v>
      </c>
      <c r="J28">
        <v>3.48052325605265</v>
      </c>
      <c r="K28">
        <v>5.14156449373768E-4</v>
      </c>
      <c r="L28">
        <v>1.25527851966151E-2</v>
      </c>
      <c r="M28">
        <v>6.0807810757364097E-3</v>
      </c>
      <c r="N28">
        <v>2.0643376303585899</v>
      </c>
      <c r="O28">
        <v>3.9149966210294998E-2</v>
      </c>
      <c r="P28" s="11">
        <f t="shared" si="0"/>
        <v>3.7193907023883366</v>
      </c>
      <c r="Q28" s="11">
        <f t="shared" si="1"/>
        <v>0.69683478784052788</v>
      </c>
      <c r="R28" s="11">
        <f t="shared" si="2"/>
        <v>6.8326728475651022</v>
      </c>
      <c r="S28" s="11">
        <f t="shared" si="3"/>
        <v>0.98930046161951335</v>
      </c>
      <c r="T28" s="11">
        <f t="shared" si="4"/>
        <v>0.43099429245869736</v>
      </c>
      <c r="U28" s="11">
        <f t="shared" si="5"/>
        <v>1.5507103118771903</v>
      </c>
      <c r="V28" s="11">
        <f t="shared" si="8"/>
        <v>1.2631902103974024</v>
      </c>
      <c r="W28" s="11">
        <f t="shared" si="6"/>
        <v>6.3465559686504136E-2</v>
      </c>
      <c r="X28" s="11">
        <f t="shared" si="7"/>
        <v>2.47729912443031</v>
      </c>
      <c r="Y28" s="12">
        <v>27</v>
      </c>
      <c r="Z28" s="11" t="s">
        <v>94</v>
      </c>
      <c r="AA28" s="3" t="s">
        <v>24</v>
      </c>
      <c r="AB28" s="2">
        <v>4.8436339169648901E-2</v>
      </c>
      <c r="AC28" s="2">
        <v>1.6488465445434601E-3</v>
      </c>
      <c r="AD28" s="2">
        <v>0.26006763268267402</v>
      </c>
      <c r="AE28" s="15" t="s">
        <v>269</v>
      </c>
      <c r="AF28" s="14" t="s">
        <v>256</v>
      </c>
      <c r="AG28" s="9" t="s">
        <v>151</v>
      </c>
    </row>
    <row r="29" spans="1:33" x14ac:dyDescent="0.2">
      <c r="A29" s="1">
        <v>28</v>
      </c>
      <c r="B29" s="4" t="s">
        <v>94</v>
      </c>
      <c r="C29" t="s">
        <v>25</v>
      </c>
      <c r="D29">
        <v>2.37697801158595E-2</v>
      </c>
      <c r="E29">
        <v>1.5619062780358401E-2</v>
      </c>
      <c r="F29">
        <v>1.52184420090499</v>
      </c>
      <c r="G29">
        <v>0.128249880970603</v>
      </c>
      <c r="H29">
        <v>4.9621499112336301E-3</v>
      </c>
      <c r="I29">
        <v>2.9330614303255502E-3</v>
      </c>
      <c r="J29">
        <v>1.6917988351450499</v>
      </c>
      <c r="K29">
        <v>9.0883157805206394E-2</v>
      </c>
      <c r="L29">
        <v>5.6757429722695298E-3</v>
      </c>
      <c r="M29">
        <v>6.2941543500840197E-3</v>
      </c>
      <c r="N29">
        <v>0.90174829795741696</v>
      </c>
      <c r="O29">
        <v>0.367329167629946</v>
      </c>
      <c r="P29" s="11">
        <f t="shared" si="0"/>
        <v>2.4054533034532977</v>
      </c>
      <c r="Q29" s="11">
        <f t="shared" si="1"/>
        <v>-0.68202189481307851</v>
      </c>
      <c r="R29" s="11">
        <f t="shared" si="2"/>
        <v>5.588908134831172</v>
      </c>
      <c r="S29" s="11">
        <f t="shared" si="3"/>
        <v>0.49744817661712126</v>
      </c>
      <c r="T29" s="11">
        <f t="shared" si="4"/>
        <v>-7.8634116382247932E-2</v>
      </c>
      <c r="U29" s="11">
        <f t="shared" si="5"/>
        <v>1.076851789390032</v>
      </c>
      <c r="V29" s="11">
        <f t="shared" si="8"/>
        <v>0.56918805178207688</v>
      </c>
      <c r="W29" s="11">
        <f t="shared" si="6"/>
        <v>-0.66386655990909871</v>
      </c>
      <c r="X29" s="11">
        <f t="shared" si="7"/>
        <v>1.817548510628364</v>
      </c>
      <c r="Y29" s="12">
        <v>28</v>
      </c>
      <c r="Z29" s="11" t="s">
        <v>94</v>
      </c>
      <c r="AA29" t="s">
        <v>25</v>
      </c>
      <c r="AB29" s="2">
        <v>0.238544778605322</v>
      </c>
      <c r="AC29" s="2">
        <v>0.141600716183933</v>
      </c>
      <c r="AD29" s="2">
        <v>0.569360209826416</v>
      </c>
      <c r="AE29" s="10" t="s">
        <v>244</v>
      </c>
      <c r="AF29" s="10" t="s">
        <v>142</v>
      </c>
      <c r="AG29" s="10" t="s">
        <v>224</v>
      </c>
    </row>
    <row r="30" spans="1:33" x14ac:dyDescent="0.2">
      <c r="A30" s="1">
        <v>29</v>
      </c>
      <c r="B30" s="4" t="s">
        <v>94</v>
      </c>
      <c r="C30" t="s">
        <v>26</v>
      </c>
      <c r="D30">
        <v>1.7597153588328401E-2</v>
      </c>
      <c r="E30">
        <v>1.54720004267741E-2</v>
      </c>
      <c r="F30">
        <v>1.1373547765598999</v>
      </c>
      <c r="G30">
        <v>0.25556388448648998</v>
      </c>
      <c r="H30">
        <v>6.4584213469236901E-3</v>
      </c>
      <c r="I30">
        <v>2.9025680189818399E-3</v>
      </c>
      <c r="J30">
        <v>2.22507149003494</v>
      </c>
      <c r="K30">
        <v>2.62183373793771E-2</v>
      </c>
      <c r="L30">
        <v>6.5976251064381796E-3</v>
      </c>
      <c r="M30">
        <v>6.2322486882790597E-3</v>
      </c>
      <c r="N30">
        <v>1.0586267391489499</v>
      </c>
      <c r="O30">
        <v>0.289932960940674</v>
      </c>
      <c r="P30" s="11">
        <f t="shared" si="0"/>
        <v>1.7752895693572635</v>
      </c>
      <c r="Q30" s="11">
        <f t="shared" si="1"/>
        <v>-1.2647309239831928</v>
      </c>
      <c r="R30" s="11">
        <f t="shared" si="2"/>
        <v>4.9089111100885319</v>
      </c>
      <c r="S30" s="11">
        <f t="shared" si="3"/>
        <v>0.64793219207481823</v>
      </c>
      <c r="T30" s="11">
        <f t="shared" si="4"/>
        <v>7.6968408461164373E-2</v>
      </c>
      <c r="U30" s="11">
        <f t="shared" si="5"/>
        <v>1.2221534648728882</v>
      </c>
      <c r="V30" s="11">
        <f t="shared" si="8"/>
        <v>0.661943737830617</v>
      </c>
      <c r="W30" s="11">
        <f t="shared" si="6"/>
        <v>-0.56018332114563529</v>
      </c>
      <c r="X30" s="11">
        <f t="shared" si="7"/>
        <v>1.8990908823034447</v>
      </c>
      <c r="Y30" s="12">
        <v>29</v>
      </c>
      <c r="Z30" s="11" t="s">
        <v>94</v>
      </c>
      <c r="AA30" t="s">
        <v>26</v>
      </c>
      <c r="AB30" s="2">
        <v>0.35473792921259101</v>
      </c>
      <c r="AC30" s="2">
        <v>4.7809909338864101E-2</v>
      </c>
      <c r="AD30" s="2">
        <v>0.52870128171534703</v>
      </c>
      <c r="AE30" s="10" t="s">
        <v>316</v>
      </c>
      <c r="AF30" s="15" t="s">
        <v>227</v>
      </c>
      <c r="AG30" s="10" t="s">
        <v>326</v>
      </c>
    </row>
    <row r="31" spans="1:33" x14ac:dyDescent="0.2">
      <c r="A31" s="1">
        <v>30</v>
      </c>
      <c r="B31" s="4" t="s">
        <v>94</v>
      </c>
      <c r="C31" t="s">
        <v>27</v>
      </c>
      <c r="D31">
        <v>2.3086009143888302E-2</v>
      </c>
      <c r="E31">
        <v>1.53722962937592E-2</v>
      </c>
      <c r="F31">
        <v>1.5017931415529999</v>
      </c>
      <c r="G31">
        <v>0.13335201375726599</v>
      </c>
      <c r="H31">
        <v>9.0894044318508404E-3</v>
      </c>
      <c r="I31">
        <v>2.8801628371968001E-3</v>
      </c>
      <c r="J31">
        <v>3.1558647707215601</v>
      </c>
      <c r="K31">
        <v>1.63066547853728E-3</v>
      </c>
      <c r="L31">
        <v>1.0553160774540001E-2</v>
      </c>
      <c r="M31">
        <v>6.1904622691985097E-3</v>
      </c>
      <c r="N31">
        <v>1.7047451895553301</v>
      </c>
      <c r="O31">
        <v>8.8440177793403296E-2</v>
      </c>
      <c r="P31" s="11">
        <f t="shared" si="0"/>
        <v>2.3354553611206308</v>
      </c>
      <c r="Q31" s="11">
        <f t="shared" si="1"/>
        <v>-0.70189429376463774</v>
      </c>
      <c r="R31" s="11">
        <f t="shared" si="2"/>
        <v>5.4657120544676863</v>
      </c>
      <c r="S31" s="11">
        <f t="shared" si="3"/>
        <v>0.91308385101998013</v>
      </c>
      <c r="T31" s="11">
        <f t="shared" si="4"/>
        <v>0.34502236373108452</v>
      </c>
      <c r="U31" s="11">
        <f t="shared" si="5"/>
        <v>1.4843611814642221</v>
      </c>
      <c r="V31" s="11">
        <f t="shared" si="8"/>
        <v>1.0609041776444617</v>
      </c>
      <c r="W31" s="11">
        <f t="shared" si="6"/>
        <v>-0.15788975008540485</v>
      </c>
      <c r="X31" s="11">
        <f t="shared" si="7"/>
        <v>2.2945761827162015</v>
      </c>
      <c r="Y31" s="12">
        <v>30</v>
      </c>
      <c r="Z31" s="11" t="s">
        <v>94</v>
      </c>
      <c r="AA31" t="s">
        <v>27</v>
      </c>
      <c r="AB31" s="2">
        <v>0.243171319204426</v>
      </c>
      <c r="AC31" s="2">
        <v>4.0986997163234302E-3</v>
      </c>
      <c r="AD31" s="2">
        <v>0.325605608153471</v>
      </c>
      <c r="AE31" s="10" t="s">
        <v>315</v>
      </c>
      <c r="AF31" s="14" t="s">
        <v>229</v>
      </c>
      <c r="AG31" s="10" t="s">
        <v>230</v>
      </c>
    </row>
    <row r="32" spans="1:33" x14ac:dyDescent="0.2">
      <c r="A32" s="1">
        <v>31</v>
      </c>
      <c r="B32" s="4" t="s">
        <v>94</v>
      </c>
      <c r="C32" t="s">
        <v>28</v>
      </c>
      <c r="D32">
        <v>1.9072142215209999E-2</v>
      </c>
      <c r="E32">
        <v>1.55420464177452E-2</v>
      </c>
      <c r="F32">
        <v>1.22713198137372</v>
      </c>
      <c r="G32">
        <v>0.21995731741553901</v>
      </c>
      <c r="H32">
        <v>6.3470863096436797E-3</v>
      </c>
      <c r="I32">
        <v>2.91610411239656E-3</v>
      </c>
      <c r="J32">
        <v>2.1765636839445399</v>
      </c>
      <c r="K32">
        <v>2.9662022643118499E-2</v>
      </c>
      <c r="L32">
        <v>6.5462357662237599E-3</v>
      </c>
      <c r="M32">
        <v>6.2609423263398096E-3</v>
      </c>
      <c r="N32">
        <v>1.04556717264168</v>
      </c>
      <c r="O32">
        <v>0.29592216856400799</v>
      </c>
      <c r="P32" s="11">
        <f t="shared" si="0"/>
        <v>1.9255177291469527</v>
      </c>
      <c r="Q32" s="11">
        <f t="shared" si="1"/>
        <v>-1.1325645244782301</v>
      </c>
      <c r="R32" s="11">
        <f t="shared" si="2"/>
        <v>5.0781899458368862</v>
      </c>
      <c r="S32" s="11">
        <f t="shared" si="3"/>
        <v>0.63672717455915961</v>
      </c>
      <c r="T32" s="11">
        <f t="shared" si="4"/>
        <v>6.3172170150616047E-2</v>
      </c>
      <c r="U32" s="11">
        <f t="shared" si="5"/>
        <v>1.213569755565036</v>
      </c>
      <c r="V32" s="11">
        <f t="shared" si="8"/>
        <v>0.65677091987221825</v>
      </c>
      <c r="W32" s="11">
        <f t="shared" si="6"/>
        <v>-0.57088534039522187</v>
      </c>
      <c r="X32" s="11">
        <f t="shared" si="7"/>
        <v>1.8995851134928188</v>
      </c>
      <c r="Y32" s="12">
        <v>31</v>
      </c>
      <c r="Z32" s="11" t="s">
        <v>94</v>
      </c>
      <c r="AA32" t="s">
        <v>28</v>
      </c>
      <c r="AB32" s="2">
        <v>0.340933841994086</v>
      </c>
      <c r="AC32" s="2">
        <v>5.2048454826604203E-2</v>
      </c>
      <c r="AD32" s="2">
        <v>0.52924541685486004</v>
      </c>
      <c r="AE32" s="10" t="s">
        <v>314</v>
      </c>
      <c r="AF32" s="9" t="s">
        <v>227</v>
      </c>
      <c r="AG32" s="10" t="s">
        <v>326</v>
      </c>
    </row>
    <row r="33" spans="1:33" x14ac:dyDescent="0.2">
      <c r="A33" s="1">
        <v>32</v>
      </c>
      <c r="B33" s="4" t="s">
        <v>94</v>
      </c>
      <c r="C33" t="s">
        <v>29</v>
      </c>
      <c r="D33">
        <v>1.99980466042208E-2</v>
      </c>
      <c r="E33">
        <v>1.5509814002290401E-2</v>
      </c>
      <c r="F33">
        <v>1.2893801693087701</v>
      </c>
      <c r="G33">
        <v>0.197456235642852</v>
      </c>
      <c r="H33">
        <v>6.8340544785733199E-3</v>
      </c>
      <c r="I33">
        <v>2.9094800366111198E-3</v>
      </c>
      <c r="J33">
        <v>2.3488920331391698</v>
      </c>
      <c r="K33">
        <v>1.8952999393599599E-2</v>
      </c>
      <c r="L33">
        <v>8.6236700023122406E-3</v>
      </c>
      <c r="M33">
        <v>6.2466514270325896E-3</v>
      </c>
      <c r="N33">
        <v>1.3805268475511601</v>
      </c>
      <c r="O33">
        <v>0.16762137324086701</v>
      </c>
      <c r="P33" s="11">
        <f t="shared" si="0"/>
        <v>2.0199347171710791</v>
      </c>
      <c r="Q33" s="11">
        <f t="shared" si="1"/>
        <v>-1.0347283530604767</v>
      </c>
      <c r="R33" s="11">
        <f t="shared" si="2"/>
        <v>5.168883048457884</v>
      </c>
      <c r="S33" s="11">
        <f t="shared" si="3"/>
        <v>0.68574599165154293</v>
      </c>
      <c r="T33" s="11">
        <f t="shared" si="4"/>
        <v>0.11321139645701361</v>
      </c>
      <c r="U33" s="11">
        <f t="shared" si="5"/>
        <v>1.2615548386468056</v>
      </c>
      <c r="V33" s="11">
        <f t="shared" si="8"/>
        <v>0.86609609623657935</v>
      </c>
      <c r="W33" s="11">
        <f t="shared" si="6"/>
        <v>-0.36132233364929434</v>
      </c>
      <c r="X33" s="11">
        <f t="shared" si="7"/>
        <v>2.108634718775626</v>
      </c>
      <c r="Y33" s="12">
        <v>32</v>
      </c>
      <c r="Z33" s="11" t="s">
        <v>94</v>
      </c>
      <c r="AA33" t="s">
        <v>29</v>
      </c>
      <c r="AB33" s="2">
        <v>0.32216543710149598</v>
      </c>
      <c r="AC33" s="2">
        <v>3.5252578872095201E-2</v>
      </c>
      <c r="AD33" s="2">
        <v>0.42258198311581402</v>
      </c>
      <c r="AE33" s="10" t="s">
        <v>313</v>
      </c>
      <c r="AF33" s="15" t="s">
        <v>232</v>
      </c>
      <c r="AG33" s="10" t="s">
        <v>329</v>
      </c>
    </row>
    <row r="34" spans="1:33" x14ac:dyDescent="0.2">
      <c r="A34" s="1">
        <v>33</v>
      </c>
      <c r="B34" s="4" t="s">
        <v>94</v>
      </c>
      <c r="C34" t="s">
        <v>30</v>
      </c>
      <c r="D34">
        <v>3.3148687805631301E-2</v>
      </c>
      <c r="E34">
        <v>1.4452680969515399E-2</v>
      </c>
      <c r="F34">
        <v>2.2936012962266799</v>
      </c>
      <c r="G34">
        <v>2.1945240480723799E-2</v>
      </c>
      <c r="H34">
        <v>8.1869672253402897E-3</v>
      </c>
      <c r="I34">
        <v>2.7111776743156501E-3</v>
      </c>
      <c r="J34">
        <v>3.0197088530565699</v>
      </c>
      <c r="K34">
        <v>2.57107393403759E-3</v>
      </c>
      <c r="L34">
        <v>2.73566614565745E-3</v>
      </c>
      <c r="M34">
        <v>5.8306912980801697E-3</v>
      </c>
      <c r="N34">
        <v>0.46918384215576697</v>
      </c>
      <c r="O34">
        <v>0.63900350456613297</v>
      </c>
      <c r="P34" s="11">
        <f t="shared" ref="P34:P65" si="9">(EXP(D34)-1)*100</f>
        <v>3.3704227028461098</v>
      </c>
      <c r="Q34" s="11">
        <f t="shared" ref="Q34:Q65" si="10">(EXP(D34-1.96*E34)-1)*100</f>
        <v>0.48330749165272913</v>
      </c>
      <c r="R34" s="11">
        <f t="shared" ref="R34:R65" si="11">(EXP(D34+1.96*E34)-1)*100</f>
        <v>6.3404913363618531</v>
      </c>
      <c r="S34" s="11">
        <f t="shared" ref="S34:S65" si="12">(EXP(H34)-1)*100</f>
        <v>0.82205720862116305</v>
      </c>
      <c r="T34" s="11">
        <f t="shared" ref="T34:T65" si="13">(EXP(H34-1.96*I34)-1)*100</f>
        <v>0.28771901730797467</v>
      </c>
      <c r="U34" s="11">
        <f t="shared" ref="U34:U65" si="14">(EXP(H34+1.96*I34)-1)*100</f>
        <v>1.3592423816535026</v>
      </c>
      <c r="V34" s="11">
        <f t="shared" ref="V34:V65" si="15">(EXP(L34)-1)*100</f>
        <v>0.27394114948506854</v>
      </c>
      <c r="W34" s="11">
        <f t="shared" ref="W34:W65" si="16">(EXP(L34-1.96*M34)-1)*100</f>
        <v>-0.86548183468357909</v>
      </c>
      <c r="X34" s="11">
        <f t="shared" ref="X34:X65" si="17">(EXP(L34+1.96*M34)-1)*100</f>
        <v>1.4264603261896491</v>
      </c>
      <c r="Y34" s="12">
        <v>33</v>
      </c>
      <c r="Z34" s="11" t="s">
        <v>94</v>
      </c>
      <c r="AA34" t="s">
        <v>30</v>
      </c>
      <c r="AB34" s="2">
        <v>6.1845677718403498E-2</v>
      </c>
      <c r="AC34" s="2">
        <v>5.8319481918413596E-3</v>
      </c>
      <c r="AD34" s="2">
        <v>0.74284157405812901</v>
      </c>
      <c r="AE34" s="9" t="s">
        <v>164</v>
      </c>
      <c r="AF34" s="14" t="s">
        <v>166</v>
      </c>
      <c r="AG34" s="10" t="s">
        <v>167</v>
      </c>
    </row>
    <row r="35" spans="1:33" x14ac:dyDescent="0.2">
      <c r="A35" s="1">
        <v>34</v>
      </c>
      <c r="B35" s="4" t="s">
        <v>94</v>
      </c>
      <c r="C35" t="s">
        <v>31</v>
      </c>
      <c r="D35">
        <v>2.87979572880575E-2</v>
      </c>
      <c r="E35">
        <v>1.56195835241203E-2</v>
      </c>
      <c r="F35">
        <v>1.8437083961673399</v>
      </c>
      <c r="G35">
        <v>6.5414355421449494E-2</v>
      </c>
      <c r="H35">
        <v>8.8052823140025004E-3</v>
      </c>
      <c r="I35">
        <v>2.92841397064467E-3</v>
      </c>
      <c r="J35">
        <v>3.0068434320657502</v>
      </c>
      <c r="K35">
        <v>2.6817602066020901E-3</v>
      </c>
      <c r="L35">
        <v>1.1288041062105399E-2</v>
      </c>
      <c r="M35">
        <v>6.2917109985087599E-3</v>
      </c>
      <c r="N35">
        <v>1.7941130901881599</v>
      </c>
      <c r="O35">
        <v>7.2987834635613397E-2</v>
      </c>
      <c r="P35" s="11">
        <f t="shared" si="9"/>
        <v>2.9216627748110957</v>
      </c>
      <c r="Q35" s="11">
        <f t="shared" si="10"/>
        <v>-0.18147777151510391</v>
      </c>
      <c r="R35" s="11">
        <f t="shared" si="11"/>
        <v>6.1212732050353047</v>
      </c>
      <c r="S35" s="11">
        <f t="shared" si="12"/>
        <v>0.88441628465532052</v>
      </c>
      <c r="T35" s="11">
        <f t="shared" si="13"/>
        <v>0.30702946607603643</v>
      </c>
      <c r="U35" s="11">
        <f t="shared" si="14"/>
        <v>1.4651266543360686</v>
      </c>
      <c r="V35" s="11">
        <f t="shared" si="15"/>
        <v>1.1351991395760708</v>
      </c>
      <c r="W35" s="11">
        <f t="shared" si="16"/>
        <v>-0.1043168016528484</v>
      </c>
      <c r="X35" s="11">
        <f t="shared" si="17"/>
        <v>2.3900951224581579</v>
      </c>
      <c r="Y35" s="12">
        <v>34</v>
      </c>
      <c r="Z35" s="11" t="s">
        <v>94</v>
      </c>
      <c r="AA35" t="s">
        <v>31</v>
      </c>
      <c r="AB35" s="2">
        <v>0.144846072718924</v>
      </c>
      <c r="AC35" s="2">
        <v>5.9381833146189096E-3</v>
      </c>
      <c r="AD35" s="2">
        <v>0.31983672711267302</v>
      </c>
      <c r="AE35" s="10" t="s">
        <v>149</v>
      </c>
      <c r="AF35" s="14" t="s">
        <v>229</v>
      </c>
      <c r="AG35" s="10" t="s">
        <v>330</v>
      </c>
    </row>
    <row r="36" spans="1:33" x14ac:dyDescent="0.2">
      <c r="A36" s="1">
        <v>35</v>
      </c>
      <c r="B36" s="4" t="s">
        <v>94</v>
      </c>
      <c r="C36" t="s">
        <v>32</v>
      </c>
      <c r="D36">
        <v>3.8363219423973298E-2</v>
      </c>
      <c r="E36">
        <v>1.5553886112982701E-2</v>
      </c>
      <c r="F36">
        <v>2.46647166793589</v>
      </c>
      <c r="G36">
        <v>1.3751504299637301E-2</v>
      </c>
      <c r="H36">
        <v>1.42679554912148E-2</v>
      </c>
      <c r="I36">
        <v>2.90471839756593E-3</v>
      </c>
      <c r="J36">
        <v>4.9119926748048703</v>
      </c>
      <c r="K36">
        <v>9.9582749667685308E-7</v>
      </c>
      <c r="L36">
        <v>1.33195033839095E-2</v>
      </c>
      <c r="M36">
        <v>6.2680119748740803E-3</v>
      </c>
      <c r="N36">
        <v>2.1249964801123502</v>
      </c>
      <c r="O36">
        <v>3.3743018644550003E-2</v>
      </c>
      <c r="P36" s="11">
        <f t="shared" si="9"/>
        <v>3.9108588765912389</v>
      </c>
      <c r="Q36" s="11">
        <f t="shared" si="10"/>
        <v>0.79087125911732059</v>
      </c>
      <c r="R36" s="11">
        <f t="shared" si="11"/>
        <v>7.1274259026126163</v>
      </c>
      <c r="S36" s="11">
        <f t="shared" si="12"/>
        <v>1.4370228598657775</v>
      </c>
      <c r="T36" s="11">
        <f t="shared" si="13"/>
        <v>0.86115755381572789</v>
      </c>
      <c r="U36" s="11">
        <f t="shared" si="14"/>
        <v>2.0161760604705981</v>
      </c>
      <c r="V36" s="11">
        <f t="shared" si="15"/>
        <v>1.3408603117699203</v>
      </c>
      <c r="W36" s="11">
        <f t="shared" si="16"/>
        <v>0.10347348822923319</v>
      </c>
      <c r="X36" s="11">
        <f t="shared" si="17"/>
        <v>2.5935425701014259</v>
      </c>
      <c r="Y36" s="12">
        <v>35</v>
      </c>
      <c r="Z36" s="11" t="s">
        <v>94</v>
      </c>
      <c r="AA36" t="s">
        <v>32</v>
      </c>
      <c r="AB36" s="2">
        <v>4.4099651719526602E-2</v>
      </c>
      <c r="AC36" s="2">
        <v>1.3230279598706801E-5</v>
      </c>
      <c r="AD36" s="2">
        <v>0.26006763268267402</v>
      </c>
      <c r="AE36" s="15" t="s">
        <v>173</v>
      </c>
      <c r="AF36" s="13" t="s">
        <v>257</v>
      </c>
      <c r="AG36" s="9" t="s">
        <v>194</v>
      </c>
    </row>
    <row r="37" spans="1:33" x14ac:dyDescent="0.2">
      <c r="A37" s="1">
        <v>36</v>
      </c>
      <c r="B37" s="4" t="s">
        <v>94</v>
      </c>
      <c r="C37" t="s">
        <v>33</v>
      </c>
      <c r="D37">
        <v>2.9046805193508898E-2</v>
      </c>
      <c r="E37">
        <v>1.5680941807346901E-2</v>
      </c>
      <c r="F37">
        <v>1.85236356019763</v>
      </c>
      <c r="G37">
        <v>6.4161576917372204E-2</v>
      </c>
      <c r="H37">
        <v>5.4425153558496598E-3</v>
      </c>
      <c r="I37">
        <v>2.9452093166625298E-3</v>
      </c>
      <c r="J37">
        <v>1.8479214109023201</v>
      </c>
      <c r="K37">
        <v>6.4802049750447302E-2</v>
      </c>
      <c r="L37">
        <v>5.2466843841042802E-3</v>
      </c>
      <c r="M37">
        <v>6.3215858660816103E-3</v>
      </c>
      <c r="N37">
        <v>0.82996331858043704</v>
      </c>
      <c r="O37">
        <v>0.40668594407527398</v>
      </c>
      <c r="P37" s="11">
        <f t="shared" si="9"/>
        <v>2.9472778020089407</v>
      </c>
      <c r="Q37" s="11">
        <f t="shared" si="10"/>
        <v>-0.16864171467447786</v>
      </c>
      <c r="R37" s="11">
        <f t="shared" si="11"/>
        <v>6.1604508730985552</v>
      </c>
      <c r="S37" s="11">
        <f t="shared" si="12"/>
        <v>0.5457352747914257</v>
      </c>
      <c r="T37" s="11">
        <f t="shared" si="13"/>
        <v>-3.3004042947992751E-2</v>
      </c>
      <c r="U37" s="11">
        <f t="shared" si="14"/>
        <v>1.1278250903095755</v>
      </c>
      <c r="V37" s="11">
        <f t="shared" si="15"/>
        <v>0.52604723357476679</v>
      </c>
      <c r="W37" s="11">
        <f t="shared" si="16"/>
        <v>-0.71181688818977573</v>
      </c>
      <c r="X37" s="11">
        <f t="shared" si="17"/>
        <v>1.7793442853812014</v>
      </c>
      <c r="Y37" s="12">
        <v>36</v>
      </c>
      <c r="Z37" s="11" t="s">
        <v>94</v>
      </c>
      <c r="AA37" t="s">
        <v>33</v>
      </c>
      <c r="AB37" s="2">
        <v>0.144846072718924</v>
      </c>
      <c r="AC37" s="2">
        <v>0.105729660119151</v>
      </c>
      <c r="AD37" s="2">
        <v>0.61002891611291099</v>
      </c>
      <c r="AE37" s="10" t="s">
        <v>319</v>
      </c>
      <c r="AF37" s="10" t="s">
        <v>258</v>
      </c>
      <c r="AG37" s="10" t="s">
        <v>323</v>
      </c>
    </row>
    <row r="38" spans="1:33" x14ac:dyDescent="0.2">
      <c r="A38" s="1">
        <v>37</v>
      </c>
      <c r="B38" s="4" t="s">
        <v>94</v>
      </c>
      <c r="C38" t="s">
        <v>34</v>
      </c>
      <c r="D38">
        <v>4.1360799091841399E-2</v>
      </c>
      <c r="E38">
        <v>1.5630982580624401E-2</v>
      </c>
      <c r="F38">
        <v>2.6460779978803699</v>
      </c>
      <c r="G38">
        <v>8.2245977826325804E-3</v>
      </c>
      <c r="H38">
        <v>8.9450116578361494E-3</v>
      </c>
      <c r="I38">
        <v>2.9336724288738202E-3</v>
      </c>
      <c r="J38">
        <v>3.04908331611855</v>
      </c>
      <c r="K38">
        <v>2.3338543800304899E-3</v>
      </c>
      <c r="L38">
        <v>8.7150200351023693E-3</v>
      </c>
      <c r="M38">
        <v>6.3061492956653798E-3</v>
      </c>
      <c r="N38">
        <v>1.38198758489476</v>
      </c>
      <c r="O38">
        <v>0.16717248142545499</v>
      </c>
      <c r="P38" s="11">
        <f t="shared" si="9"/>
        <v>4.2228072659211469</v>
      </c>
      <c r="Q38" s="11">
        <f t="shared" si="10"/>
        <v>1.0781782214468905</v>
      </c>
      <c r="R38" s="11">
        <f t="shared" si="11"/>
        <v>7.4652684241251155</v>
      </c>
      <c r="S38" s="11">
        <f t="shared" si="12"/>
        <v>0.89851378283996031</v>
      </c>
      <c r="T38" s="11">
        <f t="shared" si="13"/>
        <v>0.32001231936942265</v>
      </c>
      <c r="U38" s="11">
        <f t="shared" si="14"/>
        <v>1.4803512102472993</v>
      </c>
      <c r="V38" s="11">
        <f t="shared" si="15"/>
        <v>0.87531063829031641</v>
      </c>
      <c r="W38" s="11">
        <f t="shared" si="16"/>
        <v>-0.36383975172579186</v>
      </c>
      <c r="X38" s="11">
        <f t="shared" si="17"/>
        <v>2.129872036571423</v>
      </c>
      <c r="Y38" s="12">
        <v>37</v>
      </c>
      <c r="Z38" s="11" t="s">
        <v>94</v>
      </c>
      <c r="AA38" t="s">
        <v>34</v>
      </c>
      <c r="AB38" s="2">
        <v>2.94187536071088E-2</v>
      </c>
      <c r="AC38" s="2">
        <v>5.5653450600727204E-3</v>
      </c>
      <c r="AD38" s="2">
        <v>0.42258198311581402</v>
      </c>
      <c r="AE38" s="15" t="s">
        <v>318</v>
      </c>
      <c r="AF38" s="14" t="s">
        <v>229</v>
      </c>
      <c r="AG38" s="10" t="s">
        <v>329</v>
      </c>
    </row>
    <row r="39" spans="1:33" x14ac:dyDescent="0.2">
      <c r="A39" s="1">
        <v>38</v>
      </c>
      <c r="B39" s="4" t="s">
        <v>94</v>
      </c>
      <c r="C39" t="s">
        <v>35</v>
      </c>
      <c r="D39">
        <v>4.2984779898510003E-2</v>
      </c>
      <c r="E39">
        <v>1.51433541272418E-2</v>
      </c>
      <c r="F39">
        <v>2.83852438088226</v>
      </c>
      <c r="G39">
        <v>4.5906987286829497E-3</v>
      </c>
      <c r="H39">
        <v>1.09766306540533E-2</v>
      </c>
      <c r="I39">
        <v>2.8380128137826198E-3</v>
      </c>
      <c r="J39">
        <v>3.8677170873739799</v>
      </c>
      <c r="K39">
        <v>1.14356648057924E-4</v>
      </c>
      <c r="L39">
        <v>-1.1719817740006E-4</v>
      </c>
      <c r="M39">
        <v>6.11519153629348E-3</v>
      </c>
      <c r="N39">
        <v>-1.91650869321905E-2</v>
      </c>
      <c r="O39">
        <v>0.98471184894779795</v>
      </c>
      <c r="P39" s="11">
        <f t="shared" si="9"/>
        <v>4.392200613081787</v>
      </c>
      <c r="Q39" s="11">
        <f t="shared" si="10"/>
        <v>1.3392695185213688</v>
      </c>
      <c r="R39" s="11">
        <f t="shared" si="11"/>
        <v>7.5371038356476516</v>
      </c>
      <c r="S39" s="11">
        <f t="shared" si="12"/>
        <v>1.1037094893004973</v>
      </c>
      <c r="T39" s="11">
        <f t="shared" si="13"/>
        <v>0.54288084030456041</v>
      </c>
      <c r="U39" s="11">
        <f t="shared" si="14"/>
        <v>1.6676664430645527</v>
      </c>
      <c r="V39" s="11">
        <f t="shared" si="15"/>
        <v>-1.1719130996190597E-2</v>
      </c>
      <c r="W39" s="11">
        <f t="shared" si="16"/>
        <v>-1.2030027189714021</v>
      </c>
      <c r="X39" s="11">
        <f t="shared" si="17"/>
        <v>1.1939288266059833</v>
      </c>
      <c r="Y39" s="12">
        <v>38</v>
      </c>
      <c r="Z39" s="11" t="s">
        <v>94</v>
      </c>
      <c r="AA39" t="s">
        <v>35</v>
      </c>
      <c r="AB39" s="2">
        <v>2.1346749088375701E-2</v>
      </c>
      <c r="AC39" s="2">
        <v>4.6239862040812899E-4</v>
      </c>
      <c r="AD39" s="2">
        <v>0.98540156924818001</v>
      </c>
      <c r="AE39" s="15" t="s">
        <v>320</v>
      </c>
      <c r="AF39" s="13" t="s">
        <v>122</v>
      </c>
      <c r="AG39" s="10" t="s">
        <v>332</v>
      </c>
    </row>
    <row r="40" spans="1:33" x14ac:dyDescent="0.2">
      <c r="A40" s="1">
        <v>39</v>
      </c>
      <c r="B40" s="4" t="s">
        <v>94</v>
      </c>
      <c r="C40" t="s">
        <v>36</v>
      </c>
      <c r="D40">
        <v>3.0836999089973699E-2</v>
      </c>
      <c r="E40">
        <v>1.55421331864584E-2</v>
      </c>
      <c r="F40">
        <v>1.9840905183363999</v>
      </c>
      <c r="G40">
        <v>4.7419970130850399E-2</v>
      </c>
      <c r="H40">
        <v>5.5828144891827197E-3</v>
      </c>
      <c r="I40">
        <v>2.9193827041649901E-3</v>
      </c>
      <c r="J40">
        <v>1.91232704133579</v>
      </c>
      <c r="K40">
        <v>5.6016418788213701E-2</v>
      </c>
      <c r="L40">
        <v>5.8342547591290804E-3</v>
      </c>
      <c r="M40">
        <v>6.2662790861641197E-3</v>
      </c>
      <c r="N40">
        <v>0.93105568374875902</v>
      </c>
      <c r="O40">
        <v>0.35196817647288198</v>
      </c>
      <c r="P40" s="11">
        <f t="shared" si="9"/>
        <v>3.1317384512888014</v>
      </c>
      <c r="Q40" s="11">
        <f t="shared" si="10"/>
        <v>3.744881477003581E-2</v>
      </c>
      <c r="R40" s="11">
        <f t="shared" si="11"/>
        <v>6.3217385289284334</v>
      </c>
      <c r="S40" s="11">
        <f t="shared" si="12"/>
        <v>0.55984274392053557</v>
      </c>
      <c r="T40" s="11">
        <f t="shared" si="13"/>
        <v>-1.3916592650464743E-2</v>
      </c>
      <c r="U40" s="11">
        <f t="shared" si="14"/>
        <v>1.1368945364522265</v>
      </c>
      <c r="V40" s="11">
        <f t="shared" si="15"/>
        <v>0.58513071699997088</v>
      </c>
      <c r="W40" s="11">
        <f t="shared" si="16"/>
        <v>-0.64269107419372418</v>
      </c>
      <c r="X40" s="11">
        <f t="shared" si="17"/>
        <v>1.828125487083998</v>
      </c>
      <c r="Y40" s="12">
        <v>39</v>
      </c>
      <c r="Z40" s="11" t="s">
        <v>94</v>
      </c>
      <c r="AA40" t="s">
        <v>36</v>
      </c>
      <c r="AB40" s="2">
        <v>0.116054137425502</v>
      </c>
      <c r="AC40" s="2">
        <v>9.3027266916140605E-2</v>
      </c>
      <c r="AD40" s="2">
        <v>0.55479729511827103</v>
      </c>
      <c r="AE40" s="9" t="s">
        <v>294</v>
      </c>
      <c r="AF40" s="10" t="s">
        <v>252</v>
      </c>
      <c r="AG40" s="10" t="s">
        <v>231</v>
      </c>
    </row>
    <row r="41" spans="1:33" x14ac:dyDescent="0.2">
      <c r="A41" s="1">
        <v>40</v>
      </c>
      <c r="B41" s="4" t="s">
        <v>94</v>
      </c>
      <c r="C41" t="s">
        <v>37</v>
      </c>
      <c r="D41">
        <v>4.1831926354071E-2</v>
      </c>
      <c r="E41">
        <v>1.49316757101628E-2</v>
      </c>
      <c r="F41">
        <v>2.8015560454209001</v>
      </c>
      <c r="G41">
        <v>5.1482030766826599E-3</v>
      </c>
      <c r="H41">
        <v>1.1088095671630801E-2</v>
      </c>
      <c r="I41">
        <v>2.7974932535328898E-3</v>
      </c>
      <c r="J41">
        <v>3.9635826315677001</v>
      </c>
      <c r="K41">
        <v>7.71542812745444E-5</v>
      </c>
      <c r="L41">
        <v>6.7935748253638705E-4</v>
      </c>
      <c r="M41">
        <v>6.0292886914010196E-3</v>
      </c>
      <c r="N41">
        <v>0.112676223897736</v>
      </c>
      <c r="O41">
        <v>0.91030168390127997</v>
      </c>
      <c r="P41" s="11">
        <f t="shared" si="9"/>
        <v>4.2719210402808017</v>
      </c>
      <c r="Q41" s="11">
        <f t="shared" si="10"/>
        <v>1.264512388761152</v>
      </c>
      <c r="R41" s="11">
        <f t="shared" si="11"/>
        <v>7.3686453521821793</v>
      </c>
      <c r="S41" s="11">
        <f t="shared" si="12"/>
        <v>1.1149796441582094</v>
      </c>
      <c r="T41" s="11">
        <f t="shared" si="13"/>
        <v>0.56207463461743767</v>
      </c>
      <c r="U41" s="11">
        <f t="shared" si="14"/>
        <v>1.6709246063917327</v>
      </c>
      <c r="V41" s="11">
        <f t="shared" si="15"/>
        <v>6.7958829809677823E-2</v>
      </c>
      <c r="W41" s="11">
        <f t="shared" si="16"/>
        <v>-1.1076249942748695</v>
      </c>
      <c r="X41" s="11">
        <f t="shared" si="17"/>
        <v>1.2575174151169044</v>
      </c>
      <c r="Y41" s="12">
        <v>40</v>
      </c>
      <c r="Z41" s="11" t="s">
        <v>94</v>
      </c>
      <c r="AA41" t="s">
        <v>37</v>
      </c>
      <c r="AB41" s="2">
        <v>2.1762858460522099E-2</v>
      </c>
      <c r="AC41" s="2">
        <v>3.4168324564441102E-4</v>
      </c>
      <c r="AD41" s="2">
        <v>0.96202337048658004</v>
      </c>
      <c r="AE41" s="15" t="s">
        <v>204</v>
      </c>
      <c r="AF41" s="13" t="s">
        <v>168</v>
      </c>
      <c r="AG41" s="10" t="s">
        <v>205</v>
      </c>
    </row>
    <row r="42" spans="1:33" x14ac:dyDescent="0.2">
      <c r="A42" s="1">
        <v>41</v>
      </c>
      <c r="B42" s="4" t="s">
        <v>94</v>
      </c>
      <c r="C42" s="3" t="s">
        <v>38</v>
      </c>
      <c r="D42">
        <v>1.5593668125920499E-2</v>
      </c>
      <c r="E42">
        <v>1.5221612894159299E-2</v>
      </c>
      <c r="F42">
        <v>1.0244425629759699</v>
      </c>
      <c r="G42">
        <v>0.305784505494474</v>
      </c>
      <c r="H42">
        <v>6.7995090926615299E-3</v>
      </c>
      <c r="I42">
        <v>2.8544037161294502E-3</v>
      </c>
      <c r="J42">
        <v>2.3821119115839799</v>
      </c>
      <c r="K42">
        <v>1.7332454585168602E-2</v>
      </c>
      <c r="L42">
        <v>4.9931797966016904E-3</v>
      </c>
      <c r="M42">
        <v>6.1309637775580402E-3</v>
      </c>
      <c r="N42">
        <v>0.81442004516139399</v>
      </c>
      <c r="O42">
        <v>0.41552818559418497</v>
      </c>
      <c r="P42" s="11">
        <f t="shared" si="9"/>
        <v>1.5715883805951458</v>
      </c>
      <c r="Q42" s="11">
        <f t="shared" si="10"/>
        <v>-1.4139774096355473</v>
      </c>
      <c r="R42" s="11">
        <f t="shared" si="11"/>
        <v>4.647568641899813</v>
      </c>
      <c r="S42" s="11">
        <f t="shared" si="12"/>
        <v>0.68226782377811546</v>
      </c>
      <c r="T42" s="11">
        <f t="shared" si="13"/>
        <v>0.12056039659293916</v>
      </c>
      <c r="U42" s="11">
        <f t="shared" si="14"/>
        <v>1.2471266040170903</v>
      </c>
      <c r="V42" s="11">
        <f t="shared" si="15"/>
        <v>0.50056664929649664</v>
      </c>
      <c r="W42" s="11">
        <f t="shared" si="16"/>
        <v>-0.69989020099474608</v>
      </c>
      <c r="X42" s="11">
        <f t="shared" si="17"/>
        <v>1.7155360379155438</v>
      </c>
      <c r="Y42" s="12">
        <v>41</v>
      </c>
      <c r="Z42" s="11" t="s">
        <v>94</v>
      </c>
      <c r="AA42" s="3" t="s">
        <v>38</v>
      </c>
      <c r="AB42" s="2">
        <v>0.40263516494121698</v>
      </c>
      <c r="AC42" s="2">
        <v>3.2896291355524097E-2</v>
      </c>
      <c r="AD42" s="2">
        <v>0.61325266947275503</v>
      </c>
      <c r="AE42" s="10" t="s">
        <v>295</v>
      </c>
      <c r="AF42" s="15" t="s">
        <v>246</v>
      </c>
      <c r="AG42" s="10" t="s">
        <v>217</v>
      </c>
    </row>
    <row r="43" spans="1:33" x14ac:dyDescent="0.2">
      <c r="A43" s="1">
        <v>42</v>
      </c>
      <c r="B43" s="4" t="s">
        <v>94</v>
      </c>
      <c r="C43" t="s">
        <v>39</v>
      </c>
      <c r="D43">
        <v>4.2360574632014501E-2</v>
      </c>
      <c r="E43">
        <v>1.52199026178646E-2</v>
      </c>
      <c r="F43">
        <v>2.7832355893192902</v>
      </c>
      <c r="G43">
        <v>5.4465825292741897E-3</v>
      </c>
      <c r="H43">
        <v>1.3495897102704E-2</v>
      </c>
      <c r="I43">
        <v>2.8453056761125299E-3</v>
      </c>
      <c r="J43">
        <v>4.7432151898502299</v>
      </c>
      <c r="K43">
        <v>2.2947285717779398E-6</v>
      </c>
      <c r="L43">
        <v>1.9089893617473899E-3</v>
      </c>
      <c r="M43">
        <v>6.1453084005380198E-3</v>
      </c>
      <c r="N43">
        <v>0.310641750962452</v>
      </c>
      <c r="O43">
        <v>0.75611429671280606</v>
      </c>
      <c r="P43" s="11">
        <f t="shared" si="9"/>
        <v>4.3270587847293429</v>
      </c>
      <c r="Q43" s="11">
        <f t="shared" si="10"/>
        <v>1.260838937241715</v>
      </c>
      <c r="R43" s="11">
        <f t="shared" si="11"/>
        <v>7.4861250302104887</v>
      </c>
      <c r="S43" s="11">
        <f t="shared" si="12"/>
        <v>1.3587377796763223</v>
      </c>
      <c r="T43" s="11">
        <f t="shared" si="13"/>
        <v>0.79505369686001526</v>
      </c>
      <c r="U43" s="11">
        <f t="shared" si="14"/>
        <v>1.9255741971912821</v>
      </c>
      <c r="V43" s="11">
        <f t="shared" si="15"/>
        <v>0.19108126419620231</v>
      </c>
      <c r="W43" s="11">
        <f t="shared" si="16"/>
        <v>-1.0084620840593139</v>
      </c>
      <c r="X43" s="11">
        <f t="shared" si="17"/>
        <v>1.4051602411997433</v>
      </c>
      <c r="Y43" s="12">
        <v>42</v>
      </c>
      <c r="Z43" s="11" t="s">
        <v>94</v>
      </c>
      <c r="AA43" t="s">
        <v>39</v>
      </c>
      <c r="AB43" s="2">
        <v>2.2023138053152199E-2</v>
      </c>
      <c r="AC43" s="2">
        <v>1.94008870159407E-5</v>
      </c>
      <c r="AD43" s="2">
        <v>0.84721240475049298</v>
      </c>
      <c r="AE43" s="15" t="s">
        <v>293</v>
      </c>
      <c r="AF43" s="13" t="s">
        <v>233</v>
      </c>
      <c r="AG43" s="10" t="s">
        <v>324</v>
      </c>
    </row>
    <row r="44" spans="1:33" x14ac:dyDescent="0.2">
      <c r="A44" s="1">
        <v>43</v>
      </c>
      <c r="B44" s="4" t="s">
        <v>94</v>
      </c>
      <c r="C44" t="s">
        <v>40</v>
      </c>
      <c r="D44">
        <v>5.37398860781233E-2</v>
      </c>
      <c r="E44">
        <v>1.42785360878393E-2</v>
      </c>
      <c r="F44">
        <v>3.7636831778498898</v>
      </c>
      <c r="G44">
        <v>1.73604477766969E-4</v>
      </c>
      <c r="H44">
        <v>1.55236786287425E-2</v>
      </c>
      <c r="I44">
        <v>2.6651916622503699E-3</v>
      </c>
      <c r="J44">
        <v>5.8246012279788699</v>
      </c>
      <c r="K44">
        <v>6.9339295857550202E-9</v>
      </c>
      <c r="L44">
        <v>4.1849386923468197E-3</v>
      </c>
      <c r="M44">
        <v>5.7761632820659296E-3</v>
      </c>
      <c r="N44">
        <v>0.72451876582858898</v>
      </c>
      <c r="O44">
        <v>0.46885547125285998</v>
      </c>
      <c r="P44" s="11">
        <f t="shared" si="9"/>
        <v>5.5210091619286805</v>
      </c>
      <c r="Q44" s="11">
        <f t="shared" si="10"/>
        <v>2.6088453833598146</v>
      </c>
      <c r="R44" s="11">
        <f t="shared" si="11"/>
        <v>8.515823688993196</v>
      </c>
      <c r="S44" s="11">
        <f t="shared" si="12"/>
        <v>1.5644796849667353</v>
      </c>
      <c r="T44" s="11">
        <f t="shared" si="13"/>
        <v>1.0353129557266749</v>
      </c>
      <c r="U44" s="11">
        <f t="shared" si="14"/>
        <v>2.0964178949806067</v>
      </c>
      <c r="V44" s="11">
        <f t="shared" si="15"/>
        <v>0.41937077767024711</v>
      </c>
      <c r="W44" s="11">
        <f t="shared" si="16"/>
        <v>-0.71109381212390854</v>
      </c>
      <c r="X44" s="11">
        <f t="shared" si="17"/>
        <v>1.5627063944284592</v>
      </c>
      <c r="Y44" s="12">
        <v>43</v>
      </c>
      <c r="Z44" s="11" t="s">
        <v>94</v>
      </c>
      <c r="AA44" t="s">
        <v>40</v>
      </c>
      <c r="AB44" s="2">
        <v>2.01815205404101E-3</v>
      </c>
      <c r="AC44" s="2">
        <v>3.2242772573760901E-7</v>
      </c>
      <c r="AD44" s="2">
        <v>0.64726909798867205</v>
      </c>
      <c r="AE44" s="14" t="s">
        <v>297</v>
      </c>
      <c r="AF44" s="13" t="s">
        <v>253</v>
      </c>
      <c r="AG44" s="10" t="s">
        <v>245</v>
      </c>
    </row>
    <row r="45" spans="1:33" x14ac:dyDescent="0.2">
      <c r="A45" s="1">
        <v>44</v>
      </c>
      <c r="B45" s="4" t="s">
        <v>94</v>
      </c>
      <c r="C45" t="s">
        <v>41</v>
      </c>
      <c r="D45">
        <v>4.12393905568482E-2</v>
      </c>
      <c r="E45">
        <v>1.37568422689167E-2</v>
      </c>
      <c r="F45">
        <v>2.9977366717380902</v>
      </c>
      <c r="G45">
        <v>2.7627255327946198E-3</v>
      </c>
      <c r="H45">
        <v>1.1895310188290599E-2</v>
      </c>
      <c r="I45">
        <v>2.5737247408713498E-3</v>
      </c>
      <c r="J45">
        <v>4.6218268796931801</v>
      </c>
      <c r="K45">
        <v>4.1156102221227902E-6</v>
      </c>
      <c r="L45">
        <v>4.4619996129746297E-3</v>
      </c>
      <c r="M45">
        <v>5.5557858645505602E-3</v>
      </c>
      <c r="N45">
        <v>0.80312663622351199</v>
      </c>
      <c r="O45">
        <v>0.42202334243286299</v>
      </c>
      <c r="P45" s="11">
        <f t="shared" si="9"/>
        <v>4.2101544956708148</v>
      </c>
      <c r="Q45" s="11">
        <f t="shared" si="10"/>
        <v>1.437836815972604</v>
      </c>
      <c r="R45" s="11">
        <f t="shared" si="11"/>
        <v>7.0582402078745776</v>
      </c>
      <c r="S45" s="11">
        <f t="shared" si="12"/>
        <v>1.1966340754660854</v>
      </c>
      <c r="T45" s="11">
        <f t="shared" si="13"/>
        <v>0.68743301736899909</v>
      </c>
      <c r="U45" s="11">
        <f t="shared" si="14"/>
        <v>1.7084102882750862</v>
      </c>
      <c r="V45" s="11">
        <f t="shared" si="15"/>
        <v>0.44719691557646435</v>
      </c>
      <c r="W45" s="11">
        <f t="shared" si="16"/>
        <v>-0.6406729509409459</v>
      </c>
      <c r="X45" s="11">
        <f t="shared" si="17"/>
        <v>1.5469777005916452</v>
      </c>
      <c r="Y45" s="12">
        <v>44</v>
      </c>
      <c r="Z45" s="11" t="s">
        <v>94</v>
      </c>
      <c r="AA45" t="s">
        <v>41</v>
      </c>
      <c r="AB45" s="2">
        <v>1.51137337970529E-2</v>
      </c>
      <c r="AC45" s="2">
        <v>3.1895979221451597E-5</v>
      </c>
      <c r="AD45" s="2">
        <v>0.61325266947275503</v>
      </c>
      <c r="AE45" s="15" t="s">
        <v>206</v>
      </c>
      <c r="AF45" s="13" t="s">
        <v>124</v>
      </c>
      <c r="AG45" s="10" t="s">
        <v>196</v>
      </c>
    </row>
    <row r="46" spans="1:33" x14ac:dyDescent="0.2">
      <c r="A46" s="1">
        <v>45</v>
      </c>
      <c r="B46" s="4" t="s">
        <v>94</v>
      </c>
      <c r="C46" t="s">
        <v>42</v>
      </c>
      <c r="D46">
        <v>1.79693383929285E-2</v>
      </c>
      <c r="E46">
        <v>1.53552565268965E-2</v>
      </c>
      <c r="F46">
        <v>1.1702401950402499</v>
      </c>
      <c r="G46">
        <v>0.24208226672549299</v>
      </c>
      <c r="H46">
        <v>7.2974676878144202E-3</v>
      </c>
      <c r="I46">
        <v>2.87938843100603E-3</v>
      </c>
      <c r="J46">
        <v>2.5343811238641298</v>
      </c>
      <c r="K46">
        <v>1.13612732273638E-2</v>
      </c>
      <c r="L46">
        <v>-2.9569286625408301E-3</v>
      </c>
      <c r="M46">
        <v>6.1871334725933803E-3</v>
      </c>
      <c r="N46">
        <v>-0.477915770790931</v>
      </c>
      <c r="O46">
        <v>0.63277681593141599</v>
      </c>
      <c r="P46" s="11">
        <f t="shared" si="9"/>
        <v>1.8131758355276917</v>
      </c>
      <c r="Q46" s="11">
        <f t="shared" si="10"/>
        <v>-1.2053729106540456</v>
      </c>
      <c r="R46" s="11">
        <f t="shared" si="11"/>
        <v>4.9239526390595145</v>
      </c>
      <c r="S46" s="11">
        <f t="shared" si="12"/>
        <v>0.73241590921928612</v>
      </c>
      <c r="T46" s="11">
        <f t="shared" si="13"/>
        <v>0.16552347542908574</v>
      </c>
      <c r="U46" s="11">
        <f t="shared" si="14"/>
        <v>1.3025167027358675</v>
      </c>
      <c r="V46" s="11">
        <f t="shared" si="15"/>
        <v>-0.29525612547480762</v>
      </c>
      <c r="W46" s="11">
        <f t="shared" si="16"/>
        <v>-1.4970520930778219</v>
      </c>
      <c r="X46" s="11">
        <f t="shared" si="17"/>
        <v>0.92120248500779933</v>
      </c>
      <c r="Y46" s="12">
        <v>45</v>
      </c>
      <c r="Z46" s="11" t="s">
        <v>94</v>
      </c>
      <c r="AA46" t="s">
        <v>42</v>
      </c>
      <c r="AB46" s="2">
        <v>0.341115921295013</v>
      </c>
      <c r="AC46" s="2">
        <v>2.20124668780174E-2</v>
      </c>
      <c r="AD46" s="2">
        <v>0.74284157405812901</v>
      </c>
      <c r="AE46" s="10" t="s">
        <v>271</v>
      </c>
      <c r="AF46" s="15" t="s">
        <v>234</v>
      </c>
      <c r="AG46" s="10" t="s">
        <v>325</v>
      </c>
    </row>
    <row r="47" spans="1:33" x14ac:dyDescent="0.2">
      <c r="A47" s="1">
        <v>46</v>
      </c>
      <c r="B47" s="4" t="s">
        <v>94</v>
      </c>
      <c r="C47" t="s">
        <v>43</v>
      </c>
      <c r="D47">
        <v>4.27789693277092E-2</v>
      </c>
      <c r="E47">
        <v>1.3956433406650299E-2</v>
      </c>
      <c r="F47">
        <v>3.0651791959488</v>
      </c>
      <c r="G47">
        <v>2.2125457003685698E-3</v>
      </c>
      <c r="H47">
        <v>1.2616938737630401E-2</v>
      </c>
      <c r="I47">
        <v>2.6097524056855198E-3</v>
      </c>
      <c r="J47">
        <v>4.8345347666481704</v>
      </c>
      <c r="K47">
        <v>1.4654961040165199E-6</v>
      </c>
      <c r="L47">
        <v>7.3943469676830999E-3</v>
      </c>
      <c r="M47">
        <v>5.6351881053953298E-3</v>
      </c>
      <c r="N47">
        <v>1.31217393800989</v>
      </c>
      <c r="O47">
        <v>0.18965363057923801</v>
      </c>
      <c r="P47" s="11">
        <f t="shared" si="9"/>
        <v>4.3707178054567475</v>
      </c>
      <c r="Q47" s="11">
        <f t="shared" si="10"/>
        <v>1.5543929258599043</v>
      </c>
      <c r="R47" s="11">
        <f t="shared" si="11"/>
        <v>7.2651455184113534</v>
      </c>
      <c r="S47" s="11">
        <f t="shared" si="12"/>
        <v>1.2696868110116499</v>
      </c>
      <c r="T47" s="11">
        <f t="shared" si="13"/>
        <v>0.75300332002945503</v>
      </c>
      <c r="U47" s="11">
        <f t="shared" si="14"/>
        <v>1.7890199682177199</v>
      </c>
      <c r="V47" s="11">
        <f t="shared" si="15"/>
        <v>0.74217526586410898</v>
      </c>
      <c r="W47" s="11">
        <f t="shared" si="16"/>
        <v>-0.36439663006925249</v>
      </c>
      <c r="X47" s="11">
        <f t="shared" si="17"/>
        <v>1.8610369590130516</v>
      </c>
      <c r="Y47" s="12">
        <v>46</v>
      </c>
      <c r="Z47" s="11" t="s">
        <v>94</v>
      </c>
      <c r="AA47" t="s">
        <v>43</v>
      </c>
      <c r="AB47" s="2">
        <v>1.2860421883392301E-2</v>
      </c>
      <c r="AC47" s="2">
        <v>1.5143459741504E-5</v>
      </c>
      <c r="AD47" s="2">
        <v>0.43492189006257198</v>
      </c>
      <c r="AE47" s="15" t="s">
        <v>207</v>
      </c>
      <c r="AF47" s="13" t="s">
        <v>127</v>
      </c>
      <c r="AG47" s="10" t="s">
        <v>208</v>
      </c>
    </row>
    <row r="48" spans="1:33" x14ac:dyDescent="0.2">
      <c r="A48" s="1">
        <v>47</v>
      </c>
      <c r="B48" s="4" t="s">
        <v>94</v>
      </c>
      <c r="C48" s="3" t="s">
        <v>44</v>
      </c>
      <c r="D48">
        <v>2.94618661636377E-2</v>
      </c>
      <c r="E48">
        <v>1.5324961747893299E-2</v>
      </c>
      <c r="F48">
        <v>1.9224756738911799</v>
      </c>
      <c r="G48">
        <v>5.47270318640194E-2</v>
      </c>
      <c r="H48">
        <v>1.0600259340427701E-2</v>
      </c>
      <c r="I48">
        <v>2.8692574297702702E-3</v>
      </c>
      <c r="J48">
        <v>3.6944260317821702</v>
      </c>
      <c r="K48">
        <v>2.2795726368427199E-4</v>
      </c>
      <c r="L48">
        <v>5.9481631413262999E-3</v>
      </c>
      <c r="M48">
        <v>6.1781281406394798E-3</v>
      </c>
      <c r="N48">
        <v>0.96277756076302901</v>
      </c>
      <c r="O48">
        <v>0.33580770797163101</v>
      </c>
      <c r="P48" s="11">
        <f t="shared" si="9"/>
        <v>2.9900160678850485</v>
      </c>
      <c r="Q48" s="11">
        <f t="shared" si="10"/>
        <v>-5.7489354757567224E-2</v>
      </c>
      <c r="R48" s="11">
        <f t="shared" si="11"/>
        <v>6.1304478062773393</v>
      </c>
      <c r="S48" s="11">
        <f t="shared" si="12"/>
        <v>1.0656641133907518</v>
      </c>
      <c r="T48" s="11">
        <f t="shared" si="13"/>
        <v>0.4988918194472225</v>
      </c>
      <c r="U48" s="11">
        <f t="shared" si="14"/>
        <v>1.6356327692778283</v>
      </c>
      <c r="V48" s="11">
        <f t="shared" si="15"/>
        <v>0.59658885908988601</v>
      </c>
      <c r="W48" s="11">
        <f t="shared" si="16"/>
        <v>-0.6142028166783442</v>
      </c>
      <c r="X48" s="11">
        <f t="shared" si="17"/>
        <v>1.8221312992898087</v>
      </c>
      <c r="Y48" s="12">
        <v>47</v>
      </c>
      <c r="Z48" s="11" t="s">
        <v>94</v>
      </c>
      <c r="AA48" s="3" t="s">
        <v>44</v>
      </c>
      <c r="AB48" s="2">
        <v>0.12724034908384499</v>
      </c>
      <c r="AC48" s="2">
        <v>7.8518613046804696E-4</v>
      </c>
      <c r="AD48" s="2">
        <v>0.54789678669055597</v>
      </c>
      <c r="AE48" s="10" t="s">
        <v>296</v>
      </c>
      <c r="AF48" s="13" t="s">
        <v>174</v>
      </c>
      <c r="AG48" s="10" t="s">
        <v>231</v>
      </c>
    </row>
    <row r="49" spans="1:33" x14ac:dyDescent="0.2">
      <c r="A49" s="1">
        <v>48</v>
      </c>
      <c r="B49" s="4" t="s">
        <v>94</v>
      </c>
      <c r="C49" s="3" t="s">
        <v>45</v>
      </c>
      <c r="D49">
        <v>4.1981752799980697E-2</v>
      </c>
      <c r="E49">
        <v>1.5411578977106001E-2</v>
      </c>
      <c r="F49">
        <v>2.7240396887525198</v>
      </c>
      <c r="G49">
        <v>6.5205121014926901E-3</v>
      </c>
      <c r="H49">
        <v>1.23390739426451E-2</v>
      </c>
      <c r="I49">
        <v>2.8846553687467899E-3</v>
      </c>
      <c r="J49">
        <v>4.27748634250396</v>
      </c>
      <c r="K49">
        <v>2.0044137152626201E-5</v>
      </c>
      <c r="L49">
        <v>6.6026002951759298E-3</v>
      </c>
      <c r="M49">
        <v>6.2200126428765502E-3</v>
      </c>
      <c r="N49">
        <v>1.0615091438338999</v>
      </c>
      <c r="O49">
        <v>0.28862215132923402</v>
      </c>
      <c r="P49" s="11">
        <f t="shared" si="9"/>
        <v>4.2875449020230549</v>
      </c>
      <c r="Q49" s="11">
        <f t="shared" si="10"/>
        <v>1.1844656909140161</v>
      </c>
      <c r="R49" s="11">
        <f t="shared" si="11"/>
        <v>7.4857879362018487</v>
      </c>
      <c r="S49" s="11">
        <f t="shared" si="12"/>
        <v>1.2415514393433469</v>
      </c>
      <c r="T49" s="11">
        <f t="shared" si="13"/>
        <v>0.67075449092006689</v>
      </c>
      <c r="U49" s="11">
        <f t="shared" si="14"/>
        <v>1.8155847711430528</v>
      </c>
      <c r="V49" s="11">
        <f t="shared" si="15"/>
        <v>0.66244455124524482</v>
      </c>
      <c r="W49" s="11">
        <f t="shared" si="16"/>
        <v>-0.5573037173773332</v>
      </c>
      <c r="X49" s="11">
        <f t="shared" si="17"/>
        <v>1.897154057790984</v>
      </c>
      <c r="Y49" s="12">
        <v>48</v>
      </c>
      <c r="Z49" s="11" t="s">
        <v>94</v>
      </c>
      <c r="AA49" s="3" t="s">
        <v>45</v>
      </c>
      <c r="AB49" s="2">
        <v>2.4256305017552798E-2</v>
      </c>
      <c r="AC49" s="2">
        <v>1.0965322089377901E-4</v>
      </c>
      <c r="AD49" s="2">
        <v>0.52870128171534703</v>
      </c>
      <c r="AE49" s="15" t="s">
        <v>300</v>
      </c>
      <c r="AF49" s="13" t="s">
        <v>236</v>
      </c>
      <c r="AG49" s="10" t="s">
        <v>326</v>
      </c>
    </row>
    <row r="50" spans="1:33" x14ac:dyDescent="0.2">
      <c r="A50" s="1">
        <v>49</v>
      </c>
      <c r="B50" s="4" t="s">
        <v>94</v>
      </c>
      <c r="C50" t="s">
        <v>46</v>
      </c>
      <c r="D50">
        <v>3.7521800799174401E-2</v>
      </c>
      <c r="E50">
        <v>1.4517049278200101E-2</v>
      </c>
      <c r="F50">
        <v>2.5846713116500899</v>
      </c>
      <c r="G50">
        <v>9.8368818953218692E-3</v>
      </c>
      <c r="H50">
        <v>1.0327993986151E-2</v>
      </c>
      <c r="I50">
        <v>2.7199127297991002E-3</v>
      </c>
      <c r="J50">
        <v>3.79717844363112</v>
      </c>
      <c r="K50">
        <v>1.519363742964E-4</v>
      </c>
      <c r="L50">
        <v>3.8152345012590801E-3</v>
      </c>
      <c r="M50">
        <v>5.8589224760693904E-3</v>
      </c>
      <c r="N50">
        <v>0.65118364628347603</v>
      </c>
      <c r="O50">
        <v>0.51502342474224605</v>
      </c>
      <c r="P50" s="11">
        <f t="shared" si="9"/>
        <v>3.8234631179793643</v>
      </c>
      <c r="Q50" s="11">
        <f t="shared" si="10"/>
        <v>0.91096265829762046</v>
      </c>
      <c r="R50" s="11">
        <f t="shared" si="11"/>
        <v>6.8200244041975999</v>
      </c>
      <c r="S50" s="11">
        <f t="shared" si="12"/>
        <v>1.0381511801249133</v>
      </c>
      <c r="T50" s="11">
        <f t="shared" si="13"/>
        <v>0.50094706869527883</v>
      </c>
      <c r="U50" s="11">
        <f t="shared" si="14"/>
        <v>1.5782267894434376</v>
      </c>
      <c r="V50" s="11">
        <f t="shared" si="15"/>
        <v>0.38225217730118999</v>
      </c>
      <c r="W50" s="11">
        <f t="shared" si="16"/>
        <v>-0.76389275033043047</v>
      </c>
      <c r="X50" s="11">
        <f t="shared" si="17"/>
        <v>1.5416347079741044</v>
      </c>
      <c r="Y50" s="12">
        <v>49</v>
      </c>
      <c r="Z50" s="11" t="s">
        <v>94</v>
      </c>
      <c r="AA50" t="s">
        <v>46</v>
      </c>
      <c r="AB50" s="2">
        <v>3.3882593194997597E-2</v>
      </c>
      <c r="AC50" s="2">
        <v>5.6520331238260905E-4</v>
      </c>
      <c r="AD50" s="2">
        <v>0.64726909798867205</v>
      </c>
      <c r="AE50" s="15" t="s">
        <v>298</v>
      </c>
      <c r="AF50" s="13" t="s">
        <v>178</v>
      </c>
      <c r="AG50" s="10" t="s">
        <v>221</v>
      </c>
    </row>
    <row r="51" spans="1:33" x14ac:dyDescent="0.2">
      <c r="A51" s="1">
        <v>50</v>
      </c>
      <c r="B51" s="4" t="s">
        <v>94</v>
      </c>
      <c r="C51" s="3" t="s">
        <v>47</v>
      </c>
      <c r="D51">
        <v>1.9190217081871699E-2</v>
      </c>
      <c r="E51">
        <v>1.5270482179466501E-2</v>
      </c>
      <c r="F51">
        <v>1.2566870421207701</v>
      </c>
      <c r="G51">
        <v>0.20905427751895</v>
      </c>
      <c r="H51">
        <v>7.4268878328498499E-3</v>
      </c>
      <c r="I51">
        <v>2.8634063282089702E-3</v>
      </c>
      <c r="J51">
        <v>2.5937247395465799</v>
      </c>
      <c r="K51">
        <v>9.5827104128355794E-3</v>
      </c>
      <c r="L51">
        <v>2.2152054008688598E-3</v>
      </c>
      <c r="M51">
        <v>6.1535806447610801E-3</v>
      </c>
      <c r="N51">
        <v>0.359986409336294</v>
      </c>
      <c r="O51">
        <v>0.71890580789286396</v>
      </c>
      <c r="P51" s="11">
        <f t="shared" si="9"/>
        <v>1.9375532815963936</v>
      </c>
      <c r="Q51" s="11">
        <f t="shared" si="10"/>
        <v>-1.0682460878145283</v>
      </c>
      <c r="R51" s="11">
        <f t="shared" si="11"/>
        <v>5.0346765130826698</v>
      </c>
      <c r="S51" s="11">
        <f t="shared" si="12"/>
        <v>0.74545355674495717</v>
      </c>
      <c r="T51" s="11">
        <f t="shared" si="13"/>
        <v>0.18162588331955831</v>
      </c>
      <c r="U51" s="11">
        <f t="shared" si="14"/>
        <v>1.3124544831747631</v>
      </c>
      <c r="V51" s="11">
        <f t="shared" si="15"/>
        <v>0.22176607810753257</v>
      </c>
      <c r="W51" s="11">
        <f t="shared" si="16"/>
        <v>-0.97975013341370376</v>
      </c>
      <c r="X51" s="11">
        <f t="shared" si="17"/>
        <v>1.4378615419382124</v>
      </c>
      <c r="Y51" s="12">
        <v>50</v>
      </c>
      <c r="Z51" s="11" t="s">
        <v>94</v>
      </c>
      <c r="AA51" s="3" t="s">
        <v>47</v>
      </c>
      <c r="AB51" s="2">
        <v>0.32952623405529302</v>
      </c>
      <c r="AC51" s="2">
        <v>1.9373740617254501E-2</v>
      </c>
      <c r="AD51" s="2">
        <v>0.82541037202514</v>
      </c>
      <c r="AE51" s="10" t="s">
        <v>299</v>
      </c>
      <c r="AF51" s="15" t="s">
        <v>234</v>
      </c>
      <c r="AG51" s="10" t="s">
        <v>324</v>
      </c>
    </row>
    <row r="52" spans="1:33" x14ac:dyDescent="0.2">
      <c r="A52" s="1">
        <v>51</v>
      </c>
      <c r="B52" s="4" t="s">
        <v>94</v>
      </c>
      <c r="C52" t="s">
        <v>48</v>
      </c>
      <c r="D52">
        <v>5.98349909551492E-2</v>
      </c>
      <c r="E52">
        <v>1.37389914706798E-2</v>
      </c>
      <c r="F52">
        <v>4.3551225053776497</v>
      </c>
      <c r="G52">
        <v>1.41617967141457E-5</v>
      </c>
      <c r="H52">
        <v>1.44151996274413E-2</v>
      </c>
      <c r="I52">
        <v>2.57035930584356E-3</v>
      </c>
      <c r="J52">
        <v>5.6082430167133497</v>
      </c>
      <c r="K52">
        <v>2.41191010479528E-8</v>
      </c>
      <c r="L52">
        <v>9.37736213521311E-3</v>
      </c>
      <c r="M52">
        <v>5.56222173545564E-3</v>
      </c>
      <c r="N52">
        <v>1.68590224935449</v>
      </c>
      <c r="O52">
        <v>9.2013707833064007E-2</v>
      </c>
      <c r="P52" s="11">
        <f t="shared" si="9"/>
        <v>6.1661348366066182</v>
      </c>
      <c r="Q52" s="11">
        <f t="shared" si="10"/>
        <v>3.3453976720056788</v>
      </c>
      <c r="R52" s="11">
        <f t="shared" si="11"/>
        <v>9.0638619623571781</v>
      </c>
      <c r="S52" s="11">
        <f t="shared" si="12"/>
        <v>1.4519599663518346</v>
      </c>
      <c r="T52" s="11">
        <f t="shared" si="13"/>
        <v>0.94213999751682209</v>
      </c>
      <c r="U52" s="11">
        <f t="shared" si="14"/>
        <v>1.9643548399850941</v>
      </c>
      <c r="V52" s="11">
        <f t="shared" si="15"/>
        <v>0.94214673512478253</v>
      </c>
      <c r="W52" s="11">
        <f t="shared" si="16"/>
        <v>-0.1523430865583375</v>
      </c>
      <c r="X52" s="11">
        <f t="shared" si="17"/>
        <v>2.0486339136493115</v>
      </c>
      <c r="Y52" s="12">
        <v>51</v>
      </c>
      <c r="Z52" s="11" t="s">
        <v>94</v>
      </c>
      <c r="AA52" t="s">
        <v>48</v>
      </c>
      <c r="AB52" s="2">
        <v>2.6958277493335098E-4</v>
      </c>
      <c r="AC52" s="2">
        <v>7.4769213248653604E-7</v>
      </c>
      <c r="AD52" s="2">
        <v>0.325605608153471</v>
      </c>
      <c r="AE52" s="13" t="s">
        <v>209</v>
      </c>
      <c r="AF52" s="13" t="s">
        <v>190</v>
      </c>
      <c r="AG52" s="10" t="s">
        <v>179</v>
      </c>
    </row>
    <row r="53" spans="1:33" x14ac:dyDescent="0.2">
      <c r="A53" s="1">
        <v>52</v>
      </c>
      <c r="B53" s="4" t="s">
        <v>94</v>
      </c>
      <c r="C53" t="s">
        <v>49</v>
      </c>
      <c r="D53">
        <v>4.3545694034157603E-2</v>
      </c>
      <c r="E53">
        <v>1.4655356438481201E-2</v>
      </c>
      <c r="F53">
        <v>2.97131592922692</v>
      </c>
      <c r="G53">
        <v>3.0104356912289501E-3</v>
      </c>
      <c r="H53">
        <v>1.1171734687877299E-2</v>
      </c>
      <c r="I53">
        <v>2.7458466333870001E-3</v>
      </c>
      <c r="J53">
        <v>4.06859383624675</v>
      </c>
      <c r="K53">
        <v>4.9651125375153703E-5</v>
      </c>
      <c r="L53">
        <v>5.7694508160444696E-3</v>
      </c>
      <c r="M53">
        <v>5.9177836609484898E-3</v>
      </c>
      <c r="N53">
        <v>0.97493439209633903</v>
      </c>
      <c r="O53">
        <v>0.32974328049748403</v>
      </c>
      <c r="P53" s="11">
        <f t="shared" si="9"/>
        <v>4.4507720993086419</v>
      </c>
      <c r="Q53" s="11">
        <f t="shared" si="10"/>
        <v>1.4931573971366019</v>
      </c>
      <c r="R53" s="11">
        <f t="shared" si="11"/>
        <v>7.4945747273551078</v>
      </c>
      <c r="S53" s="11">
        <f t="shared" si="12"/>
        <v>1.1234371552674594</v>
      </c>
      <c r="T53" s="11">
        <f t="shared" si="13"/>
        <v>0.58066690098990126</v>
      </c>
      <c r="U53" s="11">
        <f t="shared" si="14"/>
        <v>1.669136397371429</v>
      </c>
      <c r="V53" s="11">
        <f t="shared" si="15"/>
        <v>0.57861261511547024</v>
      </c>
      <c r="W53" s="11">
        <f t="shared" si="16"/>
        <v>-0.58124471448719461</v>
      </c>
      <c r="X53" s="11">
        <f t="shared" si="17"/>
        <v>1.7520012851696354</v>
      </c>
      <c r="Y53" s="12">
        <v>52</v>
      </c>
      <c r="Z53" s="11" t="s">
        <v>94</v>
      </c>
      <c r="AA53" t="s">
        <v>49</v>
      </c>
      <c r="AB53" s="2">
        <v>1.5553917738016201E-2</v>
      </c>
      <c r="AC53" s="2">
        <v>2.4302919262575201E-4</v>
      </c>
      <c r="AD53" s="2">
        <v>0.54760937654046504</v>
      </c>
      <c r="AE53" s="15" t="s">
        <v>303</v>
      </c>
      <c r="AF53" s="13" t="s">
        <v>168</v>
      </c>
      <c r="AG53" s="10" t="s">
        <v>231</v>
      </c>
    </row>
    <row r="54" spans="1:33" x14ac:dyDescent="0.2">
      <c r="A54" s="1">
        <v>53</v>
      </c>
      <c r="B54" s="4" t="s">
        <v>94</v>
      </c>
      <c r="C54" t="s">
        <v>50</v>
      </c>
      <c r="D54">
        <v>5.3002181033938701E-2</v>
      </c>
      <c r="E54">
        <v>1.50373295433908E-2</v>
      </c>
      <c r="F54">
        <v>3.5247070220147099</v>
      </c>
      <c r="G54">
        <v>4.3614168179930302E-4</v>
      </c>
      <c r="H54">
        <v>1.2730637504434201E-2</v>
      </c>
      <c r="I54">
        <v>2.8171875816362401E-3</v>
      </c>
      <c r="J54">
        <v>4.5189172305807697</v>
      </c>
      <c r="K54">
        <v>6.68181306123109E-6</v>
      </c>
      <c r="L54">
        <v>8.4309175235532004E-3</v>
      </c>
      <c r="M54">
        <v>6.0770574251068198E-3</v>
      </c>
      <c r="N54">
        <v>1.38733550364715</v>
      </c>
      <c r="O54">
        <v>0.16553675260409401</v>
      </c>
      <c r="P54" s="11">
        <f t="shared" si="9"/>
        <v>5.4431944868705839</v>
      </c>
      <c r="Q54" s="11">
        <f t="shared" si="10"/>
        <v>2.3808006236935242</v>
      </c>
      <c r="R54" s="11">
        <f t="shared" si="11"/>
        <v>8.597190057751547</v>
      </c>
      <c r="S54" s="11">
        <f t="shared" si="12"/>
        <v>1.2812017041188284</v>
      </c>
      <c r="T54" s="11">
        <f t="shared" si="13"/>
        <v>0.72349968763198991</v>
      </c>
      <c r="U54" s="11">
        <f t="shared" si="14"/>
        <v>1.8419916945159986</v>
      </c>
      <c r="V54" s="11">
        <f t="shared" si="15"/>
        <v>0.84665577983604745</v>
      </c>
      <c r="W54" s="11">
        <f t="shared" si="16"/>
        <v>-0.34740664479674388</v>
      </c>
      <c r="X54" s="11">
        <f t="shared" si="17"/>
        <v>2.0550257606087863</v>
      </c>
      <c r="Y54" s="12">
        <v>53</v>
      </c>
      <c r="Z54" s="11" t="s">
        <v>94</v>
      </c>
      <c r="AA54" t="s">
        <v>50</v>
      </c>
      <c r="AB54" s="2">
        <v>4.0976748940816004E-3</v>
      </c>
      <c r="AC54" s="2">
        <v>4.4414850602949098E-5</v>
      </c>
      <c r="AD54" s="2">
        <v>0.42258198311581402</v>
      </c>
      <c r="AE54" s="14" t="s">
        <v>302</v>
      </c>
      <c r="AF54" s="13" t="s">
        <v>125</v>
      </c>
      <c r="AG54" s="10" t="s">
        <v>327</v>
      </c>
    </row>
    <row r="55" spans="1:33" x14ac:dyDescent="0.2">
      <c r="A55" s="1">
        <v>54</v>
      </c>
      <c r="B55" s="4" t="s">
        <v>94</v>
      </c>
      <c r="C55" t="s">
        <v>51</v>
      </c>
      <c r="D55">
        <v>4.4473869228199799E-2</v>
      </c>
      <c r="E55">
        <v>1.5391736701894299E-2</v>
      </c>
      <c r="F55">
        <v>2.8894640084849099</v>
      </c>
      <c r="G55">
        <v>3.9121052157407099E-3</v>
      </c>
      <c r="H55">
        <v>9.5774587906529204E-3</v>
      </c>
      <c r="I55">
        <v>2.88778174403333E-3</v>
      </c>
      <c r="J55">
        <v>3.3165452376869098</v>
      </c>
      <c r="K55">
        <v>9.3224230405699899E-4</v>
      </c>
      <c r="L55">
        <v>1.0908929265958199E-2</v>
      </c>
      <c r="M55">
        <v>6.2085523437592199E-3</v>
      </c>
      <c r="N55">
        <v>1.75708098473612</v>
      </c>
      <c r="O55">
        <v>7.9099405630015898E-2</v>
      </c>
      <c r="P55" s="11">
        <f t="shared" si="9"/>
        <v>4.5477657215434508</v>
      </c>
      <c r="Q55" s="11">
        <f t="shared" si="10"/>
        <v>1.4408886783109143</v>
      </c>
      <c r="R55" s="11">
        <f t="shared" si="11"/>
        <v>7.749798525806173</v>
      </c>
      <c r="S55" s="11">
        <f t="shared" si="12"/>
        <v>0.96234694200891813</v>
      </c>
      <c r="T55" s="11">
        <f t="shared" si="13"/>
        <v>0.39250896387630352</v>
      </c>
      <c r="U55" s="11">
        <f t="shared" si="14"/>
        <v>1.5354193778184255</v>
      </c>
      <c r="V55" s="11">
        <f t="shared" si="15"/>
        <v>1.0968648595245822</v>
      </c>
      <c r="W55" s="11">
        <f t="shared" si="16"/>
        <v>-0.125904007096167</v>
      </c>
      <c r="X55" s="11">
        <f t="shared" si="17"/>
        <v>2.334604211598168</v>
      </c>
      <c r="Y55" s="12">
        <v>54</v>
      </c>
      <c r="Z55" s="11" t="s">
        <v>94</v>
      </c>
      <c r="AA55" t="s">
        <v>51</v>
      </c>
      <c r="AB55" s="2">
        <v>1.9148725529678199E-2</v>
      </c>
      <c r="AC55" s="2">
        <v>2.70932919616565E-3</v>
      </c>
      <c r="AD55" s="2">
        <v>0.31983672711267302</v>
      </c>
      <c r="AE55" s="15" t="s">
        <v>301</v>
      </c>
      <c r="AF55" s="14" t="s">
        <v>254</v>
      </c>
      <c r="AG55" s="10" t="s">
        <v>226</v>
      </c>
    </row>
    <row r="56" spans="1:33" x14ac:dyDescent="0.2">
      <c r="A56" s="1">
        <v>55</v>
      </c>
      <c r="B56" s="4" t="s">
        <v>94</v>
      </c>
      <c r="C56" t="s">
        <v>52</v>
      </c>
      <c r="D56">
        <v>5.6209081419535102E-2</v>
      </c>
      <c r="E56">
        <v>1.26732359412586E-2</v>
      </c>
      <c r="F56">
        <v>4.4352588147232703</v>
      </c>
      <c r="G56">
        <v>9.8368736954342905E-6</v>
      </c>
      <c r="H56">
        <v>1.1529337756748999E-2</v>
      </c>
      <c r="I56">
        <v>2.37740668137692E-3</v>
      </c>
      <c r="J56">
        <v>4.8495437684525902</v>
      </c>
      <c r="K56">
        <v>1.36037123398784E-6</v>
      </c>
      <c r="L56">
        <v>1.04191590441265E-2</v>
      </c>
      <c r="M56">
        <v>5.1297946066618198E-3</v>
      </c>
      <c r="N56">
        <v>2.03110647560736</v>
      </c>
      <c r="O56">
        <v>4.2412697145277102E-2</v>
      </c>
      <c r="P56" s="11">
        <f t="shared" si="9"/>
        <v>5.7818830879697636</v>
      </c>
      <c r="Q56" s="11">
        <f t="shared" si="10"/>
        <v>3.1866748420032565</v>
      </c>
      <c r="R56" s="11">
        <f t="shared" si="11"/>
        <v>8.4423624152095478</v>
      </c>
      <c r="S56" s="11">
        <f t="shared" si="12"/>
        <v>1.1596056733301108</v>
      </c>
      <c r="T56" s="11">
        <f t="shared" si="13"/>
        <v>0.68932706296858104</v>
      </c>
      <c r="U56" s="11">
        <f t="shared" si="14"/>
        <v>1.6320807624825573</v>
      </c>
      <c r="V56" s="11">
        <f t="shared" si="15"/>
        <v>1.0473627489152149</v>
      </c>
      <c r="W56" s="11">
        <f t="shared" si="16"/>
        <v>3.6482814867655478E-2</v>
      </c>
      <c r="X56" s="11">
        <f t="shared" si="17"/>
        <v>2.0684577386335334</v>
      </c>
      <c r="Y56" s="12">
        <v>55</v>
      </c>
      <c r="Z56" s="11" t="s">
        <v>94</v>
      </c>
      <c r="AA56" t="s">
        <v>52</v>
      </c>
      <c r="AB56" s="2">
        <v>2.6958277493335098E-4</v>
      </c>
      <c r="AC56" s="2">
        <v>1.5143459741504E-5</v>
      </c>
      <c r="AD56" s="2">
        <v>0.26295872230071798</v>
      </c>
      <c r="AE56" s="13" t="s">
        <v>210</v>
      </c>
      <c r="AF56" s="13" t="s">
        <v>170</v>
      </c>
      <c r="AG56" s="9" t="s">
        <v>281</v>
      </c>
    </row>
    <row r="57" spans="1:33" x14ac:dyDescent="0.2">
      <c r="A57" s="1">
        <v>56</v>
      </c>
      <c r="B57" s="4" t="s">
        <v>94</v>
      </c>
      <c r="C57" t="s">
        <v>53</v>
      </c>
      <c r="D57">
        <v>5.6431474784140602E-2</v>
      </c>
      <c r="E57">
        <v>1.3095125868393899E-2</v>
      </c>
      <c r="F57">
        <v>4.3093495512205999</v>
      </c>
      <c r="G57">
        <v>1.73924370924742E-5</v>
      </c>
      <c r="H57">
        <v>1.20920472531598E-2</v>
      </c>
      <c r="I57">
        <v>2.4551268089637599E-3</v>
      </c>
      <c r="J57">
        <v>4.9252230919443001</v>
      </c>
      <c r="K57">
        <v>9.3171385130484702E-7</v>
      </c>
      <c r="L57">
        <v>9.3793858382661792E-3</v>
      </c>
      <c r="M57">
        <v>5.3004022508356501E-3</v>
      </c>
      <c r="N57">
        <v>1.7695611378905101</v>
      </c>
      <c r="O57">
        <v>7.6994732224485093E-2</v>
      </c>
      <c r="P57" s="11">
        <f t="shared" si="9"/>
        <v>5.8054108929808779</v>
      </c>
      <c r="Q57" s="11">
        <f t="shared" si="10"/>
        <v>3.1243162232233335</v>
      </c>
      <c r="R57" s="11">
        <f t="shared" si="11"/>
        <v>8.556210447982405</v>
      </c>
      <c r="S57" s="11">
        <f t="shared" si="12"/>
        <v>1.2165451627889512</v>
      </c>
      <c r="T57" s="11">
        <f t="shared" si="13"/>
        <v>0.73065623200783136</v>
      </c>
      <c r="U57" s="11">
        <f t="shared" si="14"/>
        <v>1.7047778493032739</v>
      </c>
      <c r="V57" s="11">
        <f t="shared" si="15"/>
        <v>0.94235101226201046</v>
      </c>
      <c r="W57" s="11">
        <f t="shared" si="16"/>
        <v>-0.10088932979631648</v>
      </c>
      <c r="X57" s="11">
        <f t="shared" si="17"/>
        <v>1.9964858498168203</v>
      </c>
      <c r="Y57" s="12">
        <v>56</v>
      </c>
      <c r="Z57" s="11" t="s">
        <v>94</v>
      </c>
      <c r="AA57" t="s">
        <v>53</v>
      </c>
      <c r="AB57" s="2">
        <v>2.6958277493335098E-4</v>
      </c>
      <c r="AC57" s="2">
        <v>1.3230279598706801E-5</v>
      </c>
      <c r="AD57" s="2">
        <v>0.31983672711267302</v>
      </c>
      <c r="AE57" s="13" t="s">
        <v>211</v>
      </c>
      <c r="AF57" s="13" t="s">
        <v>124</v>
      </c>
      <c r="AG57" s="10" t="s">
        <v>182</v>
      </c>
    </row>
    <row r="58" spans="1:33" x14ac:dyDescent="0.2">
      <c r="A58" s="1">
        <v>57</v>
      </c>
      <c r="B58" s="4" t="s">
        <v>94</v>
      </c>
      <c r="C58" t="s">
        <v>54</v>
      </c>
      <c r="D58">
        <v>5.0450952436735398E-2</v>
      </c>
      <c r="E58">
        <v>1.5114173763526599E-2</v>
      </c>
      <c r="F58">
        <v>3.3379894413072901</v>
      </c>
      <c r="G58">
        <v>8.6364641462579098E-4</v>
      </c>
      <c r="H58">
        <v>9.7968326403881003E-3</v>
      </c>
      <c r="I58">
        <v>2.8380477950717699E-3</v>
      </c>
      <c r="J58">
        <v>3.4519618229827498</v>
      </c>
      <c r="K58">
        <v>5.7131945788803102E-4</v>
      </c>
      <c r="L58">
        <v>7.0812884179648804E-3</v>
      </c>
      <c r="M58">
        <v>6.1067633478565598E-3</v>
      </c>
      <c r="N58">
        <v>1.15958127318793</v>
      </c>
      <c r="O58">
        <v>0.24639598560280099</v>
      </c>
      <c r="P58" s="11">
        <f t="shared" si="9"/>
        <v>5.1745276546920405</v>
      </c>
      <c r="Q58" s="11">
        <f t="shared" si="10"/>
        <v>2.1045570980896322</v>
      </c>
      <c r="R58" s="11">
        <f t="shared" si="11"/>
        <v>8.3368028006905135</v>
      </c>
      <c r="S58" s="11">
        <f t="shared" si="12"/>
        <v>0.98449787031424929</v>
      </c>
      <c r="T58" s="11">
        <f t="shared" si="13"/>
        <v>0.42432361025668275</v>
      </c>
      <c r="U58" s="11">
        <f t="shared" si="14"/>
        <v>1.54779682357713</v>
      </c>
      <c r="V58" s="11">
        <f t="shared" si="15"/>
        <v>0.71064200271626632</v>
      </c>
      <c r="W58" s="11">
        <f t="shared" si="16"/>
        <v>-0.48760410698137635</v>
      </c>
      <c r="X58" s="11">
        <f t="shared" si="17"/>
        <v>1.9233164027441685</v>
      </c>
      <c r="Y58" s="12">
        <v>57</v>
      </c>
      <c r="Z58" s="11" t="s">
        <v>94</v>
      </c>
      <c r="AA58" t="s">
        <v>54</v>
      </c>
      <c r="AB58" s="2">
        <v>6.2789318958096198E-3</v>
      </c>
      <c r="AC58" s="2">
        <v>1.7710903194529E-3</v>
      </c>
      <c r="AD58" s="2">
        <v>0.50921837024578898</v>
      </c>
      <c r="AE58" s="14" t="s">
        <v>309</v>
      </c>
      <c r="AF58" s="14" t="s">
        <v>254</v>
      </c>
      <c r="AG58" s="10" t="s">
        <v>235</v>
      </c>
    </row>
    <row r="59" spans="1:33" x14ac:dyDescent="0.2">
      <c r="A59" s="1">
        <v>58</v>
      </c>
      <c r="B59" s="4" t="s">
        <v>94</v>
      </c>
      <c r="C59" t="s">
        <v>55</v>
      </c>
      <c r="D59">
        <v>6.1156516122186602E-2</v>
      </c>
      <c r="E59">
        <v>1.4130121405168901E-2</v>
      </c>
      <c r="F59">
        <v>4.3280955887480896</v>
      </c>
      <c r="G59">
        <v>1.5992391771332401E-5</v>
      </c>
      <c r="H59">
        <v>1.1895578391601601E-2</v>
      </c>
      <c r="I59">
        <v>2.6527683743871101E-3</v>
      </c>
      <c r="J59">
        <v>4.4842129853684902</v>
      </c>
      <c r="K59">
        <v>7.85075014840378E-6</v>
      </c>
      <c r="L59">
        <v>8.7595656569429796E-3</v>
      </c>
      <c r="M59">
        <v>5.7210546292913297E-3</v>
      </c>
      <c r="N59">
        <v>1.5311102977578199</v>
      </c>
      <c r="O59">
        <v>0.12594397849375899</v>
      </c>
      <c r="P59" s="11">
        <f t="shared" si="9"/>
        <v>6.3065288023274491</v>
      </c>
      <c r="Q59" s="11">
        <f t="shared" si="10"/>
        <v>3.4027610321224921</v>
      </c>
      <c r="R59" s="11">
        <f t="shared" si="11"/>
        <v>9.2918405001714444</v>
      </c>
      <c r="S59" s="11">
        <f t="shared" si="12"/>
        <v>1.1966612167420454</v>
      </c>
      <c r="T59" s="11">
        <f t="shared" si="13"/>
        <v>0.67186217308752294</v>
      </c>
      <c r="U59" s="11">
        <f t="shared" si="14"/>
        <v>1.7241960202233342</v>
      </c>
      <c r="V59" s="11">
        <f t="shared" si="15"/>
        <v>0.87980429181662156</v>
      </c>
      <c r="W59" s="11">
        <f t="shared" si="16"/>
        <v>-0.24506935517842887</v>
      </c>
      <c r="X59" s="11">
        <f t="shared" si="17"/>
        <v>2.0173624318339911</v>
      </c>
      <c r="Y59" s="12">
        <v>58</v>
      </c>
      <c r="Z59" s="11" t="s">
        <v>94</v>
      </c>
      <c r="AA59" t="s">
        <v>55</v>
      </c>
      <c r="AB59" s="2">
        <v>2.6958277493335098E-4</v>
      </c>
      <c r="AC59" s="2">
        <v>4.8674650920103403E-5</v>
      </c>
      <c r="AD59" s="2">
        <v>0.403889310342056</v>
      </c>
      <c r="AE59" s="13" t="s">
        <v>308</v>
      </c>
      <c r="AF59" s="13" t="s">
        <v>124</v>
      </c>
      <c r="AG59" s="10" t="s">
        <v>179</v>
      </c>
    </row>
    <row r="60" spans="1:33" x14ac:dyDescent="0.2">
      <c r="A60" s="1">
        <v>59</v>
      </c>
      <c r="B60" s="4" t="s">
        <v>94</v>
      </c>
      <c r="C60" t="s">
        <v>56</v>
      </c>
      <c r="D60">
        <v>4.7606622675664401E-2</v>
      </c>
      <c r="E60">
        <v>1.40624383587144E-2</v>
      </c>
      <c r="F60">
        <v>3.3853746740986099</v>
      </c>
      <c r="G60">
        <v>7.2837298877277896E-4</v>
      </c>
      <c r="H60">
        <v>8.5313760817747504E-3</v>
      </c>
      <c r="I60">
        <v>2.6420721697241602E-3</v>
      </c>
      <c r="J60">
        <v>3.2290473286600001</v>
      </c>
      <c r="K60">
        <v>1.2677535889396999E-3</v>
      </c>
      <c r="L60">
        <v>6.1292245001937301E-3</v>
      </c>
      <c r="M60">
        <v>5.6827198770425802E-3</v>
      </c>
      <c r="N60">
        <v>1.07857234437245</v>
      </c>
      <c r="O60">
        <v>0.28094441113037999</v>
      </c>
      <c r="P60" s="11">
        <f t="shared" si="9"/>
        <v>4.8758016545997984</v>
      </c>
      <c r="Q60" s="11">
        <f t="shared" si="10"/>
        <v>2.0246478295707693</v>
      </c>
      <c r="R60" s="11">
        <f t="shared" si="11"/>
        <v>7.8066330703572717</v>
      </c>
      <c r="S60" s="11">
        <f t="shared" si="12"/>
        <v>0.85678719836248529</v>
      </c>
      <c r="T60" s="11">
        <f t="shared" si="13"/>
        <v>0.33585419349047019</v>
      </c>
      <c r="U60" s="11">
        <f t="shared" si="14"/>
        <v>1.3804248315824275</v>
      </c>
      <c r="V60" s="11">
        <f t="shared" si="15"/>
        <v>0.61480466320549265</v>
      </c>
      <c r="W60" s="11">
        <f t="shared" si="16"/>
        <v>-0.49963828055141768</v>
      </c>
      <c r="X60" s="11">
        <f t="shared" si="17"/>
        <v>1.741729803543679</v>
      </c>
      <c r="Y60" s="12">
        <v>59</v>
      </c>
      <c r="Z60" s="11" t="s">
        <v>94</v>
      </c>
      <c r="AA60" t="s">
        <v>56</v>
      </c>
      <c r="AB60" s="2">
        <v>6.1580625414425902E-3</v>
      </c>
      <c r="AC60" s="2">
        <v>3.4977021142494598E-3</v>
      </c>
      <c r="AD60" s="2">
        <v>0.52870128171534703</v>
      </c>
      <c r="AE60" s="14" t="s">
        <v>307</v>
      </c>
      <c r="AF60" s="14" t="s">
        <v>135</v>
      </c>
      <c r="AG60" s="10" t="s">
        <v>169</v>
      </c>
    </row>
    <row r="61" spans="1:33" x14ac:dyDescent="0.2">
      <c r="A61" s="1">
        <v>60</v>
      </c>
      <c r="B61" s="4" t="s">
        <v>94</v>
      </c>
      <c r="C61" s="3" t="s">
        <v>57</v>
      </c>
      <c r="D61">
        <v>3.4086078724115197E-2</v>
      </c>
      <c r="E61">
        <v>1.5283245105583401E-2</v>
      </c>
      <c r="F61">
        <v>2.2302906541532002</v>
      </c>
      <c r="G61">
        <v>2.58693813224685E-2</v>
      </c>
      <c r="H61">
        <v>7.36864983757172E-3</v>
      </c>
      <c r="I61">
        <v>2.8689611873126799E-3</v>
      </c>
      <c r="J61">
        <v>2.5684034591188798</v>
      </c>
      <c r="K61">
        <v>1.0308800588036E-2</v>
      </c>
      <c r="L61">
        <v>9.5074979108873293E-3</v>
      </c>
      <c r="M61">
        <v>6.1610430201054804E-3</v>
      </c>
      <c r="N61">
        <v>1.54316369482591</v>
      </c>
      <c r="O61">
        <v>0.122993104012705</v>
      </c>
      <c r="P61" s="11">
        <f t="shared" si="9"/>
        <v>3.4673666284065652</v>
      </c>
      <c r="Q61" s="11">
        <f t="shared" si="10"/>
        <v>0.41394623210528891</v>
      </c>
      <c r="R61" s="11">
        <f t="shared" si="11"/>
        <v>6.6136364392204383</v>
      </c>
      <c r="S61" s="11">
        <f t="shared" si="12"/>
        <v>0.7395865143404734</v>
      </c>
      <c r="T61" s="11">
        <f t="shared" si="13"/>
        <v>0.1747010157692408</v>
      </c>
      <c r="U61" s="11">
        <f t="shared" si="14"/>
        <v>1.3076574042656386</v>
      </c>
      <c r="V61" s="11">
        <f t="shared" si="15"/>
        <v>0.95528377446925106</v>
      </c>
      <c r="W61" s="11">
        <f t="shared" si="16"/>
        <v>-0.25648515417019402</v>
      </c>
      <c r="X61" s="11">
        <f t="shared" si="17"/>
        <v>2.1817743011863788</v>
      </c>
      <c r="Y61" s="12">
        <v>60</v>
      </c>
      <c r="Z61" s="11" t="s">
        <v>94</v>
      </c>
      <c r="AA61" s="3" t="s">
        <v>57</v>
      </c>
      <c r="AB61" s="2">
        <v>7.0760366558516696E-2</v>
      </c>
      <c r="AC61" s="2">
        <v>2.03982649933479E-2</v>
      </c>
      <c r="AD61" s="2">
        <v>0.403889310342056</v>
      </c>
      <c r="AE61" s="9" t="s">
        <v>306</v>
      </c>
      <c r="AF61" s="15" t="s">
        <v>234</v>
      </c>
      <c r="AG61" s="10" t="s">
        <v>328</v>
      </c>
    </row>
    <row r="62" spans="1:33" x14ac:dyDescent="0.2">
      <c r="A62" s="1">
        <v>61</v>
      </c>
      <c r="B62" s="4" t="s">
        <v>94</v>
      </c>
      <c r="C62" t="s">
        <v>58</v>
      </c>
      <c r="D62">
        <v>6.1531511509523802E-2</v>
      </c>
      <c r="E62">
        <v>1.3894833383572501E-2</v>
      </c>
      <c r="F62">
        <v>4.4283734688226497</v>
      </c>
      <c r="G62">
        <v>1.0152103523587499E-5</v>
      </c>
      <c r="H62">
        <v>1.12387854987416E-2</v>
      </c>
      <c r="I62">
        <v>2.6106134126598099E-3</v>
      </c>
      <c r="J62">
        <v>4.3050362969257101</v>
      </c>
      <c r="K62">
        <v>1.7730727745678499E-5</v>
      </c>
      <c r="L62">
        <v>1.5791008178186398E-2</v>
      </c>
      <c r="M62">
        <v>5.6174094119103499E-3</v>
      </c>
      <c r="N62">
        <v>2.8110837256592802</v>
      </c>
      <c r="O62">
        <v>4.9989458500392199E-3</v>
      </c>
      <c r="P62" s="11">
        <f t="shared" si="9"/>
        <v>6.3464007357004526</v>
      </c>
      <c r="Q62" s="11">
        <f t="shared" si="10"/>
        <v>3.489258433236242</v>
      </c>
      <c r="R62" s="11">
        <f t="shared" si="11"/>
        <v>9.2824233225547346</v>
      </c>
      <c r="S62" s="11">
        <f t="shared" si="12"/>
        <v>1.1302177910471167</v>
      </c>
      <c r="T62" s="11">
        <f t="shared" si="13"/>
        <v>0.6140760848378557</v>
      </c>
      <c r="U62" s="11">
        <f t="shared" si="14"/>
        <v>1.649007260583879</v>
      </c>
      <c r="V62" s="11">
        <f t="shared" si="15"/>
        <v>1.5916345010410726</v>
      </c>
      <c r="W62" s="11">
        <f t="shared" si="16"/>
        <v>0.47923323994960576</v>
      </c>
      <c r="X62" s="11">
        <f t="shared" si="17"/>
        <v>2.7163511085556369</v>
      </c>
      <c r="Y62" s="12">
        <v>61</v>
      </c>
      <c r="Z62" s="11" t="s">
        <v>94</v>
      </c>
      <c r="AA62" t="s">
        <v>58</v>
      </c>
      <c r="AB62" s="2">
        <v>2.6958277493335098E-4</v>
      </c>
      <c r="AC62" s="2">
        <v>1.03059855021756E-4</v>
      </c>
      <c r="AD62" s="2">
        <v>9.2980392810729506E-2</v>
      </c>
      <c r="AE62" s="13" t="s">
        <v>305</v>
      </c>
      <c r="AF62" s="13" t="s">
        <v>107</v>
      </c>
      <c r="AG62" s="9" t="s">
        <v>163</v>
      </c>
    </row>
    <row r="63" spans="1:33" x14ac:dyDescent="0.2">
      <c r="A63" s="1">
        <v>62</v>
      </c>
      <c r="B63" s="4" t="s">
        <v>94</v>
      </c>
      <c r="C63" s="3" t="s">
        <v>59</v>
      </c>
      <c r="D63">
        <v>4.3139612468875203E-2</v>
      </c>
      <c r="E63">
        <v>1.53518832520084E-2</v>
      </c>
      <c r="F63">
        <v>2.8100534482133699</v>
      </c>
      <c r="G63">
        <v>5.0148947933220198E-3</v>
      </c>
      <c r="H63">
        <v>1.06668914566791E-2</v>
      </c>
      <c r="I63">
        <v>2.8780587942646798E-3</v>
      </c>
      <c r="J63">
        <v>3.7062798987761698</v>
      </c>
      <c r="K63">
        <v>2.17642106791219E-4</v>
      </c>
      <c r="L63">
        <v>8.0645669396662897E-3</v>
      </c>
      <c r="M63">
        <v>6.1957355041789303E-3</v>
      </c>
      <c r="N63">
        <v>1.30163189410311</v>
      </c>
      <c r="O63">
        <v>0.193233572606789</v>
      </c>
      <c r="P63" s="11">
        <f t="shared" si="9"/>
        <v>4.4083651771970045</v>
      </c>
      <c r="Q63" s="11">
        <f t="shared" si="10"/>
        <v>1.313544313066406</v>
      </c>
      <c r="R63" s="11">
        <f t="shared" si="11"/>
        <v>7.5977234128705717</v>
      </c>
      <c r="S63" s="11">
        <f t="shared" si="12"/>
        <v>1.072398556833587</v>
      </c>
      <c r="T63" s="11">
        <f t="shared" si="13"/>
        <v>0.50385472216547544</v>
      </c>
      <c r="U63" s="11">
        <f t="shared" si="14"/>
        <v>1.6441586073655978</v>
      </c>
      <c r="V63" s="11">
        <f t="shared" si="15"/>
        <v>0.8097173152352477</v>
      </c>
      <c r="W63" s="11">
        <f t="shared" si="16"/>
        <v>-0.40707665238560731</v>
      </c>
      <c r="X63" s="11">
        <f t="shared" si="17"/>
        <v>2.04137767606829</v>
      </c>
      <c r="Y63" s="12">
        <v>62</v>
      </c>
      <c r="Z63" s="11" t="s">
        <v>94</v>
      </c>
      <c r="AA63" s="3" t="s">
        <v>59</v>
      </c>
      <c r="AB63" s="2">
        <v>2.1762858460522099E-2</v>
      </c>
      <c r="AC63" s="2">
        <v>7.7848907429166998E-4</v>
      </c>
      <c r="AD63" s="2">
        <v>0.43492189006257198</v>
      </c>
      <c r="AE63" s="15" t="s">
        <v>310</v>
      </c>
      <c r="AF63" s="13" t="s">
        <v>174</v>
      </c>
      <c r="AG63" s="10" t="s">
        <v>249</v>
      </c>
    </row>
    <row r="64" spans="1:33" x14ac:dyDescent="0.2">
      <c r="A64" s="1">
        <v>63</v>
      </c>
      <c r="B64" s="4" t="s">
        <v>94</v>
      </c>
      <c r="C64" t="s">
        <v>60</v>
      </c>
      <c r="D64">
        <v>5.3020302006492701E-2</v>
      </c>
      <c r="E64">
        <v>1.50540799873212E-2</v>
      </c>
      <c r="F64">
        <v>3.5219888595747602</v>
      </c>
      <c r="G64">
        <v>4.40610203664688E-4</v>
      </c>
      <c r="H64">
        <v>1.1021824895993401E-2</v>
      </c>
      <c r="I64">
        <v>2.8252203993084698E-3</v>
      </c>
      <c r="J64">
        <v>3.9012265728688802</v>
      </c>
      <c r="K64">
        <v>9.9759273878623493E-5</v>
      </c>
      <c r="L64">
        <v>1.20324155899771E-2</v>
      </c>
      <c r="M64">
        <v>6.0798034332840596E-3</v>
      </c>
      <c r="N64">
        <v>1.9790797057854299</v>
      </c>
      <c r="O64">
        <v>4.7981951639511099E-2</v>
      </c>
      <c r="P64" s="11">
        <f t="shared" si="9"/>
        <v>5.4451052374161701</v>
      </c>
      <c r="Q64" s="11">
        <f t="shared" si="10"/>
        <v>2.3792946236818935</v>
      </c>
      <c r="R64" s="11">
        <f t="shared" si="11"/>
        <v>8.6027234256588869</v>
      </c>
      <c r="S64" s="11">
        <f t="shared" si="12"/>
        <v>1.1082788980628866</v>
      </c>
      <c r="T64" s="11">
        <f t="shared" si="13"/>
        <v>0.54994597276796231</v>
      </c>
      <c r="U64" s="11">
        <f t="shared" si="14"/>
        <v>1.669712129901546</v>
      </c>
      <c r="V64" s="11">
        <f t="shared" si="15"/>
        <v>1.2105096318154374</v>
      </c>
      <c r="W64" s="11">
        <f t="shared" si="16"/>
        <v>1.1600758910024211E-2</v>
      </c>
      <c r="X64" s="11">
        <f t="shared" si="17"/>
        <v>2.4237906622968097</v>
      </c>
      <c r="Y64" s="12">
        <v>63</v>
      </c>
      <c r="Z64" s="11" t="s">
        <v>94</v>
      </c>
      <c r="AA64" t="s">
        <v>60</v>
      </c>
      <c r="AB64" s="2">
        <v>4.0976748940816004E-3</v>
      </c>
      <c r="AC64" s="2">
        <v>4.2170965775963602E-4</v>
      </c>
      <c r="AD64" s="2">
        <v>0.278895093904658</v>
      </c>
      <c r="AE64" s="14" t="s">
        <v>302</v>
      </c>
      <c r="AF64" s="13" t="s">
        <v>122</v>
      </c>
      <c r="AG64" s="9" t="s">
        <v>261</v>
      </c>
    </row>
    <row r="65" spans="1:33" x14ac:dyDescent="0.2">
      <c r="A65" s="1">
        <v>64</v>
      </c>
      <c r="B65" s="4" t="s">
        <v>94</v>
      </c>
      <c r="C65" t="s">
        <v>61</v>
      </c>
      <c r="D65">
        <v>5.0761269691562E-2</v>
      </c>
      <c r="E65">
        <v>1.5227740105353599E-2</v>
      </c>
      <c r="F65">
        <v>3.3334736041177901</v>
      </c>
      <c r="G65">
        <v>8.77700157478764E-4</v>
      </c>
      <c r="H65">
        <v>1.0893538269198399E-2</v>
      </c>
      <c r="I65">
        <v>2.8572591041891998E-3</v>
      </c>
      <c r="J65">
        <v>3.8125832736788698</v>
      </c>
      <c r="K65">
        <v>1.4285420728504599E-4</v>
      </c>
      <c r="L65">
        <v>6.6070294377487898E-3</v>
      </c>
      <c r="M65">
        <v>6.1528383994807296E-3</v>
      </c>
      <c r="N65">
        <v>1.0738181321821201</v>
      </c>
      <c r="O65">
        <v>0.283069633232716</v>
      </c>
      <c r="P65" s="11">
        <f t="shared" si="9"/>
        <v>5.207170189900534</v>
      </c>
      <c r="Q65" s="11">
        <f t="shared" si="10"/>
        <v>2.113514840441133</v>
      </c>
      <c r="R65" s="11">
        <f t="shared" si="11"/>
        <v>8.3945516581424897</v>
      </c>
      <c r="S65" s="11">
        <f t="shared" si="12"/>
        <v>1.0953088899791075</v>
      </c>
      <c r="T65" s="11">
        <f t="shared" si="13"/>
        <v>0.53073447443579003</v>
      </c>
      <c r="U65" s="11">
        <f t="shared" si="14"/>
        <v>1.6630539206815564</v>
      </c>
      <c r="V65" s="11">
        <f t="shared" si="15"/>
        <v>0.66289040055125259</v>
      </c>
      <c r="W65" s="11">
        <f t="shared" si="16"/>
        <v>-0.54376957433063255</v>
      </c>
      <c r="X65" s="11">
        <f t="shared" si="17"/>
        <v>1.8841902656516751</v>
      </c>
      <c r="Y65" s="12">
        <v>64</v>
      </c>
      <c r="Z65" s="11" t="s">
        <v>94</v>
      </c>
      <c r="AA65" t="s">
        <v>61</v>
      </c>
      <c r="AB65" s="2">
        <v>6.2789318958096198E-3</v>
      </c>
      <c r="AC65" s="2">
        <v>5.5356005322955502E-4</v>
      </c>
      <c r="AD65" s="2">
        <v>0.52870128171534703</v>
      </c>
      <c r="AE65" s="14" t="s">
        <v>311</v>
      </c>
      <c r="AF65" s="13" t="s">
        <v>122</v>
      </c>
      <c r="AG65" s="10" t="s">
        <v>235</v>
      </c>
    </row>
    <row r="66" spans="1:33" x14ac:dyDescent="0.2">
      <c r="A66" s="1">
        <v>65</v>
      </c>
      <c r="B66" s="4" t="s">
        <v>94</v>
      </c>
      <c r="C66" s="5" t="s">
        <v>98</v>
      </c>
      <c r="D66">
        <v>5.1021539382043402E-2</v>
      </c>
      <c r="E66">
        <v>1.3433624982698299E-2</v>
      </c>
      <c r="F66">
        <v>3.7980470236258799</v>
      </c>
      <c r="G66">
        <v>1.51409936486161E-4</v>
      </c>
      <c r="H66">
        <v>1.32156188949097E-2</v>
      </c>
      <c r="I66">
        <v>2.5126072184118598E-3</v>
      </c>
      <c r="J66">
        <v>5.2597233654621496</v>
      </c>
      <c r="K66">
        <v>1.64188119862174E-7</v>
      </c>
      <c r="L66">
        <v>7.0212768646760303E-3</v>
      </c>
      <c r="M66">
        <v>5.4328295549367998E-3</v>
      </c>
      <c r="N66">
        <v>1.2923793749972901</v>
      </c>
      <c r="O66">
        <v>0.196416337447613</v>
      </c>
      <c r="P66" s="11">
        <f t="shared" ref="P66:P94" si="18">(EXP(D66)-1)*100</f>
        <v>5.2345559912147177</v>
      </c>
      <c r="Q66" s="11">
        <f t="shared" ref="Q66:Q94" si="19">(EXP(D66-1.96*E66)-1)*100</f>
        <v>2.4998997371713294</v>
      </c>
      <c r="R66" s="11">
        <f t="shared" ref="R66:R94" si="20">(EXP(D66+1.96*E66)-1)*100</f>
        <v>8.0421717783596414</v>
      </c>
      <c r="S66" s="11">
        <f t="shared" ref="S66:S94" si="21">(EXP(H66)-1)*100</f>
        <v>1.3303331150973152</v>
      </c>
      <c r="T66" s="11">
        <f t="shared" ref="T66:T94" si="22">(EXP(H66-1.96*I66)-1)*100</f>
        <v>0.83253735129795725</v>
      </c>
      <c r="U66" s="11">
        <f t="shared" ref="U66:U94" si="23">(EXP(H66+1.96*I66)-1)*100</f>
        <v>1.8305864251309423</v>
      </c>
      <c r="V66" s="11">
        <f t="shared" ref="V66:V94" si="24">(EXP(L66)-1)*100</f>
        <v>0.70459838200231939</v>
      </c>
      <c r="W66" s="11">
        <f t="shared" ref="W66:W94" si="25">(EXP(L66-1.96*M66)-1)*100</f>
        <v>-0.36204991935299136</v>
      </c>
      <c r="X66" s="11">
        <f t="shared" ref="X66:X94" si="26">(EXP(L66+1.96*M66)-1)*100</f>
        <v>1.7826654108390905</v>
      </c>
      <c r="Y66" s="12">
        <v>65</v>
      </c>
      <c r="Z66" s="11" t="s">
        <v>94</v>
      </c>
      <c r="AA66" s="5" t="s">
        <v>98</v>
      </c>
      <c r="AB66" s="2">
        <v>2.0115891561732898E-3</v>
      </c>
      <c r="AC66" s="2">
        <v>3.0538990294364399E-6</v>
      </c>
      <c r="AD66" s="2">
        <v>0.43492189006257198</v>
      </c>
      <c r="AE66" s="14" t="s">
        <v>214</v>
      </c>
      <c r="AF66" s="13" t="s">
        <v>127</v>
      </c>
      <c r="AG66" s="10" t="s">
        <v>126</v>
      </c>
    </row>
    <row r="67" spans="1:33" x14ac:dyDescent="0.2">
      <c r="A67" s="1">
        <v>66</v>
      </c>
      <c r="B67" s="5" t="s">
        <v>95</v>
      </c>
      <c r="C67" t="s">
        <v>62</v>
      </c>
      <c r="D67">
        <v>-3.8373392659145203E-2</v>
      </c>
      <c r="E67">
        <v>1.6020808314805301E-2</v>
      </c>
      <c r="F67">
        <v>-2.3952220078485902</v>
      </c>
      <c r="G67">
        <v>1.6747609714200199E-2</v>
      </c>
      <c r="H67">
        <v>-9.5911631647821495E-3</v>
      </c>
      <c r="I67">
        <v>2.9968235619052199E-3</v>
      </c>
      <c r="J67">
        <v>-3.2004430580105998</v>
      </c>
      <c r="K67">
        <v>1.4045140702367001E-3</v>
      </c>
      <c r="L67">
        <v>-2.4458559437311001E-2</v>
      </c>
      <c r="M67">
        <v>6.3357305888395703E-3</v>
      </c>
      <c r="N67">
        <v>-3.8604165840629099</v>
      </c>
      <c r="O67">
        <v>1.1861533737651501E-4</v>
      </c>
      <c r="P67" s="11">
        <f t="shared" si="18"/>
        <v>-3.7646461950426202</v>
      </c>
      <c r="Q67" s="11">
        <f t="shared" si="19"/>
        <v>-6.7395600307597059</v>
      </c>
      <c r="R67" s="11">
        <f t="shared" si="20"/>
        <v>-0.69483561282873696</v>
      </c>
      <c r="S67" s="11">
        <f t="shared" si="21"/>
        <v>-0.95453146566109037</v>
      </c>
      <c r="T67" s="11">
        <f t="shared" si="22"/>
        <v>-1.5345969270047055</v>
      </c>
      <c r="U67" s="11">
        <f t="shared" si="23"/>
        <v>-0.37104880468243895</v>
      </c>
      <c r="V67" s="11">
        <f t="shared" si="24"/>
        <v>-2.4161872638403081</v>
      </c>
      <c r="W67" s="11">
        <f t="shared" si="25"/>
        <v>-3.6204931381433658</v>
      </c>
      <c r="X67" s="11">
        <f t="shared" si="26"/>
        <v>-1.1968330386367021</v>
      </c>
      <c r="Y67" s="12">
        <v>66</v>
      </c>
      <c r="Z67" s="11" t="s">
        <v>95</v>
      </c>
      <c r="AA67" t="s">
        <v>62</v>
      </c>
      <c r="AB67" s="2">
        <v>5.0242829142600497E-2</v>
      </c>
      <c r="AC67" s="2">
        <v>3.6283280147781298E-3</v>
      </c>
      <c r="AD67" s="2">
        <v>1.1031226376015901E-2</v>
      </c>
      <c r="AE67" s="9" t="s">
        <v>128</v>
      </c>
      <c r="AF67" s="14" t="s">
        <v>183</v>
      </c>
      <c r="AG67" s="15" t="s">
        <v>129</v>
      </c>
    </row>
    <row r="68" spans="1:33" x14ac:dyDescent="0.2">
      <c r="A68" s="1">
        <v>67</v>
      </c>
      <c r="B68" s="5" t="s">
        <v>95</v>
      </c>
      <c r="C68" t="s">
        <v>63</v>
      </c>
      <c r="D68">
        <v>1.7903822232416201E-2</v>
      </c>
      <c r="E68">
        <v>1.528582152475E-2</v>
      </c>
      <c r="F68">
        <v>1.1712698727659101</v>
      </c>
      <c r="G68">
        <v>0.24166748120054901</v>
      </c>
      <c r="H68">
        <v>7.9526221147717107E-3</v>
      </c>
      <c r="I68">
        <v>2.8609586482197702E-3</v>
      </c>
      <c r="J68">
        <v>2.7797053689399598</v>
      </c>
      <c r="K68">
        <v>5.5055113547479899E-3</v>
      </c>
      <c r="L68">
        <v>-1.3925589238777099E-3</v>
      </c>
      <c r="M68">
        <v>6.1138732312964097E-3</v>
      </c>
      <c r="N68">
        <v>-0.227770330066597</v>
      </c>
      <c r="O68">
        <v>0.81985435749141</v>
      </c>
      <c r="P68" s="11">
        <f t="shared" si="18"/>
        <v>1.8065056456623818</v>
      </c>
      <c r="Q68" s="11">
        <f t="shared" si="19"/>
        <v>-1.1984000911624215</v>
      </c>
      <c r="R68" s="11">
        <f t="shared" si="20"/>
        <v>4.9028011828095908</v>
      </c>
      <c r="S68" s="11">
        <f t="shared" si="21"/>
        <v>0.79843282071487831</v>
      </c>
      <c r="T68" s="11">
        <f t="shared" si="22"/>
        <v>0.23478951633482126</v>
      </c>
      <c r="U68" s="11">
        <f t="shared" si="23"/>
        <v>1.3652456211960873</v>
      </c>
      <c r="V68" s="11">
        <f t="shared" si="24"/>
        <v>-0.1391589763622636</v>
      </c>
      <c r="W68" s="11">
        <f t="shared" si="25"/>
        <v>-1.328669262106863</v>
      </c>
      <c r="X68" s="11">
        <f t="shared" si="26"/>
        <v>1.0646911861156516</v>
      </c>
      <c r="Y68" s="12">
        <v>67</v>
      </c>
      <c r="Z68" s="11" t="s">
        <v>95</v>
      </c>
      <c r="AA68" t="s">
        <v>63</v>
      </c>
      <c r="AB68" s="2">
        <v>0.341115921295013</v>
      </c>
      <c r="AC68" s="2">
        <v>1.1636648999808199E-2</v>
      </c>
      <c r="AD68" s="2">
        <v>0.90769589579406096</v>
      </c>
      <c r="AE68" s="10" t="s">
        <v>271</v>
      </c>
      <c r="AF68" s="15" t="s">
        <v>225</v>
      </c>
      <c r="AG68" s="10" t="s">
        <v>247</v>
      </c>
    </row>
    <row r="69" spans="1:33" x14ac:dyDescent="0.2">
      <c r="A69" s="1">
        <v>68</v>
      </c>
      <c r="B69" s="5" t="s">
        <v>95</v>
      </c>
      <c r="C69" t="s">
        <v>64</v>
      </c>
      <c r="D69">
        <v>4.5936481938595099E-2</v>
      </c>
      <c r="E69">
        <v>1.42836660222464E-2</v>
      </c>
      <c r="F69">
        <v>3.2160148429016902</v>
      </c>
      <c r="G69">
        <v>1.3262212921253699E-3</v>
      </c>
      <c r="H69">
        <v>1.44039673736209E-2</v>
      </c>
      <c r="I69">
        <v>2.6629352761504601E-3</v>
      </c>
      <c r="J69">
        <v>5.4090565034097402</v>
      </c>
      <c r="K69">
        <v>7.3119229822520004E-8</v>
      </c>
      <c r="L69">
        <v>5.0232256162932197E-4</v>
      </c>
      <c r="M69">
        <v>5.7293541979361899E-3</v>
      </c>
      <c r="N69">
        <v>8.7675249997681698E-2</v>
      </c>
      <c r="O69">
        <v>0.93014593696181902</v>
      </c>
      <c r="P69" s="11">
        <f t="shared" si="18"/>
        <v>4.7007904932395705</v>
      </c>
      <c r="Q69" s="11">
        <f t="shared" si="19"/>
        <v>1.810239396720581</v>
      </c>
      <c r="R69" s="11">
        <f t="shared" si="20"/>
        <v>7.6734088326124938</v>
      </c>
      <c r="S69" s="11">
        <f t="shared" si="21"/>
        <v>1.4508204385866641</v>
      </c>
      <c r="T69" s="11">
        <f t="shared" si="22"/>
        <v>0.92269222300114251</v>
      </c>
      <c r="U69" s="11">
        <f t="shared" si="23"/>
        <v>1.9817123479060061</v>
      </c>
      <c r="V69" s="11">
        <f t="shared" si="24"/>
        <v>5.0244874673488482E-2</v>
      </c>
      <c r="W69" s="11">
        <f t="shared" si="25"/>
        <v>-1.0669880316228064</v>
      </c>
      <c r="X69" s="11">
        <f t="shared" si="26"/>
        <v>1.1800944934510671</v>
      </c>
      <c r="Y69" s="12">
        <v>68</v>
      </c>
      <c r="Z69" s="11" t="s">
        <v>95</v>
      </c>
      <c r="AA69" t="s">
        <v>64</v>
      </c>
      <c r="AB69" s="2">
        <v>8.8098985834042503E-3</v>
      </c>
      <c r="AC69" s="2">
        <v>1.70002209337359E-6</v>
      </c>
      <c r="AD69" s="2">
        <v>0.97195024873538405</v>
      </c>
      <c r="AE69" s="14" t="s">
        <v>242</v>
      </c>
      <c r="AF69" s="13" t="s">
        <v>190</v>
      </c>
      <c r="AG69" s="10" t="s">
        <v>123</v>
      </c>
    </row>
    <row r="70" spans="1:33" x14ac:dyDescent="0.2">
      <c r="A70" s="1">
        <v>69</v>
      </c>
      <c r="B70" s="5" t="s">
        <v>95</v>
      </c>
      <c r="C70" t="s">
        <v>65</v>
      </c>
      <c r="D70">
        <v>3.2418963959042701E-2</v>
      </c>
      <c r="E70">
        <v>1.4010402783452201E-2</v>
      </c>
      <c r="F70">
        <v>2.3139209100635498</v>
      </c>
      <c r="G70">
        <v>2.08002260846731E-2</v>
      </c>
      <c r="H70">
        <v>1.72700242931646E-3</v>
      </c>
      <c r="I70">
        <v>2.6316287727624899E-3</v>
      </c>
      <c r="J70">
        <v>0.65624849796104601</v>
      </c>
      <c r="K70">
        <v>0.51176010908540803</v>
      </c>
      <c r="L70">
        <v>1.4494568645150399E-2</v>
      </c>
      <c r="M70">
        <v>5.5990105194973902E-3</v>
      </c>
      <c r="N70">
        <v>2.5887732474650802</v>
      </c>
      <c r="O70">
        <v>9.7205322676765706E-3</v>
      </c>
      <c r="P70" s="11">
        <f t="shared" si="18"/>
        <v>3.2950183558889901</v>
      </c>
      <c r="Q70" s="11">
        <f t="shared" si="19"/>
        <v>0.49708885790369362</v>
      </c>
      <c r="R70" s="11">
        <f t="shared" si="20"/>
        <v>6.1708447319298143</v>
      </c>
      <c r="S70" s="11">
        <f t="shared" si="21"/>
        <v>0.17284945568576404</v>
      </c>
      <c r="T70" s="11">
        <f t="shared" si="22"/>
        <v>-0.34251108448833945</v>
      </c>
      <c r="U70" s="11">
        <f t="shared" si="23"/>
        <v>0.6908750889628168</v>
      </c>
      <c r="V70" s="11">
        <f t="shared" si="24"/>
        <v>1.4600124283127958</v>
      </c>
      <c r="W70" s="11">
        <f t="shared" si="25"/>
        <v>0.35267122939068862</v>
      </c>
      <c r="X70" s="11">
        <f t="shared" si="26"/>
        <v>2.579572579812961</v>
      </c>
      <c r="Y70" s="12">
        <v>69</v>
      </c>
      <c r="Z70" s="11" t="s">
        <v>95</v>
      </c>
      <c r="AA70" t="s">
        <v>65</v>
      </c>
      <c r="AB70" s="2">
        <v>6.0450657058581103E-2</v>
      </c>
      <c r="AC70" s="2">
        <v>0.56659154934455902</v>
      </c>
      <c r="AD70" s="2">
        <v>0.15066825014898699</v>
      </c>
      <c r="AE70" s="9" t="s">
        <v>272</v>
      </c>
      <c r="AF70" s="10" t="s">
        <v>237</v>
      </c>
      <c r="AG70" s="9" t="s">
        <v>99</v>
      </c>
    </row>
    <row r="71" spans="1:33" x14ac:dyDescent="0.2">
      <c r="A71" s="1">
        <v>70</v>
      </c>
      <c r="B71" s="5" t="s">
        <v>95</v>
      </c>
      <c r="C71" t="s">
        <v>66</v>
      </c>
      <c r="D71">
        <v>-1.6062448183712E-2</v>
      </c>
      <c r="E71">
        <v>1.36801862284657E-2</v>
      </c>
      <c r="F71">
        <v>-1.17413958519726</v>
      </c>
      <c r="G71">
        <v>0.24051662369947099</v>
      </c>
      <c r="H71">
        <v>1.05053168114242E-3</v>
      </c>
      <c r="I71">
        <v>2.5665830951305899E-3</v>
      </c>
      <c r="J71">
        <v>0.40931138490529601</v>
      </c>
      <c r="K71">
        <v>0.682366816577754</v>
      </c>
      <c r="L71">
        <v>-1.04732681219845E-2</v>
      </c>
      <c r="M71">
        <v>5.4654010968265198E-3</v>
      </c>
      <c r="N71">
        <v>-1.91628536248982</v>
      </c>
      <c r="O71">
        <v>5.55096085101267E-2</v>
      </c>
      <c r="P71" s="11">
        <f t="shared" si="18"/>
        <v>-1.5934134989495807</v>
      </c>
      <c r="Q71" s="11">
        <f t="shared" si="19"/>
        <v>-4.1969450981590439</v>
      </c>
      <c r="R71" s="11">
        <f t="shared" si="20"/>
        <v>1.0808713428890337</v>
      </c>
      <c r="S71" s="11">
        <f t="shared" si="21"/>
        <v>0.1051083682830356</v>
      </c>
      <c r="T71" s="11">
        <f t="shared" si="22"/>
        <v>-0.39720615967864248</v>
      </c>
      <c r="U71" s="11">
        <f t="shared" si="23"/>
        <v>0.60995615736394448</v>
      </c>
      <c r="V71" s="11">
        <f t="shared" si="24"/>
        <v>-1.0418614416785932</v>
      </c>
      <c r="W71" s="11">
        <f t="shared" si="25"/>
        <v>-2.0962618932274135</v>
      </c>
      <c r="X71" s="11">
        <f t="shared" si="26"/>
        <v>2.3894657098066929E-2</v>
      </c>
      <c r="Y71" s="12">
        <v>70</v>
      </c>
      <c r="Z71" s="11" t="s">
        <v>95</v>
      </c>
      <c r="AA71" t="s">
        <v>66</v>
      </c>
      <c r="AB71" s="2">
        <v>0.341115921295013</v>
      </c>
      <c r="AC71" s="2">
        <v>0.71303498810933896</v>
      </c>
      <c r="AD71" s="2">
        <v>0.28679964396898799</v>
      </c>
      <c r="AE71" s="10" t="s">
        <v>130</v>
      </c>
      <c r="AF71" s="10" t="s">
        <v>131</v>
      </c>
      <c r="AG71" s="10" t="s">
        <v>250</v>
      </c>
    </row>
    <row r="72" spans="1:33" x14ac:dyDescent="0.2">
      <c r="A72" s="1">
        <v>71</v>
      </c>
      <c r="B72" s="5" t="s">
        <v>95</v>
      </c>
      <c r="C72" t="s">
        <v>67</v>
      </c>
      <c r="D72">
        <v>5.93409090958762E-3</v>
      </c>
      <c r="E72">
        <v>1.4488352148803301E-2</v>
      </c>
      <c r="F72">
        <v>0.40957666190338798</v>
      </c>
      <c r="G72">
        <v>0.68217221514941095</v>
      </c>
      <c r="H72">
        <v>4.1058936779653499E-3</v>
      </c>
      <c r="I72">
        <v>2.7153357577395401E-3</v>
      </c>
      <c r="J72">
        <v>1.51211269776207</v>
      </c>
      <c r="K72">
        <v>0.13070580780124799</v>
      </c>
      <c r="L72">
        <v>-1.9804671347043199E-2</v>
      </c>
      <c r="M72">
        <v>5.7712559820824599E-3</v>
      </c>
      <c r="N72">
        <v>-3.4316050801643798</v>
      </c>
      <c r="O72">
        <v>6.1553914448778699E-4</v>
      </c>
      <c r="P72" s="11">
        <f t="shared" si="18"/>
        <v>0.5951732505397489</v>
      </c>
      <c r="Q72" s="11">
        <f t="shared" si="19"/>
        <v>-2.2212662882168388</v>
      </c>
      <c r="R72" s="11">
        <f t="shared" si="20"/>
        <v>3.4927381155748671</v>
      </c>
      <c r="S72" s="11">
        <f t="shared" si="21"/>
        <v>0.41143344077052557</v>
      </c>
      <c r="T72" s="11">
        <f t="shared" si="22"/>
        <v>-0.12154251789762149</v>
      </c>
      <c r="U72" s="11">
        <f t="shared" si="23"/>
        <v>0.94725348994306735</v>
      </c>
      <c r="V72" s="11">
        <f t="shared" si="24"/>
        <v>-1.9609847106641598</v>
      </c>
      <c r="W72" s="11">
        <f t="shared" si="25"/>
        <v>-3.063720243565804</v>
      </c>
      <c r="X72" s="11">
        <f t="shared" si="26"/>
        <v>-0.84570459013670884</v>
      </c>
      <c r="Y72" s="12">
        <v>71</v>
      </c>
      <c r="Z72" s="11" t="s">
        <v>95</v>
      </c>
      <c r="AA72" t="s">
        <v>67</v>
      </c>
      <c r="AB72" s="2">
        <v>0.76267697504950804</v>
      </c>
      <c r="AC72" s="2">
        <v>0.19294666865898499</v>
      </c>
      <c r="AD72" s="2">
        <v>2.86225702186821E-2</v>
      </c>
      <c r="AE72" s="10" t="s">
        <v>132</v>
      </c>
      <c r="AF72" s="10" t="s">
        <v>133</v>
      </c>
      <c r="AG72" s="15" t="s">
        <v>184</v>
      </c>
    </row>
    <row r="73" spans="1:33" x14ac:dyDescent="0.2">
      <c r="A73" s="1">
        <v>72</v>
      </c>
      <c r="B73" s="5" t="s">
        <v>95</v>
      </c>
      <c r="C73" t="s">
        <v>68</v>
      </c>
      <c r="D73">
        <v>1.6848643437630199E-2</v>
      </c>
      <c r="E73">
        <v>1.41270321535076E-2</v>
      </c>
      <c r="F73">
        <v>1.1926527280853401</v>
      </c>
      <c r="G73">
        <v>0.23318505090333999</v>
      </c>
      <c r="H73">
        <v>3.8604089599403499E-3</v>
      </c>
      <c r="I73">
        <v>2.6488095771368702E-3</v>
      </c>
      <c r="J73">
        <v>1.45741279148994</v>
      </c>
      <c r="K73">
        <v>0.14520181435382001</v>
      </c>
      <c r="L73">
        <v>-2.16479389841356E-4</v>
      </c>
      <c r="M73">
        <v>5.6505730229594597E-3</v>
      </c>
      <c r="N73">
        <v>-3.8311050748615301E-2</v>
      </c>
      <c r="O73">
        <v>0.96944453523429797</v>
      </c>
      <c r="P73" s="11">
        <f t="shared" si="18"/>
        <v>1.6991382356029261</v>
      </c>
      <c r="Q73" s="11">
        <f t="shared" si="19"/>
        <v>-1.0781794841365322</v>
      </c>
      <c r="R73" s="11">
        <f t="shared" si="20"/>
        <v>4.5544316100174953</v>
      </c>
      <c r="S73" s="11">
        <f t="shared" si="21"/>
        <v>0.38678699363265956</v>
      </c>
      <c r="T73" s="11">
        <f t="shared" si="22"/>
        <v>-0.13303720806567831</v>
      </c>
      <c r="U73" s="11">
        <f t="shared" si="23"/>
        <v>0.90931696702083453</v>
      </c>
      <c r="V73" s="11">
        <f t="shared" si="24"/>
        <v>-2.1645595986896637E-2</v>
      </c>
      <c r="W73" s="11">
        <f t="shared" si="25"/>
        <v>-1.1228091642439542</v>
      </c>
      <c r="X73" s="11">
        <f t="shared" si="26"/>
        <v>1.0917812778293845</v>
      </c>
      <c r="Y73" s="12">
        <v>72</v>
      </c>
      <c r="Z73" s="11" t="s">
        <v>95</v>
      </c>
      <c r="AA73" t="s">
        <v>68</v>
      </c>
      <c r="AB73" s="2">
        <v>0.341115921295013</v>
      </c>
      <c r="AC73" s="2">
        <v>0.201548787088138</v>
      </c>
      <c r="AD73" s="2">
        <v>0.98540156924818001</v>
      </c>
      <c r="AE73" s="10" t="s">
        <v>134</v>
      </c>
      <c r="AF73" s="10" t="s">
        <v>133</v>
      </c>
      <c r="AG73" s="10" t="s">
        <v>282</v>
      </c>
    </row>
    <row r="74" spans="1:33" x14ac:dyDescent="0.2">
      <c r="A74" s="1">
        <v>73</v>
      </c>
      <c r="B74" s="5" t="s">
        <v>95</v>
      </c>
      <c r="C74" t="s">
        <v>69</v>
      </c>
      <c r="D74">
        <v>2.8990387336412599E-2</v>
      </c>
      <c r="E74">
        <v>1.48180709780218E-2</v>
      </c>
      <c r="F74">
        <v>1.95642114141653</v>
      </c>
      <c r="G74">
        <v>5.05920641403068E-2</v>
      </c>
      <c r="H74">
        <v>8.5670608530774399E-3</v>
      </c>
      <c r="I74">
        <v>2.7739851384976501E-3</v>
      </c>
      <c r="J74">
        <v>3.08835859795458</v>
      </c>
      <c r="K74">
        <v>2.0478126269597098E-3</v>
      </c>
      <c r="L74">
        <v>-3.3706386653252298E-3</v>
      </c>
      <c r="M74">
        <v>5.9308911893754604E-3</v>
      </c>
      <c r="N74">
        <v>-0.56831908691283295</v>
      </c>
      <c r="O74">
        <v>0.56989933599004094</v>
      </c>
      <c r="P74" s="11">
        <f t="shared" si="18"/>
        <v>2.9414699010376522</v>
      </c>
      <c r="Q74" s="11">
        <f t="shared" si="19"/>
        <v>-5.3030374350115927E-3</v>
      </c>
      <c r="R74" s="11">
        <f t="shared" si="20"/>
        <v>5.9750821521407094</v>
      </c>
      <c r="S74" s="11">
        <f t="shared" si="21"/>
        <v>0.8603863139644119</v>
      </c>
      <c r="T74" s="11">
        <f t="shared" si="22"/>
        <v>0.31349537030287422</v>
      </c>
      <c r="U74" s="11">
        <f t="shared" si="23"/>
        <v>1.4102588076472689</v>
      </c>
      <c r="V74" s="11">
        <f t="shared" si="24"/>
        <v>-0.33649644398640044</v>
      </c>
      <c r="W74" s="11">
        <f t="shared" si="25"/>
        <v>-1.4883317462128454</v>
      </c>
      <c r="X74" s="11">
        <f t="shared" si="26"/>
        <v>0.82880654777339746</v>
      </c>
      <c r="Y74" s="12">
        <v>73</v>
      </c>
      <c r="Z74" s="11" t="s">
        <v>95</v>
      </c>
      <c r="AA74" t="s">
        <v>69</v>
      </c>
      <c r="AB74" s="2">
        <v>0.120642614488424</v>
      </c>
      <c r="AC74" s="2">
        <v>5.0117519554540198E-3</v>
      </c>
      <c r="AD74" s="2">
        <v>0.706675176627651</v>
      </c>
      <c r="AE74" s="10" t="s">
        <v>273</v>
      </c>
      <c r="AF74" s="14" t="s">
        <v>135</v>
      </c>
      <c r="AG74" s="10" t="s">
        <v>136</v>
      </c>
    </row>
    <row r="75" spans="1:33" x14ac:dyDescent="0.2">
      <c r="A75" s="1">
        <v>74</v>
      </c>
      <c r="B75" s="5" t="s">
        <v>95</v>
      </c>
      <c r="C75" t="s">
        <v>70</v>
      </c>
      <c r="D75">
        <v>4.4318771470998698E-2</v>
      </c>
      <c r="E75">
        <v>1.43095274703978E-2</v>
      </c>
      <c r="F75">
        <v>3.0971512904728198</v>
      </c>
      <c r="G75">
        <v>1.98839306295975E-3</v>
      </c>
      <c r="H75">
        <v>1.2758251985227301E-2</v>
      </c>
      <c r="I75">
        <v>2.6725182179869302E-3</v>
      </c>
      <c r="J75">
        <v>4.7738690420742804</v>
      </c>
      <c r="K75">
        <v>1.9748615215020102E-6</v>
      </c>
      <c r="L75">
        <v>-3.8252144422938998E-3</v>
      </c>
      <c r="M75">
        <v>5.7375734185463002E-3</v>
      </c>
      <c r="N75">
        <v>-0.66669551102024505</v>
      </c>
      <c r="O75">
        <v>0.5050642963916</v>
      </c>
      <c r="P75" s="11">
        <f t="shared" si="18"/>
        <v>4.5315518549593259</v>
      </c>
      <c r="Q75" s="11">
        <f t="shared" si="19"/>
        <v>1.6405209231204587</v>
      </c>
      <c r="R75" s="11">
        <f t="shared" si="20"/>
        <v>7.5048143591370575</v>
      </c>
      <c r="S75" s="11">
        <f t="shared" si="21"/>
        <v>1.2839985705348278</v>
      </c>
      <c r="T75" s="11">
        <f t="shared" si="22"/>
        <v>0.75484633656359712</v>
      </c>
      <c r="U75" s="11">
        <f t="shared" si="23"/>
        <v>1.8159298478662045</v>
      </c>
      <c r="V75" s="11">
        <f t="shared" si="24"/>
        <v>-0.38179076292071956</v>
      </c>
      <c r="W75" s="11">
        <f t="shared" si="25"/>
        <v>-1.495786132327892</v>
      </c>
      <c r="X75" s="11">
        <f t="shared" si="26"/>
        <v>0.744802906948272</v>
      </c>
      <c r="Y75" s="12">
        <v>74</v>
      </c>
      <c r="Z75" s="11" t="s">
        <v>95</v>
      </c>
      <c r="AA75" t="s">
        <v>70</v>
      </c>
      <c r="AB75" s="2">
        <v>1.2328036990350399E-2</v>
      </c>
      <c r="AC75" s="2">
        <v>1.8366212149968701E-5</v>
      </c>
      <c r="AD75" s="2">
        <v>0.64726909798867205</v>
      </c>
      <c r="AE75" s="15" t="s">
        <v>137</v>
      </c>
      <c r="AF75" s="13" t="s">
        <v>127</v>
      </c>
      <c r="AG75" s="10" t="s">
        <v>138</v>
      </c>
    </row>
    <row r="76" spans="1:33" x14ac:dyDescent="0.2">
      <c r="A76" s="1">
        <v>75</v>
      </c>
      <c r="B76" s="5" t="s">
        <v>95</v>
      </c>
      <c r="C76" t="s">
        <v>71</v>
      </c>
      <c r="D76">
        <v>6.3336241064550602E-2</v>
      </c>
      <c r="E76">
        <v>1.40499203029011E-2</v>
      </c>
      <c r="F76">
        <v>4.5079430843086401</v>
      </c>
      <c r="G76">
        <v>7.0295968547554799E-6</v>
      </c>
      <c r="H76">
        <v>2.0706363167045199E-2</v>
      </c>
      <c r="I76">
        <v>2.6000483708024402E-3</v>
      </c>
      <c r="J76">
        <v>7.9638376730101799</v>
      </c>
      <c r="K76">
        <v>3.1675918496903401E-15</v>
      </c>
      <c r="L76">
        <v>7.1340888121873601E-4</v>
      </c>
      <c r="M76">
        <v>5.6532896862288998E-3</v>
      </c>
      <c r="N76">
        <v>0.12619358299585501</v>
      </c>
      <c r="O76">
        <v>0.89959479744525706</v>
      </c>
      <c r="P76" s="11">
        <f t="shared" si="18"/>
        <v>6.5385005201182622</v>
      </c>
      <c r="Q76" s="11">
        <f t="shared" si="19"/>
        <v>3.6446874908425242</v>
      </c>
      <c r="R76" s="11">
        <f t="shared" si="20"/>
        <v>9.5131102988573524</v>
      </c>
      <c r="S76" s="11">
        <f t="shared" si="21"/>
        <v>2.0922227250438352</v>
      </c>
      <c r="T76" s="11">
        <f t="shared" si="22"/>
        <v>1.573274506760769</v>
      </c>
      <c r="U76" s="11">
        <f t="shared" si="23"/>
        <v>2.6138223026983987</v>
      </c>
      <c r="V76" s="11">
        <f t="shared" si="24"/>
        <v>7.1366341786061049E-2</v>
      </c>
      <c r="W76" s="11">
        <f t="shared" si="25"/>
        <v>-1.0313486376119618</v>
      </c>
      <c r="X76" s="11">
        <f t="shared" si="26"/>
        <v>1.1863678412997958</v>
      </c>
      <c r="Y76" s="12">
        <v>75</v>
      </c>
      <c r="Z76" s="11" t="s">
        <v>95</v>
      </c>
      <c r="AA76" t="s">
        <v>71</v>
      </c>
      <c r="AB76" s="2">
        <v>2.6958277493335098E-4</v>
      </c>
      <c r="AC76" s="2">
        <v>2.9458604202120201E-13</v>
      </c>
      <c r="AD76" s="2">
        <v>0.96163581795872299</v>
      </c>
      <c r="AE76" s="13" t="s">
        <v>139</v>
      </c>
      <c r="AF76" s="13" t="s">
        <v>140</v>
      </c>
      <c r="AG76" s="10" t="s">
        <v>110</v>
      </c>
    </row>
    <row r="77" spans="1:33" x14ac:dyDescent="0.2">
      <c r="A77" s="1">
        <v>76</v>
      </c>
      <c r="B77" s="5" t="s">
        <v>95</v>
      </c>
      <c r="C77" s="5" t="s">
        <v>111</v>
      </c>
      <c r="D77">
        <v>5.2596814790094098E-3</v>
      </c>
      <c r="E77">
        <v>1.55372715949228E-2</v>
      </c>
      <c r="F77">
        <v>0.33852027666994899</v>
      </c>
      <c r="G77">
        <v>0.73502446131958099</v>
      </c>
      <c r="H77">
        <v>4.9845524290602098E-3</v>
      </c>
      <c r="I77">
        <v>2.9081832175578502E-3</v>
      </c>
      <c r="J77">
        <v>1.71397469009741</v>
      </c>
      <c r="K77">
        <v>8.6765848798748199E-2</v>
      </c>
      <c r="L77">
        <v>-1.72978605503902E-2</v>
      </c>
      <c r="M77">
        <v>6.14754063283384E-3</v>
      </c>
      <c r="N77">
        <v>-2.8137854767486701</v>
      </c>
      <c r="O77">
        <v>4.9681122961536296E-3</v>
      </c>
      <c r="P77" s="11">
        <f t="shared" si="18"/>
        <v>0.52735378864179339</v>
      </c>
      <c r="Q77" s="11">
        <f t="shared" si="19"/>
        <v>-2.4878666242124536</v>
      </c>
      <c r="R77" s="11">
        <f t="shared" si="20"/>
        <v>3.6358093079730258</v>
      </c>
      <c r="S77" s="11">
        <f t="shared" si="21"/>
        <v>0.49969959771007932</v>
      </c>
      <c r="T77" s="11">
        <f t="shared" si="22"/>
        <v>-7.1523077779500621E-2</v>
      </c>
      <c r="U77" s="11">
        <f t="shared" si="23"/>
        <v>1.0741875620847274</v>
      </c>
      <c r="V77" s="11">
        <f t="shared" si="24"/>
        <v>-1.7149111475738277</v>
      </c>
      <c r="W77" s="11">
        <f t="shared" si="25"/>
        <v>-2.8920597598091513</v>
      </c>
      <c r="X77" s="11">
        <f t="shared" si="26"/>
        <v>-0.52349306518126859</v>
      </c>
      <c r="Y77" s="12">
        <v>76</v>
      </c>
      <c r="Z77" s="11" t="s">
        <v>95</v>
      </c>
      <c r="AA77" s="5" t="s">
        <v>111</v>
      </c>
      <c r="AB77" s="2">
        <v>0.79485203375256996</v>
      </c>
      <c r="AC77" s="2">
        <v>0.13912455066006199</v>
      </c>
      <c r="AD77" s="2">
        <v>9.2980392810729506E-2</v>
      </c>
      <c r="AE77" s="10" t="s">
        <v>141</v>
      </c>
      <c r="AF77" s="10" t="s">
        <v>142</v>
      </c>
      <c r="AG77" s="9" t="s">
        <v>143</v>
      </c>
    </row>
    <row r="78" spans="1:33" x14ac:dyDescent="0.2">
      <c r="A78" s="1">
        <v>77</v>
      </c>
      <c r="B78" s="4" t="s">
        <v>96</v>
      </c>
      <c r="C78" t="s">
        <v>72</v>
      </c>
      <c r="D78">
        <v>1.9635919502134801E-2</v>
      </c>
      <c r="E78">
        <v>1.6167426460945301E-2</v>
      </c>
      <c r="F78">
        <v>1.2145358786426601</v>
      </c>
      <c r="G78">
        <v>0.22476270933456299</v>
      </c>
      <c r="H78">
        <v>8.8769374258330508E-3</v>
      </c>
      <c r="I78">
        <v>3.0185414726335699E-3</v>
      </c>
      <c r="J78">
        <v>2.9408035325379398</v>
      </c>
      <c r="K78">
        <v>3.3312787213546002E-3</v>
      </c>
      <c r="L78">
        <v>-3.0901812865988098E-3</v>
      </c>
      <c r="M78">
        <v>6.4359077655618598E-3</v>
      </c>
      <c r="N78">
        <v>-0.48014691931015202</v>
      </c>
      <c r="O78">
        <v>0.63120333478166801</v>
      </c>
      <c r="P78" s="11">
        <f t="shared" si="18"/>
        <v>1.9829972222945802</v>
      </c>
      <c r="Q78" s="11">
        <f t="shared" si="19"/>
        <v>-1.1979899061049348</v>
      </c>
      <c r="R78" s="11">
        <f t="shared" si="20"/>
        <v>5.2663980475553984</v>
      </c>
      <c r="S78" s="11">
        <f t="shared" si="21"/>
        <v>0.8916454277855923</v>
      </c>
      <c r="T78" s="11">
        <f t="shared" si="22"/>
        <v>0.2964983032426316</v>
      </c>
      <c r="U78" s="11">
        <f t="shared" si="23"/>
        <v>1.4903240824003294</v>
      </c>
      <c r="V78" s="11">
        <f t="shared" si="24"/>
        <v>-0.30854115907467117</v>
      </c>
      <c r="W78" s="11">
        <f t="shared" si="25"/>
        <v>-1.5581886914571186</v>
      </c>
      <c r="X78" s="11">
        <f t="shared" si="26"/>
        <v>0.95696974410959257</v>
      </c>
      <c r="Y78" s="12">
        <v>77</v>
      </c>
      <c r="Z78" s="11" t="s">
        <v>96</v>
      </c>
      <c r="AA78" t="s">
        <v>72</v>
      </c>
      <c r="AB78" s="2">
        <v>0.341115921295013</v>
      </c>
      <c r="AC78" s="2">
        <v>7.2048586299064601E-3</v>
      </c>
      <c r="AD78" s="2">
        <v>0.74284157405812901</v>
      </c>
      <c r="AE78" s="10" t="s">
        <v>264</v>
      </c>
      <c r="AF78" s="14" t="s">
        <v>229</v>
      </c>
      <c r="AG78" s="10" t="s">
        <v>276</v>
      </c>
    </row>
    <row r="79" spans="1:33" x14ac:dyDescent="0.2">
      <c r="A79" s="1">
        <v>78</v>
      </c>
      <c r="B79" s="4" t="s">
        <v>96</v>
      </c>
      <c r="C79" t="s">
        <v>73</v>
      </c>
      <c r="D79">
        <v>-1.6076563389190899E-3</v>
      </c>
      <c r="E79">
        <v>1.7268366055026699E-2</v>
      </c>
      <c r="F79">
        <v>-9.3098347220356703E-2</v>
      </c>
      <c r="G79">
        <v>0.92583970962896001</v>
      </c>
      <c r="H79">
        <v>-4.7609043664168897E-3</v>
      </c>
      <c r="I79">
        <v>3.23025009995196E-3</v>
      </c>
      <c r="J79">
        <v>-1.4738500794374101</v>
      </c>
      <c r="K79">
        <v>0.140762946284852</v>
      </c>
      <c r="L79">
        <v>-7.0668481867783399E-3</v>
      </c>
      <c r="M79">
        <v>6.8681354359891398E-3</v>
      </c>
      <c r="N79">
        <v>-1.02893256148502</v>
      </c>
      <c r="O79">
        <v>0.30370188511007901</v>
      </c>
      <c r="P79" s="11">
        <f t="shared" si="18"/>
        <v>-0.16063647517026158</v>
      </c>
      <c r="Q79" s="11">
        <f t="shared" si="19"/>
        <v>-3.4832534968726403</v>
      </c>
      <c r="R79" s="11">
        <f t="shared" si="20"/>
        <v>3.2763626022155767</v>
      </c>
      <c r="S79" s="11">
        <f t="shared" si="21"/>
        <v>-0.47495892251142591</v>
      </c>
      <c r="T79" s="11">
        <f t="shared" si="22"/>
        <v>-1.1030903000847192</v>
      </c>
      <c r="U79" s="11">
        <f t="shared" si="23"/>
        <v>0.15716195310269132</v>
      </c>
      <c r="V79" s="11">
        <f t="shared" si="24"/>
        <v>-0.70419367314966674</v>
      </c>
      <c r="W79" s="11">
        <f t="shared" si="25"/>
        <v>-2.0319120627888765</v>
      </c>
      <c r="X79" s="11">
        <f t="shared" si="26"/>
        <v>0.64151869962529862</v>
      </c>
      <c r="Y79" s="12">
        <v>78</v>
      </c>
      <c r="Z79" s="11" t="s">
        <v>96</v>
      </c>
      <c r="AA79" t="s">
        <v>73</v>
      </c>
      <c r="AB79" s="2">
        <v>0.95670103328325895</v>
      </c>
      <c r="AC79" s="2">
        <v>0.198347787946837</v>
      </c>
      <c r="AD79" s="2">
        <v>0.53291085500447799</v>
      </c>
      <c r="AE79" s="10" t="s">
        <v>144</v>
      </c>
      <c r="AF79" s="10" t="s">
        <v>145</v>
      </c>
      <c r="AG79" s="10" t="s">
        <v>185</v>
      </c>
    </row>
    <row r="80" spans="1:33" x14ac:dyDescent="0.2">
      <c r="A80" s="1">
        <v>79</v>
      </c>
      <c r="B80" s="4" t="s">
        <v>96</v>
      </c>
      <c r="C80" s="3" t="s">
        <v>74</v>
      </c>
      <c r="D80">
        <v>8.2794036140934509E-3</v>
      </c>
      <c r="E80">
        <v>1.7378888475790499E-2</v>
      </c>
      <c r="F80">
        <v>0.47640581994797998</v>
      </c>
      <c r="G80">
        <v>0.63386498042099704</v>
      </c>
      <c r="H80">
        <v>2.7477583784204901E-3</v>
      </c>
      <c r="I80">
        <v>3.2530105195656398E-3</v>
      </c>
      <c r="J80">
        <v>0.84468167621769297</v>
      </c>
      <c r="K80">
        <v>0.398443298441785</v>
      </c>
      <c r="L80">
        <v>1.34445178213868E-2</v>
      </c>
      <c r="M80">
        <v>6.9054583235862799E-3</v>
      </c>
      <c r="N80">
        <v>1.94694069406888</v>
      </c>
      <c r="O80">
        <v>5.1755977269789699E-2</v>
      </c>
      <c r="P80" s="11">
        <f t="shared" si="18"/>
        <v>0.83137726624580299</v>
      </c>
      <c r="Q80" s="11">
        <f t="shared" si="19"/>
        <v>-2.5453668989622869</v>
      </c>
      <c r="R80" s="11">
        <f t="shared" si="20"/>
        <v>4.3251235769080187</v>
      </c>
      <c r="S80" s="11">
        <f t="shared" si="21"/>
        <v>0.27515369265267431</v>
      </c>
      <c r="T80" s="11">
        <f t="shared" si="22"/>
        <v>-0.36215684844480567</v>
      </c>
      <c r="U80" s="11">
        <f t="shared" si="23"/>
        <v>0.9165406440069912</v>
      </c>
      <c r="V80" s="11">
        <f t="shared" si="24"/>
        <v>1.353530174356643</v>
      </c>
      <c r="W80" s="11">
        <f t="shared" si="25"/>
        <v>-9.0176426703947321E-3</v>
      </c>
      <c r="X80" s="11">
        <f t="shared" si="26"/>
        <v>2.7346450312298209</v>
      </c>
      <c r="Y80" s="12">
        <v>79</v>
      </c>
      <c r="Z80" s="11" t="s">
        <v>96</v>
      </c>
      <c r="AA80" s="3" t="s">
        <v>74</v>
      </c>
      <c r="AB80" s="2">
        <v>0.73056594651914797</v>
      </c>
      <c r="AC80" s="2">
        <v>0.460803585102948</v>
      </c>
      <c r="AD80" s="2">
        <v>0.283135640358262</v>
      </c>
      <c r="AE80" s="10" t="s">
        <v>146</v>
      </c>
      <c r="AF80" s="10" t="s">
        <v>153</v>
      </c>
      <c r="AG80" s="10" t="s">
        <v>278</v>
      </c>
    </row>
    <row r="81" spans="1:33" x14ac:dyDescent="0.2">
      <c r="A81" s="1">
        <v>80</v>
      </c>
      <c r="B81" s="4" t="s">
        <v>96</v>
      </c>
      <c r="C81" t="s">
        <v>75</v>
      </c>
      <c r="D81">
        <v>8.1286741343838693E-3</v>
      </c>
      <c r="E81">
        <v>1.71857219495486E-2</v>
      </c>
      <c r="F81">
        <v>0.472989971456937</v>
      </c>
      <c r="G81">
        <v>0.63629937277474202</v>
      </c>
      <c r="H81">
        <v>-1.8997023666543001E-3</v>
      </c>
      <c r="I81">
        <v>3.2172984513256799E-3</v>
      </c>
      <c r="J81">
        <v>-0.59046507353756295</v>
      </c>
      <c r="K81">
        <v>0.55498105113685903</v>
      </c>
      <c r="L81">
        <v>4.60579567194853E-3</v>
      </c>
      <c r="M81">
        <v>6.8374106424443403E-3</v>
      </c>
      <c r="N81">
        <v>0.67361694547893702</v>
      </c>
      <c r="O81">
        <v>0.500674069420315</v>
      </c>
      <c r="P81" s="11">
        <f t="shared" si="18"/>
        <v>0.81618015056750259</v>
      </c>
      <c r="Q81" s="11">
        <f t="shared" si="19"/>
        <v>-2.5231567076391848</v>
      </c>
      <c r="R81" s="11">
        <f t="shared" si="20"/>
        <v>4.2699151599240981</v>
      </c>
      <c r="S81" s="11">
        <f t="shared" si="21"/>
        <v>-0.18978990742004598</v>
      </c>
      <c r="T81" s="11">
        <f t="shared" si="22"/>
        <v>-0.81720332301390419</v>
      </c>
      <c r="U81" s="11">
        <f t="shared" si="23"/>
        <v>0.44159241817893768</v>
      </c>
      <c r="V81" s="11">
        <f t="shared" si="24"/>
        <v>0.46164186516641781</v>
      </c>
      <c r="W81" s="11">
        <f t="shared" si="25"/>
        <v>-0.87569616771175918</v>
      </c>
      <c r="X81" s="11">
        <f t="shared" si="26"/>
        <v>1.8170226276783552</v>
      </c>
      <c r="Y81" s="12">
        <v>80</v>
      </c>
      <c r="Z81" s="11" t="s">
        <v>96</v>
      </c>
      <c r="AA81" t="s">
        <v>75</v>
      </c>
      <c r="AB81" s="2">
        <v>0.73056594651914797</v>
      </c>
      <c r="AC81" s="2">
        <v>0.60721456183209299</v>
      </c>
      <c r="AD81" s="2">
        <v>0.64726909798867205</v>
      </c>
      <c r="AE81" s="10" t="s">
        <v>146</v>
      </c>
      <c r="AF81" s="10" t="s">
        <v>147</v>
      </c>
      <c r="AG81" s="10" t="s">
        <v>148</v>
      </c>
    </row>
    <row r="82" spans="1:33" x14ac:dyDescent="0.2">
      <c r="A82" s="1">
        <v>81</v>
      </c>
      <c r="B82" s="4" t="s">
        <v>96</v>
      </c>
      <c r="C82" s="3" t="s">
        <v>76</v>
      </c>
      <c r="D82">
        <v>3.7801774421173599E-2</v>
      </c>
      <c r="E82">
        <v>1.7438008023518199E-2</v>
      </c>
      <c r="F82">
        <v>2.1677805383614599</v>
      </c>
      <c r="G82">
        <v>3.03574999911768E-2</v>
      </c>
      <c r="H82">
        <v>4.6867917275133101E-3</v>
      </c>
      <c r="I82">
        <v>3.2708220452928299E-3</v>
      </c>
      <c r="J82">
        <v>1.43290942234484</v>
      </c>
      <c r="K82">
        <v>0.152125640708728</v>
      </c>
      <c r="L82">
        <v>5.4999448100152898E-3</v>
      </c>
      <c r="M82">
        <v>6.9535528964191603E-3</v>
      </c>
      <c r="N82">
        <v>0.790954623045663</v>
      </c>
      <c r="O82">
        <v>0.429115637825212</v>
      </c>
      <c r="P82" s="11">
        <f t="shared" si="18"/>
        <v>3.8525350184897444</v>
      </c>
      <c r="Q82" s="11">
        <f t="shared" si="19"/>
        <v>0.3629850704338855</v>
      </c>
      <c r="R82" s="11">
        <f t="shared" si="20"/>
        <v>7.4634141481301652</v>
      </c>
      <c r="S82" s="11">
        <f t="shared" si="21"/>
        <v>0.46977919143427194</v>
      </c>
      <c r="T82" s="11">
        <f t="shared" si="22"/>
        <v>-0.17225342133410093</v>
      </c>
      <c r="U82" s="11">
        <f t="shared" si="23"/>
        <v>1.1159409756002159</v>
      </c>
      <c r="V82" s="11">
        <f t="shared" si="24"/>
        <v>0.55150972729718362</v>
      </c>
      <c r="W82" s="11">
        <f t="shared" si="25"/>
        <v>-0.80960677403248971</v>
      </c>
      <c r="X82" s="11">
        <f t="shared" si="26"/>
        <v>1.9313038250143633</v>
      </c>
      <c r="Y82" s="12">
        <v>81</v>
      </c>
      <c r="Z82" s="11" t="s">
        <v>96</v>
      </c>
      <c r="AA82" s="3" t="s">
        <v>76</v>
      </c>
      <c r="AB82" s="2">
        <v>8.0664214262269898E-2</v>
      </c>
      <c r="AC82" s="2">
        <v>0.20805418508693599</v>
      </c>
      <c r="AD82" s="2">
        <v>0.613965451042226</v>
      </c>
      <c r="AE82" s="9" t="s">
        <v>265</v>
      </c>
      <c r="AF82" s="10" t="s">
        <v>238</v>
      </c>
      <c r="AG82" s="10" t="s">
        <v>279</v>
      </c>
    </row>
    <row r="83" spans="1:33" x14ac:dyDescent="0.2">
      <c r="A83" s="1">
        <v>82</v>
      </c>
      <c r="B83" s="4" t="s">
        <v>96</v>
      </c>
      <c r="C83" t="s">
        <v>77</v>
      </c>
      <c r="D83">
        <v>2.8429633716421598E-2</v>
      </c>
      <c r="E83">
        <v>1.5567482280220301E-2</v>
      </c>
      <c r="F83">
        <v>1.8262191152479199</v>
      </c>
      <c r="G83">
        <v>6.8045469431995395E-2</v>
      </c>
      <c r="H83">
        <v>1.1594285717000601E-2</v>
      </c>
      <c r="I83">
        <v>2.9005203755609302E-3</v>
      </c>
      <c r="J83">
        <v>3.9973122804760099</v>
      </c>
      <c r="K83">
        <v>6.7649651042174099E-5</v>
      </c>
      <c r="L83">
        <v>1.2796210741825201E-2</v>
      </c>
      <c r="M83">
        <v>6.1919204287237501E-3</v>
      </c>
      <c r="N83">
        <v>2.06659805937828</v>
      </c>
      <c r="O83">
        <v>3.8968781689076297E-2</v>
      </c>
      <c r="P83" s="11">
        <f t="shared" si="18"/>
        <v>2.8837612808144675</v>
      </c>
      <c r="Q83" s="11">
        <f t="shared" si="19"/>
        <v>-0.2080464380452729</v>
      </c>
      <c r="R83" s="11">
        <f t="shared" si="20"/>
        <v>6.0713610413087871</v>
      </c>
      <c r="S83" s="11">
        <f t="shared" si="21"/>
        <v>1.1661759967406926</v>
      </c>
      <c r="T83" s="11">
        <f t="shared" si="22"/>
        <v>0.59267599341605859</v>
      </c>
      <c r="U83" s="11">
        <f t="shared" si="23"/>
        <v>1.742945644207583</v>
      </c>
      <c r="V83" s="11">
        <f t="shared" si="24"/>
        <v>1.2878432581531429</v>
      </c>
      <c r="W83" s="11">
        <f t="shared" si="25"/>
        <v>6.6026458028489721E-2</v>
      </c>
      <c r="X83" s="11">
        <f t="shared" si="26"/>
        <v>2.5245785710428903</v>
      </c>
      <c r="Y83" s="12">
        <v>82</v>
      </c>
      <c r="Z83" s="11" t="s">
        <v>96</v>
      </c>
      <c r="AA83" t="s">
        <v>77</v>
      </c>
      <c r="AB83" s="2">
        <v>0.147168108306409</v>
      </c>
      <c r="AC83" s="2">
        <v>3.1457087734611001E-4</v>
      </c>
      <c r="AD83" s="2">
        <v>0.26006763268267402</v>
      </c>
      <c r="AE83" s="10" t="s">
        <v>149</v>
      </c>
      <c r="AF83" s="13" t="s">
        <v>150</v>
      </c>
      <c r="AG83" s="9" t="s">
        <v>151</v>
      </c>
    </row>
    <row r="84" spans="1:33" x14ac:dyDescent="0.2">
      <c r="A84" s="1">
        <v>83</v>
      </c>
      <c r="B84" s="4" t="s">
        <v>96</v>
      </c>
      <c r="C84" t="s">
        <v>78</v>
      </c>
      <c r="D84">
        <v>-2.2578032608988201E-2</v>
      </c>
      <c r="E84">
        <v>1.6402546986165702E-2</v>
      </c>
      <c r="F84">
        <v>-1.37649553011682</v>
      </c>
      <c r="G84">
        <v>0.16890421012280599</v>
      </c>
      <c r="H84">
        <v>-4.6004249469527398E-3</v>
      </c>
      <c r="I84">
        <v>3.0704179390656301E-3</v>
      </c>
      <c r="J84">
        <v>-1.4983057805976401</v>
      </c>
      <c r="K84">
        <v>0.134295478368084</v>
      </c>
      <c r="L84">
        <v>3.44303915507299E-4</v>
      </c>
      <c r="M84">
        <v>6.5311214196748998E-3</v>
      </c>
      <c r="N84">
        <v>5.2717426821998599E-2</v>
      </c>
      <c r="O84">
        <v>0.95796511589299305</v>
      </c>
      <c r="P84" s="11">
        <f t="shared" si="18"/>
        <v>-2.2325056309913993</v>
      </c>
      <c r="Q84" s="11">
        <f t="shared" si="19"/>
        <v>-5.3256449713958371</v>
      </c>
      <c r="R84" s="11">
        <f t="shared" si="20"/>
        <v>0.96169075887766464</v>
      </c>
      <c r="S84" s="11">
        <f t="shared" si="21"/>
        <v>-0.45898592006237138</v>
      </c>
      <c r="T84" s="11">
        <f t="shared" si="22"/>
        <v>-1.0562267441969864</v>
      </c>
      <c r="U84" s="11">
        <f t="shared" si="23"/>
        <v>0.14185994752546893</v>
      </c>
      <c r="V84" s="11">
        <f t="shared" si="24"/>
        <v>3.4436319490360745E-2</v>
      </c>
      <c r="W84" s="11">
        <f t="shared" si="25"/>
        <v>-1.2379430602045938</v>
      </c>
      <c r="X84" s="11">
        <f t="shared" si="26"/>
        <v>1.3232081208909507</v>
      </c>
      <c r="Y84" s="12">
        <v>83</v>
      </c>
      <c r="Z84" s="11" t="s">
        <v>96</v>
      </c>
      <c r="AA84" t="s">
        <v>78</v>
      </c>
      <c r="AB84" s="2">
        <v>0.28050163466823103</v>
      </c>
      <c r="AC84" s="2">
        <v>0.195148117003622</v>
      </c>
      <c r="AD84" s="2">
        <v>0.98540156924818001</v>
      </c>
      <c r="AE84" s="10" t="s">
        <v>186</v>
      </c>
      <c r="AF84" s="10" t="s">
        <v>102</v>
      </c>
      <c r="AG84" s="10" t="s">
        <v>218</v>
      </c>
    </row>
    <row r="85" spans="1:33" x14ac:dyDescent="0.2">
      <c r="A85" s="1">
        <v>84</v>
      </c>
      <c r="B85" s="4" t="s">
        <v>96</v>
      </c>
      <c r="C85" t="s">
        <v>79</v>
      </c>
      <c r="D85">
        <v>2.2194339588734499E-2</v>
      </c>
      <c r="E85">
        <v>1.60222612406038E-2</v>
      </c>
      <c r="F85">
        <v>1.3852189310513401</v>
      </c>
      <c r="G85">
        <v>0.166222078772337</v>
      </c>
      <c r="H85">
        <v>1.34688405580003E-2</v>
      </c>
      <c r="I85">
        <v>2.9786094414434401E-3</v>
      </c>
      <c r="J85">
        <v>4.52185518873305</v>
      </c>
      <c r="K85">
        <v>6.6861065423794399E-6</v>
      </c>
      <c r="L85">
        <v>3.0489533068988502E-3</v>
      </c>
      <c r="M85">
        <v>6.3792079414374996E-3</v>
      </c>
      <c r="N85">
        <v>0.47795170417532901</v>
      </c>
      <c r="O85">
        <v>0.63276456674335102</v>
      </c>
      <c r="P85" s="11">
        <f t="shared" si="18"/>
        <v>2.2442466212337253</v>
      </c>
      <c r="Q85" s="11">
        <f t="shared" si="19"/>
        <v>-0.91670167850331774</v>
      </c>
      <c r="R85" s="11">
        <f t="shared" si="20"/>
        <v>5.5060352676575608</v>
      </c>
      <c r="S85" s="11">
        <f t="shared" si="21"/>
        <v>1.355995399556309</v>
      </c>
      <c r="T85" s="11">
        <f t="shared" si="22"/>
        <v>0.76599545443287731</v>
      </c>
      <c r="U85" s="11">
        <f t="shared" si="23"/>
        <v>1.9494498824300432</v>
      </c>
      <c r="V85" s="11">
        <f t="shared" si="24"/>
        <v>0.30536060925396846</v>
      </c>
      <c r="W85" s="11">
        <f t="shared" si="25"/>
        <v>-0.94097429293609203</v>
      </c>
      <c r="X85" s="11">
        <f t="shared" si="26"/>
        <v>1.5673765730871203</v>
      </c>
      <c r="Y85" s="12">
        <v>84</v>
      </c>
      <c r="Z85" s="11" t="s">
        <v>96</v>
      </c>
      <c r="AA85" t="s">
        <v>79</v>
      </c>
      <c r="AB85" s="2">
        <v>0.28050163466823103</v>
      </c>
      <c r="AC85" s="2">
        <v>4.4414850602949098E-5</v>
      </c>
      <c r="AD85" s="2">
        <v>0.74284157405812901</v>
      </c>
      <c r="AE85" s="10" t="s">
        <v>266</v>
      </c>
      <c r="AF85" s="13" t="s">
        <v>233</v>
      </c>
      <c r="AG85" s="10" t="s">
        <v>239</v>
      </c>
    </row>
    <row r="86" spans="1:33" x14ac:dyDescent="0.2">
      <c r="A86" s="1">
        <v>85</v>
      </c>
      <c r="B86" s="4" t="s">
        <v>96</v>
      </c>
      <c r="C86" t="s">
        <v>80</v>
      </c>
      <c r="D86">
        <v>-2.4834022913930099E-2</v>
      </c>
      <c r="E86">
        <v>1.7358129548561099E-2</v>
      </c>
      <c r="F86">
        <v>-1.43068542289965</v>
      </c>
      <c r="G86">
        <v>0.152759607019681</v>
      </c>
      <c r="H86">
        <v>-3.3252118316437598E-4</v>
      </c>
      <c r="I86">
        <v>3.2522624614819799E-3</v>
      </c>
      <c r="J86">
        <v>-0.102243034534443</v>
      </c>
      <c r="K86">
        <v>0.91857946559298698</v>
      </c>
      <c r="L86">
        <v>-8.3333329121993704E-3</v>
      </c>
      <c r="M86">
        <v>6.9081744515118197E-3</v>
      </c>
      <c r="N86">
        <v>-1.2063002998390799</v>
      </c>
      <c r="O86">
        <v>0.227920195542932</v>
      </c>
      <c r="P86" s="11">
        <f t="shared" si="18"/>
        <v>-2.4528195439600053</v>
      </c>
      <c r="Q86" s="11">
        <f t="shared" si="19"/>
        <v>-5.7157430590336507</v>
      </c>
      <c r="R86" s="11">
        <f t="shared" si="20"/>
        <v>0.92302494234097754</v>
      </c>
      <c r="S86" s="11">
        <f t="shared" si="21"/>
        <v>-3.3246590412305821E-2</v>
      </c>
      <c r="T86" s="11">
        <f t="shared" si="22"/>
        <v>-0.66845141801555874</v>
      </c>
      <c r="U86" s="11">
        <f t="shared" si="23"/>
        <v>0.60602024144609246</v>
      </c>
      <c r="V86" s="11">
        <f t="shared" si="24"/>
        <v>-0.82987069434850014</v>
      </c>
      <c r="W86" s="11">
        <f t="shared" si="25"/>
        <v>-2.1635867709600354</v>
      </c>
      <c r="X86" s="11">
        <f t="shared" si="26"/>
        <v>0.52202673738741545</v>
      </c>
      <c r="Y86" s="12">
        <v>85</v>
      </c>
      <c r="Z86" s="11" t="s">
        <v>96</v>
      </c>
      <c r="AA86" t="s">
        <v>80</v>
      </c>
      <c r="AB86" s="2">
        <v>0.27320468178519802</v>
      </c>
      <c r="AC86" s="2">
        <v>0.93876802527634895</v>
      </c>
      <c r="AD86" s="2">
        <v>0.48174041330665301</v>
      </c>
      <c r="AE86" s="10" t="s">
        <v>267</v>
      </c>
      <c r="AF86" s="10" t="s">
        <v>251</v>
      </c>
      <c r="AG86" s="10" t="s">
        <v>162</v>
      </c>
    </row>
    <row r="87" spans="1:33" x14ac:dyDescent="0.2">
      <c r="A87" s="1">
        <v>86</v>
      </c>
      <c r="B87" s="4" t="s">
        <v>96</v>
      </c>
      <c r="C87" t="s">
        <v>81</v>
      </c>
      <c r="D87">
        <v>2.6913221671098799E-2</v>
      </c>
      <c r="E87">
        <v>1.7371012280329601E-2</v>
      </c>
      <c r="F87">
        <v>1.54931798082801</v>
      </c>
      <c r="G87">
        <v>0.12157321580552601</v>
      </c>
      <c r="H87">
        <v>2.9222721349129901E-3</v>
      </c>
      <c r="I87">
        <v>3.2987497675758498E-3</v>
      </c>
      <c r="J87">
        <v>0.88587263078777601</v>
      </c>
      <c r="K87">
        <v>0.37586650469460098</v>
      </c>
      <c r="L87">
        <v>1.05734035299086E-2</v>
      </c>
      <c r="M87">
        <v>7.04074174493622E-3</v>
      </c>
      <c r="N87">
        <v>1.5017456843255399</v>
      </c>
      <c r="O87">
        <v>0.13343011206149799</v>
      </c>
      <c r="P87" s="11">
        <f t="shared" si="18"/>
        <v>2.7278653370572226</v>
      </c>
      <c r="Q87" s="11">
        <f t="shared" si="19"/>
        <v>-0.71085760927848129</v>
      </c>
      <c r="R87" s="11">
        <f t="shared" si="20"/>
        <v>6.285683032495748</v>
      </c>
      <c r="S87" s="11">
        <f t="shared" si="21"/>
        <v>0.29265461343772614</v>
      </c>
      <c r="T87" s="11">
        <f t="shared" si="22"/>
        <v>-0.35370074097708093</v>
      </c>
      <c r="U87" s="11">
        <f t="shared" si="23"/>
        <v>0.94320254948667692</v>
      </c>
      <c r="V87" s="11">
        <f t="shared" si="24"/>
        <v>1.0629499495110384</v>
      </c>
      <c r="W87" s="11">
        <f t="shared" si="25"/>
        <v>-0.3221250892797789</v>
      </c>
      <c r="X87" s="11">
        <f t="shared" si="26"/>
        <v>2.4672713141770553</v>
      </c>
      <c r="Y87" s="12">
        <v>86</v>
      </c>
      <c r="Z87" s="11" t="s">
        <v>96</v>
      </c>
      <c r="AA87" t="s">
        <v>81</v>
      </c>
      <c r="AB87" s="2">
        <v>0.230741001426815</v>
      </c>
      <c r="AC87" s="2">
        <v>0.44814852482817802</v>
      </c>
      <c r="AD87" s="2">
        <v>0.40854096877259799</v>
      </c>
      <c r="AE87" s="10" t="s">
        <v>152</v>
      </c>
      <c r="AF87" s="10" t="s">
        <v>153</v>
      </c>
      <c r="AG87" s="10" t="s">
        <v>154</v>
      </c>
    </row>
    <row r="88" spans="1:33" x14ac:dyDescent="0.2">
      <c r="A88" s="1">
        <v>87</v>
      </c>
      <c r="B88" s="4" t="s">
        <v>96</v>
      </c>
      <c r="C88" s="3" t="s">
        <v>82</v>
      </c>
      <c r="D88">
        <v>-4.5474773264330397E-3</v>
      </c>
      <c r="E88">
        <v>1.7501522579499999E-2</v>
      </c>
      <c r="F88">
        <v>-0.25983324055243201</v>
      </c>
      <c r="G88">
        <v>0.79503406513796004</v>
      </c>
      <c r="H88">
        <v>-1.8077896782827201E-3</v>
      </c>
      <c r="I88">
        <v>3.28063029433366E-3</v>
      </c>
      <c r="J88">
        <v>-0.55104949844703599</v>
      </c>
      <c r="K88">
        <v>0.58169561176318196</v>
      </c>
      <c r="L88">
        <v>-4.6469313398950097E-3</v>
      </c>
      <c r="M88">
        <v>6.9854699069092996E-3</v>
      </c>
      <c r="N88">
        <v>-0.66522816672630003</v>
      </c>
      <c r="O88">
        <v>0.50602403625597303</v>
      </c>
      <c r="P88" s="11">
        <f t="shared" si="18"/>
        <v>-0.45371532069110598</v>
      </c>
      <c r="Q88" s="11">
        <f t="shared" si="19"/>
        <v>-3.8105461420575581</v>
      </c>
      <c r="R88" s="11">
        <f t="shared" si="20"/>
        <v>3.0202625756542645</v>
      </c>
      <c r="S88" s="11">
        <f t="shared" si="21"/>
        <v>-0.18061566107513416</v>
      </c>
      <c r="T88" s="11">
        <f t="shared" si="22"/>
        <v>-0.82039871550084742</v>
      </c>
      <c r="U88" s="11">
        <f t="shared" si="23"/>
        <v>0.46329447544637414</v>
      </c>
      <c r="V88" s="11">
        <f t="shared" si="24"/>
        <v>-0.46361510593283528</v>
      </c>
      <c r="W88" s="11">
        <f t="shared" si="25"/>
        <v>-1.8171326111557473</v>
      </c>
      <c r="X88" s="11">
        <f t="shared" si="26"/>
        <v>0.90856155730476562</v>
      </c>
      <c r="Y88" s="12">
        <v>87</v>
      </c>
      <c r="Z88" s="11" t="s">
        <v>96</v>
      </c>
      <c r="AA88" s="3" t="s">
        <v>82</v>
      </c>
      <c r="AB88" s="2">
        <v>0.84986400066471601</v>
      </c>
      <c r="AC88" s="2">
        <v>0.62904292899972003</v>
      </c>
      <c r="AD88" s="2">
        <v>0.64726909798867205</v>
      </c>
      <c r="AE88" s="10" t="s">
        <v>268</v>
      </c>
      <c r="AF88" s="10" t="s">
        <v>240</v>
      </c>
      <c r="AG88" s="10" t="s">
        <v>280</v>
      </c>
    </row>
    <row r="89" spans="1:33" x14ac:dyDescent="0.2">
      <c r="A89" s="1">
        <v>88</v>
      </c>
      <c r="B89" s="4" t="s">
        <v>96</v>
      </c>
      <c r="C89" t="s">
        <v>83</v>
      </c>
      <c r="D89">
        <v>-9.3545405851696902E-3</v>
      </c>
      <c r="E89">
        <v>1.7291899486616202E-2</v>
      </c>
      <c r="F89">
        <v>-0.54097819573899597</v>
      </c>
      <c r="G89">
        <v>0.58861486815177799</v>
      </c>
      <c r="H89">
        <v>1.7588020372016401E-4</v>
      </c>
      <c r="I89">
        <v>3.23768954172711E-3</v>
      </c>
      <c r="J89">
        <v>5.4322751287124001E-2</v>
      </c>
      <c r="K89">
        <v>0.95668633177826901</v>
      </c>
      <c r="L89">
        <v>4.8859186070731404E-3</v>
      </c>
      <c r="M89">
        <v>6.8797020889750796E-3</v>
      </c>
      <c r="N89">
        <v>0.71019334033416304</v>
      </c>
      <c r="O89">
        <v>0.47771103926841302</v>
      </c>
      <c r="P89" s="11">
        <f t="shared" si="18"/>
        <v>-0.93109229838882479</v>
      </c>
      <c r="Q89" s="11">
        <f t="shared" si="19"/>
        <v>-4.232486264608049</v>
      </c>
      <c r="R89" s="11">
        <f t="shared" si="20"/>
        <v>2.4841106380653732</v>
      </c>
      <c r="S89" s="11">
        <f t="shared" si="21"/>
        <v>1.7589567155007479E-2</v>
      </c>
      <c r="T89" s="11">
        <f t="shared" si="22"/>
        <v>-0.61509959887987575</v>
      </c>
      <c r="U89" s="11">
        <f t="shared" si="23"/>
        <v>0.65430646355135735</v>
      </c>
      <c r="V89" s="11">
        <f t="shared" si="24"/>
        <v>0.48978741707637052</v>
      </c>
      <c r="W89" s="11">
        <f t="shared" si="25"/>
        <v>-0.85614378465160845</v>
      </c>
      <c r="X89" s="11">
        <f t="shared" si="26"/>
        <v>1.8539903591717311</v>
      </c>
      <c r="Y89" s="12">
        <v>88</v>
      </c>
      <c r="Z89" s="11" t="s">
        <v>96</v>
      </c>
      <c r="AA89" t="s">
        <v>83</v>
      </c>
      <c r="AB89" s="2">
        <v>0.70181003510404205</v>
      </c>
      <c r="AC89" s="2">
        <v>0.96096014354176496</v>
      </c>
      <c r="AD89" s="2">
        <v>0.64726909798867205</v>
      </c>
      <c r="AE89" s="10" t="s">
        <v>155</v>
      </c>
      <c r="AF89" s="10" t="s">
        <v>259</v>
      </c>
      <c r="AG89" s="10" t="s">
        <v>156</v>
      </c>
    </row>
    <row r="90" spans="1:33" x14ac:dyDescent="0.2">
      <c r="A90" s="1">
        <v>89</v>
      </c>
      <c r="B90" s="4" t="s">
        <v>96</v>
      </c>
      <c r="C90" t="s">
        <v>84</v>
      </c>
      <c r="D90">
        <v>-1.8491056544638299E-2</v>
      </c>
      <c r="E90">
        <v>1.69293467927496E-2</v>
      </c>
      <c r="F90">
        <v>-1.0922486715528501</v>
      </c>
      <c r="G90">
        <v>0.274925257880411</v>
      </c>
      <c r="H90">
        <v>-1.07531505828061E-2</v>
      </c>
      <c r="I90">
        <v>3.1569100712391402E-3</v>
      </c>
      <c r="J90">
        <v>-3.4062264493284502</v>
      </c>
      <c r="K90">
        <v>6.7868650220633702E-4</v>
      </c>
      <c r="L90">
        <v>-9.1069843597947498E-3</v>
      </c>
      <c r="M90">
        <v>6.73436637003121E-3</v>
      </c>
      <c r="N90">
        <v>-1.3523149557651</v>
      </c>
      <c r="O90">
        <v>0.176508690233417</v>
      </c>
      <c r="P90" s="11">
        <f t="shared" si="18"/>
        <v>-1.8321145846456721</v>
      </c>
      <c r="Q90" s="11">
        <f t="shared" si="19"/>
        <v>-5.0360249454970862</v>
      </c>
      <c r="R90" s="11">
        <f t="shared" si="20"/>
        <v>1.4798898360266266</v>
      </c>
      <c r="S90" s="11">
        <f t="shared" si="21"/>
        <v>-1.0695542134752878</v>
      </c>
      <c r="T90" s="11">
        <f t="shared" si="22"/>
        <v>-1.6798007633756495</v>
      </c>
      <c r="U90" s="11">
        <f t="shared" si="23"/>
        <v>-0.4555200303667295</v>
      </c>
      <c r="V90" s="11">
        <f t="shared" si="24"/>
        <v>-0.90656413762201238</v>
      </c>
      <c r="W90" s="11">
        <f t="shared" si="25"/>
        <v>-2.2059395557117778</v>
      </c>
      <c r="X90" s="11">
        <f t="shared" si="26"/>
        <v>0.41007589213706286</v>
      </c>
      <c r="Y90" s="12">
        <v>89</v>
      </c>
      <c r="Z90" s="11" t="s">
        <v>96</v>
      </c>
      <c r="AA90" t="s">
        <v>84</v>
      </c>
      <c r="AB90" s="2">
        <v>0.37055143453446698</v>
      </c>
      <c r="AC90" s="2">
        <v>2.03605950661901E-3</v>
      </c>
      <c r="AD90" s="2">
        <v>0.43116071183649601</v>
      </c>
      <c r="AE90" s="10" t="s">
        <v>187</v>
      </c>
      <c r="AF90" s="14" t="s">
        <v>157</v>
      </c>
      <c r="AG90" s="10" t="s">
        <v>158</v>
      </c>
    </row>
    <row r="91" spans="1:33" x14ac:dyDescent="0.2">
      <c r="A91" s="1">
        <v>90</v>
      </c>
      <c r="B91" s="4" t="s">
        <v>96</v>
      </c>
      <c r="C91" t="s">
        <v>85</v>
      </c>
      <c r="D91">
        <v>1.1607174934921E-3</v>
      </c>
      <c r="E91">
        <v>1.7563045393901602E-2</v>
      </c>
      <c r="F91">
        <v>6.6088623439710101E-2</v>
      </c>
      <c r="G91">
        <v>0.94731767812874101</v>
      </c>
      <c r="H91">
        <v>-3.96720714746048E-3</v>
      </c>
      <c r="I91">
        <v>3.2842955280128201E-3</v>
      </c>
      <c r="J91">
        <v>-1.2079324511521199</v>
      </c>
      <c r="K91">
        <v>0.22729830980680399</v>
      </c>
      <c r="L91">
        <v>-7.0842356297924399E-3</v>
      </c>
      <c r="M91">
        <v>7.0040229518535304E-3</v>
      </c>
      <c r="N91">
        <v>-1.0114523722281199</v>
      </c>
      <c r="O91">
        <v>0.31199277668457898</v>
      </c>
      <c r="P91" s="11">
        <f t="shared" si="18"/>
        <v>0.1161391386749866</v>
      </c>
      <c r="Q91" s="11">
        <f t="shared" si="19"/>
        <v>-3.2715725930788531</v>
      </c>
      <c r="R91" s="11">
        <f t="shared" si="20"/>
        <v>3.6224984188809817</v>
      </c>
      <c r="S91" s="11">
        <f t="shared" si="21"/>
        <v>-0.39593481773407824</v>
      </c>
      <c r="T91" s="11">
        <f t="shared" si="22"/>
        <v>-1.0350487567749367</v>
      </c>
      <c r="U91" s="11">
        <f t="shared" si="23"/>
        <v>0.24730650804263288</v>
      </c>
      <c r="V91" s="11">
        <f t="shared" si="24"/>
        <v>-0.70592015831409949</v>
      </c>
      <c r="W91" s="11">
        <f t="shared" si="25"/>
        <v>-2.0597043090470724</v>
      </c>
      <c r="X91" s="11">
        <f t="shared" si="26"/>
        <v>0.66657673484880053</v>
      </c>
      <c r="Y91" s="12">
        <v>90</v>
      </c>
      <c r="Z91" s="11" t="s">
        <v>96</v>
      </c>
      <c r="AA91" t="s">
        <v>85</v>
      </c>
      <c r="AB91" s="2">
        <v>0.96813784687882298</v>
      </c>
      <c r="AC91" s="2">
        <v>0.29359365016712202</v>
      </c>
      <c r="AD91" s="2">
        <v>0.53732089317899701</v>
      </c>
      <c r="AE91" s="10" t="s">
        <v>274</v>
      </c>
      <c r="AF91" s="10" t="s">
        <v>216</v>
      </c>
      <c r="AG91" s="10" t="s">
        <v>283</v>
      </c>
    </row>
    <row r="92" spans="1:33" x14ac:dyDescent="0.2">
      <c r="A92" s="1">
        <v>91</v>
      </c>
      <c r="B92" s="4" t="s">
        <v>96</v>
      </c>
      <c r="C92" t="s">
        <v>86</v>
      </c>
      <c r="D92">
        <v>1.11707399648781E-2</v>
      </c>
      <c r="E92">
        <v>1.6997749074671401E-2</v>
      </c>
      <c r="F92">
        <v>0.65718936759242796</v>
      </c>
      <c r="G92">
        <v>0.51117495738031604</v>
      </c>
      <c r="H92">
        <v>5.1739776830672596E-3</v>
      </c>
      <c r="I92">
        <v>3.17956508498962E-3</v>
      </c>
      <c r="J92">
        <v>1.6272595605899201</v>
      </c>
      <c r="K92">
        <v>0.103923200105402</v>
      </c>
      <c r="L92">
        <v>1.00776380206241E-2</v>
      </c>
      <c r="M92">
        <v>6.75858805720985E-3</v>
      </c>
      <c r="N92">
        <v>1.4910862942554399</v>
      </c>
      <c r="O92">
        <v>0.13618032292419899</v>
      </c>
      <c r="P92" s="11">
        <f t="shared" si="18"/>
        <v>1.1233365655087812</v>
      </c>
      <c r="Q92" s="11">
        <f t="shared" si="19"/>
        <v>-2.1901451045277964</v>
      </c>
      <c r="R92" s="11">
        <f t="shared" si="20"/>
        <v>4.5490682822242112</v>
      </c>
      <c r="S92" s="11">
        <f t="shared" si="21"/>
        <v>0.51873858200930378</v>
      </c>
      <c r="T92" s="11">
        <f t="shared" si="22"/>
        <v>-0.10574104306873</v>
      </c>
      <c r="U92" s="11">
        <f t="shared" si="23"/>
        <v>1.1471220831079432</v>
      </c>
      <c r="V92" s="11">
        <f t="shared" si="24"/>
        <v>1.0128588424070939</v>
      </c>
      <c r="W92" s="11">
        <f t="shared" si="25"/>
        <v>-0.31641779753136534</v>
      </c>
      <c r="X92" s="11">
        <f t="shared" si="26"/>
        <v>2.3598613339496533</v>
      </c>
      <c r="Y92" s="12">
        <v>91</v>
      </c>
      <c r="Z92" s="11" t="s">
        <v>96</v>
      </c>
      <c r="AA92" t="s">
        <v>86</v>
      </c>
      <c r="AB92" s="2">
        <v>0.61739313034245902</v>
      </c>
      <c r="AC92" s="2">
        <v>0.15588480015810299</v>
      </c>
      <c r="AD92" s="2">
        <v>0.40854096877259799</v>
      </c>
      <c r="AE92" s="10" t="s">
        <v>275</v>
      </c>
      <c r="AF92" s="10" t="s">
        <v>142</v>
      </c>
      <c r="AG92" s="10" t="s">
        <v>192</v>
      </c>
    </row>
    <row r="93" spans="1:33" x14ac:dyDescent="0.2">
      <c r="A93" s="1">
        <v>92</v>
      </c>
      <c r="B93" s="4" t="s">
        <v>96</v>
      </c>
      <c r="C93" t="s">
        <v>87</v>
      </c>
      <c r="D93">
        <v>-4.7276098943898899E-2</v>
      </c>
      <c r="E93">
        <v>1.70960365235578E-2</v>
      </c>
      <c r="F93">
        <v>-2.7653251020348302</v>
      </c>
      <c r="G93">
        <v>5.7666741987264904E-3</v>
      </c>
      <c r="H93">
        <v>-6.4308570750644901E-3</v>
      </c>
      <c r="I93">
        <v>3.2050822629363699E-3</v>
      </c>
      <c r="J93">
        <v>-2.0064561678903101</v>
      </c>
      <c r="K93">
        <v>4.5013443216703003E-2</v>
      </c>
      <c r="L93">
        <v>-1.6357949184571299E-2</v>
      </c>
      <c r="M93">
        <v>6.8071808645964E-3</v>
      </c>
      <c r="N93">
        <v>-2.4030431260681802</v>
      </c>
      <c r="O93">
        <v>1.6398034384174899E-2</v>
      </c>
      <c r="P93" s="11">
        <f t="shared" si="18"/>
        <v>-4.6175988570497211</v>
      </c>
      <c r="Q93" s="11">
        <f t="shared" si="19"/>
        <v>-7.7607398082100154</v>
      </c>
      <c r="R93" s="11">
        <f t="shared" si="20"/>
        <v>-1.3673523738381155</v>
      </c>
      <c r="S93" s="11">
        <f t="shared" si="21"/>
        <v>-0.64102233682044041</v>
      </c>
      <c r="T93" s="11">
        <f t="shared" si="22"/>
        <v>-1.263235178210842</v>
      </c>
      <c r="U93" s="11">
        <f t="shared" si="23"/>
        <v>-1.4888475527385925E-2</v>
      </c>
      <c r="V93" s="11">
        <f t="shared" si="24"/>
        <v>-1.6224884477019863</v>
      </c>
      <c r="W93" s="11">
        <f t="shared" si="25"/>
        <v>-2.9263312103260164</v>
      </c>
      <c r="X93" s="11">
        <f t="shared" si="26"/>
        <v>-0.3011331508259385</v>
      </c>
      <c r="Y93" s="12">
        <v>92</v>
      </c>
      <c r="Z93" s="11" t="s">
        <v>96</v>
      </c>
      <c r="AA93" t="s">
        <v>87</v>
      </c>
      <c r="AB93" s="2">
        <v>2.23458625200652E-2</v>
      </c>
      <c r="AC93" s="2">
        <v>7.6113640348243194E-2</v>
      </c>
      <c r="AD93" s="2">
        <v>0.21054453943521101</v>
      </c>
      <c r="AE93" s="15" t="s">
        <v>159</v>
      </c>
      <c r="AF93" s="9" t="s">
        <v>260</v>
      </c>
      <c r="AG93" s="9" t="s">
        <v>160</v>
      </c>
    </row>
    <row r="94" spans="1:33" x14ac:dyDescent="0.2">
      <c r="A94" s="1">
        <v>93</v>
      </c>
      <c r="B94" s="4" t="s">
        <v>96</v>
      </c>
      <c r="C94" s="5" t="s">
        <v>112</v>
      </c>
      <c r="D94">
        <v>-4.3078978352053703E-2</v>
      </c>
      <c r="E94">
        <v>1.70574946798106E-2</v>
      </c>
      <c r="F94">
        <v>-2.5255161534971799</v>
      </c>
      <c r="G94">
        <v>1.16828242496102E-2</v>
      </c>
      <c r="H94">
        <v>-7.1608018134151803E-3</v>
      </c>
      <c r="I94">
        <v>3.23903481221213E-3</v>
      </c>
      <c r="J94">
        <v>-2.2107826030201401</v>
      </c>
      <c r="K94">
        <v>2.72419664454252E-2</v>
      </c>
      <c r="L94">
        <v>-8.5200831870621708E-3</v>
      </c>
      <c r="M94">
        <v>6.9274522202233003E-3</v>
      </c>
      <c r="N94">
        <v>-1.22990140042966</v>
      </c>
      <c r="O94">
        <v>0.21897897305887801</v>
      </c>
      <c r="P94" s="11">
        <f t="shared" si="18"/>
        <v>-4.2164261208524456</v>
      </c>
      <c r="Q94" s="11">
        <f t="shared" si="19"/>
        <v>-7.3657894263969066</v>
      </c>
      <c r="R94" s="11">
        <f t="shared" si="20"/>
        <v>-0.95999125752286307</v>
      </c>
      <c r="S94" s="11">
        <f t="shared" si="21"/>
        <v>-0.71352243602149645</v>
      </c>
      <c r="T94" s="11">
        <f t="shared" si="22"/>
        <v>-1.3418468843821918</v>
      </c>
      <c r="U94" s="11">
        <f t="shared" si="23"/>
        <v>-8.1196376035808093E-2</v>
      </c>
      <c r="V94" s="11">
        <f t="shared" si="24"/>
        <v>-0.84838901405003275</v>
      </c>
      <c r="W94" s="11">
        <f t="shared" si="25"/>
        <v>-2.1855519747363772</v>
      </c>
      <c r="X94" s="11">
        <f t="shared" si="26"/>
        <v>0.50705350369080193</v>
      </c>
      <c r="Y94" s="12">
        <v>93</v>
      </c>
      <c r="Z94" s="11" t="s">
        <v>96</v>
      </c>
      <c r="AA94" s="5" t="s">
        <v>112</v>
      </c>
      <c r="AB94" s="2">
        <v>3.8803666257633901E-2</v>
      </c>
      <c r="AC94" s="2">
        <v>4.8721209219702799E-2</v>
      </c>
      <c r="AD94" s="2">
        <v>0.47360568591803898</v>
      </c>
      <c r="AE94" s="15" t="s">
        <v>188</v>
      </c>
      <c r="AF94" s="15" t="s">
        <v>161</v>
      </c>
      <c r="AG94" s="10" t="s">
        <v>162</v>
      </c>
    </row>
    <row r="95" spans="1:33" x14ac:dyDescent="0.2">
      <c r="P95" s="11"/>
      <c r="Q95" s="11"/>
      <c r="R95" s="11"/>
      <c r="S95" s="11"/>
      <c r="T95" s="11"/>
      <c r="U95" s="11"/>
      <c r="V95" s="11"/>
      <c r="W95" s="11"/>
      <c r="X95" s="11"/>
      <c r="Y95" s="12"/>
      <c r="Z95" s="11"/>
    </row>
  </sheetData>
  <sortState xmlns:xlrd2="http://schemas.microsoft.com/office/spreadsheetml/2017/richdata2" ref="A2:AG98">
    <sortCondition ref="Y1:Y9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adjusted_TEI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Guoqi</dc:creator>
  <cp:lastModifiedBy>GUOQI YU</cp:lastModifiedBy>
  <dcterms:created xsi:type="dcterms:W3CDTF">2022-10-13T15:11:43Z</dcterms:created>
  <dcterms:modified xsi:type="dcterms:W3CDTF">2024-06-10T02:42:39Z</dcterms:modified>
</cp:coreProperties>
</file>