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A:\Google Drive\Rol, Wargame\Anima\Fichas personaje\z. Desarrollo Ficha Anima\"/>
    </mc:Choice>
  </mc:AlternateContent>
  <xr:revisionPtr revIDLastSave="0" documentId="13_ncr:1_{5BC3C664-2F24-490E-A0F4-15E01AD7657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Técnicas" sheetId="3" r:id="rId1"/>
    <sheet name="Efectos" sheetId="6" r:id="rId2"/>
    <sheet name="OpcionesEfectos" sheetId="5" r:id="rId3"/>
    <sheet name="ListaEfectos" sheetId="7" r:id="rId4"/>
    <sheet name="ListaDesventaja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4" i="3" l="1"/>
  <c r="V38" i="3"/>
  <c r="V40" i="3"/>
  <c r="V52" i="3"/>
  <c r="V89" i="3"/>
  <c r="V96" i="3"/>
  <c r="V98" i="3"/>
  <c r="V102" i="3"/>
  <c r="V104" i="3"/>
  <c r="V105" i="3"/>
  <c r="V106" i="3"/>
  <c r="V107" i="3"/>
  <c r="V109" i="3"/>
  <c r="V110" i="3"/>
  <c r="V112" i="3"/>
  <c r="V117" i="3"/>
  <c r="V118" i="3"/>
  <c r="V122" i="3"/>
  <c r="V124" i="3"/>
  <c r="V126" i="3"/>
  <c r="V129" i="3"/>
  <c r="V136" i="3"/>
  <c r="V139" i="3"/>
  <c r="V143" i="3"/>
  <c r="V146" i="3"/>
  <c r="V147" i="3"/>
  <c r="V150" i="3"/>
  <c r="V153" i="3"/>
  <c r="V154" i="3"/>
  <c r="V155" i="3"/>
  <c r="V156" i="3"/>
  <c r="V158" i="3"/>
  <c r="V160" i="3"/>
  <c r="V162" i="3"/>
  <c r="V163" i="3"/>
  <c r="V166" i="3"/>
  <c r="V167" i="3"/>
  <c r="V168" i="3"/>
  <c r="V171" i="3"/>
  <c r="V172" i="3"/>
  <c r="V175" i="3"/>
  <c r="V177" i="3"/>
  <c r="V178" i="3"/>
  <c r="V180" i="3"/>
  <c r="V182" i="3"/>
  <c r="V184" i="3"/>
  <c r="V186" i="3"/>
  <c r="V188" i="3"/>
  <c r="V189" i="3"/>
  <c r="V190" i="3"/>
  <c r="V191" i="3"/>
  <c r="V193" i="3"/>
  <c r="V194" i="3"/>
  <c r="V195" i="3"/>
  <c r="V198" i="3"/>
  <c r="V200" i="3"/>
  <c r="V201" i="3"/>
  <c r="V205" i="3"/>
  <c r="V208" i="3"/>
  <c r="V209" i="3"/>
  <c r="V216" i="3"/>
  <c r="V220" i="3"/>
  <c r="V222" i="3"/>
  <c r="V223" i="3"/>
  <c r="V225" i="3"/>
  <c r="V228" i="3"/>
  <c r="V230" i="3"/>
  <c r="V231" i="3"/>
  <c r="V234" i="3"/>
  <c r="V235" i="3"/>
  <c r="V238" i="3"/>
  <c r="V241" i="3"/>
  <c r="V242" i="3"/>
  <c r="V244" i="3"/>
  <c r="V245" i="3"/>
  <c r="V247" i="3"/>
  <c r="V249" i="3"/>
  <c r="V252" i="3"/>
  <c r="V256" i="3"/>
  <c r="V257" i="3"/>
  <c r="V260" i="3"/>
  <c r="V262" i="3"/>
  <c r="V263" i="3"/>
  <c r="V264" i="3"/>
  <c r="V268" i="3"/>
  <c r="V269" i="3"/>
  <c r="V274" i="3"/>
  <c r="V283" i="3"/>
  <c r="V285" i="3"/>
  <c r="V288" i="3"/>
  <c r="V289" i="3"/>
  <c r="V293" i="3"/>
  <c r="V296" i="3"/>
  <c r="V300" i="3"/>
  <c r="V308" i="3"/>
  <c r="V311" i="3"/>
  <c r="V323" i="3"/>
  <c r="V326" i="3"/>
  <c r="V335" i="3"/>
  <c r="V340" i="3"/>
  <c r="V341" i="3"/>
  <c r="V344" i="3"/>
  <c r="V347" i="3"/>
  <c r="V350" i="3"/>
  <c r="V352" i="3"/>
  <c r="V353" i="3"/>
  <c r="V354" i="3"/>
  <c r="V360" i="3"/>
  <c r="V361" i="3"/>
  <c r="V366" i="3"/>
  <c r="V367" i="3"/>
  <c r="V370" i="3"/>
  <c r="V373" i="3"/>
  <c r="V376" i="3"/>
  <c r="V379" i="3"/>
  <c r="V382" i="3"/>
  <c r="V385" i="3"/>
  <c r="V386" i="3"/>
  <c r="V387" i="3"/>
  <c r="V388" i="3"/>
  <c r="V391" i="3"/>
  <c r="V392" i="3"/>
  <c r="V394" i="3"/>
  <c r="V398" i="3"/>
  <c r="V401" i="3"/>
  <c r="V402" i="3"/>
  <c r="V404" i="3"/>
  <c r="V405" i="3"/>
  <c r="V406" i="3"/>
  <c r="V407" i="3"/>
  <c r="V411" i="3"/>
  <c r="V412" i="3"/>
  <c r="V413" i="3"/>
  <c r="V415" i="3"/>
  <c r="V416" i="3"/>
  <c r="V417" i="3"/>
  <c r="V420" i="3"/>
  <c r="V421" i="3"/>
  <c r="V424" i="3"/>
  <c r="V425" i="3"/>
  <c r="V426" i="3"/>
  <c r="V427" i="3"/>
  <c r="V432" i="3"/>
  <c r="V434" i="3"/>
  <c r="V444" i="3"/>
  <c r="V448" i="3"/>
  <c r="O280" i="3"/>
  <c r="N451" i="3" l="1"/>
  <c r="N452" i="3"/>
  <c r="N453" i="3"/>
  <c r="N454" i="3"/>
  <c r="N455" i="3"/>
  <c r="N456" i="3"/>
  <c r="C452" i="3"/>
  <c r="D452" i="3"/>
  <c r="C453" i="3"/>
  <c r="D453" i="3"/>
  <c r="C454" i="3"/>
  <c r="D454" i="3"/>
  <c r="C455" i="3"/>
  <c r="D455" i="3"/>
  <c r="C456" i="3"/>
  <c r="D456" i="3"/>
  <c r="C451" i="3"/>
  <c r="D4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2" i="3"/>
  <c r="N450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" i="3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4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2" i="3"/>
  <c r="R456" i="3"/>
  <c r="O456" i="3"/>
  <c r="Q453" i="3"/>
  <c r="T25" i="3"/>
  <c r="T73" i="3"/>
  <c r="T105" i="3"/>
  <c r="T145" i="3"/>
  <c r="T177" i="3"/>
  <c r="T209" i="3"/>
  <c r="T241" i="3"/>
  <c r="U19" i="3"/>
  <c r="U59" i="3"/>
  <c r="U91" i="3"/>
  <c r="U131" i="3"/>
  <c r="U163" i="3"/>
  <c r="U195" i="3"/>
  <c r="U227" i="3"/>
  <c r="T6" i="3"/>
  <c r="T54" i="3"/>
  <c r="T94" i="3"/>
  <c r="T126" i="3"/>
  <c r="U124" i="3"/>
  <c r="T194" i="3"/>
  <c r="T257" i="3"/>
  <c r="T289" i="3"/>
  <c r="T321" i="3"/>
  <c r="T353" i="3"/>
  <c r="T385" i="3"/>
  <c r="T417" i="3"/>
  <c r="S454" i="3"/>
  <c r="U454" i="3"/>
  <c r="T39" i="3"/>
  <c r="T83" i="3"/>
  <c r="T125" i="3"/>
  <c r="T167" i="3"/>
  <c r="T211" i="3"/>
  <c r="T253" i="3"/>
  <c r="U41" i="3"/>
  <c r="U85" i="3"/>
  <c r="U127" i="3"/>
  <c r="U169" i="3"/>
  <c r="U213" i="3"/>
  <c r="U255" i="3"/>
  <c r="T44" i="3"/>
  <c r="T88" i="3"/>
  <c r="T130" i="3"/>
  <c r="T142" i="3"/>
  <c r="T230" i="3"/>
  <c r="T285" i="3"/>
  <c r="T327" i="3"/>
  <c r="T371" i="3"/>
  <c r="T413" i="3"/>
  <c r="U110" i="3"/>
  <c r="U186" i="3"/>
  <c r="U250" i="3"/>
  <c r="U285" i="3"/>
  <c r="U317" i="3"/>
  <c r="U349" i="3"/>
  <c r="U381" i="3"/>
  <c r="U120" i="3"/>
  <c r="T192" i="3"/>
  <c r="T256" i="3"/>
  <c r="T288" i="3"/>
  <c r="T320" i="3"/>
  <c r="T352" i="3"/>
  <c r="T384" i="3"/>
  <c r="T416" i="3"/>
  <c r="U284" i="3"/>
  <c r="U398" i="3"/>
  <c r="U440" i="3"/>
  <c r="U330" i="3"/>
  <c r="U140" i="3"/>
  <c r="U326" i="3"/>
  <c r="U418" i="3"/>
  <c r="U441" i="3"/>
  <c r="U160" i="3"/>
  <c r="U336" i="3"/>
  <c r="U421" i="3"/>
  <c r="U228" i="3"/>
  <c r="T446" i="3"/>
  <c r="P443" i="3"/>
  <c r="O439" i="3"/>
  <c r="Q441" i="3"/>
  <c r="P444" i="3"/>
  <c r="P270" i="3"/>
  <c r="P286" i="3"/>
  <c r="P302" i="3"/>
  <c r="P318" i="3"/>
  <c r="P334" i="3"/>
  <c r="P350" i="3"/>
  <c r="Q276" i="3"/>
  <c r="O287" i="3"/>
  <c r="T57" i="3"/>
  <c r="O455" i="3"/>
  <c r="U455" i="3"/>
  <c r="T43" i="3"/>
  <c r="T85" i="3"/>
  <c r="T127" i="3"/>
  <c r="T171" i="3"/>
  <c r="T213" i="3"/>
  <c r="T255" i="3"/>
  <c r="U45" i="3"/>
  <c r="U97" i="3"/>
  <c r="P452" i="3"/>
  <c r="T55" i="3"/>
  <c r="T141" i="3"/>
  <c r="T227" i="3"/>
  <c r="U57" i="3"/>
  <c r="U133" i="3"/>
  <c r="U189" i="3"/>
  <c r="U247" i="3"/>
  <c r="T50" i="3"/>
  <c r="T106" i="3"/>
  <c r="Q455" i="3"/>
  <c r="T451" i="3"/>
  <c r="U456" i="3"/>
  <c r="T33" i="3"/>
  <c r="T81" i="3"/>
  <c r="T121" i="3"/>
  <c r="T153" i="3"/>
  <c r="T185" i="3"/>
  <c r="T217" i="3"/>
  <c r="T249" i="3"/>
  <c r="U27" i="3"/>
  <c r="U67" i="3"/>
  <c r="U99" i="3"/>
  <c r="U139" i="3"/>
  <c r="U171" i="3"/>
  <c r="U203" i="3"/>
  <c r="U235" i="3"/>
  <c r="T14" i="3"/>
  <c r="T70" i="3"/>
  <c r="T102" i="3"/>
  <c r="T134" i="3"/>
  <c r="T146" i="3"/>
  <c r="T210" i="3"/>
  <c r="T265" i="3"/>
  <c r="T297" i="3"/>
  <c r="T329" i="3"/>
  <c r="T361" i="3"/>
  <c r="T393" i="3"/>
  <c r="R453" i="3"/>
  <c r="Q452" i="3"/>
  <c r="T7" i="3"/>
  <c r="T51" i="3"/>
  <c r="T93" i="3"/>
  <c r="T135" i="3"/>
  <c r="T179" i="3"/>
  <c r="T221" i="3"/>
  <c r="U9" i="3"/>
  <c r="U53" i="3"/>
  <c r="U95" i="3"/>
  <c r="U137" i="3"/>
  <c r="U181" i="3"/>
  <c r="U223" i="3"/>
  <c r="T12" i="3"/>
  <c r="T56" i="3"/>
  <c r="T98" i="3"/>
  <c r="U20" i="3"/>
  <c r="T166" i="3"/>
  <c r="T250" i="3"/>
  <c r="T295" i="3"/>
  <c r="T339" i="3"/>
  <c r="T381" i="3"/>
  <c r="U14" i="3"/>
  <c r="U138" i="3"/>
  <c r="U202" i="3"/>
  <c r="U261" i="3"/>
  <c r="U293" i="3"/>
  <c r="U325" i="3"/>
  <c r="U357" i="3"/>
  <c r="U24" i="3"/>
  <c r="T144" i="3"/>
  <c r="T208" i="3"/>
  <c r="T264" i="3"/>
  <c r="T296" i="3"/>
  <c r="T328" i="3"/>
  <c r="T360" i="3"/>
  <c r="T392" i="3"/>
  <c r="U106" i="3"/>
  <c r="U316" i="3"/>
  <c r="U414" i="3"/>
  <c r="U448" i="3"/>
  <c r="U397" i="3"/>
  <c r="U204" i="3"/>
  <c r="U358" i="3"/>
  <c r="T427" i="3"/>
  <c r="U378" i="3"/>
  <c r="U224" i="3"/>
  <c r="U368" i="3"/>
  <c r="U429" i="3"/>
  <c r="U306" i="3"/>
  <c r="R450" i="3"/>
  <c r="P447" i="3"/>
  <c r="Q444" i="3"/>
  <c r="O444" i="3"/>
  <c r="Q436" i="3"/>
  <c r="P274" i="3"/>
  <c r="P290" i="3"/>
  <c r="P306" i="3"/>
  <c r="P322" i="3"/>
  <c r="P338" i="3"/>
  <c r="P354" i="3"/>
  <c r="O279" i="3"/>
  <c r="S289" i="3"/>
  <c r="R454" i="3"/>
  <c r="P451" i="3"/>
  <c r="T11" i="3"/>
  <c r="T53" i="3"/>
  <c r="T95" i="3"/>
  <c r="T139" i="3"/>
  <c r="T181" i="3"/>
  <c r="T223" i="3"/>
  <c r="U13" i="3"/>
  <c r="U55" i="3"/>
  <c r="U109" i="3"/>
  <c r="Q451" i="3"/>
  <c r="T77" i="3"/>
  <c r="T163" i="3"/>
  <c r="T247" i="3"/>
  <c r="U79" i="3"/>
  <c r="U145" i="3"/>
  <c r="U205" i="3"/>
  <c r="T8" i="3"/>
  <c r="T64" i="3"/>
  <c r="T122" i="3"/>
  <c r="O452" i="3"/>
  <c r="T453" i="3"/>
  <c r="T9" i="3"/>
  <c r="T41" i="3"/>
  <c r="T89" i="3"/>
  <c r="T129" i="3"/>
  <c r="T161" i="3"/>
  <c r="T193" i="3"/>
  <c r="T225" i="3"/>
  <c r="U3" i="3"/>
  <c r="U43" i="3"/>
  <c r="U75" i="3"/>
  <c r="U107" i="3"/>
  <c r="U147" i="3"/>
  <c r="U179" i="3"/>
  <c r="U211" i="3"/>
  <c r="U243" i="3"/>
  <c r="T30" i="3"/>
  <c r="T78" i="3"/>
  <c r="T110" i="3"/>
  <c r="U28" i="3"/>
  <c r="T162" i="3"/>
  <c r="T226" i="3"/>
  <c r="T273" i="3"/>
  <c r="T305" i="3"/>
  <c r="T337" i="3"/>
  <c r="T369" i="3"/>
  <c r="T401" i="3"/>
  <c r="U452" i="3"/>
  <c r="P453" i="3"/>
  <c r="T19" i="3"/>
  <c r="T61" i="3"/>
  <c r="T103" i="3"/>
  <c r="T147" i="3"/>
  <c r="T189" i="3"/>
  <c r="T231" i="3"/>
  <c r="U21" i="3"/>
  <c r="U63" i="3"/>
  <c r="U105" i="3"/>
  <c r="U149" i="3"/>
  <c r="U191" i="3"/>
  <c r="U233" i="3"/>
  <c r="T24" i="3"/>
  <c r="T66" i="3"/>
  <c r="T108" i="3"/>
  <c r="U68" i="3"/>
  <c r="T186" i="3"/>
  <c r="T263" i="3"/>
  <c r="T307" i="3"/>
  <c r="T349" i="3"/>
  <c r="T391" i="3"/>
  <c r="U46" i="3"/>
  <c r="U154" i="3"/>
  <c r="U218" i="3"/>
  <c r="U269" i="3"/>
  <c r="U301" i="3"/>
  <c r="U333" i="3"/>
  <c r="U365" i="3"/>
  <c r="U56" i="3"/>
  <c r="T160" i="3"/>
  <c r="T224" i="3"/>
  <c r="T272" i="3"/>
  <c r="T304" i="3"/>
  <c r="T336" i="3"/>
  <c r="T368" i="3"/>
  <c r="T400" i="3"/>
  <c r="U184" i="3"/>
  <c r="U348" i="3"/>
  <c r="U424" i="3"/>
  <c r="U148" i="3"/>
  <c r="T432" i="3"/>
  <c r="U262" i="3"/>
  <c r="U387" i="3"/>
  <c r="T435" i="3"/>
  <c r="T424" i="3"/>
  <c r="U272" i="3"/>
  <c r="U392" i="3"/>
  <c r="U437" i="3"/>
  <c r="U385" i="3"/>
  <c r="Q450" i="3"/>
  <c r="R439" i="3"/>
  <c r="O436" i="3"/>
  <c r="S446" i="3"/>
  <c r="S441" i="3"/>
  <c r="P278" i="3"/>
  <c r="P294" i="3"/>
  <c r="P310" i="3"/>
  <c r="P326" i="3"/>
  <c r="P342" i="3"/>
  <c r="O271" i="3"/>
  <c r="S281" i="3"/>
  <c r="Q292" i="3"/>
  <c r="Q454" i="3"/>
  <c r="P454" i="3"/>
  <c r="T21" i="3"/>
  <c r="T63" i="3"/>
  <c r="T107" i="3"/>
  <c r="T149" i="3"/>
  <c r="T191" i="3"/>
  <c r="T235" i="3"/>
  <c r="U23" i="3"/>
  <c r="U65" i="3"/>
  <c r="R455" i="3"/>
  <c r="T13" i="3"/>
  <c r="T99" i="3"/>
  <c r="T183" i="3"/>
  <c r="U15" i="3"/>
  <c r="U101" i="3"/>
  <c r="U161" i="3"/>
  <c r="U217" i="3"/>
  <c r="T20" i="3"/>
  <c r="T80" i="3"/>
  <c r="U4" i="3"/>
  <c r="T214" i="3"/>
  <c r="T291" i="3"/>
  <c r="T347" i="3"/>
  <c r="T405" i="3"/>
  <c r="U150" i="3"/>
  <c r="U238" i="3"/>
  <c r="U289" i="3"/>
  <c r="U331" i="3"/>
  <c r="U375" i="3"/>
  <c r="T136" i="3"/>
  <c r="T220" i="3"/>
  <c r="T282" i="3"/>
  <c r="T324" i="3"/>
  <c r="R452" i="3"/>
  <c r="O454" i="3"/>
  <c r="T455" i="3"/>
  <c r="T17" i="3"/>
  <c r="T49" i="3"/>
  <c r="T97" i="3"/>
  <c r="T137" i="3"/>
  <c r="T169" i="3"/>
  <c r="T201" i="3"/>
  <c r="T233" i="3"/>
  <c r="U11" i="3"/>
  <c r="U51" i="3"/>
  <c r="U83" i="3"/>
  <c r="U115" i="3"/>
  <c r="U155" i="3"/>
  <c r="U187" i="3"/>
  <c r="U219" i="3"/>
  <c r="U251" i="3"/>
  <c r="T46" i="3"/>
  <c r="T86" i="3"/>
  <c r="T118" i="3"/>
  <c r="U92" i="3"/>
  <c r="T178" i="3"/>
  <c r="T242" i="3"/>
  <c r="T281" i="3"/>
  <c r="T313" i="3"/>
  <c r="T345" i="3"/>
  <c r="T377" i="3"/>
  <c r="T409" i="3"/>
  <c r="S451" i="3"/>
  <c r="P456" i="3"/>
  <c r="T29" i="3"/>
  <c r="T71" i="3"/>
  <c r="T115" i="3"/>
  <c r="T157" i="3"/>
  <c r="T199" i="3"/>
  <c r="T243" i="3"/>
  <c r="U31" i="3"/>
  <c r="U73" i="3"/>
  <c r="U117" i="3"/>
  <c r="U159" i="3"/>
  <c r="U201" i="3"/>
  <c r="U245" i="3"/>
  <c r="T34" i="3"/>
  <c r="T76" i="3"/>
  <c r="T120" i="3"/>
  <c r="U108" i="3"/>
  <c r="T206" i="3"/>
  <c r="T275" i="3"/>
  <c r="T317" i="3"/>
  <c r="T359" i="3"/>
  <c r="T403" i="3"/>
  <c r="U78" i="3"/>
  <c r="U170" i="3"/>
  <c r="U234" i="3"/>
  <c r="U277" i="3"/>
  <c r="U309" i="3"/>
  <c r="U341" i="3"/>
  <c r="U373" i="3"/>
  <c r="U88" i="3"/>
  <c r="T176" i="3"/>
  <c r="T240" i="3"/>
  <c r="T280" i="3"/>
  <c r="T312" i="3"/>
  <c r="T344" i="3"/>
  <c r="T376" i="3"/>
  <c r="T408" i="3"/>
  <c r="U248" i="3"/>
  <c r="U380" i="3"/>
  <c r="U432" i="3"/>
  <c r="U266" i="3"/>
  <c r="U18" i="3"/>
  <c r="U294" i="3"/>
  <c r="U403" i="3"/>
  <c r="T443" i="3"/>
  <c r="U58" i="3"/>
  <c r="U304" i="3"/>
  <c r="U408" i="3"/>
  <c r="U449" i="3"/>
  <c r="T428" i="3"/>
  <c r="P439" i="3"/>
  <c r="R445" i="3"/>
  <c r="S438" i="3"/>
  <c r="Q449" i="3"/>
  <c r="O447" i="3"/>
  <c r="P282" i="3"/>
  <c r="P298" i="3"/>
  <c r="P314" i="3"/>
  <c r="P330" i="3"/>
  <c r="P346" i="3"/>
  <c r="S273" i="3"/>
  <c r="Q284" i="3"/>
  <c r="O295" i="3"/>
  <c r="S452" i="3"/>
  <c r="T456" i="3"/>
  <c r="T31" i="3"/>
  <c r="T75" i="3"/>
  <c r="T117" i="3"/>
  <c r="T159" i="3"/>
  <c r="T203" i="3"/>
  <c r="T245" i="3"/>
  <c r="U33" i="3"/>
  <c r="U77" i="3"/>
  <c r="O453" i="3"/>
  <c r="T35" i="3"/>
  <c r="T119" i="3"/>
  <c r="T205" i="3"/>
  <c r="U37" i="3"/>
  <c r="U119" i="3"/>
  <c r="U175" i="3"/>
  <c r="U231" i="3"/>
  <c r="T36" i="3"/>
  <c r="T92" i="3"/>
  <c r="U52" i="3"/>
  <c r="T238" i="3"/>
  <c r="T303" i="3"/>
  <c r="T363" i="3"/>
  <c r="T419" i="3"/>
  <c r="U174" i="3"/>
  <c r="U257" i="3"/>
  <c r="U299" i="3"/>
  <c r="U343" i="3"/>
  <c r="U8" i="3"/>
  <c r="T156" i="3"/>
  <c r="T244" i="3"/>
  <c r="T292" i="3"/>
  <c r="T334" i="3"/>
  <c r="T154" i="3"/>
  <c r="T319" i="3"/>
  <c r="U86" i="3"/>
  <c r="U267" i="3"/>
  <c r="U353" i="3"/>
  <c r="T180" i="3"/>
  <c r="T302" i="3"/>
  <c r="T366" i="3"/>
  <c r="T410" i="3"/>
  <c r="U300" i="3"/>
  <c r="U422" i="3"/>
  <c r="U451" i="3"/>
  <c r="T15" i="3"/>
  <c r="T101" i="3"/>
  <c r="T187" i="3"/>
  <c r="U17" i="3"/>
  <c r="U103" i="3"/>
  <c r="U165" i="3"/>
  <c r="U221" i="3"/>
  <c r="T26" i="3"/>
  <c r="T82" i="3"/>
  <c r="U12" i="3"/>
  <c r="T190" i="3"/>
  <c r="T279" i="3"/>
  <c r="T335" i="3"/>
  <c r="T395" i="3"/>
  <c r="U94" i="3"/>
  <c r="U198" i="3"/>
  <c r="U271" i="3"/>
  <c r="U313" i="3"/>
  <c r="U355" i="3"/>
  <c r="U64" i="3"/>
  <c r="T184" i="3"/>
  <c r="T262" i="3"/>
  <c r="T306" i="3"/>
  <c r="T348" i="3"/>
  <c r="T390" i="3"/>
  <c r="U200" i="3"/>
  <c r="U390" i="3"/>
  <c r="U446" i="3"/>
  <c r="T436" i="3"/>
  <c r="U310" i="3"/>
  <c r="T425" i="3"/>
  <c r="Q456" i="3"/>
  <c r="T109" i="3"/>
  <c r="U25" i="3"/>
  <c r="U167" i="3"/>
  <c r="T28" i="3"/>
  <c r="U36" i="3"/>
  <c r="T283" i="3"/>
  <c r="T397" i="3"/>
  <c r="U206" i="3"/>
  <c r="U315" i="3"/>
  <c r="U72" i="3"/>
  <c r="T266" i="3"/>
  <c r="T350" i="3"/>
  <c r="U216" i="3"/>
  <c r="U450" i="3"/>
  <c r="U172" i="3"/>
  <c r="U415" i="3"/>
  <c r="T430" i="3"/>
  <c r="U320" i="3"/>
  <c r="U427" i="3"/>
  <c r="U401" i="3"/>
  <c r="P441" i="3"/>
  <c r="S443" i="3"/>
  <c r="Q447" i="3"/>
  <c r="S449" i="3"/>
  <c r="R289" i="3"/>
  <c r="R311" i="3"/>
  <c r="P332" i="3"/>
  <c r="R353" i="3"/>
  <c r="Q282" i="3"/>
  <c r="Q296" i="3"/>
  <c r="O307" i="3"/>
  <c r="S317" i="3"/>
  <c r="Q328" i="3"/>
  <c r="O339" i="3"/>
  <c r="S349" i="3"/>
  <c r="P279" i="3"/>
  <c r="P295" i="3"/>
  <c r="P311" i="3"/>
  <c r="P327" i="3"/>
  <c r="P343" i="3"/>
  <c r="O282" i="3"/>
  <c r="Q325" i="3"/>
  <c r="O358" i="3"/>
  <c r="S368" i="3"/>
  <c r="Q379" i="3"/>
  <c r="O390" i="3"/>
  <c r="S400" i="3"/>
  <c r="Q411" i="3"/>
  <c r="Q287" i="3"/>
  <c r="T27" i="3"/>
  <c r="T197" i="3"/>
  <c r="U113" i="3"/>
  <c r="U229" i="3"/>
  <c r="T90" i="3"/>
  <c r="T259" i="3"/>
  <c r="T373" i="3"/>
  <c r="U166" i="3"/>
  <c r="U297" i="3"/>
  <c r="U383" i="3"/>
  <c r="T236" i="3"/>
  <c r="T332" i="3"/>
  <c r="U10" i="3"/>
  <c r="U430" i="3"/>
  <c r="U50" i="3"/>
  <c r="U395" i="3"/>
  <c r="U393" i="3"/>
  <c r="U288" i="3"/>
  <c r="U419" i="3"/>
  <c r="U322" i="3"/>
  <c r="P437" i="3"/>
  <c r="S437" i="3"/>
  <c r="S444" i="3"/>
  <c r="O445" i="3"/>
  <c r="R285" i="3"/>
  <c r="R307" i="3"/>
  <c r="P328" i="3"/>
  <c r="R349" i="3"/>
  <c r="S279" i="3"/>
  <c r="S293" i="3"/>
  <c r="O305" i="3"/>
  <c r="S315" i="3"/>
  <c r="Q326" i="3"/>
  <c r="O337" i="3"/>
  <c r="T182" i="3"/>
  <c r="T333" i="3"/>
  <c r="U126" i="3"/>
  <c r="U279" i="3"/>
  <c r="U363" i="3"/>
  <c r="T200" i="3"/>
  <c r="T314" i="3"/>
  <c r="T378" i="3"/>
  <c r="U42" i="3"/>
  <c r="U340" i="3"/>
  <c r="U434" i="3"/>
  <c r="S453" i="3"/>
  <c r="T37" i="3"/>
  <c r="T123" i="3"/>
  <c r="T207" i="3"/>
  <c r="U39" i="3"/>
  <c r="U121" i="3"/>
  <c r="U177" i="3"/>
  <c r="U237" i="3"/>
  <c r="T40" i="3"/>
  <c r="T96" i="3"/>
  <c r="U76" i="3"/>
  <c r="T218" i="3"/>
  <c r="T293" i="3"/>
  <c r="T351" i="3"/>
  <c r="T407" i="3"/>
  <c r="U134" i="3"/>
  <c r="U222" i="3"/>
  <c r="U281" i="3"/>
  <c r="U323" i="3"/>
  <c r="U367" i="3"/>
  <c r="U104" i="3"/>
  <c r="T204" i="3"/>
  <c r="T274" i="3"/>
  <c r="T316" i="3"/>
  <c r="T358" i="3"/>
  <c r="T402" i="3"/>
  <c r="U268" i="3"/>
  <c r="U410" i="3"/>
  <c r="U180" i="3"/>
  <c r="U82" i="3"/>
  <c r="U350" i="3"/>
  <c r="T437" i="3"/>
  <c r="T454" i="3"/>
  <c r="T151" i="3"/>
  <c r="U69" i="3"/>
  <c r="U197" i="3"/>
  <c r="T58" i="3"/>
  <c r="T138" i="3"/>
  <c r="T311" i="3"/>
  <c r="U22" i="3"/>
  <c r="U246" i="3"/>
  <c r="U337" i="3"/>
  <c r="T148" i="3"/>
  <c r="T286" i="3"/>
  <c r="T372" i="3"/>
  <c r="U324" i="3"/>
  <c r="U282" i="3"/>
  <c r="U278" i="3"/>
  <c r="T431" i="3"/>
  <c r="U122" i="3"/>
  <c r="U360" i="3"/>
  <c r="U439" i="3"/>
  <c r="T438" i="3"/>
  <c r="R446" i="3"/>
  <c r="S436" i="3"/>
  <c r="R437" i="3"/>
  <c r="R273" i="3"/>
  <c r="R295" i="3"/>
  <c r="P316" i="3"/>
  <c r="R337" i="3"/>
  <c r="S271" i="3"/>
  <c r="S285" i="3"/>
  <c r="O299" i="3"/>
  <c r="S309" i="3"/>
  <c r="Q320" i="3"/>
  <c r="O331" i="3"/>
  <c r="S341" i="3"/>
  <c r="Q352" i="3"/>
  <c r="P283" i="3"/>
  <c r="P299" i="3"/>
  <c r="P315" i="3"/>
  <c r="P331" i="3"/>
  <c r="P347" i="3"/>
  <c r="Q293" i="3"/>
  <c r="S336" i="3"/>
  <c r="S360" i="3"/>
  <c r="Q371" i="3"/>
  <c r="O382" i="3"/>
  <c r="S392" i="3"/>
  <c r="Q403" i="3"/>
  <c r="O414" i="3"/>
  <c r="S298" i="3"/>
  <c r="T69" i="3"/>
  <c r="T239" i="3"/>
  <c r="U143" i="3"/>
  <c r="T4" i="3"/>
  <c r="T261" i="3"/>
  <c r="T375" i="3"/>
  <c r="U194" i="3"/>
  <c r="U311" i="3"/>
  <c r="U48" i="3"/>
  <c r="T260" i="3"/>
  <c r="T346" i="3"/>
  <c r="T388" i="3"/>
  <c r="U168" i="3"/>
  <c r="U386" i="3"/>
  <c r="U444" i="3"/>
  <c r="T452" i="3"/>
  <c r="T59" i="3"/>
  <c r="T143" i="3"/>
  <c r="T229" i="3"/>
  <c r="U61" i="3"/>
  <c r="U135" i="3"/>
  <c r="U193" i="3"/>
  <c r="U249" i="3"/>
  <c r="T52" i="3"/>
  <c r="T112" i="3"/>
  <c r="U132" i="3"/>
  <c r="T246" i="3"/>
  <c r="T309" i="3"/>
  <c r="T365" i="3"/>
  <c r="U6" i="3"/>
  <c r="U158" i="3"/>
  <c r="U242" i="3"/>
  <c r="U291" i="3"/>
  <c r="U335" i="3"/>
  <c r="U377" i="3"/>
  <c r="T140" i="3"/>
  <c r="T228" i="3"/>
  <c r="T284" i="3"/>
  <c r="T326" i="3"/>
  <c r="T370" i="3"/>
  <c r="T412" i="3"/>
  <c r="U308" i="3"/>
  <c r="U426" i="3"/>
  <c r="U298" i="3"/>
  <c r="U188" i="3"/>
  <c r="U391" i="3"/>
  <c r="T447" i="3"/>
  <c r="T23" i="3"/>
  <c r="T195" i="3"/>
  <c r="U111" i="3"/>
  <c r="U225" i="3"/>
  <c r="T84" i="3"/>
  <c r="T198" i="3"/>
  <c r="T341" i="3"/>
  <c r="U102" i="3"/>
  <c r="U273" i="3"/>
  <c r="U359" i="3"/>
  <c r="T188" i="3"/>
  <c r="T308" i="3"/>
  <c r="T394" i="3"/>
  <c r="U394" i="3"/>
  <c r="U409" i="3"/>
  <c r="U334" i="3"/>
  <c r="T445" i="3"/>
  <c r="U208" i="3"/>
  <c r="U396" i="3"/>
  <c r="U164" i="3"/>
  <c r="U2" i="3"/>
  <c r="P440" i="3"/>
  <c r="O440" i="3"/>
  <c r="R449" i="3"/>
  <c r="R279" i="3"/>
  <c r="P300" i="3"/>
  <c r="R321" i="3"/>
  <c r="R343" i="3"/>
  <c r="O275" i="3"/>
  <c r="O289" i="3"/>
  <c r="S301" i="3"/>
  <c r="Q312" i="3"/>
  <c r="O323" i="3"/>
  <c r="S333" i="3"/>
  <c r="Q344" i="3"/>
  <c r="P271" i="3"/>
  <c r="P287" i="3"/>
  <c r="P303" i="3"/>
  <c r="P319" i="3"/>
  <c r="P335" i="3"/>
  <c r="P351" i="3"/>
  <c r="S304" i="3"/>
  <c r="O346" i="3"/>
  <c r="Q363" i="3"/>
  <c r="O374" i="3"/>
  <c r="S384" i="3"/>
  <c r="Q395" i="3"/>
  <c r="O406" i="3"/>
  <c r="S416" i="3"/>
  <c r="O451" i="3"/>
  <c r="T111" i="3"/>
  <c r="U29" i="3"/>
  <c r="U173" i="3"/>
  <c r="T32" i="3"/>
  <c r="T150" i="3"/>
  <c r="T315" i="3"/>
  <c r="U30" i="3"/>
  <c r="U254" i="3"/>
  <c r="U339" i="3"/>
  <c r="T152" i="3"/>
  <c r="T290" i="3"/>
  <c r="T374" i="3"/>
  <c r="U332" i="3"/>
  <c r="U314" i="3"/>
  <c r="U286" i="3"/>
  <c r="T433" i="3"/>
  <c r="U144" i="3"/>
  <c r="U376" i="3"/>
  <c r="U445" i="3"/>
  <c r="T442" i="3"/>
  <c r="R448" i="3"/>
  <c r="Q437" i="3"/>
  <c r="P442" i="3"/>
  <c r="R275" i="3"/>
  <c r="P296" i="3"/>
  <c r="R317" i="3"/>
  <c r="R339" i="3"/>
  <c r="Q272" i="3"/>
  <c r="Q286" i="3"/>
  <c r="T277" i="3"/>
  <c r="T389" i="3"/>
  <c r="U214" i="3"/>
  <c r="U321" i="3"/>
  <c r="U96" i="3"/>
  <c r="T270" i="3"/>
  <c r="T356" i="3"/>
  <c r="T398" i="3"/>
  <c r="U260" i="3"/>
  <c r="U406" i="3"/>
  <c r="U66" i="3"/>
  <c r="U453" i="3"/>
  <c r="T79" i="3"/>
  <c r="T165" i="3"/>
  <c r="T251" i="3"/>
  <c r="U81" i="3"/>
  <c r="U151" i="3"/>
  <c r="U207" i="3"/>
  <c r="T10" i="3"/>
  <c r="T68" i="3"/>
  <c r="T124" i="3"/>
  <c r="T158" i="3"/>
  <c r="T267" i="3"/>
  <c r="T323" i="3"/>
  <c r="T379" i="3"/>
  <c r="U54" i="3"/>
  <c r="U178" i="3"/>
  <c r="U259" i="3"/>
  <c r="U303" i="3"/>
  <c r="U345" i="3"/>
  <c r="U16" i="3"/>
  <c r="T164" i="3"/>
  <c r="T248" i="3"/>
  <c r="T294" i="3"/>
  <c r="T338" i="3"/>
  <c r="T380" i="3"/>
  <c r="U74" i="3"/>
  <c r="U356" i="3"/>
  <c r="U436" i="3"/>
  <c r="U389" i="3"/>
  <c r="U270" i="3"/>
  <c r="U411" i="3"/>
  <c r="U35" i="3"/>
  <c r="T67" i="3"/>
  <c r="T237" i="3"/>
  <c r="U141" i="3"/>
  <c r="U253" i="3"/>
  <c r="T114" i="3"/>
  <c r="T254" i="3"/>
  <c r="T367" i="3"/>
  <c r="U162" i="3"/>
  <c r="U295" i="3"/>
  <c r="U379" i="3"/>
  <c r="T232" i="3"/>
  <c r="T330" i="3"/>
  <c r="T414" i="3"/>
  <c r="U428" i="3"/>
  <c r="T444" i="3"/>
  <c r="U382" i="3"/>
  <c r="U346" i="3"/>
  <c r="U280" i="3"/>
  <c r="U416" i="3"/>
  <c r="U290" i="3"/>
  <c r="R436" i="3"/>
  <c r="O437" i="3"/>
  <c r="Q443" i="3"/>
  <c r="O443" i="3"/>
  <c r="P284" i="3"/>
  <c r="R305" i="3"/>
  <c r="R327" i="3"/>
  <c r="P348" i="3"/>
  <c r="Q278" i="3"/>
  <c r="O293" i="3"/>
  <c r="Q304" i="3"/>
  <c r="O315" i="3"/>
  <c r="S325" i="3"/>
  <c r="Q336" i="3"/>
  <c r="O347" i="3"/>
  <c r="P275" i="3"/>
  <c r="P291" i="3"/>
  <c r="P307" i="3"/>
  <c r="P323" i="3"/>
  <c r="P339" i="3"/>
  <c r="S272" i="3"/>
  <c r="O314" i="3"/>
  <c r="Q355" i="3"/>
  <c r="O366" i="3"/>
  <c r="S376" i="3"/>
  <c r="Q387" i="3"/>
  <c r="O398" i="3"/>
  <c r="S408" i="3"/>
  <c r="O276" i="3"/>
  <c r="P455" i="3"/>
  <c r="T155" i="3"/>
  <c r="U71" i="3"/>
  <c r="U199" i="3"/>
  <c r="T60" i="3"/>
  <c r="T202" i="3"/>
  <c r="T343" i="3"/>
  <c r="U118" i="3"/>
  <c r="U275" i="3"/>
  <c r="U361" i="3"/>
  <c r="T196" i="3"/>
  <c r="T310" i="3"/>
  <c r="T396" i="3"/>
  <c r="U402" i="3"/>
  <c r="T420" i="3"/>
  <c r="U342" i="3"/>
  <c r="T449" i="3"/>
  <c r="U240" i="3"/>
  <c r="U400" i="3"/>
  <c r="U196" i="3"/>
  <c r="O450" i="3"/>
  <c r="R441" i="3"/>
  <c r="S440" i="3"/>
  <c r="Q438" i="3"/>
  <c r="P280" i="3"/>
  <c r="R301" i="3"/>
  <c r="R323" i="3"/>
  <c r="P344" i="3"/>
  <c r="S275" i="3"/>
  <c r="Q290" i="3"/>
  <c r="Q302" i="3"/>
  <c r="O313" i="3"/>
  <c r="S323" i="3"/>
  <c r="Q334" i="3"/>
  <c r="O345" i="3"/>
  <c r="R272" i="3"/>
  <c r="R288" i="3"/>
  <c r="U44" i="3"/>
  <c r="U319" i="3"/>
  <c r="U232" i="3"/>
  <c r="T448" i="3"/>
  <c r="R442" i="3"/>
  <c r="R291" i="3"/>
  <c r="O283" i="3"/>
  <c r="Q310" i="3"/>
  <c r="S331" i="3"/>
  <c r="Q350" i="3"/>
  <c r="R284" i="3"/>
  <c r="R304" i="3"/>
  <c r="R320" i="3"/>
  <c r="R336" i="3"/>
  <c r="R352" i="3"/>
  <c r="O306" i="3"/>
  <c r="Q349" i="3"/>
  <c r="O364" i="3"/>
  <c r="S374" i="3"/>
  <c r="Q385" i="3"/>
  <c r="O396" i="3"/>
  <c r="S406" i="3"/>
  <c r="Q417" i="3"/>
  <c r="Q311" i="3"/>
  <c r="O354" i="3"/>
  <c r="P370" i="3"/>
  <c r="P386" i="3"/>
  <c r="S455" i="3"/>
  <c r="T131" i="3"/>
  <c r="U47" i="3"/>
  <c r="U183" i="3"/>
  <c r="T42" i="3"/>
  <c r="U84" i="3"/>
  <c r="T299" i="3"/>
  <c r="T411" i="3"/>
  <c r="U226" i="3"/>
  <c r="U327" i="3"/>
  <c r="U112" i="3"/>
  <c r="T287" i="3"/>
  <c r="U80" i="3"/>
  <c r="U443" i="3"/>
  <c r="U328" i="3"/>
  <c r="S445" i="3"/>
  <c r="P312" i="3"/>
  <c r="O297" i="3"/>
  <c r="Q318" i="3"/>
  <c r="S339" i="3"/>
  <c r="O353" i="3"/>
  <c r="R292" i="3"/>
  <c r="R308" i="3"/>
  <c r="R324" i="3"/>
  <c r="R340" i="3"/>
  <c r="O274" i="3"/>
  <c r="Q317" i="3"/>
  <c r="O356" i="3"/>
  <c r="S366" i="3"/>
  <c r="Q377" i="3"/>
  <c r="O388" i="3"/>
  <c r="S398" i="3"/>
  <c r="Q409" i="3"/>
  <c r="Q279" i="3"/>
  <c r="S322" i="3"/>
  <c r="P358" i="3"/>
  <c r="P374" i="3"/>
  <c r="P390" i="3"/>
  <c r="T3" i="3"/>
  <c r="T173" i="3"/>
  <c r="U89" i="3"/>
  <c r="U209" i="3"/>
  <c r="T72" i="3"/>
  <c r="T170" i="3"/>
  <c r="T325" i="3"/>
  <c r="U62" i="3"/>
  <c r="U263" i="3"/>
  <c r="U347" i="3"/>
  <c r="T168" i="3"/>
  <c r="T298" i="3"/>
  <c r="T382" i="3"/>
  <c r="U364" i="3"/>
  <c r="U354" i="3"/>
  <c r="U302" i="3"/>
  <c r="T439" i="3"/>
  <c r="U176" i="3"/>
  <c r="U384" i="3"/>
  <c r="U447" i="3"/>
  <c r="T450" i="3"/>
  <c r="P449" i="3"/>
  <c r="O438" i="3"/>
  <c r="P446" i="3"/>
  <c r="P276" i="3"/>
  <c r="R297" i="3"/>
  <c r="R319" i="3"/>
  <c r="P340" i="3"/>
  <c r="O273" i="3"/>
  <c r="S287" i="3"/>
  <c r="Q300" i="3"/>
  <c r="O311" i="3"/>
  <c r="U49" i="3"/>
  <c r="T301" i="3"/>
  <c r="U128" i="3"/>
  <c r="U244" i="3"/>
  <c r="U352" i="3"/>
  <c r="O449" i="3"/>
  <c r="R315" i="3"/>
  <c r="Q298" i="3"/>
  <c r="S327" i="3"/>
  <c r="O349" i="3"/>
  <c r="R294" i="3"/>
  <c r="R326" i="3"/>
  <c r="S280" i="3"/>
  <c r="Q357" i="3"/>
  <c r="S378" i="3"/>
  <c r="O400" i="3"/>
  <c r="O284" i="3"/>
  <c r="O348" i="3"/>
  <c r="R373" i="3"/>
  <c r="R395" i="3"/>
  <c r="P412" i="3"/>
  <c r="S300" i="3"/>
  <c r="O342" i="3"/>
  <c r="S361" i="3"/>
  <c r="Q372" i="3"/>
  <c r="O383" i="3"/>
  <c r="S393" i="3"/>
  <c r="Q404" i="3"/>
  <c r="O415" i="3"/>
  <c r="P422" i="3"/>
  <c r="P389" i="3"/>
  <c r="S294" i="3"/>
  <c r="R376" i="3"/>
  <c r="R408" i="3"/>
  <c r="O425" i="3"/>
  <c r="P381" i="3"/>
  <c r="Q283" i="3"/>
  <c r="R426" i="3"/>
  <c r="O336" i="3"/>
  <c r="P383" i="3"/>
  <c r="Q435" i="3"/>
  <c r="P18" i="3"/>
  <c r="P34" i="3"/>
  <c r="P54" i="3"/>
  <c r="P70" i="3"/>
  <c r="S5" i="3"/>
  <c r="Q16" i="3"/>
  <c r="O27" i="3"/>
  <c r="S37" i="3"/>
  <c r="Q48" i="3"/>
  <c r="O59" i="3"/>
  <c r="S69" i="3"/>
  <c r="Q80" i="3"/>
  <c r="R8" i="3"/>
  <c r="R24" i="3"/>
  <c r="R40" i="3"/>
  <c r="U93" i="3"/>
  <c r="T331" i="3"/>
  <c r="T172" i="3"/>
  <c r="U370" i="3"/>
  <c r="U388" i="3"/>
  <c r="Q439" i="3"/>
  <c r="P320" i="3"/>
  <c r="O301" i="3"/>
  <c r="S329" i="3"/>
  <c r="O351" i="3"/>
  <c r="P297" i="3"/>
  <c r="P329" i="3"/>
  <c r="T399" i="3"/>
  <c r="T268" i="3"/>
  <c r="U220" i="3"/>
  <c r="U431" i="3"/>
  <c r="O448" i="3"/>
  <c r="R333" i="3"/>
  <c r="S299" i="3"/>
  <c r="O321" i="3"/>
  <c r="Q342" i="3"/>
  <c r="R276" i="3"/>
  <c r="R296" i="3"/>
  <c r="R312" i="3"/>
  <c r="R328" i="3"/>
  <c r="R344" i="3"/>
  <c r="Q285" i="3"/>
  <c r="S328" i="3"/>
  <c r="S358" i="3"/>
  <c r="Q369" i="3"/>
  <c r="O380" i="3"/>
  <c r="S390" i="3"/>
  <c r="Q401" i="3"/>
  <c r="O412" i="3"/>
  <c r="S290" i="3"/>
  <c r="O332" i="3"/>
  <c r="P362" i="3"/>
  <c r="P378" i="3"/>
  <c r="P394" i="3"/>
  <c r="T45" i="3"/>
  <c r="T215" i="3"/>
  <c r="U125" i="3"/>
  <c r="U239" i="3"/>
  <c r="T100" i="3"/>
  <c r="T222" i="3"/>
  <c r="T355" i="3"/>
  <c r="U142" i="3"/>
  <c r="U283" i="3"/>
  <c r="U369" i="3"/>
  <c r="T212" i="3"/>
  <c r="T318" i="3"/>
  <c r="T404" i="3"/>
  <c r="T418" i="3"/>
  <c r="T426" i="3"/>
  <c r="U366" i="3"/>
  <c r="U34" i="3"/>
  <c r="U256" i="3"/>
  <c r="U404" i="3"/>
  <c r="U258" i="3"/>
  <c r="S450" i="3"/>
  <c r="R443" i="3"/>
  <c r="O442" i="3"/>
  <c r="S439" i="3"/>
  <c r="R281" i="3"/>
  <c r="R303" i="3"/>
  <c r="P324" i="3"/>
  <c r="R345" i="3"/>
  <c r="O277" i="3"/>
  <c r="O291" i="3"/>
  <c r="O303" i="3"/>
  <c r="S313" i="3"/>
  <c r="U185" i="3"/>
  <c r="T415" i="3"/>
  <c r="T278" i="3"/>
  <c r="U252" i="3"/>
  <c r="U435" i="3"/>
  <c r="P436" i="3"/>
  <c r="P336" i="3"/>
  <c r="O309" i="3"/>
  <c r="O333" i="3"/>
  <c r="R270" i="3"/>
  <c r="R302" i="3"/>
  <c r="R334" i="3"/>
  <c r="Q301" i="3"/>
  <c r="S362" i="3"/>
  <c r="O384" i="3"/>
  <c r="Q405" i="3"/>
  <c r="S306" i="3"/>
  <c r="R357" i="3"/>
  <c r="R379" i="3"/>
  <c r="P400" i="3"/>
  <c r="P416" i="3"/>
  <c r="O310" i="3"/>
  <c r="Q353" i="3"/>
  <c r="Q364" i="3"/>
  <c r="O375" i="3"/>
  <c r="S385" i="3"/>
  <c r="Q396" i="3"/>
  <c r="O407" i="3"/>
  <c r="S270" i="3"/>
  <c r="P426" i="3"/>
  <c r="P413" i="3"/>
  <c r="O352" i="3"/>
  <c r="R384" i="3"/>
  <c r="R416" i="3"/>
  <c r="S427" i="3"/>
  <c r="P409" i="3"/>
  <c r="S318" i="3"/>
  <c r="R430" i="3"/>
  <c r="P355" i="3"/>
  <c r="P399" i="3"/>
  <c r="P6" i="3"/>
  <c r="P22" i="3"/>
  <c r="P42" i="3"/>
  <c r="P58" i="3"/>
  <c r="P74" i="3"/>
  <c r="Q8" i="3"/>
  <c r="O19" i="3"/>
  <c r="S29" i="3"/>
  <c r="Q40" i="3"/>
  <c r="O51" i="3"/>
  <c r="S61" i="3"/>
  <c r="Q72" i="3"/>
  <c r="O83" i="3"/>
  <c r="R12" i="3"/>
  <c r="R28" i="3"/>
  <c r="R44" i="3"/>
  <c r="U215" i="3"/>
  <c r="U70" i="3"/>
  <c r="T300" i="3"/>
  <c r="U318" i="3"/>
  <c r="U98" i="3"/>
  <c r="R447" i="3"/>
  <c r="R341" i="3"/>
  <c r="S311" i="3"/>
  <c r="U210" i="3"/>
  <c r="T354" i="3"/>
  <c r="T421" i="3"/>
  <c r="U413" i="3"/>
  <c r="R269" i="3"/>
  <c r="O269" i="3"/>
  <c r="S307" i="3"/>
  <c r="O329" i="3"/>
  <c r="S347" i="3"/>
  <c r="R280" i="3"/>
  <c r="R300" i="3"/>
  <c r="R316" i="3"/>
  <c r="R332" i="3"/>
  <c r="R348" i="3"/>
  <c r="S296" i="3"/>
  <c r="O338" i="3"/>
  <c r="Q361" i="3"/>
  <c r="O372" i="3"/>
  <c r="S382" i="3"/>
  <c r="Q393" i="3"/>
  <c r="O404" i="3"/>
  <c r="S414" i="3"/>
  <c r="O300" i="3"/>
  <c r="Q343" i="3"/>
  <c r="P366" i="3"/>
  <c r="P382" i="3"/>
  <c r="P398" i="3"/>
  <c r="T87" i="3"/>
  <c r="U5" i="3"/>
  <c r="U153" i="3"/>
  <c r="T16" i="3"/>
  <c r="T128" i="3"/>
  <c r="T269" i="3"/>
  <c r="T383" i="3"/>
  <c r="U182" i="3"/>
  <c r="U305" i="3"/>
  <c r="U32" i="3"/>
  <c r="T252" i="3"/>
  <c r="T340" i="3"/>
  <c r="U136" i="3"/>
  <c r="U438" i="3"/>
  <c r="U114" i="3"/>
  <c r="U399" i="3"/>
  <c r="U405" i="3"/>
  <c r="U296" i="3"/>
  <c r="U423" i="3"/>
  <c r="U338" i="3"/>
  <c r="R438" i="3"/>
  <c r="O441" i="3"/>
  <c r="Q445" i="3"/>
  <c r="Q446" i="3"/>
  <c r="R287" i="3"/>
  <c r="P308" i="3"/>
  <c r="R329" i="3"/>
  <c r="R351" i="3"/>
  <c r="Q280" i="3"/>
  <c r="Q294" i="3"/>
  <c r="S305" i="3"/>
  <c r="S456" i="3"/>
  <c r="T48" i="3"/>
  <c r="U230" i="3"/>
  <c r="T364" i="3"/>
  <c r="T429" i="3"/>
  <c r="T434" i="3"/>
  <c r="P272" i="3"/>
  <c r="Q270" i="3"/>
  <c r="O317" i="3"/>
  <c r="Q338" i="3"/>
  <c r="R278" i="3"/>
  <c r="R310" i="3"/>
  <c r="R342" i="3"/>
  <c r="O322" i="3"/>
  <c r="O368" i="3"/>
  <c r="Q389" i="3"/>
  <c r="S410" i="3"/>
  <c r="Q319" i="3"/>
  <c r="R363" i="3"/>
  <c r="P384" i="3"/>
  <c r="P404" i="3"/>
  <c r="O278" i="3"/>
  <c r="Q321" i="3"/>
  <c r="Q356" i="3"/>
  <c r="O367" i="3"/>
  <c r="S377" i="3"/>
  <c r="Q388" i="3"/>
  <c r="O399" i="3"/>
  <c r="S409" i="3"/>
  <c r="O328" i="3"/>
  <c r="P430" i="3"/>
  <c r="Q423" i="3"/>
  <c r="R360" i="3"/>
  <c r="R392" i="3"/>
  <c r="S419" i="3"/>
  <c r="Q430" i="3"/>
  <c r="S422" i="3"/>
  <c r="R418" i="3"/>
  <c r="R434" i="3"/>
  <c r="P363" i="3"/>
  <c r="Q419" i="3"/>
  <c r="P10" i="3"/>
  <c r="P26" i="3"/>
  <c r="P46" i="3"/>
  <c r="P62" i="3"/>
  <c r="P78" i="3"/>
  <c r="O11" i="3"/>
  <c r="S21" i="3"/>
  <c r="Q32" i="3"/>
  <c r="O43" i="3"/>
  <c r="S53" i="3"/>
  <c r="Q64" i="3"/>
  <c r="O75" i="3"/>
  <c r="S85" i="3"/>
  <c r="R16" i="3"/>
  <c r="R32" i="3"/>
  <c r="T5" i="3"/>
  <c r="T74" i="3"/>
  <c r="U265" i="3"/>
  <c r="T386" i="3"/>
  <c r="T441" i="3"/>
  <c r="T2" i="3"/>
  <c r="T276" i="3"/>
  <c r="U236" i="3"/>
  <c r="U433" i="3"/>
  <c r="S448" i="3"/>
  <c r="R335" i="3"/>
  <c r="Q308" i="3"/>
  <c r="U292" i="3"/>
  <c r="O285" i="3"/>
  <c r="R318" i="3"/>
  <c r="S394" i="3"/>
  <c r="R389" i="3"/>
  <c r="O359" i="3"/>
  <c r="S401" i="3"/>
  <c r="Q431" i="3"/>
  <c r="O433" i="3"/>
  <c r="P371" i="3"/>
  <c r="P50" i="3"/>
  <c r="Q24" i="3"/>
  <c r="O67" i="3"/>
  <c r="R36" i="3"/>
  <c r="U372" i="3"/>
  <c r="R299" i="3"/>
  <c r="Q324" i="3"/>
  <c r="P273" i="3"/>
  <c r="P313" i="3"/>
  <c r="P353" i="3"/>
  <c r="S352" i="3"/>
  <c r="Q375" i="3"/>
  <c r="S396" i="3"/>
  <c r="Q271" i="3"/>
  <c r="S338" i="3"/>
  <c r="R369" i="3"/>
  <c r="R391" i="3"/>
  <c r="R409" i="3"/>
  <c r="S292" i="3"/>
  <c r="O334" i="3"/>
  <c r="S359" i="3"/>
  <c r="Q370" i="3"/>
  <c r="O381" i="3"/>
  <c r="S391" i="3"/>
  <c r="Q402" i="3"/>
  <c r="O413" i="3"/>
  <c r="R419" i="3"/>
  <c r="R435" i="3"/>
  <c r="O434" i="3"/>
  <c r="R370" i="3"/>
  <c r="R402" i="3"/>
  <c r="O423" i="3"/>
  <c r="S433" i="3"/>
  <c r="S432" i="3"/>
  <c r="P423" i="3"/>
  <c r="O304" i="3"/>
  <c r="P373" i="3"/>
  <c r="O430" i="3"/>
  <c r="R15" i="3"/>
  <c r="R31" i="3"/>
  <c r="R47" i="3"/>
  <c r="R63" i="3"/>
  <c r="R79" i="3"/>
  <c r="S11" i="3"/>
  <c r="Q22" i="3"/>
  <c r="O33" i="3"/>
  <c r="Q46" i="3"/>
  <c r="O57" i="3"/>
  <c r="S67" i="3"/>
  <c r="Q78" i="3"/>
  <c r="P5" i="3"/>
  <c r="P21" i="3"/>
  <c r="P37" i="3"/>
  <c r="P53" i="3"/>
  <c r="P69" i="3"/>
  <c r="O16" i="3"/>
  <c r="S70" i="3"/>
  <c r="R93" i="3"/>
  <c r="R109" i="3"/>
  <c r="R125" i="3"/>
  <c r="T219" i="3"/>
  <c r="T234" i="3"/>
  <c r="U371" i="3"/>
  <c r="U420" i="3"/>
  <c r="U264" i="3"/>
  <c r="P448" i="3"/>
  <c r="P304" i="3"/>
  <c r="S291" i="3"/>
  <c r="O325" i="3"/>
  <c r="Q346" i="3"/>
  <c r="R290" i="3"/>
  <c r="R322" i="3"/>
  <c r="Q269" i="3"/>
  <c r="S354" i="3"/>
  <c r="O376" i="3"/>
  <c r="Q397" i="3"/>
  <c r="S274" i="3"/>
  <c r="O340" i="3"/>
  <c r="R371" i="3"/>
  <c r="P392" i="3"/>
  <c r="P410" i="3"/>
  <c r="O294" i="3"/>
  <c r="Q337" i="3"/>
  <c r="Q360" i="3"/>
  <c r="O371" i="3"/>
  <c r="S381" i="3"/>
  <c r="Q392" i="3"/>
  <c r="O403" i="3"/>
  <c r="S413" i="3"/>
  <c r="P420" i="3"/>
  <c r="S435" i="3"/>
  <c r="O288" i="3"/>
  <c r="R372" i="3"/>
  <c r="R404" i="3"/>
  <c r="S423" i="3"/>
  <c r="Q434" i="3"/>
  <c r="S434" i="3"/>
  <c r="R424" i="3"/>
  <c r="Q307" i="3"/>
  <c r="P375" i="3"/>
  <c r="O432" i="3"/>
  <c r="P16" i="3"/>
  <c r="P32" i="3"/>
  <c r="P48" i="3"/>
  <c r="P64" i="3"/>
  <c r="P80" i="3"/>
  <c r="Q12" i="3"/>
  <c r="O23" i="3"/>
  <c r="S33" i="3"/>
  <c r="Q44" i="3"/>
  <c r="O55" i="3"/>
  <c r="S65" i="3"/>
  <c r="Q76" i="3"/>
  <c r="O87" i="3"/>
  <c r="R18" i="3"/>
  <c r="R34" i="3"/>
  <c r="R54" i="3"/>
  <c r="R70" i="3"/>
  <c r="Q19" i="3"/>
  <c r="S62" i="3"/>
  <c r="P90" i="3"/>
  <c r="T132" i="3"/>
  <c r="R440" i="3"/>
  <c r="O343" i="3"/>
  <c r="Q341" i="3"/>
  <c r="S330" i="3"/>
  <c r="O286" i="3"/>
  <c r="S379" i="3"/>
  <c r="R417" i="3"/>
  <c r="R398" i="3"/>
  <c r="P421" i="3"/>
  <c r="R13" i="3"/>
  <c r="R77" i="3"/>
  <c r="Q42" i="3"/>
  <c r="O85" i="3"/>
  <c r="P55" i="3"/>
  <c r="S22" i="3"/>
  <c r="R91" i="3"/>
  <c r="R115" i="3"/>
  <c r="P136" i="3"/>
  <c r="P152" i="3"/>
  <c r="P168" i="3"/>
  <c r="Q23" i="3"/>
  <c r="S66" i="3"/>
  <c r="P91" i="3"/>
  <c r="P107" i="3"/>
  <c r="P123" i="3"/>
  <c r="P139" i="3"/>
  <c r="O30" i="3"/>
  <c r="Q73" i="3"/>
  <c r="Q93" i="3"/>
  <c r="O104" i="3"/>
  <c r="S114" i="3"/>
  <c r="Q125" i="3"/>
  <c r="O136" i="3"/>
  <c r="S146" i="3"/>
  <c r="Q102" i="3"/>
  <c r="P145" i="3"/>
  <c r="T362" i="3"/>
  <c r="T423" i="3"/>
  <c r="T422" i="3"/>
  <c r="R271" i="3"/>
  <c r="S269" i="3"/>
  <c r="T133" i="3"/>
  <c r="U90" i="3"/>
  <c r="Q322" i="3"/>
  <c r="R350" i="3"/>
  <c r="O416" i="3"/>
  <c r="P408" i="3"/>
  <c r="S369" i="3"/>
  <c r="Q412" i="3"/>
  <c r="R368" i="3"/>
  <c r="S430" i="3"/>
  <c r="O428" i="3"/>
  <c r="P66" i="3"/>
  <c r="O35" i="3"/>
  <c r="S77" i="3"/>
  <c r="T175" i="3"/>
  <c r="U192" i="3"/>
  <c r="Q274" i="3"/>
  <c r="O335" i="3"/>
  <c r="P281" i="3"/>
  <c r="P321" i="3"/>
  <c r="S288" i="3"/>
  <c r="Q359" i="3"/>
  <c r="S380" i="3"/>
  <c r="O402" i="3"/>
  <c r="O292" i="3"/>
  <c r="Q351" i="3"/>
  <c r="R375" i="3"/>
  <c r="P396" i="3"/>
  <c r="R413" i="3"/>
  <c r="O302" i="3"/>
  <c r="Q345" i="3"/>
  <c r="Q362" i="3"/>
  <c r="O373" i="3"/>
  <c r="S383" i="3"/>
  <c r="Q394" i="3"/>
  <c r="O405" i="3"/>
  <c r="S415" i="3"/>
  <c r="R423" i="3"/>
  <c r="P395" i="3"/>
  <c r="O320" i="3"/>
  <c r="R378" i="3"/>
  <c r="R410" i="3"/>
  <c r="S425" i="3"/>
  <c r="P391" i="3"/>
  <c r="S286" i="3"/>
  <c r="P427" i="3"/>
  <c r="Q339" i="3"/>
  <c r="P385" i="3"/>
  <c r="R3" i="3"/>
  <c r="R19" i="3"/>
  <c r="R35" i="3"/>
  <c r="R51" i="3"/>
  <c r="R67" i="3"/>
  <c r="S3" i="3"/>
  <c r="Q14" i="3"/>
  <c r="O25" i="3"/>
  <c r="S35" i="3"/>
  <c r="O49" i="3"/>
  <c r="S59" i="3"/>
  <c r="Q70" i="3"/>
  <c r="O81" i="3"/>
  <c r="P9" i="3"/>
  <c r="P25" i="3"/>
  <c r="P41" i="3"/>
  <c r="P57" i="3"/>
  <c r="P73" i="3"/>
  <c r="Q27" i="3"/>
  <c r="O80" i="3"/>
  <c r="R97" i="3"/>
  <c r="R113" i="3"/>
  <c r="R129" i="3"/>
  <c r="U129" i="3"/>
  <c r="T357" i="3"/>
  <c r="T216" i="3"/>
  <c r="T440" i="3"/>
  <c r="U412" i="3"/>
  <c r="S442" i="3"/>
  <c r="R325" i="3"/>
  <c r="S303" i="3"/>
  <c r="Q330" i="3"/>
  <c r="S351" i="3"/>
  <c r="R298" i="3"/>
  <c r="R330" i="3"/>
  <c r="O290" i="3"/>
  <c r="O360" i="3"/>
  <c r="Q381" i="3"/>
  <c r="S402" i="3"/>
  <c r="Q295" i="3"/>
  <c r="R355" i="3"/>
  <c r="P376" i="3"/>
  <c r="R397" i="3"/>
  <c r="P414" i="3"/>
  <c r="Q305" i="3"/>
  <c r="S348" i="3"/>
  <c r="O363" i="3"/>
  <c r="S373" i="3"/>
  <c r="Q384" i="3"/>
  <c r="O395" i="3"/>
  <c r="S405" i="3"/>
  <c r="Q416" i="3"/>
  <c r="P424" i="3"/>
  <c r="P401" i="3"/>
  <c r="Q323" i="3"/>
  <c r="R380" i="3"/>
  <c r="R412" i="3"/>
  <c r="Q426" i="3"/>
  <c r="P397" i="3"/>
  <c r="O312" i="3"/>
  <c r="R428" i="3"/>
  <c r="S342" i="3"/>
  <c r="P387" i="3"/>
  <c r="P4" i="3"/>
  <c r="P20" i="3"/>
  <c r="P36" i="3"/>
  <c r="P52" i="3"/>
  <c r="P68" i="3"/>
  <c r="Q4" i="3"/>
  <c r="O15" i="3"/>
  <c r="S25" i="3"/>
  <c r="Q36" i="3"/>
  <c r="O47" i="3"/>
  <c r="S57" i="3"/>
  <c r="Q68" i="3"/>
  <c r="O79" i="3"/>
  <c r="R6" i="3"/>
  <c r="R22" i="3"/>
  <c r="R42" i="3"/>
  <c r="R58" i="3"/>
  <c r="R74" i="3"/>
  <c r="S30" i="3"/>
  <c r="O72" i="3"/>
  <c r="P94" i="3"/>
  <c r="U307" i="3"/>
  <c r="P288" i="3"/>
  <c r="P285" i="3"/>
  <c r="S372" i="3"/>
  <c r="R367" i="3"/>
  <c r="Q329" i="3"/>
  <c r="Q390" i="3"/>
  <c r="R433" i="3"/>
  <c r="S421" i="3"/>
  <c r="Q275" i="3"/>
  <c r="R29" i="3"/>
  <c r="Q10" i="3"/>
  <c r="O53" i="3"/>
  <c r="P15" i="3"/>
  <c r="P63" i="3"/>
  <c r="Q43" i="3"/>
  <c r="R99" i="3"/>
  <c r="P120" i="3"/>
  <c r="P140" i="3"/>
  <c r="P156" i="3"/>
  <c r="P172" i="3"/>
  <c r="S34" i="3"/>
  <c r="O76" i="3"/>
  <c r="P95" i="3"/>
  <c r="P111" i="3"/>
  <c r="P127" i="3"/>
  <c r="P143" i="3"/>
  <c r="Q41" i="3"/>
  <c r="S84" i="3"/>
  <c r="U276" i="3"/>
  <c r="U26" i="3"/>
  <c r="R444" i="3"/>
  <c r="P292" i="3"/>
  <c r="S283" i="3"/>
  <c r="U100" i="3"/>
  <c r="P445" i="3"/>
  <c r="S343" i="3"/>
  <c r="S344" i="3"/>
  <c r="Q335" i="3"/>
  <c r="Q289" i="3"/>
  <c r="Q380" i="3"/>
  <c r="P418" i="3"/>
  <c r="R400" i="3"/>
  <c r="R422" i="3"/>
  <c r="P14" i="3"/>
  <c r="O3" i="3"/>
  <c r="S45" i="3"/>
  <c r="R4" i="3"/>
  <c r="T174" i="3"/>
  <c r="P438" i="3"/>
  <c r="Q288" i="3"/>
  <c r="Q340" i="3"/>
  <c r="P289" i="3"/>
  <c r="P337" i="3"/>
  <c r="Q309" i="3"/>
  <c r="S364" i="3"/>
  <c r="O386" i="3"/>
  <c r="Q407" i="3"/>
  <c r="O308" i="3"/>
  <c r="R359" i="3"/>
  <c r="P380" i="3"/>
  <c r="R401" i="3"/>
  <c r="O270" i="3"/>
  <c r="Q313" i="3"/>
  <c r="Q354" i="3"/>
  <c r="O365" i="3"/>
  <c r="S375" i="3"/>
  <c r="Q386" i="3"/>
  <c r="O397" i="3"/>
  <c r="S407" i="3"/>
  <c r="O296" i="3"/>
  <c r="R427" i="3"/>
  <c r="O418" i="3"/>
  <c r="R354" i="3"/>
  <c r="R386" i="3"/>
  <c r="S417" i="3"/>
  <c r="Q428" i="3"/>
  <c r="P415" i="3"/>
  <c r="O344" i="3"/>
  <c r="P431" i="3"/>
  <c r="P357" i="3"/>
  <c r="P407" i="3"/>
  <c r="R7" i="3"/>
  <c r="R23" i="3"/>
  <c r="R39" i="3"/>
  <c r="R55" i="3"/>
  <c r="R71" i="3"/>
  <c r="Q6" i="3"/>
  <c r="O17" i="3"/>
  <c r="S27" i="3"/>
  <c r="O41" i="3"/>
  <c r="S51" i="3"/>
  <c r="Q62" i="3"/>
  <c r="O73" i="3"/>
  <c r="S83" i="3"/>
  <c r="P13" i="3"/>
  <c r="P29" i="3"/>
  <c r="P45" i="3"/>
  <c r="P61" i="3"/>
  <c r="P77" i="3"/>
  <c r="O48" i="3"/>
  <c r="O84" i="3"/>
  <c r="R101" i="3"/>
  <c r="R117" i="3"/>
  <c r="R133" i="3"/>
  <c r="U241" i="3"/>
  <c r="U146" i="3"/>
  <c r="T322" i="3"/>
  <c r="U374" i="3"/>
  <c r="U274" i="3"/>
  <c r="Q440" i="3"/>
  <c r="R347" i="3"/>
  <c r="Q314" i="3"/>
  <c r="S335" i="3"/>
  <c r="R274" i="3"/>
  <c r="R306" i="3"/>
  <c r="R338" i="3"/>
  <c r="S312" i="3"/>
  <c r="Q365" i="3"/>
  <c r="S386" i="3"/>
  <c r="O408" i="3"/>
  <c r="S314" i="3"/>
  <c r="P360" i="3"/>
  <c r="R381" i="3"/>
  <c r="P402" i="3"/>
  <c r="Q273" i="3"/>
  <c r="S316" i="3"/>
  <c r="O355" i="3"/>
  <c r="S365" i="3"/>
  <c r="Q376" i="3"/>
  <c r="O387" i="3"/>
  <c r="S397" i="3"/>
  <c r="Q408" i="3"/>
  <c r="Q299" i="3"/>
  <c r="P428" i="3"/>
  <c r="O420" i="3"/>
  <c r="R356" i="3"/>
  <c r="R388" i="3"/>
  <c r="Q418" i="3"/>
  <c r="O429" i="3"/>
  <c r="S418" i="3"/>
  <c r="Q347" i="3"/>
  <c r="R432" i="3"/>
  <c r="P359" i="3"/>
  <c r="P411" i="3"/>
  <c r="P8" i="3"/>
  <c r="P24" i="3"/>
  <c r="P40" i="3"/>
  <c r="P56" i="3"/>
  <c r="P72" i="3"/>
  <c r="O7" i="3"/>
  <c r="S17" i="3"/>
  <c r="Q28" i="3"/>
  <c r="O39" i="3"/>
  <c r="S49" i="3"/>
  <c r="Q60" i="3"/>
  <c r="U212" i="3"/>
  <c r="S297" i="3"/>
  <c r="Q373" i="3"/>
  <c r="P434" i="3"/>
  <c r="S13" i="3"/>
  <c r="R277" i="3"/>
  <c r="P345" i="3"/>
  <c r="S412" i="3"/>
  <c r="R405" i="3"/>
  <c r="S367" i="3"/>
  <c r="Q410" i="3"/>
  <c r="R362" i="3"/>
  <c r="S424" i="3"/>
  <c r="O422" i="3"/>
  <c r="R59" i="3"/>
  <c r="Q30" i="3"/>
  <c r="S75" i="3"/>
  <c r="P49" i="3"/>
  <c r="R89" i="3"/>
  <c r="T104" i="3"/>
  <c r="P450" i="3"/>
  <c r="O341" i="3"/>
  <c r="Q333" i="3"/>
  <c r="Q327" i="3"/>
  <c r="S284" i="3"/>
  <c r="O379" i="3"/>
  <c r="S334" i="3"/>
  <c r="R396" i="3"/>
  <c r="R420" i="3"/>
  <c r="P12" i="3"/>
  <c r="P76" i="3"/>
  <c r="S41" i="3"/>
  <c r="S73" i="3"/>
  <c r="R14" i="3"/>
  <c r="R50" i="3"/>
  <c r="O8" i="3"/>
  <c r="S86" i="3"/>
  <c r="U417" i="3"/>
  <c r="P349" i="3"/>
  <c r="R407" i="3"/>
  <c r="S411" i="3"/>
  <c r="S428" i="3"/>
  <c r="R61" i="3"/>
  <c r="Q74" i="3"/>
  <c r="P79" i="3"/>
  <c r="P110" i="3"/>
  <c r="P148" i="3"/>
  <c r="O12" i="3"/>
  <c r="P87" i="3"/>
  <c r="P119" i="3"/>
  <c r="S20" i="3"/>
  <c r="S90" i="3"/>
  <c r="S106" i="3"/>
  <c r="O120" i="3"/>
  <c r="Q133" i="3"/>
  <c r="Q149" i="3"/>
  <c r="O123" i="3"/>
  <c r="Q159" i="3"/>
  <c r="Q175" i="3"/>
  <c r="Q186" i="3"/>
  <c r="O197" i="3"/>
  <c r="S207" i="3"/>
  <c r="Q218" i="3"/>
  <c r="R80" i="3"/>
  <c r="Q120" i="3"/>
  <c r="O154" i="3"/>
  <c r="O170" i="3"/>
  <c r="R186" i="3"/>
  <c r="R202" i="3"/>
  <c r="S109" i="3"/>
  <c r="P149" i="3"/>
  <c r="Q165" i="3"/>
  <c r="O180" i="3"/>
  <c r="S190" i="3"/>
  <c r="R199" i="3"/>
  <c r="S220" i="3"/>
  <c r="O232" i="3"/>
  <c r="S242" i="3"/>
  <c r="Q253" i="3"/>
  <c r="O264" i="3"/>
  <c r="S157" i="3"/>
  <c r="R228" i="3"/>
  <c r="P261" i="3"/>
  <c r="O156" i="3"/>
  <c r="P188" i="3"/>
  <c r="O212" i="3"/>
  <c r="P230" i="3"/>
  <c r="P246" i="3"/>
  <c r="P264" i="3"/>
  <c r="S202" i="3"/>
  <c r="P251" i="3"/>
  <c r="S127" i="3"/>
  <c r="Q211" i="3"/>
  <c r="O227" i="3"/>
  <c r="S237" i="3"/>
  <c r="Q248" i="3"/>
  <c r="O259" i="3"/>
  <c r="R183" i="3"/>
  <c r="P263" i="3"/>
  <c r="U425" i="3"/>
  <c r="O298" i="3"/>
  <c r="R399" i="3"/>
  <c r="O417" i="3"/>
  <c r="P429" i="3"/>
  <c r="O5" i="3"/>
  <c r="O32" i="3"/>
  <c r="P128" i="3"/>
  <c r="P174" i="3"/>
  <c r="P89" i="3"/>
  <c r="Q25" i="3"/>
  <c r="O92" i="3"/>
  <c r="S126" i="3"/>
  <c r="S179" i="3"/>
  <c r="Q214" i="3"/>
  <c r="S145" i="3"/>
  <c r="R172" i="3"/>
  <c r="O135" i="3"/>
  <c r="O171" i="3"/>
  <c r="P217" i="3"/>
  <c r="O252" i="3"/>
  <c r="R211" i="3"/>
  <c r="P184" i="3"/>
  <c r="P248" i="3"/>
  <c r="P255" i="3"/>
  <c r="Q236" i="3"/>
  <c r="Q268" i="3"/>
  <c r="U190" i="3"/>
  <c r="S337" i="3"/>
  <c r="S276" i="3"/>
  <c r="R390" i="3"/>
  <c r="R57" i="3"/>
  <c r="S14" i="3"/>
  <c r="R139" i="3"/>
  <c r="R163" i="3"/>
  <c r="R90" i="3"/>
  <c r="R134" i="3"/>
  <c r="O98" i="3"/>
  <c r="Q110" i="3"/>
  <c r="Q180" i="3"/>
  <c r="Q212" i="3"/>
  <c r="O149" i="3"/>
  <c r="P197" i="3"/>
  <c r="S168" i="3"/>
  <c r="O242" i="3"/>
  <c r="S173" i="3"/>
  <c r="R162" i="3"/>
  <c r="U7" i="3"/>
  <c r="U312" i="3"/>
  <c r="O327" i="3"/>
  <c r="Q277" i="3"/>
  <c r="S282" i="3"/>
  <c r="R411" i="3"/>
  <c r="S371" i="3"/>
  <c r="Q414" i="3"/>
  <c r="R374" i="3"/>
  <c r="Q433" i="3"/>
  <c r="R65" i="3"/>
  <c r="Q34" i="3"/>
  <c r="O77" i="3"/>
  <c r="R48" i="3"/>
  <c r="Q3" i="3"/>
  <c r="P83" i="3"/>
  <c r="R111" i="3"/>
  <c r="R137" i="3"/>
  <c r="R153" i="3"/>
  <c r="R169" i="3"/>
  <c r="S26" i="3"/>
  <c r="O68" i="3"/>
  <c r="R92" i="3"/>
  <c r="R108" i="3"/>
  <c r="R128" i="3"/>
  <c r="R144" i="3"/>
  <c r="S44" i="3"/>
  <c r="R85" i="3"/>
  <c r="S96" i="3"/>
  <c r="Q107" i="3"/>
  <c r="O118" i="3"/>
  <c r="S128" i="3"/>
  <c r="Q139" i="3"/>
  <c r="O18" i="3"/>
  <c r="O115" i="3"/>
  <c r="Q152" i="3"/>
  <c r="Q168" i="3"/>
  <c r="S181" i="3"/>
  <c r="Q192" i="3"/>
  <c r="O203" i="3"/>
  <c r="S213" i="3"/>
  <c r="Q13" i="3"/>
  <c r="O101" i="3"/>
  <c r="Q144" i="3"/>
  <c r="S163" i="3"/>
  <c r="P179" i="3"/>
  <c r="P195" i="3"/>
  <c r="Q90" i="3"/>
  <c r="S133" i="3"/>
  <c r="Q158" i="3"/>
  <c r="Q174" i="3"/>
  <c r="O186" i="3"/>
  <c r="Q140" i="3"/>
  <c r="S212" i="3"/>
  <c r="Q227" i="3"/>
  <c r="O238" i="3"/>
  <c r="S248" i="3"/>
  <c r="Q259" i="3"/>
  <c r="R263" i="3"/>
  <c r="P206" i="3"/>
  <c r="R246" i="3"/>
  <c r="Q132" i="3"/>
  <c r="R174" i="3"/>
  <c r="O204" i="3"/>
  <c r="R223" i="3"/>
  <c r="R239" i="3"/>
  <c r="R255" i="3"/>
  <c r="S169" i="3"/>
  <c r="P237" i="3"/>
  <c r="R268" i="3"/>
  <c r="Q203" i="3"/>
  <c r="P221" i="3"/>
  <c r="O233" i="3"/>
  <c r="S243" i="3"/>
  <c r="Q254" i="3"/>
  <c r="O265" i="3"/>
  <c r="R204" i="3"/>
  <c r="R2" i="3"/>
  <c r="Q306" i="3"/>
  <c r="S404" i="3"/>
  <c r="S363" i="3"/>
  <c r="R382" i="3"/>
  <c r="R5" i="3"/>
  <c r="S79" i="3"/>
  <c r="P67" i="3"/>
  <c r="P134" i="3"/>
  <c r="Q39" i="3"/>
  <c r="P105" i="3"/>
  <c r="S36" i="3"/>
  <c r="Q113" i="3"/>
  <c r="O140" i="3"/>
  <c r="O173" i="3"/>
  <c r="Q206" i="3"/>
  <c r="O93" i="3"/>
  <c r="R180" i="3"/>
  <c r="O151" i="3"/>
  <c r="O184" i="3"/>
  <c r="R222" i="3"/>
  <c r="S254" i="3"/>
  <c r="R224" i="3"/>
  <c r="S198" i="3"/>
  <c r="P256" i="3"/>
  <c r="Q81" i="3"/>
  <c r="S233" i="3"/>
  <c r="S265" i="3"/>
  <c r="T18" i="3"/>
  <c r="O318" i="3"/>
  <c r="O419" i="3"/>
  <c r="U344" i="3"/>
  <c r="U329" i="3"/>
  <c r="P368" i="3"/>
  <c r="Q422" i="3"/>
  <c r="Q56" i="3"/>
  <c r="O319" i="3"/>
  <c r="O330" i="3"/>
  <c r="O324" i="3"/>
  <c r="Q281" i="3"/>
  <c r="Q378" i="3"/>
  <c r="Q331" i="3"/>
  <c r="R394" i="3"/>
  <c r="P419" i="3"/>
  <c r="R11" i="3"/>
  <c r="R75" i="3"/>
  <c r="S43" i="3"/>
  <c r="Q86" i="3"/>
  <c r="P65" i="3"/>
  <c r="R105" i="3"/>
  <c r="U287" i="3"/>
  <c r="R283" i="3"/>
  <c r="R282" i="3"/>
  <c r="S370" i="3"/>
  <c r="R365" i="3"/>
  <c r="O326" i="3"/>
  <c r="S389" i="3"/>
  <c r="P432" i="3"/>
  <c r="O421" i="3"/>
  <c r="O272" i="3"/>
  <c r="P28" i="3"/>
  <c r="S9" i="3"/>
  <c r="Q52" i="3"/>
  <c r="S81" i="3"/>
  <c r="R26" i="3"/>
  <c r="R62" i="3"/>
  <c r="O40" i="3"/>
  <c r="P98" i="3"/>
  <c r="O281" i="3"/>
  <c r="O394" i="3"/>
  <c r="Q358" i="3"/>
  <c r="Q429" i="3"/>
  <c r="P369" i="3"/>
  <c r="O21" i="3"/>
  <c r="P31" i="3"/>
  <c r="O64" i="3"/>
  <c r="P126" i="3"/>
  <c r="P160" i="3"/>
  <c r="O44" i="3"/>
  <c r="P99" i="3"/>
  <c r="P131" i="3"/>
  <c r="S52" i="3"/>
  <c r="O96" i="3"/>
  <c r="Q109" i="3"/>
  <c r="S122" i="3"/>
  <c r="S138" i="3"/>
  <c r="O50" i="3"/>
  <c r="Q134" i="3"/>
  <c r="Q163" i="3"/>
  <c r="Q178" i="3"/>
  <c r="O189" i="3"/>
  <c r="S199" i="3"/>
  <c r="Q210" i="3"/>
  <c r="O221" i="3"/>
  <c r="Q88" i="3"/>
  <c r="S131" i="3"/>
  <c r="O158" i="3"/>
  <c r="O174" i="3"/>
  <c r="R190" i="3"/>
  <c r="Q37" i="3"/>
  <c r="O119" i="3"/>
  <c r="Q153" i="3"/>
  <c r="Q169" i="3"/>
  <c r="S182" i="3"/>
  <c r="P85" i="3"/>
  <c r="R206" i="3"/>
  <c r="O224" i="3"/>
  <c r="S234" i="3"/>
  <c r="Q245" i="3"/>
  <c r="O256" i="3"/>
  <c r="S266" i="3"/>
  <c r="R179" i="3"/>
  <c r="R236" i="3"/>
  <c r="Q83" i="3"/>
  <c r="O164" i="3"/>
  <c r="P196" i="3"/>
  <c r="Q217" i="3"/>
  <c r="P234" i="3"/>
  <c r="P250" i="3"/>
  <c r="P147" i="3"/>
  <c r="O216" i="3"/>
  <c r="P259" i="3"/>
  <c r="R195" i="3"/>
  <c r="S216" i="3"/>
  <c r="S229" i="3"/>
  <c r="Q240" i="3"/>
  <c r="O251" i="3"/>
  <c r="S261" i="3"/>
  <c r="R201" i="3"/>
  <c r="Q2" i="3"/>
  <c r="R331" i="3"/>
  <c r="Q383" i="3"/>
  <c r="O350" i="3"/>
  <c r="S326" i="3"/>
  <c r="P393" i="3"/>
  <c r="Q26" i="3"/>
  <c r="S54" i="3"/>
  <c r="P142" i="3"/>
  <c r="O28" i="3"/>
  <c r="P113" i="3"/>
  <c r="O46" i="3"/>
  <c r="Q97" i="3"/>
  <c r="S134" i="3"/>
  <c r="S187" i="3"/>
  <c r="Q222" i="3"/>
  <c r="R152" i="3"/>
  <c r="R184" i="3"/>
  <c r="O147" i="3"/>
  <c r="S178" i="3"/>
  <c r="O228" i="3"/>
  <c r="O260" i="3"/>
  <c r="R248" i="3"/>
  <c r="P210" i="3"/>
  <c r="P260" i="3"/>
  <c r="O121" i="3"/>
  <c r="Q244" i="3"/>
  <c r="P207" i="3"/>
  <c r="U407" i="3"/>
  <c r="P341" i="3"/>
  <c r="Q366" i="3"/>
  <c r="S420" i="3"/>
  <c r="Q18" i="3"/>
  <c r="P96" i="3"/>
  <c r="R143" i="3"/>
  <c r="R171" i="3"/>
  <c r="R102" i="3"/>
  <c r="O38" i="3"/>
  <c r="Q111" i="3"/>
  <c r="Q142" i="3"/>
  <c r="Q188" i="3"/>
  <c r="Q220" i="3"/>
  <c r="P161" i="3"/>
  <c r="Q69" i="3"/>
  <c r="Q179" i="3"/>
  <c r="S252" i="3"/>
  <c r="R226" i="3"/>
  <c r="P178" i="3"/>
  <c r="T271" i="3"/>
  <c r="Q442" i="3"/>
  <c r="Q348" i="3"/>
  <c r="S356" i="3"/>
  <c r="S346" i="3"/>
  <c r="Q297" i="3"/>
  <c r="Q382" i="3"/>
  <c r="R421" i="3"/>
  <c r="R406" i="3"/>
  <c r="P425" i="3"/>
  <c r="R17" i="3"/>
  <c r="R81" i="3"/>
  <c r="O45" i="3"/>
  <c r="P3" i="3"/>
  <c r="R56" i="3"/>
  <c r="O24" i="3"/>
  <c r="P92" i="3"/>
  <c r="P122" i="3"/>
  <c r="R141" i="3"/>
  <c r="R157" i="3"/>
  <c r="R173" i="3"/>
  <c r="O36" i="3"/>
  <c r="Q79" i="3"/>
  <c r="R96" i="3"/>
  <c r="R112" i="3"/>
  <c r="R132" i="3"/>
  <c r="S12" i="3"/>
  <c r="O54" i="3"/>
  <c r="S88" i="3"/>
  <c r="Q99" i="3"/>
  <c r="O110" i="3"/>
  <c r="S120" i="3"/>
  <c r="Q131" i="3"/>
  <c r="O142" i="3"/>
  <c r="Q53" i="3"/>
  <c r="Q126" i="3"/>
  <c r="Q156" i="3"/>
  <c r="Q172" i="3"/>
  <c r="Q184" i="3"/>
  <c r="O195" i="3"/>
  <c r="S205" i="3"/>
  <c r="Q216" i="3"/>
  <c r="S48" i="3"/>
  <c r="Q112" i="3"/>
  <c r="S151" i="3"/>
  <c r="S167" i="3"/>
  <c r="P183" i="3"/>
  <c r="P199" i="3"/>
  <c r="S101" i="3"/>
  <c r="O143" i="3"/>
  <c r="Q162" i="3"/>
  <c r="O178" i="3"/>
  <c r="S188" i="3"/>
  <c r="O196" i="3"/>
  <c r="P216" i="3"/>
  <c r="O230" i="3"/>
  <c r="S240" i="3"/>
  <c r="Q251" i="3"/>
  <c r="O262" i="3"/>
  <c r="O145" i="3"/>
  <c r="P222" i="3"/>
  <c r="R254" i="3"/>
  <c r="R150" i="3"/>
  <c r="P182" i="3"/>
  <c r="Q209" i="3"/>
  <c r="R227" i="3"/>
  <c r="R243" i="3"/>
  <c r="R259" i="3"/>
  <c r="Q191" i="3"/>
  <c r="P245" i="3"/>
  <c r="S95" i="3"/>
  <c r="S208" i="3"/>
  <c r="O225" i="3"/>
  <c r="S235" i="3"/>
  <c r="Q246" i="3"/>
  <c r="O257" i="3"/>
  <c r="S267" i="3"/>
  <c r="P215" i="3"/>
  <c r="T387" i="3"/>
  <c r="P269" i="3"/>
  <c r="R377" i="3"/>
  <c r="O385" i="3"/>
  <c r="O427" i="3"/>
  <c r="R53" i="3"/>
  <c r="P7" i="3"/>
  <c r="Q11" i="3"/>
  <c r="P146" i="3"/>
  <c r="O60" i="3"/>
  <c r="P117" i="3"/>
  <c r="Q57" i="3"/>
  <c r="S118" i="3"/>
  <c r="Q145" i="3"/>
  <c r="Q182" i="3"/>
  <c r="S211" i="3"/>
  <c r="Q104" i="3"/>
  <c r="R192" i="3"/>
  <c r="O159" i="3"/>
  <c r="Q61" i="3"/>
  <c r="S230" i="3"/>
  <c r="S262" i="3"/>
  <c r="R240" i="3"/>
  <c r="P219" i="3"/>
  <c r="P155" i="3"/>
  <c r="O200" i="3"/>
  <c r="S241" i="3"/>
  <c r="R193" i="3"/>
  <c r="P309" i="3"/>
  <c r="O377" i="3"/>
  <c r="P433" i="3"/>
  <c r="S447" i="3"/>
  <c r="R293" i="3"/>
  <c r="S332" i="3"/>
  <c r="S278" i="3"/>
  <c r="R20" i="3"/>
  <c r="S345" i="3"/>
  <c r="O370" i="3"/>
  <c r="P364" i="3"/>
  <c r="S324" i="3"/>
  <c r="O389" i="3"/>
  <c r="R431" i="3"/>
  <c r="Q420" i="3"/>
  <c r="P435" i="3"/>
  <c r="R27" i="3"/>
  <c r="O9" i="3"/>
  <c r="Q54" i="3"/>
  <c r="P17" i="3"/>
  <c r="S6" i="3"/>
  <c r="R121" i="3"/>
  <c r="T406" i="3"/>
  <c r="S277" i="3"/>
  <c r="R314" i="3"/>
  <c r="O392" i="3"/>
  <c r="R387" i="3"/>
  <c r="S357" i="3"/>
  <c r="Q400" i="3"/>
  <c r="Q427" i="3"/>
  <c r="S431" i="3"/>
  <c r="P367" i="3"/>
  <c r="P44" i="3"/>
  <c r="Q20" i="3"/>
  <c r="O63" i="3"/>
  <c r="Q84" i="3"/>
  <c r="R30" i="3"/>
  <c r="R66" i="3"/>
  <c r="Q51" i="3"/>
  <c r="T91" i="3"/>
  <c r="S321" i="3"/>
  <c r="Q415" i="3"/>
  <c r="O369" i="3"/>
  <c r="R366" i="3"/>
  <c r="O426" i="3"/>
  <c r="S31" i="3"/>
  <c r="P47" i="3"/>
  <c r="P82" i="3"/>
  <c r="R131" i="3"/>
  <c r="P164" i="3"/>
  <c r="Q55" i="3"/>
  <c r="P103" i="3"/>
  <c r="P135" i="3"/>
  <c r="O62" i="3"/>
  <c r="S98" i="3"/>
  <c r="O112" i="3"/>
  <c r="O128" i="3"/>
  <c r="Q141" i="3"/>
  <c r="O91" i="3"/>
  <c r="Q151" i="3"/>
  <c r="Q167" i="3"/>
  <c r="O181" i="3"/>
  <c r="S191" i="3"/>
  <c r="Q202" i="3"/>
  <c r="O213" i="3"/>
  <c r="O10" i="3"/>
  <c r="S99" i="3"/>
  <c r="O141" i="3"/>
  <c r="O162" i="3"/>
  <c r="R178" i="3"/>
  <c r="R194" i="3"/>
  <c r="S72" i="3"/>
  <c r="Q130" i="3"/>
  <c r="Q157" i="3"/>
  <c r="Q173" i="3"/>
  <c r="Q185" i="3"/>
  <c r="O137" i="3"/>
  <c r="O210" i="3"/>
  <c r="S226" i="3"/>
  <c r="Q237" i="3"/>
  <c r="O248" i="3"/>
  <c r="S258" i="3"/>
  <c r="R261" i="3"/>
  <c r="R203" i="3"/>
  <c r="R244" i="3"/>
  <c r="O129" i="3"/>
  <c r="O172" i="3"/>
  <c r="P203" i="3"/>
  <c r="S222" i="3"/>
  <c r="P238" i="3"/>
  <c r="P254" i="3"/>
  <c r="P163" i="3"/>
  <c r="P235" i="3"/>
  <c r="R266" i="3"/>
  <c r="P202" i="3"/>
  <c r="P220" i="3"/>
  <c r="Q232" i="3"/>
  <c r="O243" i="3"/>
  <c r="S253" i="3"/>
  <c r="Q264" i="3"/>
  <c r="R212" i="3"/>
  <c r="U157" i="3"/>
  <c r="Q332" i="3"/>
  <c r="Q303" i="3"/>
  <c r="Q374" i="3"/>
  <c r="R414" i="3"/>
  <c r="R21" i="3"/>
  <c r="O69" i="3"/>
  <c r="P102" i="3"/>
  <c r="P154" i="3"/>
  <c r="S50" i="3"/>
  <c r="P121" i="3"/>
  <c r="O78" i="3"/>
  <c r="O100" i="3"/>
  <c r="O107" i="3"/>
  <c r="S195" i="3"/>
  <c r="P84" i="3"/>
  <c r="R156" i="3"/>
  <c r="R196" i="3"/>
  <c r="O155" i="3"/>
  <c r="S186" i="3"/>
  <c r="O236" i="3"/>
  <c r="O268" i="3"/>
  <c r="Q100" i="3"/>
  <c r="P224" i="3"/>
  <c r="P175" i="3"/>
  <c r="R218" i="3"/>
  <c r="Q252" i="3"/>
  <c r="P267" i="3"/>
  <c r="Q448" i="3"/>
  <c r="Q367" i="3"/>
  <c r="Q398" i="3"/>
  <c r="P361" i="3"/>
  <c r="S71" i="3"/>
  <c r="R119" i="3"/>
  <c r="R147" i="3"/>
  <c r="O20" i="3"/>
  <c r="R114" i="3"/>
  <c r="O70" i="3"/>
  <c r="O122" i="3"/>
  <c r="S154" i="3"/>
  <c r="Q196" i="3"/>
  <c r="Q77" i="3"/>
  <c r="P173" i="3"/>
  <c r="O127" i="3"/>
  <c r="Q187" i="3"/>
  <c r="S260" i="3"/>
  <c r="R250" i="3"/>
  <c r="Q195" i="3"/>
  <c r="U40" i="3"/>
  <c r="R309" i="3"/>
  <c r="P293" i="3"/>
  <c r="O378" i="3"/>
  <c r="P372" i="3"/>
  <c r="S340" i="3"/>
  <c r="O393" i="3"/>
  <c r="P379" i="3"/>
  <c r="Q424" i="3"/>
  <c r="S310" i="3"/>
  <c r="R33" i="3"/>
  <c r="O13" i="3"/>
  <c r="S55" i="3"/>
  <c r="R313" i="3"/>
  <c r="U351" i="3"/>
  <c r="O357" i="3"/>
  <c r="P365" i="3"/>
  <c r="P33" i="3"/>
  <c r="S319" i="3"/>
  <c r="Q368" i="3"/>
  <c r="O424" i="3"/>
  <c r="R10" i="3"/>
  <c r="U152" i="3"/>
  <c r="Q432" i="3"/>
  <c r="P104" i="3"/>
  <c r="P115" i="3"/>
  <c r="Q117" i="3"/>
  <c r="Q155" i="3"/>
  <c r="O205" i="3"/>
  <c r="O150" i="3"/>
  <c r="Q98" i="3"/>
  <c r="O188" i="3"/>
  <c r="O240" i="3"/>
  <c r="R219" i="3"/>
  <c r="R208" i="3"/>
  <c r="R185" i="3"/>
  <c r="Q224" i="3"/>
  <c r="O267" i="3"/>
  <c r="P356" i="3"/>
  <c r="P51" i="3"/>
  <c r="P129" i="3"/>
  <c r="S203" i="3"/>
  <c r="O163" i="3"/>
  <c r="O160" i="3"/>
  <c r="O263" i="3"/>
  <c r="R429" i="3"/>
  <c r="R151" i="3"/>
  <c r="O130" i="3"/>
  <c r="P185" i="3"/>
  <c r="Q146" i="3"/>
  <c r="P325" i="3"/>
  <c r="S403" i="3"/>
  <c r="R49" i="3"/>
  <c r="P35" i="3"/>
  <c r="Q67" i="3"/>
  <c r="P132" i="3"/>
  <c r="R165" i="3"/>
  <c r="S58" i="3"/>
  <c r="R104" i="3"/>
  <c r="R140" i="3"/>
  <c r="S76" i="3"/>
  <c r="S104" i="3"/>
  <c r="O126" i="3"/>
  <c r="Q147" i="3"/>
  <c r="R146" i="3"/>
  <c r="O179" i="3"/>
  <c r="Q200" i="3"/>
  <c r="S221" i="3"/>
  <c r="O133" i="3"/>
  <c r="S175" i="3"/>
  <c r="S40" i="3"/>
  <c r="Q154" i="3"/>
  <c r="Q183" i="3"/>
  <c r="Q207" i="3"/>
  <c r="Q235" i="3"/>
  <c r="S256" i="3"/>
  <c r="R187" i="3"/>
  <c r="O97" i="3"/>
  <c r="R197" i="3"/>
  <c r="R235" i="3"/>
  <c r="P151" i="3"/>
  <c r="R260" i="3"/>
  <c r="R217" i="3"/>
  <c r="O241" i="3"/>
  <c r="Q262" i="3"/>
  <c r="P265" i="3"/>
  <c r="O362" i="3"/>
  <c r="R425" i="3"/>
  <c r="O37" i="3"/>
  <c r="P112" i="3"/>
  <c r="P93" i="3"/>
  <c r="S102" i="3"/>
  <c r="S129" i="3"/>
  <c r="O74" i="3"/>
  <c r="Q114" i="3"/>
  <c r="P208" i="3"/>
  <c r="P192" i="3"/>
  <c r="P244" i="3"/>
  <c r="S225" i="3"/>
  <c r="U123" i="3"/>
  <c r="Q421" i="3"/>
  <c r="Q50" i="3"/>
  <c r="O56" i="3"/>
  <c r="P124" i="3"/>
  <c r="Q63" i="3"/>
  <c r="R138" i="3"/>
  <c r="Q95" i="3"/>
  <c r="Q119" i="3"/>
  <c r="S148" i="3"/>
  <c r="S158" i="3"/>
  <c r="S193" i="3"/>
  <c r="O42" i="3"/>
  <c r="P165" i="3"/>
  <c r="O95" i="3"/>
  <c r="S160" i="3"/>
  <c r="P198" i="3"/>
  <c r="O234" i="3"/>
  <c r="Q263" i="3"/>
  <c r="R258" i="3"/>
  <c r="S15" i="3"/>
  <c r="P75" i="3"/>
  <c r="R123" i="3"/>
  <c r="P170" i="3"/>
  <c r="P101" i="3"/>
  <c r="P141" i="3"/>
  <c r="O108" i="3"/>
  <c r="Q137" i="3"/>
  <c r="S97" i="3"/>
  <c r="O153" i="3"/>
  <c r="O177" i="3"/>
  <c r="O209" i="3"/>
  <c r="O125" i="3"/>
  <c r="S93" i="3"/>
  <c r="Q189" i="3"/>
  <c r="Q225" i="3"/>
  <c r="Q257" i="3"/>
  <c r="R256" i="3"/>
  <c r="O194" i="3"/>
  <c r="P240" i="3"/>
  <c r="P239" i="3"/>
  <c r="R209" i="3"/>
  <c r="O247" i="3"/>
  <c r="S218" i="3"/>
  <c r="U362" i="3"/>
  <c r="S388" i="3"/>
  <c r="S387" i="3"/>
  <c r="S350" i="3"/>
  <c r="S39" i="3"/>
  <c r="P43" i="3"/>
  <c r="P114" i="3"/>
  <c r="Q31" i="3"/>
  <c r="P86" i="3"/>
  <c r="R130" i="3"/>
  <c r="Q49" i="3"/>
  <c r="O106" i="3"/>
  <c r="O138" i="3"/>
  <c r="O99" i="3"/>
  <c r="S185" i="3"/>
  <c r="O215" i="3"/>
  <c r="Q128" i="3"/>
  <c r="P189" i="3"/>
  <c r="S164" i="3"/>
  <c r="R191" i="3"/>
  <c r="S228" i="3"/>
  <c r="O250" i="3"/>
  <c r="P214" i="3"/>
  <c r="R170" i="3"/>
  <c r="R233" i="3"/>
  <c r="P257" i="3"/>
  <c r="S239" i="3"/>
  <c r="P229" i="3"/>
  <c r="P233" i="3"/>
  <c r="O198" i="3"/>
  <c r="R264" i="3"/>
  <c r="P2" i="3"/>
  <c r="R241" i="3"/>
  <c r="O89" i="3"/>
  <c r="O245" i="3"/>
  <c r="O2" i="3"/>
  <c r="P249" i="3"/>
  <c r="S247" i="3"/>
  <c r="R116" i="3"/>
  <c r="Q38" i="3"/>
  <c r="P116" i="3"/>
  <c r="U60" i="3"/>
  <c r="O208" i="3"/>
  <c r="S78" i="3"/>
  <c r="R98" i="3"/>
  <c r="Q127" i="3"/>
  <c r="S166" i="3"/>
  <c r="S201" i="3"/>
  <c r="S107" i="3"/>
  <c r="S176" i="3"/>
  <c r="P209" i="3"/>
  <c r="Q239" i="3"/>
  <c r="S103" i="3"/>
  <c r="P138" i="3"/>
  <c r="P109" i="3"/>
  <c r="S110" i="3"/>
  <c r="O157" i="3"/>
  <c r="O185" i="3"/>
  <c r="R176" i="3"/>
  <c r="O103" i="3"/>
  <c r="S206" i="3"/>
  <c r="P252" i="3"/>
  <c r="R262" i="3"/>
  <c r="O255" i="3"/>
  <c r="Q316" i="3"/>
  <c r="R361" i="3"/>
  <c r="S302" i="3"/>
  <c r="O61" i="3"/>
  <c r="P130" i="3"/>
  <c r="R94" i="3"/>
  <c r="S140" i="3"/>
  <c r="O191" i="3"/>
  <c r="O223" i="3"/>
  <c r="P157" i="3"/>
  <c r="O34" i="3"/>
  <c r="R242" i="3"/>
  <c r="P194" i="3"/>
  <c r="O220" i="3"/>
  <c r="Q199" i="3"/>
  <c r="Q258" i="3"/>
  <c r="P205" i="3"/>
  <c r="R229" i="3"/>
  <c r="S87" i="3"/>
  <c r="Q116" i="3"/>
  <c r="T116" i="3"/>
  <c r="Q391" i="3"/>
  <c r="T47" i="3"/>
  <c r="Q413" i="3"/>
  <c r="O31" i="3"/>
  <c r="P388" i="3"/>
  <c r="S63" i="3"/>
  <c r="S183" i="3"/>
  <c r="Q45" i="3"/>
  <c r="Q161" i="3"/>
  <c r="Q261" i="3"/>
  <c r="P242" i="3"/>
  <c r="S245" i="3"/>
  <c r="T258" i="3"/>
  <c r="P166" i="3"/>
  <c r="Q105" i="3"/>
  <c r="R122" i="3"/>
  <c r="U442" i="3"/>
  <c r="R393" i="3"/>
  <c r="O435" i="3"/>
  <c r="Q66" i="3"/>
  <c r="R149" i="3"/>
  <c r="R124" i="3"/>
  <c r="Q115" i="3"/>
  <c r="S136" i="3"/>
  <c r="Q164" i="3"/>
  <c r="S189" i="3"/>
  <c r="O211" i="3"/>
  <c r="S159" i="3"/>
  <c r="Q122" i="3"/>
  <c r="S224" i="3"/>
  <c r="O246" i="3"/>
  <c r="R238" i="3"/>
  <c r="P218" i="3"/>
  <c r="Q221" i="3"/>
  <c r="Q230" i="3"/>
  <c r="R189" i="3"/>
  <c r="S308" i="3"/>
  <c r="P59" i="3"/>
  <c r="S4" i="3"/>
  <c r="Q198" i="3"/>
  <c r="R286" i="3"/>
  <c r="P305" i="3"/>
  <c r="S399" i="3"/>
  <c r="R43" i="3"/>
  <c r="Q59" i="3"/>
  <c r="R346" i="3"/>
  <c r="O411" i="3"/>
  <c r="P60" i="3"/>
  <c r="R46" i="3"/>
  <c r="P317" i="3"/>
  <c r="R45" i="3"/>
  <c r="P144" i="3"/>
  <c r="Q9" i="3"/>
  <c r="S130" i="3"/>
  <c r="Q171" i="3"/>
  <c r="S215" i="3"/>
  <c r="O166" i="3"/>
  <c r="S141" i="3"/>
  <c r="S192" i="3"/>
  <c r="S250" i="3"/>
  <c r="R252" i="3"/>
  <c r="P226" i="3"/>
  <c r="P243" i="3"/>
  <c r="O235" i="3"/>
  <c r="P223" i="3"/>
  <c r="S395" i="3"/>
  <c r="P118" i="3"/>
  <c r="R86" i="3"/>
  <c r="Q136" i="3"/>
  <c r="Q108" i="3"/>
  <c r="P236" i="3"/>
  <c r="T113" i="3"/>
  <c r="R41" i="3"/>
  <c r="O52" i="3"/>
  <c r="S170" i="3"/>
  <c r="S156" i="3"/>
  <c r="R207" i="3"/>
  <c r="Q399" i="3"/>
  <c r="Q291" i="3"/>
  <c r="S23" i="3"/>
  <c r="R64" i="3"/>
  <c r="P100" i="3"/>
  <c r="R145" i="3"/>
  <c r="O4" i="3"/>
  <c r="R84" i="3"/>
  <c r="R120" i="3"/>
  <c r="O22" i="3"/>
  <c r="Q91" i="3"/>
  <c r="S112" i="3"/>
  <c r="O134" i="3"/>
  <c r="Q94" i="3"/>
  <c r="Q160" i="3"/>
  <c r="O187" i="3"/>
  <c r="Q208" i="3"/>
  <c r="R82" i="3"/>
  <c r="S155" i="3"/>
  <c r="P187" i="3"/>
  <c r="O111" i="3"/>
  <c r="Q166" i="3"/>
  <c r="O58" i="3"/>
  <c r="R221" i="3"/>
  <c r="Q243" i="3"/>
  <c r="S264" i="3"/>
  <c r="R230" i="3"/>
  <c r="R158" i="3"/>
  <c r="S214" i="3"/>
  <c r="R247" i="3"/>
  <c r="Q205" i="3"/>
  <c r="O192" i="3"/>
  <c r="S227" i="3"/>
  <c r="O249" i="3"/>
  <c r="S165" i="3"/>
  <c r="U156" i="3"/>
  <c r="R415" i="3"/>
  <c r="Q315" i="3"/>
  <c r="P39" i="3"/>
  <c r="P162" i="3"/>
  <c r="P133" i="3"/>
  <c r="O124" i="3"/>
  <c r="Q190" i="3"/>
  <c r="R160" i="3"/>
  <c r="O167" i="3"/>
  <c r="S238" i="3"/>
  <c r="Q29" i="3"/>
  <c r="S249" i="3"/>
  <c r="O410" i="3"/>
  <c r="R9" i="3"/>
  <c r="P11" i="3"/>
  <c r="R155" i="3"/>
  <c r="S28" i="3"/>
  <c r="Q103" i="3"/>
  <c r="S89" i="3"/>
  <c r="P177" i="3"/>
  <c r="Q106" i="3"/>
  <c r="R267" i="3"/>
  <c r="S47" i="3"/>
  <c r="Q75" i="3"/>
  <c r="S18" i="3"/>
  <c r="O14" i="3"/>
  <c r="S142" i="3"/>
  <c r="Q118" i="3"/>
  <c r="O217" i="3"/>
  <c r="S143" i="3"/>
  <c r="Q233" i="3"/>
  <c r="Q265" i="3"/>
  <c r="S135" i="3"/>
  <c r="O222" i="3"/>
  <c r="S2" i="3"/>
  <c r="P417" i="3"/>
  <c r="R68" i="3"/>
  <c r="S42" i="3"/>
  <c r="R142" i="3"/>
  <c r="O82" i="3"/>
  <c r="S116" i="3"/>
  <c r="O131" i="3"/>
  <c r="S172" i="3"/>
  <c r="R205" i="3"/>
  <c r="Q231" i="3"/>
  <c r="O258" i="3"/>
  <c r="P186" i="3"/>
  <c r="R249" i="3"/>
  <c r="Q250" i="3"/>
  <c r="Q201" i="3"/>
  <c r="Q219" i="3"/>
  <c r="R257" i="3"/>
  <c r="S255" i="3"/>
  <c r="R210" i="3"/>
  <c r="T22" i="3"/>
  <c r="U87" i="3"/>
  <c r="O391" i="3"/>
  <c r="Q425" i="3"/>
  <c r="S19" i="3"/>
  <c r="R364" i="3"/>
  <c r="R78" i="3"/>
  <c r="P176" i="3"/>
  <c r="O88" i="3"/>
  <c r="O144" i="3"/>
  <c r="R182" i="3"/>
  <c r="Q215" i="3"/>
  <c r="R148" i="3"/>
  <c r="Q92" i="3"/>
  <c r="P403" i="3"/>
  <c r="R164" i="3"/>
  <c r="O244" i="3"/>
  <c r="P231" i="3"/>
  <c r="P352" i="3"/>
  <c r="R52" i="3"/>
  <c r="Q204" i="3"/>
  <c r="S111" i="3"/>
  <c r="R72" i="3"/>
  <c r="P106" i="3"/>
  <c r="Q15" i="3"/>
  <c r="R88" i="3"/>
  <c r="Q33" i="3"/>
  <c r="O94" i="3"/>
  <c r="S105" i="3"/>
  <c r="S91" i="3"/>
  <c r="P191" i="3"/>
  <c r="Q170" i="3"/>
  <c r="O105" i="3"/>
  <c r="Q267" i="3"/>
  <c r="R166" i="3"/>
  <c r="R251" i="3"/>
  <c r="S196" i="3"/>
  <c r="S251" i="3"/>
  <c r="O446" i="3"/>
  <c r="S353" i="3"/>
  <c r="Q7" i="3"/>
  <c r="O132" i="3"/>
  <c r="P30" i="3"/>
  <c r="U130" i="3"/>
  <c r="P81" i="3"/>
  <c r="Q101" i="3"/>
  <c r="R198" i="3"/>
  <c r="P180" i="3"/>
  <c r="P301" i="3"/>
  <c r="O66" i="3"/>
  <c r="R135" i="3"/>
  <c r="S295" i="3"/>
  <c r="S46" i="3"/>
  <c r="R100" i="3"/>
  <c r="Q123" i="3"/>
  <c r="S197" i="3"/>
  <c r="Q5" i="3"/>
  <c r="S232" i="3"/>
  <c r="P190" i="3"/>
  <c r="P212" i="3"/>
  <c r="P333" i="3"/>
  <c r="Q85" i="3"/>
  <c r="R168" i="3"/>
  <c r="S246" i="3"/>
  <c r="P247" i="3"/>
  <c r="R383" i="3"/>
  <c r="R60" i="3"/>
  <c r="R167" i="3"/>
  <c r="S60" i="3"/>
  <c r="S132" i="3"/>
  <c r="S174" i="3"/>
  <c r="S139" i="3"/>
  <c r="Q138" i="3"/>
  <c r="O218" i="3"/>
  <c r="P200" i="3"/>
  <c r="Q58" i="3"/>
  <c r="P150" i="3"/>
  <c r="P125" i="3"/>
  <c r="Q121" i="3"/>
  <c r="O139" i="3"/>
  <c r="O193" i="3"/>
  <c r="R188" i="3"/>
  <c r="S204" i="3"/>
  <c r="P167" i="3"/>
  <c r="R215" i="3"/>
  <c r="Q193" i="3"/>
  <c r="Q260" i="3"/>
  <c r="P277" i="3"/>
  <c r="R358" i="3"/>
  <c r="Q82" i="3"/>
  <c r="R159" i="3"/>
  <c r="R106" i="3"/>
  <c r="Q87" i="3"/>
  <c r="O146" i="3"/>
  <c r="O199" i="3"/>
  <c r="P169" i="3"/>
  <c r="O182" i="3"/>
  <c r="S236" i="3"/>
  <c r="S32" i="3"/>
  <c r="O113" i="3"/>
  <c r="O261" i="3"/>
  <c r="S231" i="3"/>
  <c r="Q242" i="3"/>
  <c r="R181" i="3"/>
  <c r="Q266" i="3"/>
  <c r="Q226" i="3"/>
  <c r="T65" i="3"/>
  <c r="P38" i="3"/>
  <c r="S124" i="3"/>
  <c r="Q124" i="3"/>
  <c r="O71" i="3"/>
  <c r="S119" i="3"/>
  <c r="Q47" i="3"/>
  <c r="Q176" i="3"/>
  <c r="S171" i="3"/>
  <c r="S200" i="3"/>
  <c r="O26" i="3"/>
  <c r="P108" i="3"/>
  <c r="S150" i="3"/>
  <c r="S217" i="3"/>
  <c r="P201" i="3"/>
  <c r="S64" i="3"/>
  <c r="P405" i="3"/>
  <c r="P97" i="3"/>
  <c r="S56" i="3"/>
  <c r="O169" i="3"/>
  <c r="S115" i="3"/>
  <c r="Q181" i="3"/>
  <c r="O168" i="3"/>
  <c r="O239" i="3"/>
  <c r="S7" i="3"/>
  <c r="Q135" i="3"/>
  <c r="R216" i="3"/>
  <c r="P159" i="3"/>
  <c r="R225" i="3"/>
  <c r="P262" i="3"/>
  <c r="R38" i="3"/>
  <c r="R385" i="3"/>
  <c r="P406" i="3"/>
  <c r="O401" i="3"/>
  <c r="S113" i="3"/>
  <c r="Q177" i="3"/>
  <c r="P258" i="3"/>
  <c r="R37" i="3"/>
  <c r="S149" i="3"/>
  <c r="O90" i="3"/>
  <c r="O361" i="3"/>
  <c r="R127" i="3"/>
  <c r="R136" i="3"/>
  <c r="S144" i="3"/>
  <c r="O219" i="3"/>
  <c r="Q150" i="3"/>
  <c r="O254" i="3"/>
  <c r="R231" i="3"/>
  <c r="Q238" i="3"/>
  <c r="Q406" i="3"/>
  <c r="Q89" i="3"/>
  <c r="S8" i="3"/>
  <c r="P266" i="3"/>
  <c r="P213" i="3"/>
  <c r="O409" i="3"/>
  <c r="R76" i="3"/>
  <c r="S10" i="3"/>
  <c r="S92" i="3"/>
  <c r="Q143" i="3"/>
  <c r="O183" i="3"/>
  <c r="P153" i="3"/>
  <c r="Q148" i="3"/>
  <c r="O226" i="3"/>
  <c r="R234" i="3"/>
  <c r="P23" i="3"/>
  <c r="P158" i="3"/>
  <c r="P137" i="3"/>
  <c r="Q129" i="3"/>
  <c r="S147" i="3"/>
  <c r="O201" i="3"/>
  <c r="R200" i="3"/>
  <c r="R213" i="3"/>
  <c r="R232" i="3"/>
  <c r="P228" i="3"/>
  <c r="P204" i="3"/>
  <c r="P171" i="3"/>
  <c r="S320" i="3"/>
  <c r="S429" i="3"/>
  <c r="P27" i="3"/>
  <c r="R175" i="3"/>
  <c r="R118" i="3"/>
  <c r="S100" i="3"/>
  <c r="S24" i="3"/>
  <c r="O207" i="3"/>
  <c r="P181" i="3"/>
  <c r="O190" i="3"/>
  <c r="S244" i="3"/>
  <c r="R154" i="3"/>
  <c r="Q213" i="3"/>
  <c r="R177" i="3"/>
  <c r="O253" i="3"/>
  <c r="S263" i="3"/>
  <c r="P241" i="3"/>
  <c r="S210" i="3"/>
  <c r="O237" i="3"/>
  <c r="O116" i="3"/>
  <c r="U116" i="3"/>
  <c r="S121" i="3"/>
  <c r="O202" i="3"/>
  <c r="Q71" i="3"/>
  <c r="O148" i="3"/>
  <c r="S16" i="3"/>
  <c r="Q241" i="3"/>
  <c r="O152" i="3"/>
  <c r="P268" i="3"/>
  <c r="R451" i="3"/>
  <c r="R403" i="3"/>
  <c r="Q35" i="3"/>
  <c r="R214" i="3"/>
  <c r="O266" i="3"/>
  <c r="P211" i="3"/>
  <c r="O214" i="3"/>
  <c r="R253" i="3"/>
  <c r="R220" i="3"/>
  <c r="S223" i="3"/>
  <c r="R245" i="3"/>
  <c r="U38" i="3"/>
  <c r="T62" i="3"/>
  <c r="R83" i="3"/>
  <c r="Q256" i="3"/>
  <c r="O165" i="3"/>
  <c r="O316" i="3"/>
  <c r="S268" i="3"/>
  <c r="P19" i="3"/>
  <c r="P225" i="3"/>
  <c r="R87" i="3"/>
  <c r="R126" i="3"/>
  <c r="S94" i="3"/>
  <c r="S194" i="3"/>
  <c r="S355" i="3"/>
  <c r="S82" i="3"/>
  <c r="Q17" i="3"/>
  <c r="Q96" i="3"/>
  <c r="O431" i="3"/>
  <c r="S426" i="3"/>
  <c r="P71" i="3"/>
  <c r="Q194" i="3"/>
  <c r="Q229" i="3"/>
  <c r="O206" i="3"/>
  <c r="S80" i="3"/>
  <c r="Q228" i="3"/>
  <c r="O117" i="3"/>
  <c r="P377" i="3"/>
  <c r="R161" i="3"/>
  <c r="Q65" i="3"/>
  <c r="S137" i="3"/>
  <c r="S123" i="3"/>
  <c r="S180" i="3"/>
  <c r="S161" i="3"/>
  <c r="R265" i="3"/>
  <c r="S259" i="3"/>
  <c r="R69" i="3"/>
  <c r="Q21" i="3"/>
  <c r="O175" i="3"/>
  <c r="O176" i="3"/>
  <c r="S257" i="3"/>
  <c r="R73" i="3"/>
  <c r="P88" i="3"/>
  <c r="R110" i="3"/>
  <c r="S108" i="3"/>
  <c r="S209" i="3"/>
  <c r="P193" i="3"/>
  <c r="S184" i="3"/>
  <c r="Q247" i="3"/>
  <c r="R95" i="3"/>
  <c r="S68" i="3"/>
  <c r="O161" i="3"/>
  <c r="S125" i="3"/>
  <c r="O231" i="3"/>
  <c r="R25" i="3"/>
  <c r="S74" i="3"/>
  <c r="O6" i="3"/>
  <c r="S162" i="3"/>
  <c r="O86" i="3"/>
  <c r="S117" i="3"/>
  <c r="T38" i="3"/>
  <c r="O65" i="3"/>
  <c r="O109" i="3"/>
  <c r="O102" i="3"/>
  <c r="P253" i="3"/>
  <c r="S219" i="3"/>
  <c r="Q197" i="3"/>
  <c r="P232" i="3"/>
  <c r="P227" i="3"/>
  <c r="O29" i="3"/>
  <c r="O114" i="3"/>
  <c r="Q255" i="3"/>
  <c r="R107" i="3"/>
  <c r="Q249" i="3"/>
  <c r="T342" i="3"/>
  <c r="R103" i="3"/>
  <c r="S177" i="3"/>
  <c r="S152" i="3"/>
  <c r="Q223" i="3"/>
  <c r="S153" i="3"/>
  <c r="O229" i="3"/>
  <c r="R237" i="3"/>
  <c r="Q234" i="3"/>
  <c r="S38" i="3"/>
  <c r="V229" i="3" l="1"/>
  <c r="V114" i="3"/>
  <c r="V29" i="3"/>
  <c r="V65" i="3"/>
  <c r="V86" i="3"/>
  <c r="V6" i="3"/>
  <c r="V161" i="3"/>
  <c r="V176" i="3"/>
  <c r="V206" i="3"/>
  <c r="V431" i="3"/>
  <c r="V316" i="3"/>
  <c r="V165" i="3"/>
  <c r="V214" i="3"/>
  <c r="V266" i="3"/>
  <c r="V152" i="3"/>
  <c r="V148" i="3"/>
  <c r="V202" i="3"/>
  <c r="V116" i="3"/>
  <c r="V237" i="3"/>
  <c r="V253" i="3"/>
  <c r="V207" i="3"/>
  <c r="V226" i="3"/>
  <c r="V183" i="3"/>
  <c r="V409" i="3"/>
  <c r="V254" i="3"/>
  <c r="V219" i="3"/>
  <c r="V90" i="3"/>
  <c r="V239" i="3"/>
  <c r="V169" i="3"/>
  <c r="V26" i="3"/>
  <c r="V71" i="3"/>
  <c r="V261" i="3"/>
  <c r="V113" i="3"/>
  <c r="V199" i="3"/>
  <c r="V218" i="3"/>
  <c r="V66" i="3"/>
  <c r="V132" i="3"/>
  <c r="V446" i="3"/>
  <c r="V94" i="3"/>
  <c r="V144" i="3"/>
  <c r="V88" i="3"/>
  <c r="V258" i="3"/>
  <c r="V131" i="3"/>
  <c r="V82" i="3"/>
  <c r="V217" i="3"/>
  <c r="V410" i="3"/>
  <c r="V192" i="3"/>
  <c r="V58" i="3"/>
  <c r="V111" i="3"/>
  <c r="V187" i="3"/>
  <c r="V134" i="3"/>
  <c r="V22" i="3"/>
  <c r="V4" i="3"/>
  <c r="V246" i="3"/>
  <c r="V211" i="3"/>
  <c r="V435" i="3"/>
  <c r="V31" i="3"/>
  <c r="V34" i="3"/>
  <c r="V61" i="3"/>
  <c r="V255" i="3"/>
  <c r="V103" i="3"/>
  <c r="V185" i="3"/>
  <c r="V157" i="3"/>
  <c r="V250" i="3"/>
  <c r="V215" i="3"/>
  <c r="V99" i="3"/>
  <c r="V138" i="3"/>
  <c r="V125" i="3"/>
  <c r="V108" i="3"/>
  <c r="V95" i="3"/>
  <c r="V42" i="3"/>
  <c r="V56" i="3"/>
  <c r="V74" i="3"/>
  <c r="V37" i="3"/>
  <c r="V362" i="3"/>
  <c r="V97" i="3"/>
  <c r="V133" i="3"/>
  <c r="V179" i="3"/>
  <c r="V130" i="3"/>
  <c r="V267" i="3"/>
  <c r="V240" i="3"/>
  <c r="V357" i="3"/>
  <c r="V13" i="3"/>
  <c r="V393" i="3"/>
  <c r="V378" i="3"/>
  <c r="V127" i="3"/>
  <c r="V70" i="3"/>
  <c r="V20" i="3"/>
  <c r="V236" i="3"/>
  <c r="V100" i="3"/>
  <c r="V78" i="3"/>
  <c r="V69" i="3"/>
  <c r="V243" i="3"/>
  <c r="V248" i="3"/>
  <c r="V210" i="3"/>
  <c r="V137" i="3"/>
  <c r="V141" i="3"/>
  <c r="V10" i="3"/>
  <c r="V213" i="3"/>
  <c r="V181" i="3"/>
  <c r="V91" i="3"/>
  <c r="V128" i="3"/>
  <c r="V62" i="3"/>
  <c r="V369" i="3"/>
  <c r="V63" i="3"/>
  <c r="V9" i="3"/>
  <c r="V389" i="3"/>
  <c r="V377" i="3"/>
  <c r="V159" i="3"/>
  <c r="V60" i="3"/>
  <c r="V145" i="3"/>
  <c r="V196" i="3"/>
  <c r="V142" i="3"/>
  <c r="V54" i="3"/>
  <c r="V36" i="3"/>
  <c r="V24" i="3"/>
  <c r="V45" i="3"/>
  <c r="V121" i="3"/>
  <c r="V46" i="3"/>
  <c r="V28" i="3"/>
  <c r="V251" i="3"/>
  <c r="V164" i="3"/>
  <c r="V224" i="3"/>
  <c r="V119" i="3"/>
  <c r="V174" i="3"/>
  <c r="V221" i="3"/>
  <c r="V50" i="3"/>
  <c r="V44" i="3"/>
  <c r="V64" i="3"/>
  <c r="V21" i="3"/>
  <c r="V281" i="3"/>
  <c r="V272" i="3"/>
  <c r="V324" i="3"/>
  <c r="V330" i="3"/>
  <c r="V319" i="3"/>
  <c r="V419" i="3"/>
  <c r="V318" i="3"/>
  <c r="V151" i="3"/>
  <c r="V93" i="3"/>
  <c r="V173" i="3"/>
  <c r="V140" i="3"/>
  <c r="V265" i="3"/>
  <c r="V233" i="3"/>
  <c r="V204" i="3"/>
  <c r="V101" i="3"/>
  <c r="V203" i="3"/>
  <c r="V115" i="3"/>
  <c r="V18" i="3"/>
  <c r="V68" i="3"/>
  <c r="V77" i="3"/>
  <c r="V327" i="3"/>
  <c r="V149" i="3"/>
  <c r="V135" i="3"/>
  <c r="V92" i="3"/>
  <c r="V32" i="3"/>
  <c r="V5" i="3"/>
  <c r="V298" i="3"/>
  <c r="V259" i="3"/>
  <c r="V227" i="3"/>
  <c r="V212" i="3"/>
  <c r="V232" i="3"/>
  <c r="V170" i="3"/>
  <c r="V197" i="3"/>
  <c r="V123" i="3"/>
  <c r="V120" i="3"/>
  <c r="V12" i="3"/>
  <c r="V8" i="3"/>
  <c r="V422" i="3"/>
  <c r="V39" i="3"/>
  <c r="V7" i="3"/>
  <c r="V429" i="3"/>
  <c r="V355" i="3"/>
  <c r="V408" i="3"/>
  <c r="V84" i="3"/>
  <c r="V48" i="3"/>
  <c r="V73" i="3"/>
  <c r="V41" i="3"/>
  <c r="V17" i="3"/>
  <c r="V418" i="3"/>
  <c r="V397" i="3"/>
  <c r="V365" i="3"/>
  <c r="V270" i="3"/>
  <c r="V3" i="3"/>
  <c r="V76" i="3"/>
  <c r="V53" i="3"/>
  <c r="V72" i="3"/>
  <c r="V79" i="3"/>
  <c r="V47" i="3"/>
  <c r="V15" i="3"/>
  <c r="V312" i="3"/>
  <c r="V395" i="3"/>
  <c r="V363" i="3"/>
  <c r="V290" i="3"/>
  <c r="V80" i="3"/>
  <c r="V81" i="3"/>
  <c r="V49" i="3"/>
  <c r="V25" i="3"/>
  <c r="V320" i="3"/>
  <c r="V302" i="3"/>
  <c r="V292" i="3"/>
  <c r="V35" i="3"/>
  <c r="V428" i="3"/>
  <c r="V30" i="3"/>
  <c r="V85" i="3"/>
  <c r="V286" i="3"/>
  <c r="V343" i="3"/>
  <c r="V87" i="3"/>
  <c r="V55" i="3"/>
  <c r="V23" i="3"/>
  <c r="V403" i="3"/>
  <c r="V371" i="3"/>
  <c r="V294" i="3"/>
  <c r="V325" i="3"/>
  <c r="V16" i="3"/>
  <c r="V57" i="3"/>
  <c r="V33" i="3"/>
  <c r="V430" i="3"/>
  <c r="V304" i="3"/>
  <c r="V423" i="3"/>
  <c r="V381" i="3"/>
  <c r="V334" i="3"/>
  <c r="V67" i="3"/>
  <c r="V433" i="3"/>
  <c r="V359" i="3"/>
  <c r="V75" i="3"/>
  <c r="V43" i="3"/>
  <c r="V11" i="3"/>
  <c r="V328" i="3"/>
  <c r="V399" i="3"/>
  <c r="V278" i="3"/>
  <c r="V368" i="3"/>
  <c r="V322" i="3"/>
  <c r="V317" i="3"/>
  <c r="V441" i="3"/>
  <c r="V372" i="3"/>
  <c r="V338" i="3"/>
  <c r="V329" i="3"/>
  <c r="V83" i="3"/>
  <c r="V51" i="3"/>
  <c r="V19" i="3"/>
  <c r="V375" i="3"/>
  <c r="V310" i="3"/>
  <c r="V384" i="3"/>
  <c r="V333" i="3"/>
  <c r="V309" i="3"/>
  <c r="V303" i="3"/>
  <c r="V291" i="3"/>
  <c r="V277" i="3"/>
  <c r="V442" i="3"/>
  <c r="V332" i="3"/>
  <c r="V380" i="3"/>
  <c r="V321" i="3"/>
  <c r="V351" i="3"/>
  <c r="V301" i="3"/>
  <c r="V59" i="3"/>
  <c r="V27" i="3"/>
  <c r="V336" i="3"/>
  <c r="V383" i="3"/>
  <c r="V342" i="3"/>
  <c r="V348" i="3"/>
  <c r="V284" i="3"/>
  <c r="V400" i="3"/>
  <c r="V349" i="3"/>
  <c r="V449" i="3"/>
  <c r="V273" i="3"/>
  <c r="V438" i="3"/>
  <c r="V356" i="3"/>
  <c r="V297" i="3"/>
  <c r="V396" i="3"/>
  <c r="V364" i="3"/>
  <c r="V306" i="3"/>
  <c r="V345" i="3"/>
  <c r="V313" i="3"/>
  <c r="V280" i="3"/>
  <c r="V450" i="3"/>
  <c r="V276" i="3"/>
  <c r="V314" i="3"/>
  <c r="V315" i="3"/>
  <c r="V443" i="3"/>
  <c r="V437" i="3"/>
  <c r="V451" i="3"/>
  <c r="V374" i="3"/>
  <c r="V346" i="3"/>
  <c r="V275" i="3"/>
  <c r="V440" i="3"/>
  <c r="V414" i="3"/>
  <c r="V331" i="3"/>
  <c r="V299" i="3"/>
  <c r="V337" i="3"/>
  <c r="V305" i="3"/>
  <c r="V445" i="3"/>
  <c r="V390" i="3"/>
  <c r="V358" i="3"/>
  <c r="V282" i="3"/>
  <c r="V339" i="3"/>
  <c r="V307" i="3"/>
  <c r="V453" i="3"/>
  <c r="V295" i="3"/>
  <c r="V447" i="3"/>
  <c r="V454" i="3"/>
  <c r="V271" i="3"/>
  <c r="V436" i="3"/>
  <c r="V452" i="3"/>
  <c r="V279" i="3"/>
  <c r="V455" i="3"/>
  <c r="V287" i="3"/>
  <c r="V439" i="3"/>
  <c r="V456" i="3"/>
  <c r="V2" i="3"/>
</calcChain>
</file>

<file path=xl/sharedStrings.xml><?xml version="1.0" encoding="utf-8"?>
<sst xmlns="http://schemas.openxmlformats.org/spreadsheetml/2006/main" count="3087" uniqueCount="1044">
  <si>
    <t>Ataque a distancia: 50 metros</t>
  </si>
  <si>
    <t>+50 al turno</t>
  </si>
  <si>
    <t>+3 ataques limitados</t>
  </si>
  <si>
    <t xml:space="preserve"> +75 a la habilidad de ataque</t>
  </si>
  <si>
    <t>+125 al turno</t>
  </si>
  <si>
    <t>Ataque en área: 10 metros de radio</t>
  </si>
  <si>
    <t>+150 al turno</t>
  </si>
  <si>
    <t>+8 ataques adicionales limitados</t>
  </si>
  <si>
    <t>+175 al turno</t>
  </si>
  <si>
    <t>Ataque elemental: Calor</t>
  </si>
  <si>
    <t>Técnica mantenida</t>
  </si>
  <si>
    <t>+40 al ataque</t>
  </si>
  <si>
    <t>Ataque a distancia: 20 metros</t>
  </si>
  <si>
    <t>x2 al daño</t>
  </si>
  <si>
    <t>Ataque en área: 50 metros de radio</t>
  </si>
  <si>
    <t>+75 al ataque</t>
  </si>
  <si>
    <t>+75 al daño</t>
  </si>
  <si>
    <t>+40 al crítico</t>
  </si>
  <si>
    <t>+150 al ataque</t>
  </si>
  <si>
    <t>Sacrificio vital doble</t>
  </si>
  <si>
    <t>+6 defensas adicionales</t>
  </si>
  <si>
    <t>+1 ataque adicional</t>
  </si>
  <si>
    <t>+40 al daño</t>
  </si>
  <si>
    <t>-6 a la TA defensora</t>
  </si>
  <si>
    <t>-50 a los golpes apuntados</t>
  </si>
  <si>
    <t>+50 a la habilidad de ataque</t>
  </si>
  <si>
    <t>+40 a la habilidad de ataque</t>
  </si>
  <si>
    <t>Ataque en área: 25 metros de radio</t>
  </si>
  <si>
    <t>Proyección de Fuerza 16</t>
  </si>
  <si>
    <t xml:space="preserve"> Ataque a distancia: un kilómetro</t>
  </si>
  <si>
    <t>Ataque en área: 100 metros de radio</t>
  </si>
  <si>
    <t>Capaz de dañar energía</t>
  </si>
  <si>
    <t>+25 Habilidad de ataque</t>
  </si>
  <si>
    <t>+40 al Daño</t>
  </si>
  <si>
    <t>Ataque a distancia; 100 metros</t>
  </si>
  <si>
    <t>+50 al Daño</t>
  </si>
  <si>
    <t>Ataque con área de 10 metros</t>
  </si>
  <si>
    <t>+50 Habilidad de ataque</t>
  </si>
  <si>
    <t>Presa con Fuerza 14</t>
  </si>
  <si>
    <t>+40 a la Habilidad de parada</t>
  </si>
  <si>
    <t>Escudo de energía; 1000 puntos de vida</t>
  </si>
  <si>
    <t>Reflectar ataque</t>
  </si>
  <si>
    <t>+4 Ataques adicionales</t>
  </si>
  <si>
    <t>-6 a la Armadura</t>
  </si>
  <si>
    <t>+40 Habilidad de ataque</t>
  </si>
  <si>
    <t>Estado; RF contra 100 o Negativos a la acción</t>
  </si>
  <si>
    <t>Estado; RF contra 120 o Daño</t>
  </si>
  <si>
    <t xml:space="preserve"> +50 Habilidad de ataque</t>
  </si>
  <si>
    <t>Estado; RF contra 140 o Paralización total</t>
  </si>
  <si>
    <t>Estado; RF contra 180 o Reducción de RF</t>
  </si>
  <si>
    <t xml:space="preserve"> +75 Habilidad de ataque</t>
  </si>
  <si>
    <t>Estado; RF contra 140 o Muerte</t>
  </si>
  <si>
    <t xml:space="preserve"> +40 Habilidad de parada</t>
  </si>
  <si>
    <t>+4 a la Armadura del defensor</t>
  </si>
  <si>
    <t>-4 a la Armadura</t>
  </si>
  <si>
    <t>+50 al daño</t>
  </si>
  <si>
    <t>Ataque en área; 25 metros</t>
  </si>
  <si>
    <t>Triplica el daño</t>
  </si>
  <si>
    <t xml:space="preserve"> +90 Habilidad de parada</t>
  </si>
  <si>
    <t>+75 al Contraataque</t>
  </si>
  <si>
    <t>+75 al Daño</t>
  </si>
  <si>
    <t>Ataque indirecto</t>
  </si>
  <si>
    <t>Camuflar ataque (Muy Difícil)</t>
  </si>
  <si>
    <t>Aumento de daño +25 (Sacrificio Vital)</t>
  </si>
  <si>
    <t>Escudo de energía 400 PV</t>
  </si>
  <si>
    <t>Defensa predeterminada (Absurdo)</t>
  </si>
  <si>
    <t>Apuntar -75</t>
  </si>
  <si>
    <t>Potenciar Crítico +125 (Crítico automático)</t>
  </si>
  <si>
    <t>Ataque elemental (Luz)</t>
  </si>
  <si>
    <t>Ataque sobrenatural</t>
  </si>
  <si>
    <t>Ataque con área 50 metros</t>
  </si>
  <si>
    <t>Habilidad de Ataque +50</t>
  </si>
  <si>
    <t>Ataque adicional limitado +5</t>
  </si>
  <si>
    <t>Multiplicador al daño x2</t>
  </si>
  <si>
    <t>Habilidad de Esquiva +75</t>
  </si>
  <si>
    <t>Mantenida</t>
  </si>
  <si>
    <t>Habilidad de contraataque +40</t>
  </si>
  <si>
    <t>Reflectar el ataque (Reflectar habilidades esotéricas)</t>
  </si>
  <si>
    <t>Defensa predeterminada 240</t>
  </si>
  <si>
    <t>Sostenimiento menor</t>
  </si>
  <si>
    <t>50 metros</t>
  </si>
  <si>
    <t>Intangibilidad</t>
  </si>
  <si>
    <t>Combinable</t>
  </si>
  <si>
    <t>Transporte automático 20 metros</t>
  </si>
  <si>
    <t>Marca menor</t>
  </si>
  <si>
    <t>Ataque con área 10 metros</t>
  </si>
  <si>
    <t>Drenaje de Ki 160 RF</t>
  </si>
  <si>
    <t>Ilusión Fantasmal (RP 180)</t>
  </si>
  <si>
    <t>Defensa adicional +3</t>
  </si>
  <si>
    <t>Armadura 3</t>
  </si>
  <si>
    <t>Escudo de Energía 1000</t>
  </si>
  <si>
    <t>Ataque adicional limitado +3</t>
  </si>
  <si>
    <t>Ataque con área 100 metros (Elección de blanco)</t>
  </si>
  <si>
    <t>Ataque adicional +2</t>
  </si>
  <si>
    <t>+75 Turno</t>
  </si>
  <si>
    <t>Ataque a distancia 5 Metros</t>
  </si>
  <si>
    <t>Ataque con área 50 Metros (Elección de Blanco)</t>
  </si>
  <si>
    <t>Ataque elemental (Electricidad)</t>
  </si>
  <si>
    <t>Multiplicador al daño x3</t>
  </si>
  <si>
    <t xml:space="preserve"> Escudo de energía 500 (Regeneración 100)</t>
  </si>
  <si>
    <t>Bono a la Esquiva +75</t>
  </si>
  <si>
    <t>Sostenimiento Menor</t>
  </si>
  <si>
    <t>Ataque a distancia 100 metros (Proyección</t>
  </si>
  <si>
    <t>Estela de destrucción)</t>
  </si>
  <si>
    <t>Interrupción RF Daño (Ki</t>
  </si>
  <si>
    <t>Magia</t>
  </si>
  <si>
    <t>Habilidades psíquicas)</t>
  </si>
  <si>
    <t>Efectos: Previsión completa</t>
  </si>
  <si>
    <t>Armadura 4 (Inmodificable)</t>
  </si>
  <si>
    <t xml:space="preserve"> Acumulación 600 (Regeneración 250)</t>
  </si>
  <si>
    <t>Ataque con área 25 metros (Elección de blanco)</t>
  </si>
  <si>
    <t>Apresamiento 16</t>
  </si>
  <si>
    <t>Potenciar Crítico +50 (Crítico automático)</t>
  </si>
  <si>
    <t>Aumento de Daño +100</t>
  </si>
  <si>
    <t>Destruir armadura -8</t>
  </si>
  <si>
    <t>Apuntar -50</t>
  </si>
  <si>
    <t>Turno +50</t>
  </si>
  <si>
    <t>Critico +75</t>
  </si>
  <si>
    <t>Espejismo (Detección dificultad: Inhumano)</t>
  </si>
  <si>
    <t>Camuflar Ataque (Dificultad Zen)</t>
  </si>
  <si>
    <t>Ataque adicional</t>
  </si>
  <si>
    <t>Ataque a distancia 20 metros</t>
  </si>
  <si>
    <t>Habilidad de Esquiva limitada +75</t>
  </si>
  <si>
    <t>Transporte automático 50 metros</t>
  </si>
  <si>
    <t>Estado sobrenatural RF 140 (Drenaje de vida</t>
  </si>
  <si>
    <t>Por superficie</t>
  </si>
  <si>
    <t>10 metros)</t>
  </si>
  <si>
    <t>Ataque en área 100 metros</t>
  </si>
  <si>
    <t>Aumento de daño +50</t>
  </si>
  <si>
    <t>Habilidad de Ataque +90</t>
  </si>
  <si>
    <t>+100 Ataque</t>
  </si>
  <si>
    <t>Estado sobrenatural RF 200 (Doble daño)</t>
  </si>
  <si>
    <t>Habilidad de Ataque +40</t>
  </si>
  <si>
    <t>Ataque a distancia 50 metros</t>
  </si>
  <si>
    <t>Ataque elemental (Fuego)</t>
  </si>
  <si>
    <t>Espejismo 4 (Detección dificultad: Inhumano</t>
  </si>
  <si>
    <t>Ilusión Fantasmal RP 180)</t>
  </si>
  <si>
    <t>+2 Ataques adicionales limitados</t>
  </si>
  <si>
    <t>Habilidad de Ataque +75</t>
  </si>
  <si>
    <t>Estados sobrenaturales RF 160 (Ilusión mayor)</t>
  </si>
  <si>
    <t>Estados sobrenaturales RF 160 (Ilusión fantasmal</t>
  </si>
  <si>
    <t>Por el aire</t>
  </si>
  <si>
    <t>25 metros)</t>
  </si>
  <si>
    <t>Incremento de Resistencia Mágica +40</t>
  </si>
  <si>
    <t>Armadura 6</t>
  </si>
  <si>
    <t>Sostenimiento mayor</t>
  </si>
  <si>
    <t>Habilidad de Parada + 75</t>
  </si>
  <si>
    <t>Defensa adicional +2</t>
  </si>
  <si>
    <t>Interrupción (RF Daño +120</t>
  </si>
  <si>
    <t>Magia)</t>
  </si>
  <si>
    <t>Aumento de daño +100</t>
  </si>
  <si>
    <t>Armas físicas de Ki calidad +10 (Arma de proyectil</t>
  </si>
  <si>
    <t>1 Arma adicional)</t>
  </si>
  <si>
    <t>+5 Ataques adicionales limitados</t>
  </si>
  <si>
    <t>Ataque camuflado (240)</t>
  </si>
  <si>
    <t>Habilidad de Esquiva completa +40</t>
  </si>
  <si>
    <t>Marca mayor</t>
  </si>
  <si>
    <t>Ataque a distancia 1 kilómetro</t>
  </si>
  <si>
    <t>Habilidad de Ataque +150</t>
  </si>
  <si>
    <t>Ataque con área 100 metros</t>
  </si>
  <si>
    <t>Elección de blanco</t>
  </si>
  <si>
    <t>Habilidad de Parada limitada +75</t>
  </si>
  <si>
    <t>Habilidades perceptivas (Visión radial</t>
  </si>
  <si>
    <t>Ver lo sobrenatural)</t>
  </si>
  <si>
    <t>Parada en área 25 metros</t>
  </si>
  <si>
    <t>Habilidad de Parada limitada +90</t>
  </si>
  <si>
    <t>Estado sobrenatural RF 160 (Parálisis total)</t>
  </si>
  <si>
    <t>Habilidad de contraataque +90</t>
  </si>
  <si>
    <t>Maniobras de combate -50</t>
  </si>
  <si>
    <t>Capacidad incrementada (Destreza +6)</t>
  </si>
  <si>
    <t>Habilidad de Parada +175</t>
  </si>
  <si>
    <t>Escudo de energía 800 PV</t>
  </si>
  <si>
    <t>Reflectar el Ataque</t>
  </si>
  <si>
    <t>Recuperar acción</t>
  </si>
  <si>
    <t>Habilidad de contraataque +25</t>
  </si>
  <si>
    <t>Potenciar crítico +50 (Crítico automático)</t>
  </si>
  <si>
    <t>Apresamiento Presa 12 (Presa existencial</t>
  </si>
  <si>
    <t>Mantenida)</t>
  </si>
  <si>
    <t>Ataque con área 25 metros</t>
  </si>
  <si>
    <t>Sustitución de daño 150</t>
  </si>
  <si>
    <t>Potenciar crítico +40</t>
  </si>
  <si>
    <t>Acumulación 1000 PV (Regeneración 250)</t>
  </si>
  <si>
    <t>Intangibilidad (Fusión)</t>
  </si>
  <si>
    <t>Habilidad de Ataque +100</t>
  </si>
  <si>
    <t>Ataque a distancia 50 metros (Proyección)</t>
  </si>
  <si>
    <t>Estado sobrenatural RF 160 (Terror)</t>
  </si>
  <si>
    <t>Habilidad de Esquiva +40</t>
  </si>
  <si>
    <t>Habilidad de Contraataque +50</t>
  </si>
  <si>
    <t>Habilidad de Parada +50</t>
  </si>
  <si>
    <t>Ataque adicional limitado +1</t>
  </si>
  <si>
    <t>Aumento de Daño +50</t>
  </si>
  <si>
    <t>Destruir armadura -3 TA</t>
  </si>
  <si>
    <t>Ataque adicional limitado +4</t>
  </si>
  <si>
    <t>Apresamiento Presa 12</t>
  </si>
  <si>
    <t>Incrementar Turno +50</t>
  </si>
  <si>
    <t>Potenciar Crítico +40</t>
  </si>
  <si>
    <t xml:space="preserve"> Camuflar ataque Inhumano</t>
  </si>
  <si>
    <t>1 Espejismo (Indetección Casi Imposible)</t>
  </si>
  <si>
    <t>Apresamiento Presa 16</t>
  </si>
  <si>
    <t>Aumento de Daño +90</t>
  </si>
  <si>
    <t>Ataque adicional +2 (Combo hasta 2 adicionales</t>
  </si>
  <si>
    <t>Bono de cansancio añadido)</t>
  </si>
  <si>
    <t>Aumentar Rotura +20</t>
  </si>
  <si>
    <t>Maniobras de combate -25</t>
  </si>
  <si>
    <t>Incremento de Turno +75</t>
  </si>
  <si>
    <t>Ataque adicional limitado +4 (Ataque continuo)</t>
  </si>
  <si>
    <t>Impacto 14</t>
  </si>
  <si>
    <t>Incremento de Turno +150</t>
  </si>
  <si>
    <t>Impacto 12</t>
  </si>
  <si>
    <t>Estado sobrenatural RF 140 (Paralización parcial</t>
  </si>
  <si>
    <t>50 metros)</t>
  </si>
  <si>
    <t>Potenciar Crítico +50</t>
  </si>
  <si>
    <t>Ataque indirecto Nv 3</t>
  </si>
  <si>
    <t>Ataque con área 5 kilómetros</t>
  </si>
  <si>
    <t>Impacto 18</t>
  </si>
  <si>
    <t>Multiplicador al Daño x2</t>
  </si>
  <si>
    <t>Ataque Predeterminado Zen</t>
  </si>
  <si>
    <t>Aumento de Daño +75</t>
  </si>
  <si>
    <t>Habilidad de Parada +75</t>
  </si>
  <si>
    <t>Habilidad de Contraataque +75</t>
  </si>
  <si>
    <t>Habilidad de contraataque +75</t>
  </si>
  <si>
    <t>Ataque a distancia 250 metros ç(Proyección</t>
  </si>
  <si>
    <t>Defensa predeterminada 180</t>
  </si>
  <si>
    <t>Escudo de energía 400 (Regeneración 100)</t>
  </si>
  <si>
    <t>Recuperar Acción</t>
  </si>
  <si>
    <t>Ataque predeterminado 240</t>
  </si>
  <si>
    <t>Ataque a distancia 5 metros</t>
  </si>
  <si>
    <t>Escudo de energía 500 (Regeneración 250)</t>
  </si>
  <si>
    <t>Visión Nocturna</t>
  </si>
  <si>
    <t>Visión Radial</t>
  </si>
  <si>
    <t>Ver lo Sobrenatural</t>
  </si>
  <si>
    <t>Ataque a Distancia 100 metros</t>
  </si>
  <si>
    <t>Ataque en área 50 metros</t>
  </si>
  <si>
    <t xml:space="preserve"> Defensa predeterminada 320</t>
  </si>
  <si>
    <t>Escudo de energía 1000 (Regeneración 500)</t>
  </si>
  <si>
    <t>Ataque predeterminado 440</t>
  </si>
  <si>
    <t>Daño x3</t>
  </si>
  <si>
    <t>Ataques adicionales +3</t>
  </si>
  <si>
    <t>Choque físico</t>
  </si>
  <si>
    <t>Ataque elemental (Frío)</t>
  </si>
  <si>
    <t>Ataque indirecto Nvº 2</t>
  </si>
  <si>
    <t>Ataque adicional limitado</t>
  </si>
  <si>
    <t>+10 Ataques adicionales limitados (Ataque continuo)</t>
  </si>
  <si>
    <t>Ataque adicional +1</t>
  </si>
  <si>
    <t>Defensa adicional 3</t>
  </si>
  <si>
    <t>Ataque a distancia 1 kilómetro (Estela de destrucción)</t>
  </si>
  <si>
    <t>Ataque a Distancia</t>
  </si>
  <si>
    <t>Incrementar Turno</t>
  </si>
  <si>
    <t>Ataque Adicional Limitado</t>
  </si>
  <si>
    <t>Ataque con Área</t>
  </si>
  <si>
    <t>Aumento de Daño</t>
  </si>
  <si>
    <t>Ataque Elemental</t>
  </si>
  <si>
    <t>Fuego</t>
  </si>
  <si>
    <t xml:space="preserve"> +25 al daño</t>
  </si>
  <si>
    <t xml:space="preserve">Ataque adicional limitado +8 (Ataque Continuo) </t>
  </si>
  <si>
    <t>Habilidad de Ataque</t>
  </si>
  <si>
    <t>Multiplicador al Daño</t>
  </si>
  <si>
    <t>Potenciar Crítico</t>
  </si>
  <si>
    <t>Mantener activo Feuer</t>
  </si>
  <si>
    <t>Predeterminada</t>
  </si>
  <si>
    <t>Ningún daño</t>
  </si>
  <si>
    <t>Sacrificio CON</t>
  </si>
  <si>
    <t>Condición Nocturno</t>
  </si>
  <si>
    <t>Circunstancia límite (Sufrir daños)</t>
  </si>
  <si>
    <t>Daño reducido (Mitad de daño)</t>
  </si>
  <si>
    <t>Técnica mantenida (Le Pétale)</t>
  </si>
  <si>
    <t>Penalizador a toda acción -75</t>
  </si>
  <si>
    <t>Circunstancia límite (Recibir daño)</t>
  </si>
  <si>
    <t>Sobrecarga (20 Asaltos)</t>
  </si>
  <si>
    <t>Sin defensa</t>
  </si>
  <si>
    <t>Condiciones (En contacto con Tierra)</t>
  </si>
  <si>
    <t>Lentitud</t>
  </si>
  <si>
    <t>Daño reducido (Ningún daño)</t>
  </si>
  <si>
    <t>Agotamiento -2</t>
  </si>
  <si>
    <t>Técnica mantenida Nivel 2 (Jin Shu)</t>
  </si>
  <si>
    <t>Circunstancia de combate (Apresado)</t>
  </si>
  <si>
    <t>Sobrecarga 20</t>
  </si>
  <si>
    <t>Agotamiento -4</t>
  </si>
  <si>
    <t>Exceso de energía</t>
  </si>
  <si>
    <t>Condición (Terreno determinado)</t>
  </si>
  <si>
    <t>Técnica mantenida (Apertura espacial)</t>
  </si>
  <si>
    <t>Sobrecarga 20 asaltos</t>
  </si>
  <si>
    <t>Sacrificio -25 Pv</t>
  </si>
  <si>
    <t>Ataque especializado (Sólo contra parada)</t>
  </si>
  <si>
    <t>Defensa especializada (Sólo contra conjuros)</t>
  </si>
  <si>
    <t>Técnica mantenida (Gunslinger)</t>
  </si>
  <si>
    <t>Defensa especializada (Solo contra proyectiles)</t>
  </si>
  <si>
    <t>Predeterminación</t>
  </si>
  <si>
    <t>Requerimiento</t>
  </si>
  <si>
    <t>Circunstancia límite: Mitad de PV</t>
  </si>
  <si>
    <t>Sacrificio 25 PV</t>
  </si>
  <si>
    <t>Condiciones (Desenvainar)</t>
  </si>
  <si>
    <t>Daño reducido (mitad de daño)</t>
  </si>
  <si>
    <t>Terreno determinado (Tierra)</t>
  </si>
  <si>
    <t>Requerimientos elementales (Intensidad simple)</t>
  </si>
  <si>
    <t>Requerimientos elementales (Intensidad mayor agua)</t>
  </si>
  <si>
    <t>Terreno determinado (tierra)</t>
  </si>
  <si>
    <t>Penalizador a toda acción -150</t>
  </si>
  <si>
    <t>Requerimientos elementales (Intensidad simple Fuego)</t>
  </si>
  <si>
    <t>Requerimientos elementales (Intensidad mayor Fuego)</t>
  </si>
  <si>
    <t>Sacrificio -50 PV</t>
  </si>
  <si>
    <t>Requerimiento (Sangre Antigua)</t>
  </si>
  <si>
    <t>Técnica mantenida 2º nivel (Mecanus)</t>
  </si>
  <si>
    <t>Circunstancia Límite (Mitad de puntos de vida)</t>
  </si>
  <si>
    <t>Técnica Mantenida</t>
  </si>
  <si>
    <t>Defensas Adicionales</t>
  </si>
  <si>
    <t>Ataque Adicional</t>
  </si>
  <si>
    <t>Destruir Armadura</t>
  </si>
  <si>
    <t>Maniobras de Combate y Apuntar</t>
  </si>
  <si>
    <t>Impacto</t>
  </si>
  <si>
    <t>CELÉRITAS</t>
  </si>
  <si>
    <t>IGNIS</t>
  </si>
  <si>
    <t>EL DRAGÓN</t>
  </si>
  <si>
    <t>LAS CADENAS</t>
  </si>
  <si>
    <t>SIRIUS</t>
  </si>
  <si>
    <t>BASIS</t>
  </si>
  <si>
    <t>ORMUS</t>
  </si>
  <si>
    <t>HYOUSETSU JIGOKU</t>
  </si>
  <si>
    <t>HYPNOS REQUIEM</t>
  </si>
  <si>
    <t>LE ROSE DU SANG</t>
  </si>
  <si>
    <t>ARASHIDO, EL CAMINO DE LAS TORMENTAS</t>
  </si>
  <si>
    <t>DI QUIU</t>
  </si>
  <si>
    <t>OBSCURITAS</t>
  </si>
  <si>
    <t>COSMOS</t>
  </si>
  <si>
    <t>KAGAMI</t>
  </si>
  <si>
    <t>MAGUS ABSTERGO</t>
  </si>
  <si>
    <t>GUNHELL</t>
  </si>
  <si>
    <t>SATTYAGRAHA</t>
  </si>
  <si>
    <t>A’ARAB ZARAQ</t>
  </si>
  <si>
    <t>WUSHU</t>
  </si>
  <si>
    <t>LA VÍA DE MEIZO</t>
  </si>
  <si>
    <t>MAESTRO DE CATÁSTROFES</t>
  </si>
  <si>
    <t>THANATHOS</t>
  </si>
  <si>
    <t>LEGADO DE SÓLOMON</t>
  </si>
  <si>
    <t>FROSTKOLIER</t>
  </si>
  <si>
    <t>ANIMA, LA CANCIÓN DE LOS ÁNGELES CAÍDOS</t>
  </si>
  <si>
    <t>Ataque capaz de Dañar Energía</t>
  </si>
  <si>
    <t>Apresamiento</t>
  </si>
  <si>
    <t>Habilidad de Parada</t>
  </si>
  <si>
    <t>Escudo de Energía</t>
  </si>
  <si>
    <t>Estados Sobrenaturales</t>
  </si>
  <si>
    <t>Daño reducido</t>
  </si>
  <si>
    <t>Armadura</t>
  </si>
  <si>
    <t>Habilidad de Contraataque</t>
  </si>
  <si>
    <t>Ataque Indirecto</t>
  </si>
  <si>
    <t>Camuflar Ataque</t>
  </si>
  <si>
    <t>+50</t>
  </si>
  <si>
    <t>+3</t>
  </si>
  <si>
    <t>+75</t>
  </si>
  <si>
    <t>+125</t>
  </si>
  <si>
    <t>10 metros de radio</t>
  </si>
  <si>
    <t>+150</t>
  </si>
  <si>
    <t>+8</t>
  </si>
  <si>
    <t>+175</t>
  </si>
  <si>
    <t>+25</t>
  </si>
  <si>
    <t>+40</t>
  </si>
  <si>
    <t>20 metros</t>
  </si>
  <si>
    <t>x2</t>
  </si>
  <si>
    <t>50 metros de radio</t>
  </si>
  <si>
    <t>Sacrificio Vital Doble</t>
  </si>
  <si>
    <t>+6</t>
  </si>
  <si>
    <t>+1</t>
  </si>
  <si>
    <t>-50</t>
  </si>
  <si>
    <t>25 metros de radio</t>
  </si>
  <si>
    <t>FUE 16</t>
  </si>
  <si>
    <t>1 kilómetro</t>
  </si>
  <si>
    <t>100 metros de radio</t>
  </si>
  <si>
    <t>100 metros</t>
  </si>
  <si>
    <t>FUE 14</t>
  </si>
  <si>
    <t>1.000 PV</t>
  </si>
  <si>
    <t>+4</t>
  </si>
  <si>
    <t>RF 100</t>
  </si>
  <si>
    <t>Estado añadido: Pen. a la Acción Menor</t>
  </si>
  <si>
    <t>RF 120</t>
  </si>
  <si>
    <t>Estado añadido: Daño</t>
  </si>
  <si>
    <t>RF 140</t>
  </si>
  <si>
    <t>Estado añadido: Paralización Total</t>
  </si>
  <si>
    <t>RF 180</t>
  </si>
  <si>
    <t>Estado añadido: Reducción de RF</t>
  </si>
  <si>
    <t>Estado añadido: Muerte</t>
  </si>
  <si>
    <t>x3</t>
  </si>
  <si>
    <t>+90</t>
  </si>
  <si>
    <t>Excisum Aeris (25 CM) Nv 1</t>
  </si>
  <si>
    <t>Velocitas Ventus (25 CM) Nv 1</t>
  </si>
  <si>
    <t>Excisum Magister (45 CM) Nv 2</t>
  </si>
  <si>
    <t>Magnus Exactor (45 CM) Nv 2</t>
  </si>
  <si>
    <t>Summun (85 CM) Nv 3</t>
  </si>
  <si>
    <t>Feuer (20 CM) Nv 1</t>
  </si>
  <si>
    <t>Le Feu (20 CM) Nv 1</t>
  </si>
  <si>
    <t>Horecka (40 CM) Nv 2</t>
  </si>
  <si>
    <t>Vatra (40 CM) Nv 2</t>
  </si>
  <si>
    <t>Eld (60 CM) Nv 3</t>
  </si>
  <si>
    <t>Las escamas (20 CM) Nv 1</t>
  </si>
  <si>
    <t>Las garras (30 CM) Nv 1</t>
  </si>
  <si>
    <t>El colmillo (45 CM) Nv 2</t>
  </si>
  <si>
    <t>La cola (55 CM) Nv 2</t>
  </si>
  <si>
    <t>El aliento del Dragón (80 CM) Nv 3</t>
  </si>
  <si>
    <t>Primera Cadena: Volgarath (35 CM) Nv 1</t>
  </si>
  <si>
    <t>Segunda Cadena: Exelion (50 CM) Nv 1</t>
  </si>
  <si>
    <t>Tercera Cadena: Dedalus (60 CM) Nv 2</t>
  </si>
  <si>
    <t>Cuarta Cadena: Oberon (70 CM) Nv 2</t>
  </si>
  <si>
    <t>Quinta Cadena: Garuda (90 CM) Nv 3</t>
  </si>
  <si>
    <t>Itami (30 CM) Nv 1</t>
  </si>
  <si>
    <t>Hakai (30 CM) Nv 1</t>
  </si>
  <si>
    <t>Tomeru (40 CM) Nv 2</t>
  </si>
  <si>
    <t>Yowai (40 CM) Nv 2</t>
  </si>
  <si>
    <t>Korosu (70 CM) Nv 3</t>
  </si>
  <si>
    <t>Escudo del alba (25 CM) Nv 1</t>
  </si>
  <si>
    <t>Tajo carmesí (20 CM) Nv 1</t>
  </si>
  <si>
    <t>Destello Final (50 CM) Nv 2</t>
  </si>
  <si>
    <t>Implosión (50 CM) Nv 2</t>
  </si>
  <si>
    <t>El latido del trueno (60 CM) Nv 3</t>
  </si>
  <si>
    <t>Libera Me (45 CM) Nv 1</t>
  </si>
  <si>
    <t>Sanctus (30 CM) Nv 1</t>
  </si>
  <si>
    <t>Kyrie eleison (75 CM) Nv 2</t>
  </si>
  <si>
    <t>Dies Irae (55 CM) Nv 2</t>
  </si>
  <si>
    <t>Réquiem (110 CM) Nv 3</t>
  </si>
  <si>
    <t>Yuki (30 CM) Nv 1</t>
  </si>
  <si>
    <t>Samui (20 CM) Nv 1</t>
  </si>
  <si>
    <t>Kagami (65 CM) Nv 2</t>
  </si>
  <si>
    <t>Kagami No Kakera (70 CM) Nv 2</t>
  </si>
  <si>
    <t>Shitsunen No Sekai (115 CM) Nv 3</t>
  </si>
  <si>
    <t>Ether (25 CM) Nv 1</t>
  </si>
  <si>
    <t>El Paso De La Vigilia (25 CM) Nv 1</t>
  </si>
  <si>
    <t>Marca Espectral (30 CM) Nv 1</t>
  </si>
  <si>
    <t>La Sombra De La Muerte (60 CM) Nv 2</t>
  </si>
  <si>
    <t>Horda Espectral (45 CM) Nv 2</t>
  </si>
  <si>
    <t>La Última Pesadilla (80 CM) Nv 2</t>
  </si>
  <si>
    <t>Le Tige, El Tallo (20 CM) Nv 1</t>
  </si>
  <si>
    <t>Les Feuilles, Las Hojas (30 CM) Nv 1</t>
  </si>
  <si>
    <t>Le Pétale, El Pétalo (40 CM) Nv 2</t>
  </si>
  <si>
    <t>Les Epines, Las Espinas (55 CM) Nv 2</t>
  </si>
  <si>
    <t>Mille Pétales De Rose, Mil Pétalos De Rosa (90 CM) Nv 3</t>
  </si>
  <si>
    <t>Shuryudo, El Camino De Las Corrientes (25 CM) Nv 1</t>
  </si>
  <si>
    <t>Kazedo, El Camino Del Viento (40 CM) Nv 1</t>
  </si>
  <si>
    <t>Denkido, El Camino De La Electricidad (75 CM) Nv 2</t>
  </si>
  <si>
    <t>Tatsumakido, El Camino Del Tornado (75 CM) Nv 2</t>
  </si>
  <si>
    <t>Raikoudo, El Camino Del Rayo (95 CM) Nv 3</t>
  </si>
  <si>
    <t>Yue (35 CM) Nv 1</t>
  </si>
  <si>
    <t>Shi Tou (50 CM) Nv 1</t>
  </si>
  <si>
    <t>Yan (40 CM) Nv 2</t>
  </si>
  <si>
    <t>Jin Shu (65 CM) Nv 2</t>
  </si>
  <si>
    <t>Guan Shi (60 CM) Nv 2</t>
  </si>
  <si>
    <t>Ren Zhi Shu, El Pilar Del Mundo (90 CM) Nv 3</t>
  </si>
  <si>
    <t>Oculus (20 CM) Nv 1</t>
  </si>
  <si>
    <t>Sensus (20 CM) Nv 1</t>
  </si>
  <si>
    <t>Luctus (40 CM) Nv 1</t>
  </si>
  <si>
    <t>Ego (40 CM) Nv 2</t>
  </si>
  <si>
    <t>Obitus (45 CM) Nv 2</t>
  </si>
  <si>
    <t>Apertura Espacial (35 CM) Nv 1</t>
  </si>
  <si>
    <t>Viento Estelar (45 CM) Nv 1</t>
  </si>
  <si>
    <t>El Portal Oscuro (75 CM) Nv 2</t>
  </si>
  <si>
    <t>Armageddon (70 CM) Nv 2</t>
  </si>
  <si>
    <t>Supernova (105 CM) Nv 3</t>
  </si>
  <si>
    <t>Onibi, Fuego Fantasmal (30 CM) Nv 1</t>
  </si>
  <si>
    <t>Kawarimi, Intercambio (30 CM) Nv 1</t>
  </si>
  <si>
    <t>Genmai, Danza De Las Ilusiones (70 CM) Nv 2</t>
  </si>
  <si>
    <t>Maboroshi, El Sueño (60 CM) Nv 2</t>
  </si>
  <si>
    <t>Genzou No Sekai, Mundo De Las Ilusiones (115 CM) Nv 3</t>
  </si>
  <si>
    <t>Spiritum (30 CM) Nv 1</t>
  </si>
  <si>
    <t>Necis (25 CM) Nv 1</t>
  </si>
  <si>
    <t>Patrocinium (70 CM) Nv 2</t>
  </si>
  <si>
    <t>Aeternum (65 CM) Nv 2</t>
  </si>
  <si>
    <t>Expello (100 CM) Nv 2</t>
  </si>
  <si>
    <t>Gunslinger (35 CM) Nv 1</t>
  </si>
  <si>
    <t>Barrel Shot (45 CM) Nv 1</t>
  </si>
  <si>
    <t>Bounce Shot (25 CM) Nv 1</t>
  </si>
  <si>
    <t>Bullet Time (30 CM) Nv 1</t>
  </si>
  <si>
    <t>Perfect Shot (85 CM) Nv 2</t>
  </si>
  <si>
    <t>Sniper Shot (65 CM) Nv 2</t>
  </si>
  <si>
    <t>Storm Waltz (90 CM) Nv 3</t>
  </si>
  <si>
    <t>Bhakti (20 CM) Nv 1</t>
  </si>
  <si>
    <t>Ajna (35 CM) Nv 1</t>
  </si>
  <si>
    <t>Anahata (45 CM) Nv 1</t>
  </si>
  <si>
    <t>Manipura (55 CM) Nv 2</t>
  </si>
  <si>
    <t>Muladhara (90 CM) Nv 2</t>
  </si>
  <si>
    <t>Nirvana (95 CM) Nv 3</t>
  </si>
  <si>
    <t>Martirio Eterno (30 CM) Nv 1</t>
  </si>
  <si>
    <t>Festín De Sangre (25 CM) Nv 1</t>
  </si>
  <si>
    <t>La Mano Del Purgatorio (35 CM) Nv 1</t>
  </si>
  <si>
    <t>Llamada Infernal (45 CM) Nv 2</t>
  </si>
  <si>
    <t>Corrupción Primaria (75 CM) Nv 2</t>
  </si>
  <si>
    <t>La Semilla Del Mal (95 CM) Nv 3</t>
  </si>
  <si>
    <t>La Grulla Blanca (20 CM) Nv 1</t>
  </si>
  <si>
    <t>Las Fauces Del Lobo (20 CM) Nv 1</t>
  </si>
  <si>
    <t>La Garra Del Tigre (25 CM) Nv 1</t>
  </si>
  <si>
    <t>El Puño Del Gato (30 CM) Nv 1</t>
  </si>
  <si>
    <t>El Abrazo Del Mono (30 CM) Nv 1</t>
  </si>
  <si>
    <t>La Mordedura De La Serpiente (30 CM) Nv 1</t>
  </si>
  <si>
    <t>La Ilusión De La Mantis (50 CM) Nv 2</t>
  </si>
  <si>
    <t>La Garra Del Águila (70 CM) Nv 2</t>
  </si>
  <si>
    <t>El Último Dragón (85 CM) Nv 2</t>
  </si>
  <si>
    <t>Ryukanzan (30 CM) Nv 1</t>
  </si>
  <si>
    <t>Shoryuzan (20 CM) Nv 1</t>
  </si>
  <si>
    <t>Fukuryuzan (20 CM) Nv 1</t>
  </si>
  <si>
    <t>Gozuryuzan (50 CM) Nv 2</t>
  </si>
  <si>
    <t>Douryuzan (70 CM) Nv 2</t>
  </si>
  <si>
    <t>Kouryuu (75 CM) Nv 3</t>
  </si>
  <si>
    <t>Tornado (25 CM) Nv 1</t>
  </si>
  <si>
    <t>Seísmo (45 CM) Nv 1</t>
  </si>
  <si>
    <t>Tsunami (65 CM) Nv 2</t>
  </si>
  <si>
    <t>Maelstrom (75 CM) Nv 2</t>
  </si>
  <si>
    <t>Erupción Volcánica (110 CM) Nv 3</t>
  </si>
  <si>
    <t>Impacto Astronómico (110 CM) Nv 3</t>
  </si>
  <si>
    <t>Sirius, Luz Negra (20 CM) Nv 1</t>
  </si>
  <si>
    <t>Jocasta, Filo De Sombras (25 CM) Nv 1</t>
  </si>
  <si>
    <t>Selune, Sombra De La Luna (65 CM) Nv 2</t>
  </si>
  <si>
    <t>Lycorys, Sumir En La Oscuridad (50 CM) Nv 2</t>
  </si>
  <si>
    <t>Lycorys Korene, Sumir En La Oscuridad (60 CM) Nv 2</t>
  </si>
  <si>
    <t>Fénix Oscuro (90 CM) Nv 3</t>
  </si>
  <si>
    <t>Protocolo Defensivo Dt-01: Pantalla (50 CM) Nv 1</t>
  </si>
  <si>
    <t>Protocolo Reactivo Ac-01: Exaltación (25 CM) Nv 1</t>
  </si>
  <si>
    <t>Protocolo Ofensivo At-01: Filo De Sólomon (35 CM) Nv 1</t>
  </si>
  <si>
    <t>Protocolo Defensivo Dt-02: Pantalla Existencial Mayor (65 CM) Nv 2</t>
  </si>
  <si>
    <t>Protocolo De Búsqueda Sc-02: Ojos De Sólomon (60 CM) Nv 2</t>
  </si>
  <si>
    <t>Protocolo Ofensivo At-02: Mecanus (100 CM) Nv 2</t>
  </si>
  <si>
    <t>Protocolo Ofensivo Rx-02: Pandora (65 CM) Nv 2</t>
  </si>
  <si>
    <t>Protocolo Defensivo Final Dt-03: Guardián (95 CM) Nv 3</t>
  </si>
  <si>
    <t>Protocolo Ofensivo Final At-03: Apocalipsis (80 CM) Nv 3</t>
  </si>
  <si>
    <t>Frostlinder (35 CM) Nv 1</t>
  </si>
  <si>
    <t>Frostvalar (25 CM) Nv 1</t>
  </si>
  <si>
    <t>Kolinger (45 CM) Nv 2</t>
  </si>
  <si>
    <t>Arnbjorg (45 CM) Nv 2</t>
  </si>
  <si>
    <t>Gunnhildur (75 CM) Nv 3</t>
  </si>
  <si>
    <t>Dedisco Deus Crux, La Cruz Del Dios Olvidado (50 CM) Nv 1</t>
  </si>
  <si>
    <t>Sheraphim Ianua, La Puerta Del Serafín (40 CM) Nv 1</t>
  </si>
  <si>
    <t>Angelus Ultima, El Último Ángel (100 CM) Nv 2</t>
  </si>
  <si>
    <t>Questus Resedi Mundus, El Lamento Del Mundo Que Quedó Atrás (100 CM) Nv 2</t>
  </si>
  <si>
    <t>Técnica Nv 1</t>
  </si>
  <si>
    <t>Muy Difícil (140)</t>
  </si>
  <si>
    <t>Sacrificio Vital</t>
  </si>
  <si>
    <t>400 PV</t>
  </si>
  <si>
    <t>Defensa Predeterminada</t>
  </si>
  <si>
    <t>Absurdo (180)</t>
  </si>
  <si>
    <t>Ataque Sobrenatural</t>
  </si>
  <si>
    <t>Ataque adicional limitado +5, Ataque continuo</t>
  </si>
  <si>
    <t>Habilidad de Esquiva</t>
  </si>
  <si>
    <t>Estado sobrenatural RF 180 (Por el aire, 50m, paralización completa</t>
  </si>
  <si>
    <t>Transporte Automático</t>
  </si>
  <si>
    <t>Matenida</t>
  </si>
  <si>
    <t>Marca</t>
  </si>
  <si>
    <t>Absorción de Ki</t>
  </si>
  <si>
    <t>Espejismo</t>
  </si>
  <si>
    <t>Espejismo 10 (Detección dificultad: Inhumano) Ilusión Fantasmal (RP 180)</t>
  </si>
  <si>
    <t>Sacrificio de Características</t>
  </si>
  <si>
    <t>Estado sobrenatural RF 160 (Contacto Visual: Un blanco, 25m, Terror, Dolor extremo)</t>
  </si>
  <si>
    <t>Condición</t>
  </si>
  <si>
    <t>Circunstancia Límite</t>
  </si>
  <si>
    <t>-75</t>
  </si>
  <si>
    <t>Crítico Automático</t>
  </si>
  <si>
    <t>Luz</t>
  </si>
  <si>
    <t>+5</t>
  </si>
  <si>
    <t>Ataque Continuo</t>
  </si>
  <si>
    <t>Reflectar Habilidades Esotéricas</t>
  </si>
  <si>
    <t>Casi Imposible (240)</t>
  </si>
  <si>
    <t>Condición: Por el Aire</t>
  </si>
  <si>
    <t>Distancia: 50 metros</t>
  </si>
  <si>
    <t>Menor</t>
  </si>
  <si>
    <t>RF 160</t>
  </si>
  <si>
    <t>Estado añadido: Drenaje de Ki</t>
  </si>
  <si>
    <t>Técnica Nv 2</t>
  </si>
  <si>
    <t>10 Imágenes</t>
  </si>
  <si>
    <t>Indetección Inhumano (320)</t>
  </si>
  <si>
    <t>RP 180</t>
  </si>
  <si>
    <t>Estado añadido: Terror</t>
  </si>
  <si>
    <t>Estado añadido: Dolor extremo</t>
  </si>
  <si>
    <t>Condición: Contacto Visual (Un Blanco)</t>
  </si>
  <si>
    <t>Distancia: 25 metros</t>
  </si>
  <si>
    <t>TA 4</t>
  </si>
  <si>
    <t>TA 3</t>
  </si>
  <si>
    <t>Elección de Blanco</t>
  </si>
  <si>
    <t>+2</t>
  </si>
  <si>
    <t>Técnica Nv 3</t>
  </si>
  <si>
    <t>Tabla de opciones de efectos</t>
  </si>
  <si>
    <t>Efecto</t>
  </si>
  <si>
    <t>Opción</t>
  </si>
  <si>
    <t>CM</t>
  </si>
  <si>
    <t>Nv</t>
  </si>
  <si>
    <t>&gt; HABILIDAD DE ATAQUE</t>
  </si>
  <si>
    <t>Habilidad De Ataque</t>
  </si>
  <si>
    <t>+10</t>
  </si>
  <si>
    <t>+100</t>
  </si>
  <si>
    <t>+200</t>
  </si>
  <si>
    <t>&gt; HABILIDAD DE ATAQUE COMPLETA</t>
  </si>
  <si>
    <t>Habilidad De Ataque Completa</t>
  </si>
  <si>
    <t>&gt; ATAQUE PREDETERMINADO</t>
  </si>
  <si>
    <t>Ataque Predeterminado</t>
  </si>
  <si>
    <t>Media (80)</t>
  </si>
  <si>
    <t>Difícil (120)</t>
  </si>
  <si>
    <t>Imposible (280)</t>
  </si>
  <si>
    <t>Inhumano (320)</t>
  </si>
  <si>
    <t>Zen (440)</t>
  </si>
  <si>
    <t>&gt; HABILIDAD DE CONTRAATAQUE</t>
  </si>
  <si>
    <t>Habilidad De Contraataque</t>
  </si>
  <si>
    <t>&gt; MANIOBRAS DE COMBATE Y APUNTAR</t>
  </si>
  <si>
    <t>Maniobras De Combate Y Apuntar</t>
  </si>
  <si>
    <t>-10</t>
  </si>
  <si>
    <t>-25</t>
  </si>
  <si>
    <t>-100</t>
  </si>
  <si>
    <t>-120</t>
  </si>
  <si>
    <t>&gt; MANIOBRAS DE COMBATE Y APUNTAR REALES</t>
  </si>
  <si>
    <t>Maniobras De Combate Y Apuntar Reales</t>
  </si>
  <si>
    <t>&gt; ATAQUE INDIRECTO</t>
  </si>
  <si>
    <t>&gt; CAMUFLAR ATAQUE</t>
  </si>
  <si>
    <t>&gt;&gt;EFECTOS DEFENSIVOS</t>
  </si>
  <si>
    <t>&gt; HABILIDAD DE PARADA</t>
  </si>
  <si>
    <t>Habilidad De Parada</t>
  </si>
  <si>
    <t>&gt; HABILIDAD DE PARADA COMPLETA</t>
  </si>
  <si>
    <t>Habilidad De Parada Completa</t>
  </si>
  <si>
    <t>&gt; HABILIDAD DE PARADA LIMITADA</t>
  </si>
  <si>
    <t>Habilidad De Parada Limitada</t>
  </si>
  <si>
    <t>&gt; HABILIDAD DE ESQUIVA</t>
  </si>
  <si>
    <t>Habilidad De Esquiva</t>
  </si>
  <si>
    <t>&gt; HABILIDAD DE ESQUIVA COMPLETA</t>
  </si>
  <si>
    <t>Habilidad De Esquiva Completa</t>
  </si>
  <si>
    <t>&gt; HABILIDAD DE ESQUIVA LIMITADA</t>
  </si>
  <si>
    <t>Habilidad De Esquiva Limitada</t>
  </si>
  <si>
    <t>&gt; DEFENSA PREDETERMINADA</t>
  </si>
  <si>
    <t>&gt;&gt;EFECTOS DESTRUCTIVOS</t>
  </si>
  <si>
    <t>&gt; AUMENTO DE DAÑO</t>
  </si>
  <si>
    <t>Aumento De Daño</t>
  </si>
  <si>
    <t>Sacrificio de Salud</t>
  </si>
  <si>
    <t>Daño Límite</t>
  </si>
  <si>
    <t>&gt; AUMENTO DE DAÑO REAL</t>
  </si>
  <si>
    <t>Aumento De Daño Real</t>
  </si>
  <si>
    <t>&gt; MULTIPLICADOR AL DAÑO</t>
  </si>
  <si>
    <t>Multiplicador Al Daño</t>
  </si>
  <si>
    <t>x4</t>
  </si>
  <si>
    <t>&gt; MULTIPLICADOR AL DAÑO REAL</t>
  </si>
  <si>
    <t>Multiplicador Al Daño Real</t>
  </si>
  <si>
    <t>&gt; SUSTITUCIÓN DE DAÑO</t>
  </si>
  <si>
    <t>Sustitución De Daño</t>
  </si>
  <si>
    <t>50</t>
  </si>
  <si>
    <t>100</t>
  </si>
  <si>
    <t>120</t>
  </si>
  <si>
    <t>150</t>
  </si>
  <si>
    <t>180</t>
  </si>
  <si>
    <t>200</t>
  </si>
  <si>
    <t>250</t>
  </si>
  <si>
    <t>&gt; SUSTITUCIÓN DE DAÑO REAL</t>
  </si>
  <si>
    <t>Sustitución De Daño Real</t>
  </si>
  <si>
    <t>&gt;&gt;EFECTOS DE ACCION</t>
  </si>
  <si>
    <t>&gt; ATAQUE ADICIONAL</t>
  </si>
  <si>
    <t>Bono de Cansancio Añadido</t>
  </si>
  <si>
    <t>&gt; ATAQUE ADICIONAL LIMITADO</t>
  </si>
  <si>
    <t>Ataque Contínuo</t>
  </si>
  <si>
    <t>&gt; DEFENSAS ADICIONALES</t>
  </si>
  <si>
    <t/>
  </si>
  <si>
    <t>Ilimitadas</t>
  </si>
  <si>
    <t>&gt; ACCIONES ADICIONALES</t>
  </si>
  <si>
    <t>Acciones Adicionales</t>
  </si>
  <si>
    <t>&gt;&gt;EFECTOS DE REACCIÓN</t>
  </si>
  <si>
    <t>&gt; INCREMENTAR TURNO</t>
  </si>
  <si>
    <t>&gt; RECUPERAR ACCIÓN</t>
  </si>
  <si>
    <t>&gt; PREVISIÓN</t>
  </si>
  <si>
    <t>Previsión</t>
  </si>
  <si>
    <t>A Mitad</t>
  </si>
  <si>
    <t>Completo</t>
  </si>
  <si>
    <t>&gt;&gt;EFECTOS ESPACIALES</t>
  </si>
  <si>
    <t>&gt; ATAQUE A DISTANCIA</t>
  </si>
  <si>
    <t>Ataque A Distancia</t>
  </si>
  <si>
    <t>5 metros</t>
  </si>
  <si>
    <t>10 metros</t>
  </si>
  <si>
    <t>250 metros</t>
  </si>
  <si>
    <t>500 metros</t>
  </si>
  <si>
    <t>5 kilómetros</t>
  </si>
  <si>
    <t>10 kilómetros</t>
  </si>
  <si>
    <t>100 kilómetros</t>
  </si>
  <si>
    <t>Proyección</t>
  </si>
  <si>
    <t>Estela de Destrucción</t>
  </si>
  <si>
    <t>&gt; ATAQUE A DISTANCIA REAL</t>
  </si>
  <si>
    <t>Ataque A Distancia Real</t>
  </si>
  <si>
    <t>&gt; ATAQUE CON ÁREA</t>
  </si>
  <si>
    <t>Ataque Con Área</t>
  </si>
  <si>
    <t>1 metro de radio</t>
  </si>
  <si>
    <t>5 metros de radio</t>
  </si>
  <si>
    <t>500 metros de radio</t>
  </si>
  <si>
    <t>1 kilómetro de radio</t>
  </si>
  <si>
    <t>5 kilómetros de radio</t>
  </si>
  <si>
    <t>&gt; ATAQUE CON ÁREA REAL</t>
  </si>
  <si>
    <t>Ataque Con Área Real</t>
  </si>
  <si>
    <t>&gt; PARADA EN ÁREA</t>
  </si>
  <si>
    <t>Parada En Área</t>
  </si>
  <si>
    <t>&gt; TRANSPORTE AUTOMÁTICO</t>
  </si>
  <si>
    <t>&gt;&gt;EFECTOS DE ENTEREZA</t>
  </si>
  <si>
    <t>&gt; AUMENTAR ROTURA</t>
  </si>
  <si>
    <t>Aumentar Rotura</t>
  </si>
  <si>
    <t>+15</t>
  </si>
  <si>
    <t>+20</t>
  </si>
  <si>
    <t>+30</t>
  </si>
  <si>
    <t>+35</t>
  </si>
  <si>
    <t>&gt; AUMENTAR ENTEREZA</t>
  </si>
  <si>
    <t>Aumentar Entereza</t>
  </si>
  <si>
    <t>&gt; DESTRUIR ARMADURA</t>
  </si>
  <si>
    <t>-1 TA</t>
  </si>
  <si>
    <t>-2 TA</t>
  </si>
  <si>
    <t>-3 TA</t>
  </si>
  <si>
    <t>-4 TA</t>
  </si>
  <si>
    <t>-5 TA</t>
  </si>
  <si>
    <t>-6 TA</t>
  </si>
  <si>
    <t>-7 TA</t>
  </si>
  <si>
    <t>-8 TA</t>
  </si>
  <si>
    <t>Sin Armadura</t>
  </si>
  <si>
    <t>&gt; ARMADURA</t>
  </si>
  <si>
    <t>TA 1</t>
  </si>
  <si>
    <t>TA 2</t>
  </si>
  <si>
    <t>TA 5</t>
  </si>
  <si>
    <t>TA 6</t>
  </si>
  <si>
    <t>TA 7</t>
  </si>
  <si>
    <t>TA 8</t>
  </si>
  <si>
    <t>Inmodificable</t>
  </si>
  <si>
    <t>Física</t>
  </si>
  <si>
    <t>&gt;&gt;EFECTOS DE INCREMENTO</t>
  </si>
  <si>
    <t>&gt; INCREMENTO DE MOVIMIENTO</t>
  </si>
  <si>
    <t>Incremento De Movimiento</t>
  </si>
  <si>
    <t>&gt; INCREMENTO DE HABILIDAD</t>
  </si>
  <si>
    <t>Incremento De Habilidad</t>
  </si>
  <si>
    <t>&gt; CAPACIDAD INCREMENTADA AGI</t>
  </si>
  <si>
    <t>Capacidad Incrementada Agi</t>
  </si>
  <si>
    <t>&gt; CAPACIDAD INCREMENTADA FUE</t>
  </si>
  <si>
    <t>Capacidad Incrementada Fue</t>
  </si>
  <si>
    <t>&gt; CAPACIDAD INCREMENTADA DES</t>
  </si>
  <si>
    <t>Capacidad Incrementada Des</t>
  </si>
  <si>
    <t>&gt; INCREMENTO DE RESISTENCIA FÍSICA</t>
  </si>
  <si>
    <t>Incremento De Resistencia Física</t>
  </si>
  <si>
    <t>+10 RF</t>
  </si>
  <si>
    <t>+20 RF</t>
  </si>
  <si>
    <t>+30 RF</t>
  </si>
  <si>
    <t>+40 RF</t>
  </si>
  <si>
    <t>+50 RF</t>
  </si>
  <si>
    <t>+60 RF</t>
  </si>
  <si>
    <t>+80 RF</t>
  </si>
  <si>
    <t>+100 RF</t>
  </si>
  <si>
    <t>Incremento también a RE</t>
  </si>
  <si>
    <t>Incremento también a RV</t>
  </si>
  <si>
    <t>&gt; INCREMENTO DE RESISTENCIA MÁGICA</t>
  </si>
  <si>
    <t>Incremento De Resistencia Mágica</t>
  </si>
  <si>
    <t>+10 RM</t>
  </si>
  <si>
    <t>+20 RM</t>
  </si>
  <si>
    <t>+30 RM</t>
  </si>
  <si>
    <t>+40 RM</t>
  </si>
  <si>
    <t>+50 RM</t>
  </si>
  <si>
    <t>+60 RM</t>
  </si>
  <si>
    <t>+80 RM</t>
  </si>
  <si>
    <t>+100 RM</t>
  </si>
  <si>
    <t>&gt; INCREMENTO DE RESISTENCIA PSÍQUICA</t>
  </si>
  <si>
    <t>Incremento De Resistencia Psíquica</t>
  </si>
  <si>
    <t>+10 RP</t>
  </si>
  <si>
    <t>+20 RP</t>
  </si>
  <si>
    <t>+30 RP</t>
  </si>
  <si>
    <t>+40 RP</t>
  </si>
  <si>
    <t>+50 RP</t>
  </si>
  <si>
    <t>+60 RP</t>
  </si>
  <si>
    <t>+80 RP</t>
  </si>
  <si>
    <t>+100 RP</t>
  </si>
  <si>
    <t>&gt; HABILIDADES PERCEPTIVAS</t>
  </si>
  <si>
    <t>Habilidades Perceptivas</t>
  </si>
  <si>
    <t>Visión Espiritual</t>
  </si>
  <si>
    <t>Visión de Magia</t>
  </si>
  <si>
    <t>Visión de Matrices</t>
  </si>
  <si>
    <t>Ver Realmente</t>
  </si>
  <si>
    <t>&gt;&gt;EFECTOS VARIADOS</t>
  </si>
  <si>
    <t>&gt; ATAQUE CAPAZ DE DAÑAR ENERGÍA</t>
  </si>
  <si>
    <t>Ataque Capaz De Dañar Energía</t>
  </si>
  <si>
    <t>&gt; ATAQUE ELEMENTAL</t>
  </si>
  <si>
    <t>Aire</t>
  </si>
  <si>
    <t>Agua</t>
  </si>
  <si>
    <t>Tierra</t>
  </si>
  <si>
    <t>Oscuridad</t>
  </si>
  <si>
    <t>&gt; ARMAS FÍSICAS DE KI</t>
  </si>
  <si>
    <t>Armas Físicas De Ki</t>
  </si>
  <si>
    <t>+0</t>
  </si>
  <si>
    <t>Arma de Proyectil</t>
  </si>
  <si>
    <t>1 Arma Adicional</t>
  </si>
  <si>
    <t>De 2 a 3 Armas Adicionales</t>
  </si>
  <si>
    <t>De 4 a 10 Armas Adicionales</t>
  </si>
  <si>
    <t>Armas Adicionales Ilimitadas</t>
  </si>
  <si>
    <t>&gt; ATAQUE SOBRENATURAL</t>
  </si>
  <si>
    <t>&gt; ABSORCIÓN DE KI</t>
  </si>
  <si>
    <t>Absorción De Ki</t>
  </si>
  <si>
    <t>Hasta 5 Ki</t>
  </si>
  <si>
    <t>Hasta 10 Ki</t>
  </si>
  <si>
    <t>Hasta 15 Ki</t>
  </si>
  <si>
    <t>Hasta 20 Ki</t>
  </si>
  <si>
    <t>Hasta 25 Ki</t>
  </si>
  <si>
    <t>Sin Límite</t>
  </si>
  <si>
    <t>&gt; APRESAMIENTO</t>
  </si>
  <si>
    <t>Presa Existencial</t>
  </si>
  <si>
    <t>&gt; CHOQUE FÍSICO</t>
  </si>
  <si>
    <t>Choque Físico</t>
  </si>
  <si>
    <t>&gt; ACUMULACIÓN</t>
  </si>
  <si>
    <t>Acumulación</t>
  </si>
  <si>
    <t>100 PV</t>
  </si>
  <si>
    <t>200 PV</t>
  </si>
  <si>
    <t>300 PV</t>
  </si>
  <si>
    <t>600 PV</t>
  </si>
  <si>
    <t>800 PV</t>
  </si>
  <si>
    <t>1.200 PV</t>
  </si>
  <si>
    <t>1.500 PV</t>
  </si>
  <si>
    <t>Regeneración 100</t>
  </si>
  <si>
    <t>Regeneración 250</t>
  </si>
  <si>
    <t>Regeneración 500</t>
  </si>
  <si>
    <t>&gt; ESPEJISMO</t>
  </si>
  <si>
    <t>1 Imagen</t>
  </si>
  <si>
    <t>2 Imágenes</t>
  </si>
  <si>
    <t>4 Imágenes</t>
  </si>
  <si>
    <t>6 Imágenes</t>
  </si>
  <si>
    <t>15 Imágenes</t>
  </si>
  <si>
    <t>20 Imágenes</t>
  </si>
  <si>
    <t>25 Imágenes</t>
  </si>
  <si>
    <t>Indetección Media (80)</t>
  </si>
  <si>
    <t>Indetección Difícil (120)</t>
  </si>
  <si>
    <t>Indetección Muy Difícil (140)</t>
  </si>
  <si>
    <t>Indetección Absurdo (180)</t>
  </si>
  <si>
    <t>Indetección Casi Imposible (240)</t>
  </si>
  <si>
    <t>Indetección Imposible (280)</t>
  </si>
  <si>
    <t>Indetección Zen (440)</t>
  </si>
  <si>
    <t>Modificación de Aspecto</t>
  </si>
  <si>
    <t>Ilusión Fantasmal RP 140</t>
  </si>
  <si>
    <t>Ilusión Fantasmal RP 180</t>
  </si>
  <si>
    <t>Ilusión Fantasmal RP 240</t>
  </si>
  <si>
    <t>&gt; ESCUDO DE ENERGÍA</t>
  </si>
  <si>
    <t>Escudo De Energía</t>
  </si>
  <si>
    <t>500 PV</t>
  </si>
  <si>
    <t>1.250 PV</t>
  </si>
  <si>
    <t>2.000 PV</t>
  </si>
  <si>
    <t>&gt; ESTADOS SOBRENATURALES</t>
  </si>
  <si>
    <t>RF 40</t>
  </si>
  <si>
    <t>RF 60</t>
  </si>
  <si>
    <t>RF 80</t>
  </si>
  <si>
    <t>RF 200</t>
  </si>
  <si>
    <t>Estado añadido: Ceguera</t>
  </si>
  <si>
    <t>Estado añadido: Coma</t>
  </si>
  <si>
    <t>Estado añadido: Control</t>
  </si>
  <si>
    <t>Estado añadido: Doble Daño</t>
  </si>
  <si>
    <t>Estado añadido: Dolor</t>
  </si>
  <si>
    <t>Estado añadido: Dolor Extremo</t>
  </si>
  <si>
    <t>Estado añadido: Drenaje de Vida</t>
  </si>
  <si>
    <t>Estado añadido: Fascinación</t>
  </si>
  <si>
    <t>Estado añadido: Ilusión</t>
  </si>
  <si>
    <t>Estado añadido: Ilusión Fantasmal</t>
  </si>
  <si>
    <t>Estado añadido: Ilusión Mayor</t>
  </si>
  <si>
    <t>Estado añadido: Inconsciencia</t>
  </si>
  <si>
    <t>Estado añadido: Miedo</t>
  </si>
  <si>
    <t>Estado añadido: Paralización Parcial</t>
  </si>
  <si>
    <t>Estado añadido: Pen. a la Acción Mayor</t>
  </si>
  <si>
    <t>Estado añadido: Reducción de Car.</t>
  </si>
  <si>
    <t>Estado añadido: Reducción de una Car.</t>
  </si>
  <si>
    <t>Estado añadido: Reducción de RP</t>
  </si>
  <si>
    <t>Condición: Conseguir dar un ataque</t>
  </si>
  <si>
    <t>Condición: Conseguir dar un Beso</t>
  </si>
  <si>
    <t>Condición: Contacto Físico</t>
  </si>
  <si>
    <t>Condición: Contacto Visual Mutuo</t>
  </si>
  <si>
    <t>Condición: Contacto Visual (Varios)</t>
  </si>
  <si>
    <t>Condición: Por Sonido (Un Blanco)</t>
  </si>
  <si>
    <t>Condición: Por Sonido (Varios Blancos)</t>
  </si>
  <si>
    <t>Condición: Por Superficie</t>
  </si>
  <si>
    <t>Condición: Por Toda Superficie</t>
  </si>
  <si>
    <t>Distancia: 1 metro</t>
  </si>
  <si>
    <t>Distancia: 5 metros</t>
  </si>
  <si>
    <t>Distancia: 10 metros</t>
  </si>
  <si>
    <t>Distancia: 100 metros</t>
  </si>
  <si>
    <t>Distancia: 150 metros</t>
  </si>
  <si>
    <t>Distancia: 500 metros</t>
  </si>
  <si>
    <t>&gt; IMPACTO</t>
  </si>
  <si>
    <t>FUE 4</t>
  </si>
  <si>
    <t>FUE 6</t>
  </si>
  <si>
    <t>FUE 8</t>
  </si>
  <si>
    <t>FUE 10</t>
  </si>
  <si>
    <t>FUE 12</t>
  </si>
  <si>
    <t>FUE 18</t>
  </si>
  <si>
    <t>FUE 20</t>
  </si>
  <si>
    <t>Atraer</t>
  </si>
  <si>
    <t>&gt; INTERRUPCIÓN</t>
  </si>
  <si>
    <t>Interrupción</t>
  </si>
  <si>
    <t>RF = Daño</t>
  </si>
  <si>
    <t>RF = Daño +20</t>
  </si>
  <si>
    <t>RF = Daño +40</t>
  </si>
  <si>
    <t>RF = Daño +60</t>
  </si>
  <si>
    <t>RF = Daño +80</t>
  </si>
  <si>
    <t>RF = Daño +100</t>
  </si>
  <si>
    <t>RF = Daño +120</t>
  </si>
  <si>
    <t>Interrumpe Ki</t>
  </si>
  <si>
    <t>Interrumpe Magia</t>
  </si>
  <si>
    <t>Interrumpe Psíquica</t>
  </si>
  <si>
    <t>&gt; INTANGIBILIDAD</t>
  </si>
  <si>
    <t>Presencia Simple</t>
  </si>
  <si>
    <t>Presencia Extendida</t>
  </si>
  <si>
    <t>Fusión</t>
  </si>
  <si>
    <t>&gt; MARCA</t>
  </si>
  <si>
    <t>Mayor</t>
  </si>
  <si>
    <t>Permanencia Prolongada</t>
  </si>
  <si>
    <t>Permanencia Eterna</t>
  </si>
  <si>
    <t>&gt; POTENCIAR CRÍTICO</t>
  </si>
  <si>
    <t>&gt; POTENCIAR CRÍTICO REAL</t>
  </si>
  <si>
    <t>Potenciar Crítico Real</t>
  </si>
  <si>
    <t>&gt; REFLECTAR EL ATAQUE</t>
  </si>
  <si>
    <t>Reflectar El Ataque</t>
  </si>
  <si>
    <t>Tabla de efectos y referencias</t>
  </si>
  <si>
    <t>Lista Efectos Técnicas</t>
  </si>
  <si>
    <t>Elemento 1</t>
  </si>
  <si>
    <t>Elemento 2</t>
  </si>
  <si>
    <t>Elemento 3</t>
  </si>
  <si>
    <t>Todos elementos</t>
  </si>
  <si>
    <t>&gt;&gt;EFECTOS OFENSIVOS</t>
  </si>
  <si>
    <t>-</t>
  </si>
  <si>
    <t>Aire, Fuego, Oscuridad</t>
  </si>
  <si>
    <t>Habilidad de Ataque Completa</t>
  </si>
  <si>
    <t>Luz, Oscuridad, Tierra</t>
  </si>
  <si>
    <t>Agua, Aire, Tierra</t>
  </si>
  <si>
    <t>Maniobras de Combate y Apuntar Reales</t>
  </si>
  <si>
    <t>Agua, Aire, Oscuridad</t>
  </si>
  <si>
    <t>Agua, Luz, Tierra</t>
  </si>
  <si>
    <t>Habilidad de Parada Completa</t>
  </si>
  <si>
    <t>Habilidad de Parada Limitada</t>
  </si>
  <si>
    <t>Agua, Aire, Luz</t>
  </si>
  <si>
    <t>Habilidad de Esquiva Completa</t>
  </si>
  <si>
    <t>Habilidad de Esquiva Limitada</t>
  </si>
  <si>
    <t>Aire, Luz, Oscuridad</t>
  </si>
  <si>
    <t>Aumento de Daño Real</t>
  </si>
  <si>
    <t>Multiplicador al Daño Real</t>
  </si>
  <si>
    <t>Sustitución de Daño</t>
  </si>
  <si>
    <t>Sustitución de Daño Real</t>
  </si>
  <si>
    <t xml:space="preserve"> </t>
  </si>
  <si>
    <t>Variable</t>
  </si>
  <si>
    <t>Aire, Luz, Agua</t>
  </si>
  <si>
    <t>Aire, Fuego, Luz</t>
  </si>
  <si>
    <t>Agua, Aire, Fuego</t>
  </si>
  <si>
    <t>Ataque a Distancia Real</t>
  </si>
  <si>
    <t>Fuego, Luz, Oscuridad</t>
  </si>
  <si>
    <t>Ataque con Área Real</t>
  </si>
  <si>
    <t>Parada en Área</t>
  </si>
  <si>
    <t>Luz, Tierra, Agua</t>
  </si>
  <si>
    <t>Fuego, Luz, Tierra</t>
  </si>
  <si>
    <t>Fuego, Oscuridad</t>
  </si>
  <si>
    <t>Incremento de Movimiento</t>
  </si>
  <si>
    <t>Incremento de Habilidad</t>
  </si>
  <si>
    <t>Aire, Tierra, Luz</t>
  </si>
  <si>
    <t>Capacidad Incrementada AGI</t>
  </si>
  <si>
    <t>Agua, Fuego, Oscuridad</t>
  </si>
  <si>
    <t>Capacidad Incrementada FUE</t>
  </si>
  <si>
    <t>Capacidad Incrementada DES</t>
  </si>
  <si>
    <t>Incremento de Resistencia Física</t>
  </si>
  <si>
    <t>Incremento de Resistencia Mágica</t>
  </si>
  <si>
    <t>Incremento de Resistencia Psíquica</t>
  </si>
  <si>
    <t>Aire, Agua, Luz</t>
  </si>
  <si>
    <t>Armas Físicas de Ki</t>
  </si>
  <si>
    <t>Luz, Oscuridad</t>
  </si>
  <si>
    <t>Agua, Luz, Oscuridad</t>
  </si>
  <si>
    <t>Referencia</t>
  </si>
  <si>
    <t>Efectos</t>
  </si>
  <si>
    <t>Viejo</t>
  </si>
  <si>
    <t>Subefecto 1</t>
  </si>
  <si>
    <t>Subefecto 2</t>
  </si>
  <si>
    <t>Subefecto 3</t>
  </si>
  <si>
    <t>Subefecto 4</t>
  </si>
  <si>
    <t>Subefecto 5</t>
  </si>
  <si>
    <t>Subefecto 6</t>
  </si>
  <si>
    <t>Elemento</t>
  </si>
  <si>
    <t>CM 1</t>
  </si>
  <si>
    <t>CM 2</t>
  </si>
  <si>
    <t>CM 3</t>
  </si>
  <si>
    <t>CM 4</t>
  </si>
  <si>
    <t>CM 5</t>
  </si>
  <si>
    <t>CM 6</t>
  </si>
  <si>
    <t>CM 7</t>
  </si>
  <si>
    <t>Subefecto 7</t>
  </si>
  <si>
    <t>Delevi Deus Anima, Exterminador de las Almas de los Dioses (200 CM) Nv 3</t>
  </si>
  <si>
    <t>Habilidad de Ataque +200</t>
  </si>
  <si>
    <t>Ataque en Área 5 kilómetros</t>
  </si>
  <si>
    <t>Multiplicación de daño x3</t>
  </si>
  <si>
    <t>Sin armadura</t>
  </si>
  <si>
    <t>Usos Limitados</t>
  </si>
  <si>
    <t>Sobrecarga</t>
  </si>
  <si>
    <t>Sin Defensa</t>
  </si>
  <si>
    <t>Sacrificio</t>
  </si>
  <si>
    <t>Requerimientos Elementales</t>
  </si>
  <si>
    <t>Preparación Previa</t>
  </si>
  <si>
    <t>Penalizador A Toda Acción</t>
  </si>
  <si>
    <t>Pérdida Del Arma</t>
  </si>
  <si>
    <t>Exceso De Energía</t>
  </si>
  <si>
    <t>Exterminador</t>
  </si>
  <si>
    <t>Defensa Especializada</t>
  </si>
  <si>
    <t>Daño Reducido</t>
  </si>
  <si>
    <t>Compleja</t>
  </si>
  <si>
    <t>Circunstancia De Combate</t>
  </si>
  <si>
    <t>Atada A Un Arma</t>
  </si>
  <si>
    <t>Ataque Especializado</t>
  </si>
  <si>
    <t>Atadura Elemental</t>
  </si>
  <si>
    <t>Agotamiento</t>
  </si>
  <si>
    <t>&gt;&gt;DESVENTAJAS</t>
  </si>
  <si>
    <t>Ataque con área</t>
  </si>
  <si>
    <t>Fuego, Tierra</t>
  </si>
  <si>
    <t>Habilidad de Esquiva limitada</t>
  </si>
  <si>
    <t>Ataque elemental</t>
  </si>
  <si>
    <t>Habilidad de esquiva</t>
  </si>
  <si>
    <t>Habilidad de ataque</t>
  </si>
  <si>
    <t>Aumento de daño</t>
  </si>
  <si>
    <t>Armas físicas de ki</t>
  </si>
  <si>
    <t>Habilidad de esquiva completa</t>
  </si>
  <si>
    <t>Habilidad de Parada limitada</t>
  </si>
  <si>
    <t>Habilidades perceptivas</t>
  </si>
  <si>
    <t>Parada en área</t>
  </si>
  <si>
    <t>Habilidad de parada limitada</t>
  </si>
  <si>
    <t>Capacidad incrementada DES</t>
  </si>
  <si>
    <t>Habilidad de parada</t>
  </si>
  <si>
    <t>Sustitución de daño</t>
  </si>
  <si>
    <t>Aumentar rotura</t>
  </si>
  <si>
    <t>Ataque predeterminado</t>
  </si>
  <si>
    <t>Ataque a distancia</t>
  </si>
  <si>
    <t>Estela de destrucción</t>
  </si>
  <si>
    <t>Ilusión fantasmal rp 180</t>
  </si>
  <si>
    <t>Estado añadido: Drenaje de vida</t>
  </si>
  <si>
    <t>Condición: Por superficie</t>
  </si>
  <si>
    <t>Estado añadido: Doble daño</t>
  </si>
  <si>
    <t>4 imágenes</t>
  </si>
  <si>
    <t>Estado añadido: Ilusión mayor</t>
  </si>
  <si>
    <t>Condición: por el Aire</t>
  </si>
  <si>
    <t>Interrumpe magia</t>
  </si>
  <si>
    <t>1 arma adicional</t>
  </si>
  <si>
    <t>Arma de proyectil</t>
  </si>
  <si>
    <t>Visión radial</t>
  </si>
  <si>
    <t>Ver lo sobrenatural</t>
  </si>
  <si>
    <t>Presa existencial</t>
  </si>
  <si>
    <t>1 imagen</t>
  </si>
  <si>
    <t>Combo: Hasta 2</t>
  </si>
  <si>
    <t xml:space="preserve">Combo: 3+ </t>
  </si>
  <si>
    <t>Bono de cansancio añadido</t>
  </si>
  <si>
    <t>Ataque contínuo</t>
  </si>
  <si>
    <t>fue 12</t>
  </si>
  <si>
    <t>Estado añadido: Paralización parcial</t>
  </si>
  <si>
    <t>Condición: por superficie</t>
  </si>
  <si>
    <t>fue 18</t>
  </si>
  <si>
    <t>500 pv</t>
  </si>
  <si>
    <t>regeneración 250</t>
  </si>
  <si>
    <t>Visión nocturna</t>
  </si>
  <si>
    <t>ver lo sobrenatural</t>
  </si>
  <si>
    <t>Técnica nv 2</t>
  </si>
  <si>
    <t>1.000 pv</t>
  </si>
  <si>
    <t>Técnica nv 3</t>
  </si>
  <si>
    <t>CM total/efecto</t>
  </si>
  <si>
    <t>-6 ta</t>
  </si>
  <si>
    <t>-4 ta</t>
  </si>
  <si>
    <t>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</si>
</sst>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22"/>
        <bgColor indexed="41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1" fontId="5" fillId="3" borderId="0" xfId="0" applyNumberFormat="1" applyFont="1" applyFill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0" borderId="11" xfId="0" applyBorder="1"/>
    <xf numFmtId="0" fontId="0" fillId="0" borderId="11" xfId="0" quotePrefix="1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5" xfId="0" applyBorder="1"/>
    <xf numFmtId="0" fontId="0" fillId="0" borderId="24" xfId="0" applyBorder="1"/>
    <xf numFmtId="0" fontId="0" fillId="0" borderId="5" xfId="0" quotePrefix="1" applyBorder="1"/>
    <xf numFmtId="0" fontId="0" fillId="0" borderId="25" xfId="0" applyBorder="1"/>
    <xf numFmtId="0" fontId="0" fillId="0" borderId="2" xfId="0" quotePrefix="1" applyBorder="1"/>
    <xf numFmtId="0" fontId="0" fillId="0" borderId="21" xfId="0" quotePrefix="1" applyBorder="1"/>
    <xf numFmtId="0" fontId="0" fillId="0" borderId="27" xfId="0" applyBorder="1"/>
    <xf numFmtId="0" fontId="0" fillId="0" borderId="28" xfId="0" applyBorder="1"/>
    <xf numFmtId="0" fontId="0" fillId="0" borderId="29" xfId="0" quotePrefix="1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0" fontId="4" fillId="3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quotePrefix="1" applyFill="1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Border="1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6"/>
  <sheetViews>
    <sheetView tabSelected="1" workbookViewId="0">
      <pane ySplit="1" topLeftCell="A430" activePane="bottomLeft" state="frozen"/>
      <selection pane="bottomLeft" activeCell="K451" sqref="K451"/>
    </sheetView>
  </sheetViews>
  <sheetFormatPr defaultColWidth="11.42578125" defaultRowHeight="15" x14ac:dyDescent="0.25"/>
  <cols>
    <col min="1" max="1" width="6.28515625" customWidth="1"/>
    <col min="2" max="2" width="25.42578125" style="25" customWidth="1"/>
    <col min="3" max="3" width="3.7109375" style="16" customWidth="1"/>
    <col min="4" max="4" width="3.7109375" style="26" customWidth="1"/>
    <col min="5" max="5" width="40.85546875" style="25" customWidth="1"/>
    <col min="6" max="6" width="24.5703125" style="26" customWidth="1"/>
    <col min="14" max="14" width="21.28515625" style="30" bestFit="1" customWidth="1"/>
    <col min="15" max="15" width="5.28515625" style="25" bestFit="1" customWidth="1"/>
    <col min="16" max="20" width="5.28515625" style="16" bestFit="1" customWidth="1"/>
    <col min="21" max="21" width="5.28515625" style="26" bestFit="1" customWidth="1"/>
    <col min="22" max="22" width="11.42578125" style="64"/>
  </cols>
  <sheetData>
    <row r="1" spans="1:22" ht="15.75" thickBot="1" x14ac:dyDescent="0.3">
      <c r="A1" s="23"/>
      <c r="B1" s="29"/>
      <c r="C1" s="29" t="s">
        <v>576</v>
      </c>
      <c r="D1" s="29" t="s">
        <v>577</v>
      </c>
      <c r="E1" s="29" t="s">
        <v>951</v>
      </c>
      <c r="F1" s="29" t="s">
        <v>950</v>
      </c>
      <c r="G1" s="24" t="s">
        <v>952</v>
      </c>
      <c r="H1" s="29" t="s">
        <v>953</v>
      </c>
      <c r="I1" s="29" t="s">
        <v>954</v>
      </c>
      <c r="J1" s="29" t="s">
        <v>955</v>
      </c>
      <c r="K1" s="29" t="s">
        <v>956</v>
      </c>
      <c r="L1" s="29" t="s">
        <v>957</v>
      </c>
      <c r="M1" s="23" t="s">
        <v>966</v>
      </c>
      <c r="N1" s="29" t="s">
        <v>958</v>
      </c>
      <c r="O1" s="29" t="s">
        <v>959</v>
      </c>
      <c r="P1" s="29" t="s">
        <v>960</v>
      </c>
      <c r="Q1" s="29" t="s">
        <v>961</v>
      </c>
      <c r="R1" s="29" t="s">
        <v>962</v>
      </c>
      <c r="S1" s="29" t="s">
        <v>963</v>
      </c>
      <c r="T1" s="29" t="s">
        <v>964</v>
      </c>
      <c r="U1" s="23" t="s">
        <v>965</v>
      </c>
      <c r="V1" s="61" t="s">
        <v>1040</v>
      </c>
    </row>
    <row r="2" spans="1:22" s="15" customFormat="1" x14ac:dyDescent="0.25">
      <c r="A2" s="50" t="s">
        <v>310</v>
      </c>
      <c r="B2" s="32" t="s">
        <v>382</v>
      </c>
      <c r="C2" s="33">
        <f>IFERROR(VALUE(MID(B2,FIND("(",B2)+1,FIND(")",B2)-FIND("(",B2)-4)),"")</f>
        <v>25</v>
      </c>
      <c r="D2" s="34">
        <f>IFERROR(VALUE(RIGHT(B2,1)),"")</f>
        <v>1</v>
      </c>
      <c r="E2" s="32" t="s">
        <v>0</v>
      </c>
      <c r="F2" s="34" t="s">
        <v>246</v>
      </c>
      <c r="G2" s="33" t="s">
        <v>80</v>
      </c>
      <c r="H2" s="33"/>
      <c r="I2" s="33"/>
      <c r="J2" s="33"/>
      <c r="K2" s="33"/>
      <c r="L2" s="33"/>
      <c r="M2" s="33"/>
      <c r="N2" s="35" t="str">
        <f>VLOOKUP(F2,Efectos!$A$4:$F$77,6,0)</f>
        <v>Agua, Aire, Fuego</v>
      </c>
      <c r="O2" s="32">
        <f ca="1">IFERROR(VLOOKUP(G2,INDIRECT(VLOOKUP($F2,Efectos!$A$4:$F$77,2,0)),2,0),0)</f>
        <v>15</v>
      </c>
      <c r="P2" s="33">
        <f ca="1">IFERROR(VLOOKUP(H2,INDIRECT(VLOOKUP($F2,Efectos!$A$4:$F$77,2,0)),2,0),0)</f>
        <v>0</v>
      </c>
      <c r="Q2" s="33">
        <f ca="1">IFERROR(VLOOKUP(I2,INDIRECT(VLOOKUP($F2,Efectos!$A$4:$F$77,2,0)),2,0),0)</f>
        <v>0</v>
      </c>
      <c r="R2" s="33">
        <f ca="1">IFERROR(VLOOKUP(J2,INDIRECT(VLOOKUP($F2,Efectos!$A$4:$F$77,2,0)),2,0),0)</f>
        <v>0</v>
      </c>
      <c r="S2" s="33">
        <f ca="1">IFERROR(VLOOKUP(K2,INDIRECT(VLOOKUP($F2,Efectos!$A$4:$F$77,2,0)),2,0),0)</f>
        <v>0</v>
      </c>
      <c r="T2" s="33">
        <f ca="1">IFERROR(VLOOKUP(L2,INDIRECT(VLOOKUP($F2,Efectos!$A$4:$F$77,2,0)),2,0),0)</f>
        <v>0</v>
      </c>
      <c r="U2" s="33">
        <f ca="1">IFERROR(VLOOKUP(M2,INDIRECT(VLOOKUP($F2,Efectos!$A$4:$F$77,2,0)),2,0),0)</f>
        <v>0</v>
      </c>
      <c r="V2" s="62">
        <f ca="1">IF(G2="","",SUM(O2:U2))</f>
        <v>15</v>
      </c>
    </row>
    <row r="3" spans="1:22" s="16" customFormat="1" x14ac:dyDescent="0.25">
      <c r="A3" s="51"/>
      <c r="B3" s="25"/>
      <c r="C3" s="16" t="str">
        <f t="shared" ref="C3:C66" si="0">IFERROR(VALUE(MID(B3,FIND("(",B3)+1,FIND(")",B3)-FIND("(",B3)-4)),"")</f>
        <v/>
      </c>
      <c r="D3" s="26" t="str">
        <f t="shared" ref="D3:D66" si="1">IFERROR(VALUE(RIGHT(B3,1)),"")</f>
        <v/>
      </c>
      <c r="E3" s="27" t="s">
        <v>1</v>
      </c>
      <c r="F3" s="28" t="s">
        <v>247</v>
      </c>
      <c r="G3" s="19" t="s">
        <v>346</v>
      </c>
      <c r="H3" s="18"/>
      <c r="I3" s="18"/>
      <c r="J3" s="18"/>
      <c r="K3" s="18"/>
      <c r="L3" s="18"/>
      <c r="M3" s="18"/>
      <c r="N3" s="31" t="str">
        <f>VLOOKUP(F3,Efectos!$A$4:$F$77,6,0)</f>
        <v>Aire</v>
      </c>
      <c r="O3" s="27">
        <f ca="1">IFERROR(VLOOKUP(G3,INDIRECT(VLOOKUP($F3,Efectos!$A$4:$F$77,2,0)),2,0),0)</f>
        <v>10</v>
      </c>
      <c r="P3" s="18">
        <f ca="1">IFERROR(VLOOKUP(H3,INDIRECT(VLOOKUP($F3,Efectos!$A$4:$F$77,2,0)),2,0),0)</f>
        <v>0</v>
      </c>
      <c r="Q3" s="18">
        <f ca="1">IFERROR(VLOOKUP(I3,INDIRECT(VLOOKUP($F3,Efectos!$A$4:$F$77,2,0)),2,0),0)</f>
        <v>0</v>
      </c>
      <c r="R3" s="18">
        <f ca="1">IFERROR(VLOOKUP(J3,INDIRECT(VLOOKUP($F3,Efectos!$A$4:$F$77,2,0)),2,0),0)</f>
        <v>0</v>
      </c>
      <c r="S3" s="18">
        <f ca="1">IFERROR(VLOOKUP(K3,INDIRECT(VLOOKUP($F3,Efectos!$A$4:$F$77,2,0)),2,0),0)</f>
        <v>0</v>
      </c>
      <c r="T3" s="18">
        <f ca="1">IFERROR(VLOOKUP(L3,INDIRECT(VLOOKUP($F3,Efectos!$A$4:$F$77,2,0)),2,0),0)</f>
        <v>0</v>
      </c>
      <c r="U3" s="18">
        <f ca="1">IFERROR(VLOOKUP(M3,INDIRECT(VLOOKUP($F3,Efectos!$A$4:$F$77,2,0)),2,0),0)</f>
        <v>0</v>
      </c>
      <c r="V3" s="62">
        <f t="shared" ref="V3:V66" ca="1" si="2">IF(G3="","",SUM(O3:U3))</f>
        <v>10</v>
      </c>
    </row>
    <row r="4" spans="1:22" s="16" customFormat="1" x14ac:dyDescent="0.25">
      <c r="A4" s="51"/>
      <c r="B4" s="25" t="s">
        <v>383</v>
      </c>
      <c r="C4" s="16">
        <f t="shared" si="0"/>
        <v>25</v>
      </c>
      <c r="D4" s="26">
        <f t="shared" si="1"/>
        <v>1</v>
      </c>
      <c r="E4" s="25" t="s">
        <v>2</v>
      </c>
      <c r="F4" s="26" t="s">
        <v>248</v>
      </c>
      <c r="G4" s="17" t="s">
        <v>347</v>
      </c>
      <c r="N4" s="30" t="str">
        <f>VLOOKUP(F4,Efectos!$A$4:$F$77,6,0)</f>
        <v>Agua, Aire, Oscuridad</v>
      </c>
      <c r="O4" s="25">
        <f ca="1">IFERROR(VLOOKUP(G4,INDIRECT(VLOOKUP($F4,Efectos!$A$4:$F$77,2,0)),2,0),0)</f>
        <v>15</v>
      </c>
      <c r="P4" s="16">
        <f ca="1">IFERROR(VLOOKUP(H4,INDIRECT(VLOOKUP($F4,Efectos!$A$4:$F$77,2,0)),2,0),0)</f>
        <v>0</v>
      </c>
      <c r="Q4" s="16">
        <f ca="1">IFERROR(VLOOKUP(I4,INDIRECT(VLOOKUP($F4,Efectos!$A$4:$F$77,2,0)),2,0),0)</f>
        <v>0</v>
      </c>
      <c r="R4" s="16">
        <f ca="1">IFERROR(VLOOKUP(J4,INDIRECT(VLOOKUP($F4,Efectos!$A$4:$F$77,2,0)),2,0),0)</f>
        <v>0</v>
      </c>
      <c r="S4" s="16">
        <f ca="1">IFERROR(VLOOKUP(K4,INDIRECT(VLOOKUP($F4,Efectos!$A$4:$F$77,2,0)),2,0),0)</f>
        <v>0</v>
      </c>
      <c r="T4" s="16">
        <f ca="1">IFERROR(VLOOKUP(L4,INDIRECT(VLOOKUP($F4,Efectos!$A$4:$F$77,2,0)),2,0),0)</f>
        <v>0</v>
      </c>
      <c r="U4" s="16">
        <f ca="1">IFERROR(VLOOKUP(M4,INDIRECT(VLOOKUP($F4,Efectos!$A$4:$F$77,2,0)),2,0),0)</f>
        <v>0</v>
      </c>
      <c r="V4" s="62">
        <f t="shared" ca="1" si="2"/>
        <v>15</v>
      </c>
    </row>
    <row r="5" spans="1:22" s="16" customFormat="1" x14ac:dyDescent="0.25">
      <c r="A5" s="51"/>
      <c r="B5" s="25"/>
      <c r="C5" s="16" t="str">
        <f t="shared" si="0"/>
        <v/>
      </c>
      <c r="D5" s="26" t="str">
        <f t="shared" si="1"/>
        <v/>
      </c>
      <c r="E5" s="27" t="s">
        <v>1</v>
      </c>
      <c r="F5" s="28" t="s">
        <v>247</v>
      </c>
      <c r="G5" s="19" t="s">
        <v>346</v>
      </c>
      <c r="H5" s="18"/>
      <c r="I5" s="18"/>
      <c r="J5" s="18"/>
      <c r="K5" s="18"/>
      <c r="L5" s="18"/>
      <c r="M5" s="18"/>
      <c r="N5" s="31" t="str">
        <f>VLOOKUP(F5,Efectos!$A$4:$F$77,6,0)</f>
        <v>Aire</v>
      </c>
      <c r="O5" s="27">
        <f ca="1">IFERROR(VLOOKUP(G5,INDIRECT(VLOOKUP($F5,Efectos!$A$4:$F$77,2,0)),2,0),0)</f>
        <v>10</v>
      </c>
      <c r="P5" s="18">
        <f ca="1">IFERROR(VLOOKUP(H5,INDIRECT(VLOOKUP($F5,Efectos!$A$4:$F$77,2,0)),2,0),0)</f>
        <v>0</v>
      </c>
      <c r="Q5" s="18">
        <f ca="1">IFERROR(VLOOKUP(I5,INDIRECT(VLOOKUP($F5,Efectos!$A$4:$F$77,2,0)),2,0),0)</f>
        <v>0</v>
      </c>
      <c r="R5" s="18">
        <f ca="1">IFERROR(VLOOKUP(J5,INDIRECT(VLOOKUP($F5,Efectos!$A$4:$F$77,2,0)),2,0),0)</f>
        <v>0</v>
      </c>
      <c r="S5" s="18">
        <f ca="1">IFERROR(VLOOKUP(K5,INDIRECT(VLOOKUP($F5,Efectos!$A$4:$F$77,2,0)),2,0),0)</f>
        <v>0</v>
      </c>
      <c r="T5" s="18">
        <f ca="1">IFERROR(VLOOKUP(L5,INDIRECT(VLOOKUP($F5,Efectos!$A$4:$F$77,2,0)),2,0),0)</f>
        <v>0</v>
      </c>
      <c r="U5" s="18">
        <f ca="1">IFERROR(VLOOKUP(M5,INDIRECT(VLOOKUP($F5,Efectos!$A$4:$F$77,2,0)),2,0),0)</f>
        <v>0</v>
      </c>
      <c r="V5" s="62">
        <f t="shared" ca="1" si="2"/>
        <v>10</v>
      </c>
    </row>
    <row r="6" spans="1:22" s="16" customFormat="1" x14ac:dyDescent="0.25">
      <c r="A6" s="51"/>
      <c r="B6" s="25" t="s">
        <v>384</v>
      </c>
      <c r="C6" s="16">
        <f t="shared" si="0"/>
        <v>45</v>
      </c>
      <c r="D6" s="26">
        <f t="shared" si="1"/>
        <v>2</v>
      </c>
      <c r="E6" s="25" t="s">
        <v>3</v>
      </c>
      <c r="F6" s="26" t="s">
        <v>255</v>
      </c>
      <c r="G6" s="17" t="s">
        <v>348</v>
      </c>
      <c r="N6" s="30" t="str">
        <f>VLOOKUP(F6,Efectos!$A$4:$F$77,6,0)</f>
        <v>Aire, Fuego, Oscuridad</v>
      </c>
      <c r="O6" s="25">
        <f ca="1">IFERROR(VLOOKUP(G6,INDIRECT(VLOOKUP($F6,Efectos!$A$4:$F$77,2,0)),2,0),0)</f>
        <v>20</v>
      </c>
      <c r="P6" s="16">
        <f ca="1">IFERROR(VLOOKUP(H6,INDIRECT(VLOOKUP($F6,Efectos!$A$4:$F$77,2,0)),2,0),0)</f>
        <v>0</v>
      </c>
      <c r="Q6" s="16">
        <f ca="1">IFERROR(VLOOKUP(I6,INDIRECT(VLOOKUP($F6,Efectos!$A$4:$F$77,2,0)),2,0),0)</f>
        <v>0</v>
      </c>
      <c r="R6" s="16">
        <f ca="1">IFERROR(VLOOKUP(J6,INDIRECT(VLOOKUP($F6,Efectos!$A$4:$F$77,2,0)),2,0),0)</f>
        <v>0</v>
      </c>
      <c r="S6" s="16">
        <f ca="1">IFERROR(VLOOKUP(K6,INDIRECT(VLOOKUP($F6,Efectos!$A$4:$F$77,2,0)),2,0),0)</f>
        <v>0</v>
      </c>
      <c r="T6" s="16">
        <f ca="1">IFERROR(VLOOKUP(L6,INDIRECT(VLOOKUP($F6,Efectos!$A$4:$F$77,2,0)),2,0),0)</f>
        <v>0</v>
      </c>
      <c r="U6" s="16">
        <f ca="1">IFERROR(VLOOKUP(M6,INDIRECT(VLOOKUP($F6,Efectos!$A$4:$F$77,2,0)),2,0),0)</f>
        <v>0</v>
      </c>
      <c r="V6" s="62">
        <f t="shared" ca="1" si="2"/>
        <v>20</v>
      </c>
    </row>
    <row r="7" spans="1:22" s="16" customFormat="1" x14ac:dyDescent="0.25">
      <c r="A7" s="51"/>
      <c r="B7" s="25"/>
      <c r="C7" s="16" t="str">
        <f t="shared" si="0"/>
        <v/>
      </c>
      <c r="D7" s="26" t="str">
        <f t="shared" si="1"/>
        <v/>
      </c>
      <c r="E7" s="27" t="s">
        <v>4</v>
      </c>
      <c r="F7" s="28" t="s">
        <v>247</v>
      </c>
      <c r="G7" s="19" t="s">
        <v>349</v>
      </c>
      <c r="H7" s="18"/>
      <c r="I7" s="18"/>
      <c r="J7" s="18"/>
      <c r="K7" s="18"/>
      <c r="L7" s="18"/>
      <c r="M7" s="18"/>
      <c r="N7" s="31" t="str">
        <f>VLOOKUP(F7,Efectos!$A$4:$F$77,6,0)</f>
        <v>Aire</v>
      </c>
      <c r="O7" s="27">
        <f ca="1">IFERROR(VLOOKUP(G7,INDIRECT(VLOOKUP($F7,Efectos!$A$4:$F$77,2,0)),2,0),0)</f>
        <v>25</v>
      </c>
      <c r="P7" s="18">
        <f ca="1">IFERROR(VLOOKUP(H7,INDIRECT(VLOOKUP($F7,Efectos!$A$4:$F$77,2,0)),2,0),0)</f>
        <v>0</v>
      </c>
      <c r="Q7" s="18">
        <f ca="1">IFERROR(VLOOKUP(I7,INDIRECT(VLOOKUP($F7,Efectos!$A$4:$F$77,2,0)),2,0),0)</f>
        <v>0</v>
      </c>
      <c r="R7" s="18">
        <f ca="1">IFERROR(VLOOKUP(J7,INDIRECT(VLOOKUP($F7,Efectos!$A$4:$F$77,2,0)),2,0),0)</f>
        <v>0</v>
      </c>
      <c r="S7" s="18">
        <f ca="1">IFERROR(VLOOKUP(K7,INDIRECT(VLOOKUP($F7,Efectos!$A$4:$F$77,2,0)),2,0),0)</f>
        <v>0</v>
      </c>
      <c r="T7" s="18">
        <f ca="1">IFERROR(VLOOKUP(L7,INDIRECT(VLOOKUP($F7,Efectos!$A$4:$F$77,2,0)),2,0),0)</f>
        <v>0</v>
      </c>
      <c r="U7" s="18">
        <f ca="1">IFERROR(VLOOKUP(M7,INDIRECT(VLOOKUP($F7,Efectos!$A$4:$F$77,2,0)),2,0),0)</f>
        <v>0</v>
      </c>
      <c r="V7" s="62">
        <f t="shared" ca="1" si="2"/>
        <v>25</v>
      </c>
    </row>
    <row r="8" spans="1:22" s="16" customFormat="1" x14ac:dyDescent="0.25">
      <c r="A8" s="51"/>
      <c r="B8" s="25" t="s">
        <v>385</v>
      </c>
      <c r="C8" s="16">
        <f t="shared" si="0"/>
        <v>45</v>
      </c>
      <c r="D8" s="26">
        <f t="shared" si="1"/>
        <v>2</v>
      </c>
      <c r="E8" s="25" t="s">
        <v>5</v>
      </c>
      <c r="F8" s="26" t="s">
        <v>249</v>
      </c>
      <c r="G8" s="16" t="s">
        <v>350</v>
      </c>
      <c r="N8" s="30" t="str">
        <f>VLOOKUP(F8,Efectos!$A$4:$F$77,6,0)</f>
        <v>Fuego, Luz, Oscuridad</v>
      </c>
      <c r="O8" s="25">
        <f ca="1">IFERROR(VLOOKUP(G8,INDIRECT(VLOOKUP($F8,Efectos!$A$4:$F$77,2,0)),2,0),0)</f>
        <v>15</v>
      </c>
      <c r="P8" s="16">
        <f ca="1">IFERROR(VLOOKUP(H8,INDIRECT(VLOOKUP($F8,Efectos!$A$4:$F$77,2,0)),2,0),0)</f>
        <v>0</v>
      </c>
      <c r="Q8" s="16">
        <f ca="1">IFERROR(VLOOKUP(I8,INDIRECT(VLOOKUP($F8,Efectos!$A$4:$F$77,2,0)),2,0),0)</f>
        <v>0</v>
      </c>
      <c r="R8" s="16">
        <f ca="1">IFERROR(VLOOKUP(J8,INDIRECT(VLOOKUP($F8,Efectos!$A$4:$F$77,2,0)),2,0),0)</f>
        <v>0</v>
      </c>
      <c r="S8" s="16">
        <f ca="1">IFERROR(VLOOKUP(K8,INDIRECT(VLOOKUP($F8,Efectos!$A$4:$F$77,2,0)),2,0),0)</f>
        <v>0</v>
      </c>
      <c r="T8" s="16">
        <f ca="1">IFERROR(VLOOKUP(L8,INDIRECT(VLOOKUP($F8,Efectos!$A$4:$F$77,2,0)),2,0),0)</f>
        <v>0</v>
      </c>
      <c r="U8" s="16">
        <f ca="1">IFERROR(VLOOKUP(M8,INDIRECT(VLOOKUP($F8,Efectos!$A$4:$F$77,2,0)),2,0),0)</f>
        <v>0</v>
      </c>
      <c r="V8" s="62">
        <f t="shared" ca="1" si="2"/>
        <v>15</v>
      </c>
    </row>
    <row r="9" spans="1:22" s="16" customFormat="1" x14ac:dyDescent="0.25">
      <c r="A9" s="51"/>
      <c r="B9" s="25"/>
      <c r="C9" s="16" t="str">
        <f t="shared" si="0"/>
        <v/>
      </c>
      <c r="D9" s="26" t="str">
        <f t="shared" si="1"/>
        <v/>
      </c>
      <c r="E9" s="27" t="s">
        <v>6</v>
      </c>
      <c r="F9" s="28" t="s">
        <v>247</v>
      </c>
      <c r="G9" s="19" t="s">
        <v>351</v>
      </c>
      <c r="H9" s="18"/>
      <c r="I9" s="18"/>
      <c r="J9" s="18"/>
      <c r="K9" s="18"/>
      <c r="L9" s="18"/>
      <c r="M9" s="18"/>
      <c r="N9" s="31" t="str">
        <f>VLOOKUP(F9,Efectos!$A$4:$F$77,6,0)</f>
        <v>Aire</v>
      </c>
      <c r="O9" s="27">
        <f ca="1">IFERROR(VLOOKUP(G9,INDIRECT(VLOOKUP($F9,Efectos!$A$4:$F$77,2,0)),2,0),0)</f>
        <v>30</v>
      </c>
      <c r="P9" s="18">
        <f ca="1">IFERROR(VLOOKUP(H9,INDIRECT(VLOOKUP($F9,Efectos!$A$4:$F$77,2,0)),2,0),0)</f>
        <v>0</v>
      </c>
      <c r="Q9" s="18">
        <f ca="1">IFERROR(VLOOKUP(I9,INDIRECT(VLOOKUP($F9,Efectos!$A$4:$F$77,2,0)),2,0),0)</f>
        <v>0</v>
      </c>
      <c r="R9" s="18">
        <f ca="1">IFERROR(VLOOKUP(J9,INDIRECT(VLOOKUP($F9,Efectos!$A$4:$F$77,2,0)),2,0),0)</f>
        <v>0</v>
      </c>
      <c r="S9" s="18">
        <f ca="1">IFERROR(VLOOKUP(K9,INDIRECT(VLOOKUP($F9,Efectos!$A$4:$F$77,2,0)),2,0),0)</f>
        <v>0</v>
      </c>
      <c r="T9" s="18">
        <f ca="1">IFERROR(VLOOKUP(L9,INDIRECT(VLOOKUP($F9,Efectos!$A$4:$F$77,2,0)),2,0),0)</f>
        <v>0</v>
      </c>
      <c r="U9" s="18">
        <f ca="1">IFERROR(VLOOKUP(M9,INDIRECT(VLOOKUP($F9,Efectos!$A$4:$F$77,2,0)),2,0),0)</f>
        <v>0</v>
      </c>
      <c r="V9" s="62">
        <f t="shared" ca="1" si="2"/>
        <v>30</v>
      </c>
    </row>
    <row r="10" spans="1:22" s="16" customFormat="1" x14ac:dyDescent="0.25">
      <c r="A10" s="51"/>
      <c r="B10" s="25" t="s">
        <v>386</v>
      </c>
      <c r="C10" s="16">
        <f t="shared" si="0"/>
        <v>85</v>
      </c>
      <c r="D10" s="26">
        <f t="shared" si="1"/>
        <v>3</v>
      </c>
      <c r="E10" s="25" t="s">
        <v>7</v>
      </c>
      <c r="F10" s="26" t="s">
        <v>248</v>
      </c>
      <c r="G10" s="17" t="s">
        <v>352</v>
      </c>
      <c r="N10" s="30" t="str">
        <f>VLOOKUP(F10,Efectos!$A$4:$F$77,6,0)</f>
        <v>Agua, Aire, Oscuridad</v>
      </c>
      <c r="O10" s="25">
        <f ca="1">IFERROR(VLOOKUP(G10,INDIRECT(VLOOKUP($F10,Efectos!$A$4:$F$77,2,0)),2,0),0)</f>
        <v>50</v>
      </c>
      <c r="P10" s="16">
        <f ca="1">IFERROR(VLOOKUP(H10,INDIRECT(VLOOKUP($F10,Efectos!$A$4:$F$77,2,0)),2,0),0)</f>
        <v>0</v>
      </c>
      <c r="Q10" s="16">
        <f ca="1">IFERROR(VLOOKUP(I10,INDIRECT(VLOOKUP($F10,Efectos!$A$4:$F$77,2,0)),2,0),0)</f>
        <v>0</v>
      </c>
      <c r="R10" s="16">
        <f ca="1">IFERROR(VLOOKUP(J10,INDIRECT(VLOOKUP($F10,Efectos!$A$4:$F$77,2,0)),2,0),0)</f>
        <v>0</v>
      </c>
      <c r="S10" s="16">
        <f ca="1">IFERROR(VLOOKUP(K10,INDIRECT(VLOOKUP($F10,Efectos!$A$4:$F$77,2,0)),2,0),0)</f>
        <v>0</v>
      </c>
      <c r="T10" s="16">
        <f ca="1">IFERROR(VLOOKUP(L10,INDIRECT(VLOOKUP($F10,Efectos!$A$4:$F$77,2,0)),2,0),0)</f>
        <v>0</v>
      </c>
      <c r="U10" s="16">
        <f ca="1">IFERROR(VLOOKUP(M10,INDIRECT(VLOOKUP($F10,Efectos!$A$4:$F$77,2,0)),2,0),0)</f>
        <v>0</v>
      </c>
      <c r="V10" s="62">
        <f t="shared" ca="1" si="2"/>
        <v>50</v>
      </c>
    </row>
    <row r="11" spans="1:22" s="18" customFormat="1" ht="15.75" thickBot="1" x14ac:dyDescent="0.3">
      <c r="A11" s="52"/>
      <c r="B11" s="36"/>
      <c r="C11" s="37" t="str">
        <f t="shared" si="0"/>
        <v/>
      </c>
      <c r="D11" s="38" t="str">
        <f t="shared" si="1"/>
        <v/>
      </c>
      <c r="E11" s="36" t="s">
        <v>8</v>
      </c>
      <c r="F11" s="38" t="s">
        <v>247</v>
      </c>
      <c r="G11" s="39" t="s">
        <v>353</v>
      </c>
      <c r="H11" s="37"/>
      <c r="I11" s="37"/>
      <c r="J11" s="37"/>
      <c r="K11" s="37"/>
      <c r="L11" s="37"/>
      <c r="M11" s="37"/>
      <c r="N11" s="40" t="str">
        <f>VLOOKUP(F11,Efectos!$A$4:$F$77,6,0)</f>
        <v>Aire</v>
      </c>
      <c r="O11" s="36">
        <f ca="1">IFERROR(VLOOKUP(G11,INDIRECT(VLOOKUP($F11,Efectos!$A$4:$F$77,2,0)),2,0),0)</f>
        <v>35</v>
      </c>
      <c r="P11" s="37">
        <f ca="1">IFERROR(VLOOKUP(H11,INDIRECT(VLOOKUP($F11,Efectos!$A$4:$F$77,2,0)),2,0),0)</f>
        <v>0</v>
      </c>
      <c r="Q11" s="37">
        <f ca="1">IFERROR(VLOOKUP(I11,INDIRECT(VLOOKUP($F11,Efectos!$A$4:$F$77,2,0)),2,0),0)</f>
        <v>0</v>
      </c>
      <c r="R11" s="37">
        <f ca="1">IFERROR(VLOOKUP(J11,INDIRECT(VLOOKUP($F11,Efectos!$A$4:$F$77,2,0)),2,0),0)</f>
        <v>0</v>
      </c>
      <c r="S11" s="37">
        <f ca="1">IFERROR(VLOOKUP(K11,INDIRECT(VLOOKUP($F11,Efectos!$A$4:$F$77,2,0)),2,0),0)</f>
        <v>0</v>
      </c>
      <c r="T11" s="37">
        <f ca="1">IFERROR(VLOOKUP(L11,INDIRECT(VLOOKUP($F11,Efectos!$A$4:$F$77,2,0)),2,0),0)</f>
        <v>0</v>
      </c>
      <c r="U11" s="37">
        <f ca="1">IFERROR(VLOOKUP(M11,INDIRECT(VLOOKUP($F11,Efectos!$A$4:$F$77,2,0)),2,0),0)</f>
        <v>0</v>
      </c>
      <c r="V11" s="62">
        <f t="shared" ca="1" si="2"/>
        <v>35</v>
      </c>
    </row>
    <row r="12" spans="1:22" s="15" customFormat="1" x14ac:dyDescent="0.25">
      <c r="A12" s="50" t="s">
        <v>311</v>
      </c>
      <c r="B12" s="32" t="s">
        <v>387</v>
      </c>
      <c r="C12" s="33">
        <f t="shared" si="0"/>
        <v>20</v>
      </c>
      <c r="D12" s="34">
        <f t="shared" si="1"/>
        <v>1</v>
      </c>
      <c r="E12" s="32" t="s">
        <v>253</v>
      </c>
      <c r="F12" s="34" t="s">
        <v>250</v>
      </c>
      <c r="G12" s="41" t="s">
        <v>354</v>
      </c>
      <c r="H12" s="33"/>
      <c r="I12" s="33"/>
      <c r="J12" s="33"/>
      <c r="K12" s="33"/>
      <c r="L12" s="33"/>
      <c r="M12" s="33"/>
      <c r="N12" s="35" t="str">
        <f>VLOOKUP(F12,Efectos!$A$4:$F$77,6,0)</f>
        <v>Fuego</v>
      </c>
      <c r="O12" s="32">
        <f ca="1">IFERROR(VLOOKUP(G12,INDIRECT(VLOOKUP($F12,Efectos!$A$4:$F$77,2,0)),2,0),0)</f>
        <v>5</v>
      </c>
      <c r="P12" s="33">
        <f ca="1">IFERROR(VLOOKUP(H12,INDIRECT(VLOOKUP($F12,Efectos!$A$4:$F$77,2,0)),2,0),0)</f>
        <v>0</v>
      </c>
      <c r="Q12" s="33">
        <f ca="1">IFERROR(VLOOKUP(I12,INDIRECT(VLOOKUP($F12,Efectos!$A$4:$F$77,2,0)),2,0),0)</f>
        <v>0</v>
      </c>
      <c r="R12" s="33">
        <f ca="1">IFERROR(VLOOKUP(J12,INDIRECT(VLOOKUP($F12,Efectos!$A$4:$F$77,2,0)),2,0),0)</f>
        <v>0</v>
      </c>
      <c r="S12" s="33">
        <f ca="1">IFERROR(VLOOKUP(K12,INDIRECT(VLOOKUP($F12,Efectos!$A$4:$F$77,2,0)),2,0),0)</f>
        <v>0</v>
      </c>
      <c r="T12" s="33">
        <f ca="1">IFERROR(VLOOKUP(L12,INDIRECT(VLOOKUP($F12,Efectos!$A$4:$F$77,2,0)),2,0),0)</f>
        <v>0</v>
      </c>
      <c r="U12" s="33">
        <f ca="1">IFERROR(VLOOKUP(M12,INDIRECT(VLOOKUP($F12,Efectos!$A$4:$F$77,2,0)),2,0),0)</f>
        <v>0</v>
      </c>
      <c r="V12" s="62">
        <f t="shared" ca="1" si="2"/>
        <v>5</v>
      </c>
    </row>
    <row r="13" spans="1:22" s="16" customFormat="1" x14ac:dyDescent="0.25">
      <c r="A13" s="51"/>
      <c r="B13" s="25"/>
      <c r="C13" s="16" t="str">
        <f t="shared" si="0"/>
        <v/>
      </c>
      <c r="D13" s="26" t="str">
        <f t="shared" si="1"/>
        <v/>
      </c>
      <c r="E13" s="25" t="s">
        <v>9</v>
      </c>
      <c r="F13" s="26" t="s">
        <v>251</v>
      </c>
      <c r="G13" s="16" t="s">
        <v>252</v>
      </c>
      <c r="N13" s="30" t="str">
        <f>VLOOKUP(F13,Efectos!$A$4:$F$77,6,0)</f>
        <v>Variable</v>
      </c>
      <c r="O13" s="25">
        <f ca="1">IFERROR(VLOOKUP(G13,INDIRECT(VLOOKUP($F13,Efectos!$A$4:$F$77,2,0)),2,0),0)</f>
        <v>5</v>
      </c>
      <c r="P13" s="16">
        <f ca="1">IFERROR(VLOOKUP(H13,INDIRECT(VLOOKUP($F13,Efectos!$A$4:$F$77,2,0)),2,0),0)</f>
        <v>0</v>
      </c>
      <c r="Q13" s="16">
        <f ca="1">IFERROR(VLOOKUP(I13,INDIRECT(VLOOKUP($F13,Efectos!$A$4:$F$77,2,0)),2,0),0)</f>
        <v>0</v>
      </c>
      <c r="R13" s="16">
        <f ca="1">IFERROR(VLOOKUP(J13,INDIRECT(VLOOKUP($F13,Efectos!$A$4:$F$77,2,0)),2,0),0)</f>
        <v>0</v>
      </c>
      <c r="S13" s="16">
        <f ca="1">IFERROR(VLOOKUP(K13,INDIRECT(VLOOKUP($F13,Efectos!$A$4:$F$77,2,0)),2,0),0)</f>
        <v>0</v>
      </c>
      <c r="T13" s="16">
        <f ca="1">IFERROR(VLOOKUP(L13,INDIRECT(VLOOKUP($F13,Efectos!$A$4:$F$77,2,0)),2,0),0)</f>
        <v>0</v>
      </c>
      <c r="U13" s="16">
        <f ca="1">IFERROR(VLOOKUP(M13,INDIRECT(VLOOKUP($F13,Efectos!$A$4:$F$77,2,0)),2,0),0)</f>
        <v>0</v>
      </c>
      <c r="V13" s="62">
        <f t="shared" ca="1" si="2"/>
        <v>5</v>
      </c>
    </row>
    <row r="14" spans="1:22" s="16" customFormat="1" x14ac:dyDescent="0.25">
      <c r="A14" s="51"/>
      <c r="B14" s="25"/>
      <c r="C14" s="16" t="str">
        <f t="shared" si="0"/>
        <v/>
      </c>
      <c r="D14" s="26" t="str">
        <f t="shared" si="1"/>
        <v/>
      </c>
      <c r="E14" s="27" t="s">
        <v>10</v>
      </c>
      <c r="F14" s="28" t="s">
        <v>75</v>
      </c>
      <c r="G14" s="18"/>
      <c r="H14" s="18"/>
      <c r="I14" s="18"/>
      <c r="J14" s="18"/>
      <c r="K14" s="18"/>
      <c r="L14" s="18"/>
      <c r="M14" s="18"/>
      <c r="N14" s="31" t="e">
        <f>VLOOKUP(F14,Efectos!$A$4:$F$77,6,0)</f>
        <v>#N/A</v>
      </c>
      <c r="O14" s="27">
        <f ca="1">IFERROR(VLOOKUP(G14,INDIRECT(VLOOKUP($F14,Efectos!$A$4:$F$77,2,0)),2,0),0)</f>
        <v>0</v>
      </c>
      <c r="P14" s="18">
        <f ca="1">IFERROR(VLOOKUP(H14,INDIRECT(VLOOKUP($F14,Efectos!$A$4:$F$77,2,0)),2,0),0)</f>
        <v>0</v>
      </c>
      <c r="Q14" s="18">
        <f ca="1">IFERROR(VLOOKUP(I14,INDIRECT(VLOOKUP($F14,Efectos!$A$4:$F$77,2,0)),2,0),0)</f>
        <v>0</v>
      </c>
      <c r="R14" s="18">
        <f ca="1">IFERROR(VLOOKUP(J14,INDIRECT(VLOOKUP($F14,Efectos!$A$4:$F$77,2,0)),2,0),0)</f>
        <v>0</v>
      </c>
      <c r="S14" s="18">
        <f ca="1">IFERROR(VLOOKUP(K14,INDIRECT(VLOOKUP($F14,Efectos!$A$4:$F$77,2,0)),2,0),0)</f>
        <v>0</v>
      </c>
      <c r="T14" s="18">
        <f ca="1">IFERROR(VLOOKUP(L14,INDIRECT(VLOOKUP($F14,Efectos!$A$4:$F$77,2,0)),2,0),0)</f>
        <v>0</v>
      </c>
      <c r="U14" s="18">
        <f ca="1">IFERROR(VLOOKUP(M14,INDIRECT(VLOOKUP($F14,Efectos!$A$4:$F$77,2,0)),2,0),0)</f>
        <v>0</v>
      </c>
      <c r="V14" s="62" t="str">
        <f t="shared" si="2"/>
        <v/>
      </c>
    </row>
    <row r="15" spans="1:22" s="16" customFormat="1" x14ac:dyDescent="0.25">
      <c r="A15" s="51"/>
      <c r="B15" s="25" t="s">
        <v>388</v>
      </c>
      <c r="C15" s="16">
        <f t="shared" si="0"/>
        <v>20</v>
      </c>
      <c r="D15" s="26">
        <f t="shared" si="1"/>
        <v>1</v>
      </c>
      <c r="E15" s="25" t="s">
        <v>11</v>
      </c>
      <c r="F15" s="26" t="s">
        <v>255</v>
      </c>
      <c r="G15" s="17" t="s">
        <v>355</v>
      </c>
      <c r="N15" s="30" t="str">
        <f>VLOOKUP(F15,Efectos!$A$4:$F$77,6,0)</f>
        <v>Aire, Fuego, Oscuridad</v>
      </c>
      <c r="O15" s="25">
        <f ca="1">IFERROR(VLOOKUP(G15,INDIRECT(VLOOKUP($F15,Efectos!$A$4:$F$77,2,0)),2,0),0)</f>
        <v>10</v>
      </c>
      <c r="P15" s="16">
        <f ca="1">IFERROR(VLOOKUP(H15,INDIRECT(VLOOKUP($F15,Efectos!$A$4:$F$77,2,0)),2,0),0)</f>
        <v>0</v>
      </c>
      <c r="Q15" s="16">
        <f ca="1">IFERROR(VLOOKUP(I15,INDIRECT(VLOOKUP($F15,Efectos!$A$4:$F$77,2,0)),2,0),0)</f>
        <v>0</v>
      </c>
      <c r="R15" s="16">
        <f ca="1">IFERROR(VLOOKUP(J15,INDIRECT(VLOOKUP($F15,Efectos!$A$4:$F$77,2,0)),2,0),0)</f>
        <v>0</v>
      </c>
      <c r="S15" s="16">
        <f ca="1">IFERROR(VLOOKUP(K15,INDIRECT(VLOOKUP($F15,Efectos!$A$4:$F$77,2,0)),2,0),0)</f>
        <v>0</v>
      </c>
      <c r="T15" s="16">
        <f ca="1">IFERROR(VLOOKUP(L15,INDIRECT(VLOOKUP($F15,Efectos!$A$4:$F$77,2,0)),2,0),0)</f>
        <v>0</v>
      </c>
      <c r="U15" s="16">
        <f ca="1">IFERROR(VLOOKUP(M15,INDIRECT(VLOOKUP($F15,Efectos!$A$4:$F$77,2,0)),2,0),0)</f>
        <v>0</v>
      </c>
      <c r="V15" s="62">
        <f t="shared" ca="1" si="2"/>
        <v>10</v>
      </c>
    </row>
    <row r="16" spans="1:22" s="16" customFormat="1" x14ac:dyDescent="0.25">
      <c r="A16" s="51"/>
      <c r="B16" s="25"/>
      <c r="C16" s="16" t="str">
        <f t="shared" si="0"/>
        <v/>
      </c>
      <c r="D16" s="26" t="str">
        <f t="shared" si="1"/>
        <v/>
      </c>
      <c r="E16" s="27" t="s">
        <v>12</v>
      </c>
      <c r="F16" s="28" t="s">
        <v>246</v>
      </c>
      <c r="G16" s="18" t="s">
        <v>356</v>
      </c>
      <c r="H16" s="18"/>
      <c r="I16" s="18"/>
      <c r="J16" s="18"/>
      <c r="K16" s="18"/>
      <c r="L16" s="18"/>
      <c r="M16" s="18"/>
      <c r="N16" s="31" t="str">
        <f>VLOOKUP(F16,Efectos!$A$4:$F$77,6,0)</f>
        <v>Agua, Aire, Fuego</v>
      </c>
      <c r="O16" s="27">
        <f ca="1">IFERROR(VLOOKUP(G16,INDIRECT(VLOOKUP($F16,Efectos!$A$4:$F$77,2,0)),2,0),0)</f>
        <v>10</v>
      </c>
      <c r="P16" s="18">
        <f ca="1">IFERROR(VLOOKUP(H16,INDIRECT(VLOOKUP($F16,Efectos!$A$4:$F$77,2,0)),2,0),0)</f>
        <v>0</v>
      </c>
      <c r="Q16" s="18">
        <f ca="1">IFERROR(VLOOKUP(I16,INDIRECT(VLOOKUP($F16,Efectos!$A$4:$F$77,2,0)),2,0),0)</f>
        <v>0</v>
      </c>
      <c r="R16" s="18">
        <f ca="1">IFERROR(VLOOKUP(J16,INDIRECT(VLOOKUP($F16,Efectos!$A$4:$F$77,2,0)),2,0),0)</f>
        <v>0</v>
      </c>
      <c r="S16" s="18">
        <f ca="1">IFERROR(VLOOKUP(K16,INDIRECT(VLOOKUP($F16,Efectos!$A$4:$F$77,2,0)),2,0),0)</f>
        <v>0</v>
      </c>
      <c r="T16" s="18">
        <f ca="1">IFERROR(VLOOKUP(L16,INDIRECT(VLOOKUP($F16,Efectos!$A$4:$F$77,2,0)),2,0),0)</f>
        <v>0</v>
      </c>
      <c r="U16" s="18">
        <f ca="1">IFERROR(VLOOKUP(M16,INDIRECT(VLOOKUP($F16,Efectos!$A$4:$F$77,2,0)),2,0),0)</f>
        <v>0</v>
      </c>
      <c r="V16" s="62">
        <f t="shared" ca="1" si="2"/>
        <v>10</v>
      </c>
    </row>
    <row r="17" spans="1:22" s="16" customFormat="1" x14ac:dyDescent="0.25">
      <c r="A17" s="51"/>
      <c r="B17" s="25" t="s">
        <v>389</v>
      </c>
      <c r="C17" s="16">
        <f t="shared" si="0"/>
        <v>40</v>
      </c>
      <c r="D17" s="26">
        <f t="shared" si="1"/>
        <v>2</v>
      </c>
      <c r="E17" s="25" t="s">
        <v>13</v>
      </c>
      <c r="F17" s="26" t="s">
        <v>256</v>
      </c>
      <c r="G17" s="16" t="s">
        <v>357</v>
      </c>
      <c r="N17" s="30" t="str">
        <f>VLOOKUP(F17,Efectos!$A$4:$F$77,6,0)</f>
        <v>Fuego</v>
      </c>
      <c r="O17" s="25">
        <f ca="1">IFERROR(VLOOKUP(G17,INDIRECT(VLOOKUP($F17,Efectos!$A$4:$F$77,2,0)),2,0),0)</f>
        <v>25</v>
      </c>
      <c r="P17" s="16">
        <f ca="1">IFERROR(VLOOKUP(H17,INDIRECT(VLOOKUP($F17,Efectos!$A$4:$F$77,2,0)),2,0),0)</f>
        <v>0</v>
      </c>
      <c r="Q17" s="16">
        <f ca="1">IFERROR(VLOOKUP(I17,INDIRECT(VLOOKUP($F17,Efectos!$A$4:$F$77,2,0)),2,0),0)</f>
        <v>0</v>
      </c>
      <c r="R17" s="16">
        <f ca="1">IFERROR(VLOOKUP(J17,INDIRECT(VLOOKUP($F17,Efectos!$A$4:$F$77,2,0)),2,0),0)</f>
        <v>0</v>
      </c>
      <c r="S17" s="16">
        <f ca="1">IFERROR(VLOOKUP(K17,INDIRECT(VLOOKUP($F17,Efectos!$A$4:$F$77,2,0)),2,0),0)</f>
        <v>0</v>
      </c>
      <c r="T17" s="16">
        <f ca="1">IFERROR(VLOOKUP(L17,INDIRECT(VLOOKUP($F17,Efectos!$A$4:$F$77,2,0)),2,0),0)</f>
        <v>0</v>
      </c>
      <c r="U17" s="16">
        <f ca="1">IFERROR(VLOOKUP(M17,INDIRECT(VLOOKUP($F17,Efectos!$A$4:$F$77,2,0)),2,0),0)</f>
        <v>0</v>
      </c>
      <c r="V17" s="62">
        <f t="shared" ca="1" si="2"/>
        <v>25</v>
      </c>
    </row>
    <row r="18" spans="1:22" s="16" customFormat="1" x14ac:dyDescent="0.25">
      <c r="A18" s="51"/>
      <c r="B18" s="25"/>
      <c r="C18" s="16" t="str">
        <f t="shared" si="0"/>
        <v/>
      </c>
      <c r="D18" s="26" t="str">
        <f t="shared" si="1"/>
        <v/>
      </c>
      <c r="E18" s="25" t="s">
        <v>14</v>
      </c>
      <c r="F18" s="26" t="s">
        <v>249</v>
      </c>
      <c r="G18" s="16" t="s">
        <v>358</v>
      </c>
      <c r="N18" s="30" t="str">
        <f>VLOOKUP(F18,Efectos!$A$4:$F$77,6,0)</f>
        <v>Fuego, Luz, Oscuridad</v>
      </c>
      <c r="O18" s="25">
        <f ca="1">IFERROR(VLOOKUP(G18,INDIRECT(VLOOKUP($F18,Efectos!$A$4:$F$77,2,0)),2,0),0)</f>
        <v>25</v>
      </c>
      <c r="P18" s="16">
        <f ca="1">IFERROR(VLOOKUP(H18,INDIRECT(VLOOKUP($F18,Efectos!$A$4:$F$77,2,0)),2,0),0)</f>
        <v>0</v>
      </c>
      <c r="Q18" s="16">
        <f ca="1">IFERROR(VLOOKUP(I18,INDIRECT(VLOOKUP($F18,Efectos!$A$4:$F$77,2,0)),2,0),0)</f>
        <v>0</v>
      </c>
      <c r="R18" s="16">
        <f ca="1">IFERROR(VLOOKUP(J18,INDIRECT(VLOOKUP($F18,Efectos!$A$4:$F$77,2,0)),2,0),0)</f>
        <v>0</v>
      </c>
      <c r="S18" s="16">
        <f ca="1">IFERROR(VLOOKUP(K18,INDIRECT(VLOOKUP($F18,Efectos!$A$4:$F$77,2,0)),2,0),0)</f>
        <v>0</v>
      </c>
      <c r="T18" s="16">
        <f ca="1">IFERROR(VLOOKUP(L18,INDIRECT(VLOOKUP($F18,Efectos!$A$4:$F$77,2,0)),2,0),0)</f>
        <v>0</v>
      </c>
      <c r="U18" s="16">
        <f ca="1">IFERROR(VLOOKUP(M18,INDIRECT(VLOOKUP($F18,Efectos!$A$4:$F$77,2,0)),2,0),0)</f>
        <v>0</v>
      </c>
      <c r="V18" s="62">
        <f t="shared" ca="1" si="2"/>
        <v>25</v>
      </c>
    </row>
    <row r="19" spans="1:22" s="16" customFormat="1" x14ac:dyDescent="0.25">
      <c r="A19" s="51"/>
      <c r="B19" s="25" t="s">
        <v>258</v>
      </c>
      <c r="C19" s="16" t="str">
        <f t="shared" si="0"/>
        <v/>
      </c>
      <c r="D19" s="26" t="str">
        <f t="shared" si="1"/>
        <v/>
      </c>
      <c r="E19" s="27"/>
      <c r="F19" s="28" t="s">
        <v>304</v>
      </c>
      <c r="G19" s="18"/>
      <c r="H19" s="18"/>
      <c r="I19" s="18"/>
      <c r="J19" s="18"/>
      <c r="K19" s="18"/>
      <c r="L19" s="18"/>
      <c r="M19" s="18"/>
      <c r="N19" s="31" t="e">
        <f>VLOOKUP(F19,Efectos!$A$4:$F$77,6,0)</f>
        <v>#N/A</v>
      </c>
      <c r="O19" s="27">
        <f ca="1">IFERROR(VLOOKUP(G19,INDIRECT(VLOOKUP($F19,Efectos!$A$4:$F$77,2,0)),2,0),0)</f>
        <v>0</v>
      </c>
      <c r="P19" s="18">
        <f ca="1">IFERROR(VLOOKUP(H19,INDIRECT(VLOOKUP($F19,Efectos!$A$4:$F$77,2,0)),2,0),0)</f>
        <v>0</v>
      </c>
      <c r="Q19" s="18">
        <f ca="1">IFERROR(VLOOKUP(I19,INDIRECT(VLOOKUP($F19,Efectos!$A$4:$F$77,2,0)),2,0),0)</f>
        <v>0</v>
      </c>
      <c r="R19" s="18">
        <f ca="1">IFERROR(VLOOKUP(J19,INDIRECT(VLOOKUP($F19,Efectos!$A$4:$F$77,2,0)),2,0),0)</f>
        <v>0</v>
      </c>
      <c r="S19" s="18">
        <f ca="1">IFERROR(VLOOKUP(K19,INDIRECT(VLOOKUP($F19,Efectos!$A$4:$F$77,2,0)),2,0),0)</f>
        <v>0</v>
      </c>
      <c r="T19" s="18">
        <f ca="1">IFERROR(VLOOKUP(L19,INDIRECT(VLOOKUP($F19,Efectos!$A$4:$F$77,2,0)),2,0),0)</f>
        <v>0</v>
      </c>
      <c r="U19" s="18">
        <f ca="1">IFERROR(VLOOKUP(M19,INDIRECT(VLOOKUP($F19,Efectos!$A$4:$F$77,2,0)),2,0),0)</f>
        <v>0</v>
      </c>
      <c r="V19" s="62" t="str">
        <f t="shared" si="2"/>
        <v/>
      </c>
    </row>
    <row r="20" spans="1:22" s="16" customFormat="1" x14ac:dyDescent="0.25">
      <c r="A20" s="51"/>
      <c r="B20" s="25" t="s">
        <v>390</v>
      </c>
      <c r="C20" s="16">
        <f t="shared" si="0"/>
        <v>40</v>
      </c>
      <c r="D20" s="26">
        <f t="shared" si="1"/>
        <v>2</v>
      </c>
      <c r="E20" s="25" t="s">
        <v>15</v>
      </c>
      <c r="F20" s="26" t="s">
        <v>255</v>
      </c>
      <c r="G20" s="17" t="s">
        <v>348</v>
      </c>
      <c r="N20" s="30" t="str">
        <f>VLOOKUP(F20,Efectos!$A$4:$F$77,6,0)</f>
        <v>Aire, Fuego, Oscuridad</v>
      </c>
      <c r="O20" s="25">
        <f ca="1">IFERROR(VLOOKUP(G20,INDIRECT(VLOOKUP($F20,Efectos!$A$4:$F$77,2,0)),2,0),0)</f>
        <v>20</v>
      </c>
      <c r="P20" s="16">
        <f ca="1">IFERROR(VLOOKUP(H20,INDIRECT(VLOOKUP($F20,Efectos!$A$4:$F$77,2,0)),2,0),0)</f>
        <v>0</v>
      </c>
      <c r="Q20" s="16">
        <f ca="1">IFERROR(VLOOKUP(I20,INDIRECT(VLOOKUP($F20,Efectos!$A$4:$F$77,2,0)),2,0),0)</f>
        <v>0</v>
      </c>
      <c r="R20" s="16">
        <f ca="1">IFERROR(VLOOKUP(J20,INDIRECT(VLOOKUP($F20,Efectos!$A$4:$F$77,2,0)),2,0),0)</f>
        <v>0</v>
      </c>
      <c r="S20" s="16">
        <f ca="1">IFERROR(VLOOKUP(K20,INDIRECT(VLOOKUP($F20,Efectos!$A$4:$F$77,2,0)),2,0),0)</f>
        <v>0</v>
      </c>
      <c r="T20" s="16">
        <f ca="1">IFERROR(VLOOKUP(L20,INDIRECT(VLOOKUP($F20,Efectos!$A$4:$F$77,2,0)),2,0),0)</f>
        <v>0</v>
      </c>
      <c r="U20" s="16">
        <f ca="1">IFERROR(VLOOKUP(M20,INDIRECT(VLOOKUP($F20,Efectos!$A$4:$F$77,2,0)),2,0),0)</f>
        <v>0</v>
      </c>
      <c r="V20" s="62">
        <f t="shared" ca="1" si="2"/>
        <v>20</v>
      </c>
    </row>
    <row r="21" spans="1:22" s="16" customFormat="1" x14ac:dyDescent="0.25">
      <c r="A21" s="51"/>
      <c r="B21" s="25"/>
      <c r="C21" s="16" t="str">
        <f t="shared" si="0"/>
        <v/>
      </c>
      <c r="D21" s="26" t="str">
        <f t="shared" si="1"/>
        <v/>
      </c>
      <c r="E21" s="25" t="s">
        <v>16</v>
      </c>
      <c r="F21" s="26" t="s">
        <v>250</v>
      </c>
      <c r="G21" s="17" t="s">
        <v>348</v>
      </c>
      <c r="N21" s="30" t="str">
        <f>VLOOKUP(F21,Efectos!$A$4:$F$77,6,0)</f>
        <v>Fuego</v>
      </c>
      <c r="O21" s="25">
        <f ca="1">IFERROR(VLOOKUP(G21,INDIRECT(VLOOKUP($F21,Efectos!$A$4:$F$77,2,0)),2,0),0)</f>
        <v>20</v>
      </c>
      <c r="P21" s="16">
        <f ca="1">IFERROR(VLOOKUP(H21,INDIRECT(VLOOKUP($F21,Efectos!$A$4:$F$77,2,0)),2,0),0)</f>
        <v>0</v>
      </c>
      <c r="Q21" s="16">
        <f ca="1">IFERROR(VLOOKUP(I21,INDIRECT(VLOOKUP($F21,Efectos!$A$4:$F$77,2,0)),2,0),0)</f>
        <v>0</v>
      </c>
      <c r="R21" s="16">
        <f ca="1">IFERROR(VLOOKUP(J21,INDIRECT(VLOOKUP($F21,Efectos!$A$4:$F$77,2,0)),2,0),0)</f>
        <v>0</v>
      </c>
      <c r="S21" s="16">
        <f ca="1">IFERROR(VLOOKUP(K21,INDIRECT(VLOOKUP($F21,Efectos!$A$4:$F$77,2,0)),2,0),0)</f>
        <v>0</v>
      </c>
      <c r="T21" s="16">
        <f ca="1">IFERROR(VLOOKUP(L21,INDIRECT(VLOOKUP($F21,Efectos!$A$4:$F$77,2,0)),2,0),0)</f>
        <v>0</v>
      </c>
      <c r="U21" s="16">
        <f ca="1">IFERROR(VLOOKUP(M21,INDIRECT(VLOOKUP($F21,Efectos!$A$4:$F$77,2,0)),2,0),0)</f>
        <v>0</v>
      </c>
      <c r="V21" s="62">
        <f t="shared" ca="1" si="2"/>
        <v>20</v>
      </c>
    </row>
    <row r="22" spans="1:22" s="16" customFormat="1" x14ac:dyDescent="0.25">
      <c r="A22" s="51"/>
      <c r="B22" s="25"/>
      <c r="C22" s="16" t="str">
        <f t="shared" si="0"/>
        <v/>
      </c>
      <c r="D22" s="26" t="str">
        <f t="shared" si="1"/>
        <v/>
      </c>
      <c r="E22" s="25" t="s">
        <v>17</v>
      </c>
      <c r="F22" s="26" t="s">
        <v>257</v>
      </c>
      <c r="G22" s="17" t="s">
        <v>355</v>
      </c>
      <c r="N22" s="30" t="str">
        <f>VLOOKUP(F22,Efectos!$A$4:$F$77,6,0)</f>
        <v>Fuego, Tierra</v>
      </c>
      <c r="O22" s="25">
        <f ca="1">IFERROR(VLOOKUP(G22,INDIRECT(VLOOKUP($F22,Efectos!$A$4:$F$77,2,0)),2,0),0)</f>
        <v>10</v>
      </c>
      <c r="P22" s="16">
        <f ca="1">IFERROR(VLOOKUP(H22,INDIRECT(VLOOKUP($F22,Efectos!$A$4:$F$77,2,0)),2,0),0)</f>
        <v>0</v>
      </c>
      <c r="Q22" s="16">
        <f ca="1">IFERROR(VLOOKUP(I22,INDIRECT(VLOOKUP($F22,Efectos!$A$4:$F$77,2,0)),2,0),0)</f>
        <v>0</v>
      </c>
      <c r="R22" s="16">
        <f ca="1">IFERROR(VLOOKUP(J22,INDIRECT(VLOOKUP($F22,Efectos!$A$4:$F$77,2,0)),2,0),0)</f>
        <v>0</v>
      </c>
      <c r="S22" s="16">
        <f ca="1">IFERROR(VLOOKUP(K22,INDIRECT(VLOOKUP($F22,Efectos!$A$4:$F$77,2,0)),2,0),0)</f>
        <v>0</v>
      </c>
      <c r="T22" s="16">
        <f ca="1">IFERROR(VLOOKUP(L22,INDIRECT(VLOOKUP($F22,Efectos!$A$4:$F$77,2,0)),2,0),0)</f>
        <v>0</v>
      </c>
      <c r="U22" s="16">
        <f ca="1">IFERROR(VLOOKUP(M22,INDIRECT(VLOOKUP($F22,Efectos!$A$4:$F$77,2,0)),2,0),0)</f>
        <v>0</v>
      </c>
      <c r="V22" s="62">
        <f t="shared" ca="1" si="2"/>
        <v>10</v>
      </c>
    </row>
    <row r="23" spans="1:22" s="16" customFormat="1" x14ac:dyDescent="0.25">
      <c r="A23" s="51"/>
      <c r="B23" s="25" t="s">
        <v>258</v>
      </c>
      <c r="C23" s="16" t="str">
        <f t="shared" si="0"/>
        <v/>
      </c>
      <c r="D23" s="26" t="str">
        <f t="shared" si="1"/>
        <v/>
      </c>
      <c r="E23" s="27"/>
      <c r="F23" s="28" t="s">
        <v>304</v>
      </c>
      <c r="G23" s="18"/>
      <c r="H23" s="18"/>
      <c r="I23" s="18"/>
      <c r="J23" s="18"/>
      <c r="K23" s="18"/>
      <c r="L23" s="18"/>
      <c r="M23" s="18"/>
      <c r="N23" s="31" t="e">
        <f>VLOOKUP(F23,Efectos!$A$4:$F$77,6,0)</f>
        <v>#N/A</v>
      </c>
      <c r="O23" s="27">
        <f ca="1">IFERROR(VLOOKUP(G23,INDIRECT(VLOOKUP($F23,Efectos!$A$4:$F$77,2,0)),2,0),0)</f>
        <v>0</v>
      </c>
      <c r="P23" s="18">
        <f ca="1">IFERROR(VLOOKUP(H23,INDIRECT(VLOOKUP($F23,Efectos!$A$4:$F$77,2,0)),2,0),0)</f>
        <v>0</v>
      </c>
      <c r="Q23" s="18">
        <f ca="1">IFERROR(VLOOKUP(I23,INDIRECT(VLOOKUP($F23,Efectos!$A$4:$F$77,2,0)),2,0),0)</f>
        <v>0</v>
      </c>
      <c r="R23" s="18">
        <f ca="1">IFERROR(VLOOKUP(J23,INDIRECT(VLOOKUP($F23,Efectos!$A$4:$F$77,2,0)),2,0),0)</f>
        <v>0</v>
      </c>
      <c r="S23" s="18">
        <f ca="1">IFERROR(VLOOKUP(K23,INDIRECT(VLOOKUP($F23,Efectos!$A$4:$F$77,2,0)),2,0),0)</f>
        <v>0</v>
      </c>
      <c r="T23" s="18">
        <f ca="1">IFERROR(VLOOKUP(L23,INDIRECT(VLOOKUP($F23,Efectos!$A$4:$F$77,2,0)),2,0),0)</f>
        <v>0</v>
      </c>
      <c r="U23" s="18">
        <f ca="1">IFERROR(VLOOKUP(M23,INDIRECT(VLOOKUP($F23,Efectos!$A$4:$F$77,2,0)),2,0),0)</f>
        <v>0</v>
      </c>
      <c r="V23" s="62" t="str">
        <f t="shared" si="2"/>
        <v/>
      </c>
    </row>
    <row r="24" spans="1:22" s="16" customFormat="1" x14ac:dyDescent="0.25">
      <c r="A24" s="51"/>
      <c r="B24" s="25" t="s">
        <v>391</v>
      </c>
      <c r="C24" s="16">
        <f t="shared" si="0"/>
        <v>60</v>
      </c>
      <c r="D24" s="26">
        <f t="shared" si="1"/>
        <v>3</v>
      </c>
      <c r="E24" s="25" t="s">
        <v>18</v>
      </c>
      <c r="F24" s="26" t="s">
        <v>255</v>
      </c>
      <c r="G24" s="17" t="s">
        <v>351</v>
      </c>
      <c r="N24" s="30" t="str">
        <f>VLOOKUP(F24,Efectos!$A$4:$F$77,6,0)</f>
        <v>Aire, Fuego, Oscuridad</v>
      </c>
      <c r="O24" s="25">
        <f ca="1">IFERROR(VLOOKUP(G24,INDIRECT(VLOOKUP($F24,Efectos!$A$4:$F$77,2,0)),2,0),0)</f>
        <v>40</v>
      </c>
      <c r="P24" s="16">
        <f ca="1">IFERROR(VLOOKUP(H24,INDIRECT(VLOOKUP($F24,Efectos!$A$4:$F$77,2,0)),2,0),0)</f>
        <v>0</v>
      </c>
      <c r="Q24" s="16">
        <f ca="1">IFERROR(VLOOKUP(I24,INDIRECT(VLOOKUP($F24,Efectos!$A$4:$F$77,2,0)),2,0),0)</f>
        <v>0</v>
      </c>
      <c r="R24" s="16">
        <f ca="1">IFERROR(VLOOKUP(J24,INDIRECT(VLOOKUP($F24,Efectos!$A$4:$F$77,2,0)),2,0),0)</f>
        <v>0</v>
      </c>
      <c r="S24" s="16">
        <f ca="1">IFERROR(VLOOKUP(K24,INDIRECT(VLOOKUP($F24,Efectos!$A$4:$F$77,2,0)),2,0),0)</f>
        <v>0</v>
      </c>
      <c r="T24" s="16">
        <f ca="1">IFERROR(VLOOKUP(L24,INDIRECT(VLOOKUP($F24,Efectos!$A$4:$F$77,2,0)),2,0),0)</f>
        <v>0</v>
      </c>
      <c r="U24" s="16">
        <f ca="1">IFERROR(VLOOKUP(M24,INDIRECT(VLOOKUP($F24,Efectos!$A$4:$F$77,2,0)),2,0),0)</f>
        <v>0</v>
      </c>
      <c r="V24" s="62">
        <f t="shared" ca="1" si="2"/>
        <v>40</v>
      </c>
    </row>
    <row r="25" spans="1:22" s="16" customFormat="1" x14ac:dyDescent="0.25">
      <c r="A25" s="51"/>
      <c r="B25" s="25"/>
      <c r="C25" s="16" t="str">
        <f t="shared" si="0"/>
        <v/>
      </c>
      <c r="D25" s="26" t="str">
        <f t="shared" si="1"/>
        <v/>
      </c>
      <c r="E25" s="25" t="s">
        <v>19</v>
      </c>
      <c r="F25" s="26" t="s">
        <v>250</v>
      </c>
      <c r="G25" s="16" t="s">
        <v>359</v>
      </c>
      <c r="N25" s="30" t="str">
        <f>VLOOKUP(F25,Efectos!$A$4:$F$77,6,0)</f>
        <v>Fuego</v>
      </c>
      <c r="O25" s="25">
        <f ca="1">IFERROR(VLOOKUP(G25,INDIRECT(VLOOKUP($F25,Efectos!$A$4:$F$77,2,0)),2,0),0)</f>
        <v>50</v>
      </c>
      <c r="P25" s="16">
        <f ca="1">IFERROR(VLOOKUP(H25,INDIRECT(VLOOKUP($F25,Efectos!$A$4:$F$77,2,0)),2,0),0)</f>
        <v>0</v>
      </c>
      <c r="Q25" s="16">
        <f ca="1">IFERROR(VLOOKUP(I25,INDIRECT(VLOOKUP($F25,Efectos!$A$4:$F$77,2,0)),2,0),0)</f>
        <v>0</v>
      </c>
      <c r="R25" s="16">
        <f ca="1">IFERROR(VLOOKUP(J25,INDIRECT(VLOOKUP($F25,Efectos!$A$4:$F$77,2,0)),2,0),0)</f>
        <v>0</v>
      </c>
      <c r="S25" s="16">
        <f ca="1">IFERROR(VLOOKUP(K25,INDIRECT(VLOOKUP($F25,Efectos!$A$4:$F$77,2,0)),2,0),0)</f>
        <v>0</v>
      </c>
      <c r="T25" s="16">
        <f ca="1">IFERROR(VLOOKUP(L25,INDIRECT(VLOOKUP($F25,Efectos!$A$4:$F$77,2,0)),2,0),0)</f>
        <v>0</v>
      </c>
      <c r="U25" s="16">
        <f ca="1">IFERROR(VLOOKUP(M25,INDIRECT(VLOOKUP($F25,Efectos!$A$4:$F$77,2,0)),2,0),0)</f>
        <v>0</v>
      </c>
      <c r="V25" s="62">
        <f t="shared" ca="1" si="2"/>
        <v>50</v>
      </c>
    </row>
    <row r="26" spans="1:22" s="18" customFormat="1" ht="15.75" thickBot="1" x14ac:dyDescent="0.3">
      <c r="A26" s="52"/>
      <c r="B26" s="36" t="s">
        <v>258</v>
      </c>
      <c r="C26" s="37" t="str">
        <f t="shared" si="0"/>
        <v/>
      </c>
      <c r="D26" s="38" t="str">
        <f t="shared" si="1"/>
        <v/>
      </c>
      <c r="E26" s="36"/>
      <c r="F26" s="38" t="s">
        <v>304</v>
      </c>
      <c r="G26" s="37"/>
      <c r="H26" s="37"/>
      <c r="I26" s="37"/>
      <c r="J26" s="37"/>
      <c r="K26" s="37"/>
      <c r="L26" s="37"/>
      <c r="M26" s="37"/>
      <c r="N26" s="40" t="e">
        <f>VLOOKUP(F26,Efectos!$A$4:$F$77,6,0)</f>
        <v>#N/A</v>
      </c>
      <c r="O26" s="36">
        <f ca="1">IFERROR(VLOOKUP(G26,INDIRECT(VLOOKUP($F26,Efectos!$A$4:$F$77,2,0)),2,0),0)</f>
        <v>0</v>
      </c>
      <c r="P26" s="37">
        <f ca="1">IFERROR(VLOOKUP(H26,INDIRECT(VLOOKUP($F26,Efectos!$A$4:$F$77,2,0)),2,0),0)</f>
        <v>0</v>
      </c>
      <c r="Q26" s="37">
        <f ca="1">IFERROR(VLOOKUP(I26,INDIRECT(VLOOKUP($F26,Efectos!$A$4:$F$77,2,0)),2,0),0)</f>
        <v>0</v>
      </c>
      <c r="R26" s="37">
        <f ca="1">IFERROR(VLOOKUP(J26,INDIRECT(VLOOKUP($F26,Efectos!$A$4:$F$77,2,0)),2,0),0)</f>
        <v>0</v>
      </c>
      <c r="S26" s="37">
        <f ca="1">IFERROR(VLOOKUP(K26,INDIRECT(VLOOKUP($F26,Efectos!$A$4:$F$77,2,0)),2,0),0)</f>
        <v>0</v>
      </c>
      <c r="T26" s="37">
        <f ca="1">IFERROR(VLOOKUP(L26,INDIRECT(VLOOKUP($F26,Efectos!$A$4:$F$77,2,0)),2,0),0)</f>
        <v>0</v>
      </c>
      <c r="U26" s="37">
        <f ca="1">IFERROR(VLOOKUP(M26,INDIRECT(VLOOKUP($F26,Efectos!$A$4:$F$77,2,0)),2,0),0)</f>
        <v>0</v>
      </c>
      <c r="V26" s="62" t="str">
        <f t="shared" si="2"/>
        <v/>
      </c>
    </row>
    <row r="27" spans="1:22" s="15" customFormat="1" x14ac:dyDescent="0.25">
      <c r="A27" s="53" t="s">
        <v>312</v>
      </c>
      <c r="B27" s="25" t="s">
        <v>392</v>
      </c>
      <c r="C27" s="16">
        <f t="shared" si="0"/>
        <v>20</v>
      </c>
      <c r="D27" s="26">
        <f t="shared" si="1"/>
        <v>1</v>
      </c>
      <c r="E27" s="43" t="s">
        <v>20</v>
      </c>
      <c r="F27" s="44" t="s">
        <v>305</v>
      </c>
      <c r="G27" s="45" t="s">
        <v>360</v>
      </c>
      <c r="H27" s="46"/>
      <c r="I27" s="46"/>
      <c r="J27" s="46"/>
      <c r="K27" s="46"/>
      <c r="L27" s="46"/>
      <c r="M27" s="46"/>
      <c r="N27" s="47" t="str">
        <f>VLOOKUP(F27,Efectos!$A$4:$F$77,6,0)</f>
        <v>Luz</v>
      </c>
      <c r="O27" s="43">
        <f ca="1">IFERROR(VLOOKUP(G27,INDIRECT(VLOOKUP($F27,Efectos!$A$4:$F$77,2,0)),2,0),0)</f>
        <v>20</v>
      </c>
      <c r="P27" s="46">
        <f ca="1">IFERROR(VLOOKUP(H27,INDIRECT(VLOOKUP($F27,Efectos!$A$4:$F$77,2,0)),2,0),0)</f>
        <v>0</v>
      </c>
      <c r="Q27" s="46">
        <f ca="1">IFERROR(VLOOKUP(I27,INDIRECT(VLOOKUP($F27,Efectos!$A$4:$F$77,2,0)),2,0),0)</f>
        <v>0</v>
      </c>
      <c r="R27" s="46">
        <f ca="1">IFERROR(VLOOKUP(J27,INDIRECT(VLOOKUP($F27,Efectos!$A$4:$F$77,2,0)),2,0),0)</f>
        <v>0</v>
      </c>
      <c r="S27" s="46">
        <f ca="1">IFERROR(VLOOKUP(K27,INDIRECT(VLOOKUP($F27,Efectos!$A$4:$F$77,2,0)),2,0),0)</f>
        <v>0</v>
      </c>
      <c r="T27" s="46">
        <f ca="1">IFERROR(VLOOKUP(L27,INDIRECT(VLOOKUP($F27,Efectos!$A$4:$F$77,2,0)),2,0),0)</f>
        <v>0</v>
      </c>
      <c r="U27" s="46">
        <f ca="1">IFERROR(VLOOKUP(M27,INDIRECT(VLOOKUP($F27,Efectos!$A$4:$F$77,2,0)),2,0),0)</f>
        <v>0</v>
      </c>
      <c r="V27" s="62">
        <f t="shared" ca="1" si="2"/>
        <v>20</v>
      </c>
    </row>
    <row r="28" spans="1:22" s="16" customFormat="1" x14ac:dyDescent="0.25">
      <c r="A28" s="53"/>
      <c r="B28" s="25" t="s">
        <v>393</v>
      </c>
      <c r="C28" s="16">
        <f t="shared" si="0"/>
        <v>30</v>
      </c>
      <c r="D28" s="26">
        <f t="shared" si="1"/>
        <v>1</v>
      </c>
      <c r="E28" s="25" t="s">
        <v>21</v>
      </c>
      <c r="F28" s="26" t="s">
        <v>306</v>
      </c>
      <c r="G28" s="17" t="s">
        <v>361</v>
      </c>
      <c r="N28" s="30" t="str">
        <f>VLOOKUP(F28,Efectos!$A$4:$F$77,6,0)</f>
        <v>Agua</v>
      </c>
      <c r="O28" s="25">
        <f ca="1">IFERROR(VLOOKUP(G28,INDIRECT(VLOOKUP($F28,Efectos!$A$4:$F$77,2,0)),2,0),0)</f>
        <v>20</v>
      </c>
      <c r="P28" s="16">
        <f ca="1">IFERROR(VLOOKUP(H28,INDIRECT(VLOOKUP($F28,Efectos!$A$4:$F$77,2,0)),2,0),0)</f>
        <v>0</v>
      </c>
      <c r="Q28" s="16">
        <f ca="1">IFERROR(VLOOKUP(I28,INDIRECT(VLOOKUP($F28,Efectos!$A$4:$F$77,2,0)),2,0),0)</f>
        <v>0</v>
      </c>
      <c r="R28" s="16">
        <f ca="1">IFERROR(VLOOKUP(J28,INDIRECT(VLOOKUP($F28,Efectos!$A$4:$F$77,2,0)),2,0),0)</f>
        <v>0</v>
      </c>
      <c r="S28" s="16">
        <f ca="1">IFERROR(VLOOKUP(K28,INDIRECT(VLOOKUP($F28,Efectos!$A$4:$F$77,2,0)),2,0),0)</f>
        <v>0</v>
      </c>
      <c r="T28" s="16">
        <f ca="1">IFERROR(VLOOKUP(L28,INDIRECT(VLOOKUP($F28,Efectos!$A$4:$F$77,2,0)),2,0),0)</f>
        <v>0</v>
      </c>
      <c r="U28" s="16">
        <f ca="1">IFERROR(VLOOKUP(M28,INDIRECT(VLOOKUP($F28,Efectos!$A$4:$F$77,2,0)),2,0),0)</f>
        <v>0</v>
      </c>
      <c r="V28" s="62">
        <f t="shared" ca="1" si="2"/>
        <v>20</v>
      </c>
    </row>
    <row r="29" spans="1:22" s="16" customFormat="1" x14ac:dyDescent="0.25">
      <c r="A29" s="53"/>
      <c r="B29" s="25"/>
      <c r="C29" s="16" t="str">
        <f t="shared" si="0"/>
        <v/>
      </c>
      <c r="D29" s="26" t="str">
        <f t="shared" si="1"/>
        <v/>
      </c>
      <c r="E29" s="27" t="s">
        <v>22</v>
      </c>
      <c r="F29" s="28" t="s">
        <v>250</v>
      </c>
      <c r="G29" s="19" t="s">
        <v>355</v>
      </c>
      <c r="H29" s="18"/>
      <c r="I29" s="18"/>
      <c r="J29" s="18"/>
      <c r="K29" s="18"/>
      <c r="L29" s="18"/>
      <c r="M29" s="18"/>
      <c r="N29" s="31" t="str">
        <f>VLOOKUP(F29,Efectos!$A$4:$F$77,6,0)</f>
        <v>Fuego</v>
      </c>
      <c r="O29" s="27">
        <f ca="1">IFERROR(VLOOKUP(G29,INDIRECT(VLOOKUP($F29,Efectos!$A$4:$F$77,2,0)),2,0),0)</f>
        <v>10</v>
      </c>
      <c r="P29" s="18">
        <f ca="1">IFERROR(VLOOKUP(H29,INDIRECT(VLOOKUP($F29,Efectos!$A$4:$F$77,2,0)),2,0),0)</f>
        <v>0</v>
      </c>
      <c r="Q29" s="18">
        <f ca="1">IFERROR(VLOOKUP(I29,INDIRECT(VLOOKUP($F29,Efectos!$A$4:$F$77,2,0)),2,0),0)</f>
        <v>0</v>
      </c>
      <c r="R29" s="18">
        <f ca="1">IFERROR(VLOOKUP(J29,INDIRECT(VLOOKUP($F29,Efectos!$A$4:$F$77,2,0)),2,0),0)</f>
        <v>0</v>
      </c>
      <c r="S29" s="18">
        <f ca="1">IFERROR(VLOOKUP(K29,INDIRECT(VLOOKUP($F29,Efectos!$A$4:$F$77,2,0)),2,0),0)</f>
        <v>0</v>
      </c>
      <c r="T29" s="18">
        <f ca="1">IFERROR(VLOOKUP(L29,INDIRECT(VLOOKUP($F29,Efectos!$A$4:$F$77,2,0)),2,0),0)</f>
        <v>0</v>
      </c>
      <c r="U29" s="18">
        <f ca="1">IFERROR(VLOOKUP(M29,INDIRECT(VLOOKUP($F29,Efectos!$A$4:$F$77,2,0)),2,0),0)</f>
        <v>0</v>
      </c>
      <c r="V29" s="62">
        <f t="shared" ca="1" si="2"/>
        <v>10</v>
      </c>
    </row>
    <row r="30" spans="1:22" s="16" customFormat="1" x14ac:dyDescent="0.25">
      <c r="A30" s="53"/>
      <c r="B30" s="25" t="s">
        <v>394</v>
      </c>
      <c r="C30" s="16">
        <f t="shared" si="0"/>
        <v>45</v>
      </c>
      <c r="D30" s="26">
        <f t="shared" si="1"/>
        <v>2</v>
      </c>
      <c r="E30" s="25" t="s">
        <v>23</v>
      </c>
      <c r="F30" s="26" t="s">
        <v>307</v>
      </c>
      <c r="G30" s="17" t="s">
        <v>1041</v>
      </c>
      <c r="N30" s="30" t="str">
        <f>VLOOKUP(F30,Efectos!$A$4:$F$77,6,0)</f>
        <v>Fuego, Oscuridad</v>
      </c>
      <c r="O30" s="25">
        <f ca="1">IFERROR(VLOOKUP(G30,INDIRECT(VLOOKUP($F30,Efectos!$A$4:$F$77,2,0)),2,0),0)</f>
        <v>20</v>
      </c>
      <c r="P30" s="16">
        <f ca="1">IFERROR(VLOOKUP(H30,INDIRECT(VLOOKUP($F30,Efectos!$A$4:$F$77,2,0)),2,0),0)</f>
        <v>0</v>
      </c>
      <c r="Q30" s="16">
        <f ca="1">IFERROR(VLOOKUP(I30,INDIRECT(VLOOKUP($F30,Efectos!$A$4:$F$77,2,0)),2,0),0)</f>
        <v>0</v>
      </c>
      <c r="R30" s="16">
        <f ca="1">IFERROR(VLOOKUP(J30,INDIRECT(VLOOKUP($F30,Efectos!$A$4:$F$77,2,0)),2,0),0)</f>
        <v>0</v>
      </c>
      <c r="S30" s="16">
        <f ca="1">IFERROR(VLOOKUP(K30,INDIRECT(VLOOKUP($F30,Efectos!$A$4:$F$77,2,0)),2,0),0)</f>
        <v>0</v>
      </c>
      <c r="T30" s="16">
        <f ca="1">IFERROR(VLOOKUP(L30,INDIRECT(VLOOKUP($F30,Efectos!$A$4:$F$77,2,0)),2,0),0)</f>
        <v>0</v>
      </c>
      <c r="U30" s="16">
        <f ca="1">IFERROR(VLOOKUP(M30,INDIRECT(VLOOKUP($F30,Efectos!$A$4:$F$77,2,0)),2,0),0)</f>
        <v>0</v>
      </c>
      <c r="V30" s="62">
        <f t="shared" ca="1" si="2"/>
        <v>20</v>
      </c>
    </row>
    <row r="31" spans="1:22" s="16" customFormat="1" x14ac:dyDescent="0.25">
      <c r="A31" s="53"/>
      <c r="B31" s="25"/>
      <c r="C31" s="16" t="str">
        <f t="shared" si="0"/>
        <v/>
      </c>
      <c r="D31" s="26" t="str">
        <f t="shared" si="1"/>
        <v/>
      </c>
      <c r="E31" s="25" t="s">
        <v>24</v>
      </c>
      <c r="F31" s="26" t="s">
        <v>308</v>
      </c>
      <c r="G31" s="17" t="s">
        <v>362</v>
      </c>
      <c r="N31" s="30" t="str">
        <f>VLOOKUP(F31,Efectos!$A$4:$F$77,6,0)</f>
        <v>Aire</v>
      </c>
      <c r="O31" s="25">
        <f ca="1">IFERROR(VLOOKUP(G31,INDIRECT(VLOOKUP($F31,Efectos!$A$4:$F$77,2,0)),2,0),0)</f>
        <v>10</v>
      </c>
      <c r="P31" s="16">
        <f ca="1">IFERROR(VLOOKUP(H31,INDIRECT(VLOOKUP($F31,Efectos!$A$4:$F$77,2,0)),2,0),0)</f>
        <v>0</v>
      </c>
      <c r="Q31" s="16">
        <f ca="1">IFERROR(VLOOKUP(I31,INDIRECT(VLOOKUP($F31,Efectos!$A$4:$F$77,2,0)),2,0),0)</f>
        <v>0</v>
      </c>
      <c r="R31" s="16">
        <f ca="1">IFERROR(VLOOKUP(J31,INDIRECT(VLOOKUP($F31,Efectos!$A$4:$F$77,2,0)),2,0),0)</f>
        <v>0</v>
      </c>
      <c r="S31" s="16">
        <f ca="1">IFERROR(VLOOKUP(K31,INDIRECT(VLOOKUP($F31,Efectos!$A$4:$F$77,2,0)),2,0),0)</f>
        <v>0</v>
      </c>
      <c r="T31" s="16">
        <f ca="1">IFERROR(VLOOKUP(L31,INDIRECT(VLOOKUP($F31,Efectos!$A$4:$F$77,2,0)),2,0),0)</f>
        <v>0</v>
      </c>
      <c r="U31" s="16">
        <f ca="1">IFERROR(VLOOKUP(M31,INDIRECT(VLOOKUP($F31,Efectos!$A$4:$F$77,2,0)),2,0),0)</f>
        <v>0</v>
      </c>
      <c r="V31" s="62">
        <f t="shared" ca="1" si="2"/>
        <v>10</v>
      </c>
    </row>
    <row r="32" spans="1:22" s="16" customFormat="1" x14ac:dyDescent="0.25">
      <c r="A32" s="53"/>
      <c r="B32" s="25"/>
      <c r="C32" s="16" t="str">
        <f t="shared" si="0"/>
        <v/>
      </c>
      <c r="D32" s="26" t="str">
        <f t="shared" si="1"/>
        <v/>
      </c>
      <c r="E32" s="27" t="s">
        <v>25</v>
      </c>
      <c r="F32" s="28" t="s">
        <v>255</v>
      </c>
      <c r="G32" s="19" t="s">
        <v>346</v>
      </c>
      <c r="H32" s="18"/>
      <c r="I32" s="18"/>
      <c r="J32" s="18"/>
      <c r="K32" s="18"/>
      <c r="L32" s="18"/>
      <c r="M32" s="18"/>
      <c r="N32" s="31" t="str">
        <f>VLOOKUP(F32,Efectos!$A$4:$F$77,6,0)</f>
        <v>Aire, Fuego, Oscuridad</v>
      </c>
      <c r="O32" s="27">
        <f ca="1">IFERROR(VLOOKUP(G32,INDIRECT(VLOOKUP($F32,Efectos!$A$4:$F$77,2,0)),2,0),0)</f>
        <v>15</v>
      </c>
      <c r="P32" s="18">
        <f ca="1">IFERROR(VLOOKUP(H32,INDIRECT(VLOOKUP($F32,Efectos!$A$4:$F$77,2,0)),2,0),0)</f>
        <v>0</v>
      </c>
      <c r="Q32" s="18">
        <f ca="1">IFERROR(VLOOKUP(I32,INDIRECT(VLOOKUP($F32,Efectos!$A$4:$F$77,2,0)),2,0),0)</f>
        <v>0</v>
      </c>
      <c r="R32" s="18">
        <f ca="1">IFERROR(VLOOKUP(J32,INDIRECT(VLOOKUP($F32,Efectos!$A$4:$F$77,2,0)),2,0),0)</f>
        <v>0</v>
      </c>
      <c r="S32" s="18">
        <f ca="1">IFERROR(VLOOKUP(K32,INDIRECT(VLOOKUP($F32,Efectos!$A$4:$F$77,2,0)),2,0),0)</f>
        <v>0</v>
      </c>
      <c r="T32" s="18">
        <f ca="1">IFERROR(VLOOKUP(L32,INDIRECT(VLOOKUP($F32,Efectos!$A$4:$F$77,2,0)),2,0),0)</f>
        <v>0</v>
      </c>
      <c r="U32" s="18">
        <f ca="1">IFERROR(VLOOKUP(M32,INDIRECT(VLOOKUP($F32,Efectos!$A$4:$F$77,2,0)),2,0),0)</f>
        <v>0</v>
      </c>
      <c r="V32" s="62">
        <f t="shared" ca="1" si="2"/>
        <v>15</v>
      </c>
    </row>
    <row r="33" spans="1:22" s="16" customFormat="1" x14ac:dyDescent="0.25">
      <c r="A33" s="53"/>
      <c r="B33" s="25" t="s">
        <v>395</v>
      </c>
      <c r="C33" s="16">
        <f t="shared" si="0"/>
        <v>55</v>
      </c>
      <c r="D33" s="26">
        <f t="shared" si="1"/>
        <v>2</v>
      </c>
      <c r="E33" s="25" t="s">
        <v>26</v>
      </c>
      <c r="F33" s="26" t="s">
        <v>255</v>
      </c>
      <c r="G33" s="17" t="s">
        <v>355</v>
      </c>
      <c r="N33" s="30" t="str">
        <f>VLOOKUP(F33,Efectos!$A$4:$F$77,6,0)</f>
        <v>Aire, Fuego, Oscuridad</v>
      </c>
      <c r="O33" s="25">
        <f ca="1">IFERROR(VLOOKUP(G33,INDIRECT(VLOOKUP($F33,Efectos!$A$4:$F$77,2,0)),2,0),0)</f>
        <v>10</v>
      </c>
      <c r="P33" s="16">
        <f ca="1">IFERROR(VLOOKUP(H33,INDIRECT(VLOOKUP($F33,Efectos!$A$4:$F$77,2,0)),2,0),0)</f>
        <v>0</v>
      </c>
      <c r="Q33" s="16">
        <f ca="1">IFERROR(VLOOKUP(I33,INDIRECT(VLOOKUP($F33,Efectos!$A$4:$F$77,2,0)),2,0),0)</f>
        <v>0</v>
      </c>
      <c r="R33" s="16">
        <f ca="1">IFERROR(VLOOKUP(J33,INDIRECT(VLOOKUP($F33,Efectos!$A$4:$F$77,2,0)),2,0),0)</f>
        <v>0</v>
      </c>
      <c r="S33" s="16">
        <f ca="1">IFERROR(VLOOKUP(K33,INDIRECT(VLOOKUP($F33,Efectos!$A$4:$F$77,2,0)),2,0),0)</f>
        <v>0</v>
      </c>
      <c r="T33" s="16">
        <f ca="1">IFERROR(VLOOKUP(L33,INDIRECT(VLOOKUP($F33,Efectos!$A$4:$F$77,2,0)),2,0),0)</f>
        <v>0</v>
      </c>
      <c r="U33" s="16">
        <f ca="1">IFERROR(VLOOKUP(M33,INDIRECT(VLOOKUP($F33,Efectos!$A$4:$F$77,2,0)),2,0),0)</f>
        <v>0</v>
      </c>
      <c r="V33" s="62">
        <f t="shared" ca="1" si="2"/>
        <v>10</v>
      </c>
    </row>
    <row r="34" spans="1:22" s="16" customFormat="1" x14ac:dyDescent="0.25">
      <c r="A34" s="53"/>
      <c r="B34" s="25"/>
      <c r="C34" s="16" t="str">
        <f t="shared" si="0"/>
        <v/>
      </c>
      <c r="D34" s="26" t="str">
        <f t="shared" si="1"/>
        <v/>
      </c>
      <c r="E34" s="25" t="s">
        <v>27</v>
      </c>
      <c r="F34" s="26" t="s">
        <v>249</v>
      </c>
      <c r="G34" s="16" t="s">
        <v>363</v>
      </c>
      <c r="N34" s="30" t="str">
        <f>VLOOKUP(F34,Efectos!$A$4:$F$77,6,0)</f>
        <v>Fuego, Luz, Oscuridad</v>
      </c>
      <c r="O34" s="25">
        <f ca="1">IFERROR(VLOOKUP(G34,INDIRECT(VLOOKUP($F34,Efectos!$A$4:$F$77,2,0)),2,0),0)</f>
        <v>20</v>
      </c>
      <c r="P34" s="16">
        <f ca="1">IFERROR(VLOOKUP(H34,INDIRECT(VLOOKUP($F34,Efectos!$A$4:$F$77,2,0)),2,0),0)</f>
        <v>0</v>
      </c>
      <c r="Q34" s="16">
        <f ca="1">IFERROR(VLOOKUP(I34,INDIRECT(VLOOKUP($F34,Efectos!$A$4:$F$77,2,0)),2,0),0)</f>
        <v>0</v>
      </c>
      <c r="R34" s="16">
        <f ca="1">IFERROR(VLOOKUP(J34,INDIRECT(VLOOKUP($F34,Efectos!$A$4:$F$77,2,0)),2,0),0)</f>
        <v>0</v>
      </c>
      <c r="S34" s="16">
        <f ca="1">IFERROR(VLOOKUP(K34,INDIRECT(VLOOKUP($F34,Efectos!$A$4:$F$77,2,0)),2,0),0)</f>
        <v>0</v>
      </c>
      <c r="T34" s="16">
        <f ca="1">IFERROR(VLOOKUP(L34,INDIRECT(VLOOKUP($F34,Efectos!$A$4:$F$77,2,0)),2,0),0)</f>
        <v>0</v>
      </c>
      <c r="U34" s="16">
        <f ca="1">IFERROR(VLOOKUP(M34,INDIRECT(VLOOKUP($F34,Efectos!$A$4:$F$77,2,0)),2,0),0)</f>
        <v>0</v>
      </c>
      <c r="V34" s="62">
        <f t="shared" ca="1" si="2"/>
        <v>20</v>
      </c>
    </row>
    <row r="35" spans="1:22" s="16" customFormat="1" x14ac:dyDescent="0.25">
      <c r="A35" s="53"/>
      <c r="B35" s="25"/>
      <c r="C35" s="16" t="str">
        <f t="shared" si="0"/>
        <v/>
      </c>
      <c r="D35" s="26" t="str">
        <f t="shared" si="1"/>
        <v/>
      </c>
      <c r="E35" s="27" t="s">
        <v>28</v>
      </c>
      <c r="F35" s="28" t="s">
        <v>309</v>
      </c>
      <c r="G35" s="18" t="s">
        <v>364</v>
      </c>
      <c r="H35" s="18"/>
      <c r="I35" s="18"/>
      <c r="J35" s="18"/>
      <c r="K35" s="18"/>
      <c r="L35" s="18"/>
      <c r="M35" s="18"/>
      <c r="N35" s="31" t="str">
        <f>VLOOKUP(F35,Efectos!$A$4:$F$77,6,0)</f>
        <v>Fuego</v>
      </c>
      <c r="O35" s="27">
        <f ca="1">IFERROR(VLOOKUP(G35,INDIRECT(VLOOKUP($F35,Efectos!$A$4:$F$77,2,0)),2,0),0)</f>
        <v>25</v>
      </c>
      <c r="P35" s="18">
        <f ca="1">IFERROR(VLOOKUP(H35,INDIRECT(VLOOKUP($F35,Efectos!$A$4:$F$77,2,0)),2,0),0)</f>
        <v>0</v>
      </c>
      <c r="Q35" s="18">
        <f ca="1">IFERROR(VLOOKUP(I35,INDIRECT(VLOOKUP($F35,Efectos!$A$4:$F$77,2,0)),2,0),0)</f>
        <v>0</v>
      </c>
      <c r="R35" s="18">
        <f ca="1">IFERROR(VLOOKUP(J35,INDIRECT(VLOOKUP($F35,Efectos!$A$4:$F$77,2,0)),2,0),0)</f>
        <v>0</v>
      </c>
      <c r="S35" s="18">
        <f ca="1">IFERROR(VLOOKUP(K35,INDIRECT(VLOOKUP($F35,Efectos!$A$4:$F$77,2,0)),2,0),0)</f>
        <v>0</v>
      </c>
      <c r="T35" s="18">
        <f ca="1">IFERROR(VLOOKUP(L35,INDIRECT(VLOOKUP($F35,Efectos!$A$4:$F$77,2,0)),2,0),0)</f>
        <v>0</v>
      </c>
      <c r="U35" s="18">
        <f ca="1">IFERROR(VLOOKUP(M35,INDIRECT(VLOOKUP($F35,Efectos!$A$4:$F$77,2,0)),2,0),0)</f>
        <v>0</v>
      </c>
      <c r="V35" s="62">
        <f t="shared" ca="1" si="2"/>
        <v>25</v>
      </c>
    </row>
    <row r="36" spans="1:22" s="16" customFormat="1" x14ac:dyDescent="0.25">
      <c r="A36" s="53"/>
      <c r="B36" s="25" t="s">
        <v>396</v>
      </c>
      <c r="C36" s="16">
        <f t="shared" si="0"/>
        <v>80</v>
      </c>
      <c r="D36" s="26">
        <f t="shared" si="1"/>
        <v>3</v>
      </c>
      <c r="E36" s="25" t="s">
        <v>29</v>
      </c>
      <c r="F36" s="26" t="s">
        <v>246</v>
      </c>
      <c r="G36" s="16" t="s">
        <v>365</v>
      </c>
      <c r="N36" s="30" t="str">
        <f>VLOOKUP(F36,Efectos!$A$4:$F$77,6,0)</f>
        <v>Agua, Aire, Fuego</v>
      </c>
      <c r="O36" s="25">
        <f ca="1">IFERROR(VLOOKUP(G36,INDIRECT(VLOOKUP($F36,Efectos!$A$4:$F$77,2,0)),2,0),0)</f>
        <v>35</v>
      </c>
      <c r="P36" s="16">
        <f ca="1">IFERROR(VLOOKUP(H36,INDIRECT(VLOOKUP($F36,Efectos!$A$4:$F$77,2,0)),2,0),0)</f>
        <v>0</v>
      </c>
      <c r="Q36" s="16">
        <f ca="1">IFERROR(VLOOKUP(I36,INDIRECT(VLOOKUP($F36,Efectos!$A$4:$F$77,2,0)),2,0),0)</f>
        <v>0</v>
      </c>
      <c r="R36" s="16">
        <f ca="1">IFERROR(VLOOKUP(J36,INDIRECT(VLOOKUP($F36,Efectos!$A$4:$F$77,2,0)),2,0),0)</f>
        <v>0</v>
      </c>
      <c r="S36" s="16">
        <f ca="1">IFERROR(VLOOKUP(K36,INDIRECT(VLOOKUP($F36,Efectos!$A$4:$F$77,2,0)),2,0),0)</f>
        <v>0</v>
      </c>
      <c r="T36" s="16">
        <f ca="1">IFERROR(VLOOKUP(L36,INDIRECT(VLOOKUP($F36,Efectos!$A$4:$F$77,2,0)),2,0),0)</f>
        <v>0</v>
      </c>
      <c r="U36" s="16">
        <f ca="1">IFERROR(VLOOKUP(M36,INDIRECT(VLOOKUP($F36,Efectos!$A$4:$F$77,2,0)),2,0),0)</f>
        <v>0</v>
      </c>
      <c r="V36" s="62">
        <f t="shared" ca="1" si="2"/>
        <v>35</v>
      </c>
    </row>
    <row r="37" spans="1:22" s="16" customFormat="1" x14ac:dyDescent="0.25">
      <c r="A37" s="53"/>
      <c r="B37" s="25"/>
      <c r="C37" s="16" t="str">
        <f t="shared" si="0"/>
        <v/>
      </c>
      <c r="D37" s="26" t="str">
        <f t="shared" si="1"/>
        <v/>
      </c>
      <c r="E37" s="25" t="s">
        <v>30</v>
      </c>
      <c r="F37" s="26" t="s">
        <v>249</v>
      </c>
      <c r="G37" s="16" t="s">
        <v>366</v>
      </c>
      <c r="N37" s="30" t="str">
        <f>VLOOKUP(F37,Efectos!$A$4:$F$77,6,0)</f>
        <v>Fuego, Luz, Oscuridad</v>
      </c>
      <c r="O37" s="25">
        <f ca="1">IFERROR(VLOOKUP(G37,INDIRECT(VLOOKUP($F37,Efectos!$A$4:$F$77,2,0)),2,0),0)</f>
        <v>30</v>
      </c>
      <c r="P37" s="16">
        <f ca="1">IFERROR(VLOOKUP(H37,INDIRECT(VLOOKUP($F37,Efectos!$A$4:$F$77,2,0)),2,0),0)</f>
        <v>0</v>
      </c>
      <c r="Q37" s="16">
        <f ca="1">IFERROR(VLOOKUP(I37,INDIRECT(VLOOKUP($F37,Efectos!$A$4:$F$77,2,0)),2,0),0)</f>
        <v>0</v>
      </c>
      <c r="R37" s="16">
        <f ca="1">IFERROR(VLOOKUP(J37,INDIRECT(VLOOKUP($F37,Efectos!$A$4:$F$77,2,0)),2,0),0)</f>
        <v>0</v>
      </c>
      <c r="S37" s="16">
        <f ca="1">IFERROR(VLOOKUP(K37,INDIRECT(VLOOKUP($F37,Efectos!$A$4:$F$77,2,0)),2,0),0)</f>
        <v>0</v>
      </c>
      <c r="T37" s="16">
        <f ca="1">IFERROR(VLOOKUP(L37,INDIRECT(VLOOKUP($F37,Efectos!$A$4:$F$77,2,0)),2,0),0)</f>
        <v>0</v>
      </c>
      <c r="U37" s="16">
        <f ca="1">IFERROR(VLOOKUP(M37,INDIRECT(VLOOKUP($F37,Efectos!$A$4:$F$77,2,0)),2,0),0)</f>
        <v>0</v>
      </c>
      <c r="V37" s="62">
        <f t="shared" ca="1" si="2"/>
        <v>30</v>
      </c>
    </row>
    <row r="38" spans="1:22" s="16" customFormat="1" x14ac:dyDescent="0.25">
      <c r="A38" s="53"/>
      <c r="B38" s="25"/>
      <c r="C38" s="16" t="str">
        <f t="shared" si="0"/>
        <v/>
      </c>
      <c r="D38" s="26" t="str">
        <f t="shared" si="1"/>
        <v/>
      </c>
      <c r="E38" s="25" t="s">
        <v>31</v>
      </c>
      <c r="F38" s="26" t="s">
        <v>336</v>
      </c>
      <c r="N38" s="30" t="str">
        <f>VLOOKUP(F38,Efectos!$A$4:$F$77,6,0)</f>
        <v>Fuego, Luz, Oscuridad</v>
      </c>
      <c r="O38" s="25">
        <f ca="1">IFERROR(VLOOKUP(G38,INDIRECT(VLOOKUP($F38,Efectos!$A$4:$F$77,2,0)),2,0),0)</f>
        <v>0</v>
      </c>
      <c r="P38" s="16">
        <f ca="1">IFERROR(VLOOKUP(H38,INDIRECT(VLOOKUP($F38,Efectos!$A$4:$F$77,2,0)),2,0),0)</f>
        <v>0</v>
      </c>
      <c r="Q38" s="16">
        <f ca="1">IFERROR(VLOOKUP(I38,INDIRECT(VLOOKUP($F38,Efectos!$A$4:$F$77,2,0)),2,0),0)</f>
        <v>0</v>
      </c>
      <c r="R38" s="16">
        <f ca="1">IFERROR(VLOOKUP(J38,INDIRECT(VLOOKUP($F38,Efectos!$A$4:$F$77,2,0)),2,0),0)</f>
        <v>0</v>
      </c>
      <c r="S38" s="16">
        <f ca="1">IFERROR(VLOOKUP(K38,INDIRECT(VLOOKUP($F38,Efectos!$A$4:$F$77,2,0)),2,0),0)</f>
        <v>0</v>
      </c>
      <c r="T38" s="16">
        <f ca="1">IFERROR(VLOOKUP(L38,INDIRECT(VLOOKUP($F38,Efectos!$A$4:$F$77,2,0)),2,0),0)</f>
        <v>0</v>
      </c>
      <c r="U38" s="16">
        <f ca="1">IFERROR(VLOOKUP(M38,INDIRECT(VLOOKUP($F38,Efectos!$A$4:$F$77,2,0)),2,0),0)</f>
        <v>0</v>
      </c>
      <c r="V38" s="62" t="str">
        <f t="shared" si="2"/>
        <v/>
      </c>
    </row>
    <row r="39" spans="1:22" s="16" customFormat="1" x14ac:dyDescent="0.25">
      <c r="A39" s="53"/>
      <c r="B39" s="25"/>
      <c r="C39" s="16" t="str">
        <f t="shared" si="0"/>
        <v/>
      </c>
      <c r="D39" s="26" t="str">
        <f t="shared" si="1"/>
        <v/>
      </c>
      <c r="E39" s="25" t="s">
        <v>13</v>
      </c>
      <c r="F39" s="26" t="s">
        <v>256</v>
      </c>
      <c r="G39" s="16" t="s">
        <v>357</v>
      </c>
      <c r="N39" s="30" t="str">
        <f>VLOOKUP(F39,Efectos!$A$4:$F$77,6,0)</f>
        <v>Fuego</v>
      </c>
      <c r="O39" s="25">
        <f ca="1">IFERROR(VLOOKUP(G39,INDIRECT(VLOOKUP($F39,Efectos!$A$4:$F$77,2,0)),2,0),0)</f>
        <v>25</v>
      </c>
      <c r="P39" s="16">
        <f ca="1">IFERROR(VLOOKUP(H39,INDIRECT(VLOOKUP($F39,Efectos!$A$4:$F$77,2,0)),2,0),0)</f>
        <v>0</v>
      </c>
      <c r="Q39" s="16">
        <f ca="1">IFERROR(VLOOKUP(I39,INDIRECT(VLOOKUP($F39,Efectos!$A$4:$F$77,2,0)),2,0),0)</f>
        <v>0</v>
      </c>
      <c r="R39" s="16">
        <f ca="1">IFERROR(VLOOKUP(J39,INDIRECT(VLOOKUP($F39,Efectos!$A$4:$F$77,2,0)),2,0),0)</f>
        <v>0</v>
      </c>
      <c r="S39" s="16">
        <f ca="1">IFERROR(VLOOKUP(K39,INDIRECT(VLOOKUP($F39,Efectos!$A$4:$F$77,2,0)),2,0),0)</f>
        <v>0</v>
      </c>
      <c r="T39" s="16">
        <f ca="1">IFERROR(VLOOKUP(L39,INDIRECT(VLOOKUP($F39,Efectos!$A$4:$F$77,2,0)),2,0),0)</f>
        <v>0</v>
      </c>
      <c r="U39" s="16">
        <f ca="1">IFERROR(VLOOKUP(M39,INDIRECT(VLOOKUP($F39,Efectos!$A$4:$F$77,2,0)),2,0),0)</f>
        <v>0</v>
      </c>
      <c r="V39" s="62">
        <f t="shared" ca="1" si="2"/>
        <v>25</v>
      </c>
    </row>
    <row r="40" spans="1:22" s="18" customFormat="1" ht="15.75" thickBot="1" x14ac:dyDescent="0.3">
      <c r="A40" s="53"/>
      <c r="B40" s="25" t="s">
        <v>259</v>
      </c>
      <c r="C40" s="16" t="str">
        <f t="shared" si="0"/>
        <v/>
      </c>
      <c r="D40" s="26" t="str">
        <f t="shared" si="1"/>
        <v/>
      </c>
      <c r="E40" s="25"/>
      <c r="F40" s="26" t="s">
        <v>287</v>
      </c>
      <c r="G40" s="16"/>
      <c r="H40" s="16"/>
      <c r="I40" s="16"/>
      <c r="J40" s="16"/>
      <c r="K40" s="16"/>
      <c r="L40" s="16"/>
      <c r="M40" s="16"/>
      <c r="N40" s="30" t="e">
        <f>VLOOKUP(F40,Efectos!$A$4:$F$77,6,0)</f>
        <v>#N/A</v>
      </c>
      <c r="O40" s="25">
        <f ca="1">IFERROR(VLOOKUP(G40,INDIRECT(VLOOKUP($F40,Efectos!$A$4:$F$77,2,0)),2,0),0)</f>
        <v>0</v>
      </c>
      <c r="P40" s="16">
        <f ca="1">IFERROR(VLOOKUP(H40,INDIRECT(VLOOKUP($F40,Efectos!$A$4:$F$77,2,0)),2,0),0)</f>
        <v>0</v>
      </c>
      <c r="Q40" s="16">
        <f ca="1">IFERROR(VLOOKUP(I40,INDIRECT(VLOOKUP($F40,Efectos!$A$4:$F$77,2,0)),2,0),0)</f>
        <v>0</v>
      </c>
      <c r="R40" s="16">
        <f ca="1">IFERROR(VLOOKUP(J40,INDIRECT(VLOOKUP($F40,Efectos!$A$4:$F$77,2,0)),2,0),0)</f>
        <v>0</v>
      </c>
      <c r="S40" s="16">
        <f ca="1">IFERROR(VLOOKUP(K40,INDIRECT(VLOOKUP($F40,Efectos!$A$4:$F$77,2,0)),2,0),0)</f>
        <v>0</v>
      </c>
      <c r="T40" s="16">
        <f ca="1">IFERROR(VLOOKUP(L40,INDIRECT(VLOOKUP($F40,Efectos!$A$4:$F$77,2,0)),2,0),0)</f>
        <v>0</v>
      </c>
      <c r="U40" s="16">
        <f ca="1">IFERROR(VLOOKUP(M40,INDIRECT(VLOOKUP($F40,Efectos!$A$4:$F$77,2,0)),2,0),0)</f>
        <v>0</v>
      </c>
      <c r="V40" s="62" t="str">
        <f t="shared" si="2"/>
        <v/>
      </c>
    </row>
    <row r="41" spans="1:22" s="15" customFormat="1" x14ac:dyDescent="0.25">
      <c r="A41" s="50" t="s">
        <v>313</v>
      </c>
      <c r="B41" s="32" t="s">
        <v>397</v>
      </c>
      <c r="C41" s="33">
        <f t="shared" si="0"/>
        <v>35</v>
      </c>
      <c r="D41" s="34">
        <f t="shared" si="1"/>
        <v>1</v>
      </c>
      <c r="E41" s="32" t="s">
        <v>32</v>
      </c>
      <c r="F41" s="34" t="s">
        <v>255</v>
      </c>
      <c r="G41" s="41" t="s">
        <v>354</v>
      </c>
      <c r="H41" s="33"/>
      <c r="I41" s="33"/>
      <c r="J41" s="33"/>
      <c r="K41" s="33"/>
      <c r="L41" s="33"/>
      <c r="M41" s="33"/>
      <c r="N41" s="35" t="str">
        <f>VLOOKUP(F41,Efectos!$A$4:$F$77,6,0)</f>
        <v>Aire, Fuego, Oscuridad</v>
      </c>
      <c r="O41" s="32">
        <f ca="1">IFERROR(VLOOKUP(G41,INDIRECT(VLOOKUP($F41,Efectos!$A$4:$F$77,2,0)),2,0),0)</f>
        <v>5</v>
      </c>
      <c r="P41" s="33">
        <f ca="1">IFERROR(VLOOKUP(H41,INDIRECT(VLOOKUP($F41,Efectos!$A$4:$F$77,2,0)),2,0),0)</f>
        <v>0</v>
      </c>
      <c r="Q41" s="33">
        <f ca="1">IFERROR(VLOOKUP(I41,INDIRECT(VLOOKUP($F41,Efectos!$A$4:$F$77,2,0)),2,0),0)</f>
        <v>0</v>
      </c>
      <c r="R41" s="33">
        <f ca="1">IFERROR(VLOOKUP(J41,INDIRECT(VLOOKUP($F41,Efectos!$A$4:$F$77,2,0)),2,0),0)</f>
        <v>0</v>
      </c>
      <c r="S41" s="33">
        <f ca="1">IFERROR(VLOOKUP(K41,INDIRECT(VLOOKUP($F41,Efectos!$A$4:$F$77,2,0)),2,0),0)</f>
        <v>0</v>
      </c>
      <c r="T41" s="33">
        <f ca="1">IFERROR(VLOOKUP(L41,INDIRECT(VLOOKUP($F41,Efectos!$A$4:$F$77,2,0)),2,0),0)</f>
        <v>0</v>
      </c>
      <c r="U41" s="33">
        <f ca="1">IFERROR(VLOOKUP(M41,INDIRECT(VLOOKUP($F41,Efectos!$A$4:$F$77,2,0)),2,0),0)</f>
        <v>0</v>
      </c>
      <c r="V41" s="62">
        <f t="shared" ca="1" si="2"/>
        <v>5</v>
      </c>
    </row>
    <row r="42" spans="1:22" s="16" customFormat="1" x14ac:dyDescent="0.25">
      <c r="A42" s="51"/>
      <c r="B42" s="25"/>
      <c r="C42" s="16" t="str">
        <f t="shared" si="0"/>
        <v/>
      </c>
      <c r="D42" s="26" t="str">
        <f t="shared" si="1"/>
        <v/>
      </c>
      <c r="E42" s="25" t="s">
        <v>33</v>
      </c>
      <c r="F42" s="26" t="s">
        <v>250</v>
      </c>
      <c r="G42" s="17" t="s">
        <v>355</v>
      </c>
      <c r="N42" s="30" t="str">
        <f>VLOOKUP(F42,Efectos!$A$4:$F$77,6,0)</f>
        <v>Fuego</v>
      </c>
      <c r="O42" s="25">
        <f ca="1">IFERROR(VLOOKUP(G42,INDIRECT(VLOOKUP($F42,Efectos!$A$4:$F$77,2,0)),2,0),0)</f>
        <v>10</v>
      </c>
      <c r="P42" s="16">
        <f ca="1">IFERROR(VLOOKUP(H42,INDIRECT(VLOOKUP($F42,Efectos!$A$4:$F$77,2,0)),2,0),0)</f>
        <v>0</v>
      </c>
      <c r="Q42" s="16">
        <f ca="1">IFERROR(VLOOKUP(I42,INDIRECT(VLOOKUP($F42,Efectos!$A$4:$F$77,2,0)),2,0),0)</f>
        <v>0</v>
      </c>
      <c r="R42" s="16">
        <f ca="1">IFERROR(VLOOKUP(J42,INDIRECT(VLOOKUP($F42,Efectos!$A$4:$F$77,2,0)),2,0),0)</f>
        <v>0</v>
      </c>
      <c r="S42" s="16">
        <f ca="1">IFERROR(VLOOKUP(K42,INDIRECT(VLOOKUP($F42,Efectos!$A$4:$F$77,2,0)),2,0),0)</f>
        <v>0</v>
      </c>
      <c r="T42" s="16">
        <f ca="1">IFERROR(VLOOKUP(L42,INDIRECT(VLOOKUP($F42,Efectos!$A$4:$F$77,2,0)),2,0),0)</f>
        <v>0</v>
      </c>
      <c r="U42" s="16">
        <f ca="1">IFERROR(VLOOKUP(M42,INDIRECT(VLOOKUP($F42,Efectos!$A$4:$F$77,2,0)),2,0),0)</f>
        <v>0</v>
      </c>
      <c r="V42" s="62">
        <f t="shared" ca="1" si="2"/>
        <v>10</v>
      </c>
    </row>
    <row r="43" spans="1:22" s="16" customFormat="1" x14ac:dyDescent="0.25">
      <c r="A43" s="51"/>
      <c r="B43" s="25"/>
      <c r="C43" s="16" t="str">
        <f t="shared" si="0"/>
        <v/>
      </c>
      <c r="D43" s="26" t="str">
        <f t="shared" si="1"/>
        <v/>
      </c>
      <c r="E43" s="27" t="s">
        <v>34</v>
      </c>
      <c r="F43" s="28" t="s">
        <v>246</v>
      </c>
      <c r="G43" s="18" t="s">
        <v>367</v>
      </c>
      <c r="H43" s="18"/>
      <c r="I43" s="18"/>
      <c r="J43" s="18"/>
      <c r="K43" s="18"/>
      <c r="L43" s="18"/>
      <c r="M43" s="18"/>
      <c r="N43" s="31" t="str">
        <f>VLOOKUP(F43,Efectos!$A$4:$F$77,6,0)</f>
        <v>Agua, Aire, Fuego</v>
      </c>
      <c r="O43" s="27">
        <f ca="1">IFERROR(VLOOKUP(G43,INDIRECT(VLOOKUP($F43,Efectos!$A$4:$F$77,2,0)),2,0),0)</f>
        <v>20</v>
      </c>
      <c r="P43" s="18">
        <f ca="1">IFERROR(VLOOKUP(H43,INDIRECT(VLOOKUP($F43,Efectos!$A$4:$F$77,2,0)),2,0),0)</f>
        <v>0</v>
      </c>
      <c r="Q43" s="18">
        <f ca="1">IFERROR(VLOOKUP(I43,INDIRECT(VLOOKUP($F43,Efectos!$A$4:$F$77,2,0)),2,0),0)</f>
        <v>0</v>
      </c>
      <c r="R43" s="18">
        <f ca="1">IFERROR(VLOOKUP(J43,INDIRECT(VLOOKUP($F43,Efectos!$A$4:$F$77,2,0)),2,0),0)</f>
        <v>0</v>
      </c>
      <c r="S43" s="18">
        <f ca="1">IFERROR(VLOOKUP(K43,INDIRECT(VLOOKUP($F43,Efectos!$A$4:$F$77,2,0)),2,0),0)</f>
        <v>0</v>
      </c>
      <c r="T43" s="18">
        <f ca="1">IFERROR(VLOOKUP(L43,INDIRECT(VLOOKUP($F43,Efectos!$A$4:$F$77,2,0)),2,0),0)</f>
        <v>0</v>
      </c>
      <c r="U43" s="18">
        <f ca="1">IFERROR(VLOOKUP(M43,INDIRECT(VLOOKUP($F43,Efectos!$A$4:$F$77,2,0)),2,0),0)</f>
        <v>0</v>
      </c>
      <c r="V43" s="62">
        <f t="shared" ca="1" si="2"/>
        <v>20</v>
      </c>
    </row>
    <row r="44" spans="1:22" s="16" customFormat="1" x14ac:dyDescent="0.25">
      <c r="A44" s="51"/>
      <c r="B44" s="25" t="s">
        <v>398</v>
      </c>
      <c r="C44" s="16">
        <f t="shared" si="0"/>
        <v>50</v>
      </c>
      <c r="D44" s="26">
        <f t="shared" si="1"/>
        <v>1</v>
      </c>
      <c r="E44" s="25" t="s">
        <v>35</v>
      </c>
      <c r="F44" s="26" t="s">
        <v>250</v>
      </c>
      <c r="G44" s="17" t="s">
        <v>346</v>
      </c>
      <c r="N44" s="30" t="str">
        <f>VLOOKUP(F44,Efectos!$A$4:$F$77,6,0)</f>
        <v>Fuego</v>
      </c>
      <c r="O44" s="25">
        <f ca="1">IFERROR(VLOOKUP(G44,INDIRECT(VLOOKUP($F44,Efectos!$A$4:$F$77,2,0)),2,0),0)</f>
        <v>15</v>
      </c>
      <c r="P44" s="16">
        <f ca="1">IFERROR(VLOOKUP(H44,INDIRECT(VLOOKUP($F44,Efectos!$A$4:$F$77,2,0)),2,0),0)</f>
        <v>0</v>
      </c>
      <c r="Q44" s="16">
        <f ca="1">IFERROR(VLOOKUP(I44,INDIRECT(VLOOKUP($F44,Efectos!$A$4:$F$77,2,0)),2,0),0)</f>
        <v>0</v>
      </c>
      <c r="R44" s="16">
        <f ca="1">IFERROR(VLOOKUP(J44,INDIRECT(VLOOKUP($F44,Efectos!$A$4:$F$77,2,0)),2,0),0)</f>
        <v>0</v>
      </c>
      <c r="S44" s="16">
        <f ca="1">IFERROR(VLOOKUP(K44,INDIRECT(VLOOKUP($F44,Efectos!$A$4:$F$77,2,0)),2,0),0)</f>
        <v>0</v>
      </c>
      <c r="T44" s="16">
        <f ca="1">IFERROR(VLOOKUP(L44,INDIRECT(VLOOKUP($F44,Efectos!$A$4:$F$77,2,0)),2,0),0)</f>
        <v>0</v>
      </c>
      <c r="U44" s="16">
        <f ca="1">IFERROR(VLOOKUP(M44,INDIRECT(VLOOKUP($F44,Efectos!$A$4:$F$77,2,0)),2,0),0)</f>
        <v>0</v>
      </c>
      <c r="V44" s="62">
        <f t="shared" ca="1" si="2"/>
        <v>15</v>
      </c>
    </row>
    <row r="45" spans="1:22" s="16" customFormat="1" x14ac:dyDescent="0.25">
      <c r="A45" s="51"/>
      <c r="B45" s="25"/>
      <c r="C45" s="16" t="str">
        <f t="shared" si="0"/>
        <v/>
      </c>
      <c r="D45" s="26" t="str">
        <f t="shared" si="1"/>
        <v/>
      </c>
      <c r="E45" s="25" t="s">
        <v>36</v>
      </c>
      <c r="F45" s="26" t="s">
        <v>249</v>
      </c>
      <c r="G45" s="16" t="s">
        <v>350</v>
      </c>
      <c r="N45" s="30" t="str">
        <f>VLOOKUP(F45,Efectos!$A$4:$F$77,6,0)</f>
        <v>Fuego, Luz, Oscuridad</v>
      </c>
      <c r="O45" s="25">
        <f ca="1">IFERROR(VLOOKUP(G45,INDIRECT(VLOOKUP($F45,Efectos!$A$4:$F$77,2,0)),2,0),0)</f>
        <v>15</v>
      </c>
      <c r="P45" s="16">
        <f ca="1">IFERROR(VLOOKUP(H45,INDIRECT(VLOOKUP($F45,Efectos!$A$4:$F$77,2,0)),2,0),0)</f>
        <v>0</v>
      </c>
      <c r="Q45" s="16">
        <f ca="1">IFERROR(VLOOKUP(I45,INDIRECT(VLOOKUP($F45,Efectos!$A$4:$F$77,2,0)),2,0),0)</f>
        <v>0</v>
      </c>
      <c r="R45" s="16">
        <f ca="1">IFERROR(VLOOKUP(J45,INDIRECT(VLOOKUP($F45,Efectos!$A$4:$F$77,2,0)),2,0),0)</f>
        <v>0</v>
      </c>
      <c r="S45" s="16">
        <f ca="1">IFERROR(VLOOKUP(K45,INDIRECT(VLOOKUP($F45,Efectos!$A$4:$F$77,2,0)),2,0),0)</f>
        <v>0</v>
      </c>
      <c r="T45" s="16">
        <f ca="1">IFERROR(VLOOKUP(L45,INDIRECT(VLOOKUP($F45,Efectos!$A$4:$F$77,2,0)),2,0),0)</f>
        <v>0</v>
      </c>
      <c r="U45" s="16">
        <f ca="1">IFERROR(VLOOKUP(M45,INDIRECT(VLOOKUP($F45,Efectos!$A$4:$F$77,2,0)),2,0),0)</f>
        <v>0</v>
      </c>
      <c r="V45" s="62">
        <f t="shared" ca="1" si="2"/>
        <v>15</v>
      </c>
    </row>
    <row r="46" spans="1:22" s="16" customFormat="1" x14ac:dyDescent="0.25">
      <c r="A46" s="51"/>
      <c r="B46" s="25"/>
      <c r="C46" s="16" t="str">
        <f t="shared" si="0"/>
        <v/>
      </c>
      <c r="D46" s="26" t="str">
        <f t="shared" si="1"/>
        <v/>
      </c>
      <c r="E46" s="27" t="s">
        <v>34</v>
      </c>
      <c r="F46" s="28" t="s">
        <v>246</v>
      </c>
      <c r="G46" s="18" t="s">
        <v>367</v>
      </c>
      <c r="H46" s="18"/>
      <c r="I46" s="18"/>
      <c r="J46" s="18"/>
      <c r="K46" s="18"/>
      <c r="L46" s="18"/>
      <c r="M46" s="18"/>
      <c r="N46" s="31" t="str">
        <f>VLOOKUP(F46,Efectos!$A$4:$F$77,6,0)</f>
        <v>Agua, Aire, Fuego</v>
      </c>
      <c r="O46" s="27">
        <f ca="1">IFERROR(VLOOKUP(G46,INDIRECT(VLOOKUP($F46,Efectos!$A$4:$F$77,2,0)),2,0),0)</f>
        <v>20</v>
      </c>
      <c r="P46" s="18">
        <f ca="1">IFERROR(VLOOKUP(H46,INDIRECT(VLOOKUP($F46,Efectos!$A$4:$F$77,2,0)),2,0),0)</f>
        <v>0</v>
      </c>
      <c r="Q46" s="18">
        <f ca="1">IFERROR(VLOOKUP(I46,INDIRECT(VLOOKUP($F46,Efectos!$A$4:$F$77,2,0)),2,0),0)</f>
        <v>0</v>
      </c>
      <c r="R46" s="18">
        <f ca="1">IFERROR(VLOOKUP(J46,INDIRECT(VLOOKUP($F46,Efectos!$A$4:$F$77,2,0)),2,0),0)</f>
        <v>0</v>
      </c>
      <c r="S46" s="18">
        <f ca="1">IFERROR(VLOOKUP(K46,INDIRECT(VLOOKUP($F46,Efectos!$A$4:$F$77,2,0)),2,0),0)</f>
        <v>0</v>
      </c>
      <c r="T46" s="18">
        <f ca="1">IFERROR(VLOOKUP(L46,INDIRECT(VLOOKUP($F46,Efectos!$A$4:$F$77,2,0)),2,0),0)</f>
        <v>0</v>
      </c>
      <c r="U46" s="18">
        <f ca="1">IFERROR(VLOOKUP(M46,INDIRECT(VLOOKUP($F46,Efectos!$A$4:$F$77,2,0)),2,0),0)</f>
        <v>0</v>
      </c>
      <c r="V46" s="62">
        <f t="shared" ca="1" si="2"/>
        <v>20</v>
      </c>
    </row>
    <row r="47" spans="1:22" s="16" customFormat="1" x14ac:dyDescent="0.25">
      <c r="A47" s="51"/>
      <c r="B47" s="25" t="s">
        <v>399</v>
      </c>
      <c r="C47" s="16">
        <f t="shared" si="0"/>
        <v>60</v>
      </c>
      <c r="D47" s="26">
        <f t="shared" si="1"/>
        <v>2</v>
      </c>
      <c r="E47" s="25" t="s">
        <v>37</v>
      </c>
      <c r="F47" s="26" t="s">
        <v>255</v>
      </c>
      <c r="G47" s="17" t="s">
        <v>346</v>
      </c>
      <c r="N47" s="30" t="str">
        <f>VLOOKUP(F47,Efectos!$A$4:$F$77,6,0)</f>
        <v>Aire, Fuego, Oscuridad</v>
      </c>
      <c r="O47" s="25">
        <f ca="1">IFERROR(VLOOKUP(G47,INDIRECT(VLOOKUP($F47,Efectos!$A$4:$F$77,2,0)),2,0),0)</f>
        <v>15</v>
      </c>
      <c r="P47" s="16">
        <f ca="1">IFERROR(VLOOKUP(H47,INDIRECT(VLOOKUP($F47,Efectos!$A$4:$F$77,2,0)),2,0),0)</f>
        <v>0</v>
      </c>
      <c r="Q47" s="16">
        <f ca="1">IFERROR(VLOOKUP(I47,INDIRECT(VLOOKUP($F47,Efectos!$A$4:$F$77,2,0)),2,0),0)</f>
        <v>0</v>
      </c>
      <c r="R47" s="16">
        <f ca="1">IFERROR(VLOOKUP(J47,INDIRECT(VLOOKUP($F47,Efectos!$A$4:$F$77,2,0)),2,0),0)</f>
        <v>0</v>
      </c>
      <c r="S47" s="16">
        <f ca="1">IFERROR(VLOOKUP(K47,INDIRECT(VLOOKUP($F47,Efectos!$A$4:$F$77,2,0)),2,0),0)</f>
        <v>0</v>
      </c>
      <c r="T47" s="16">
        <f ca="1">IFERROR(VLOOKUP(L47,INDIRECT(VLOOKUP($F47,Efectos!$A$4:$F$77,2,0)),2,0),0)</f>
        <v>0</v>
      </c>
      <c r="U47" s="16">
        <f ca="1">IFERROR(VLOOKUP(M47,INDIRECT(VLOOKUP($F47,Efectos!$A$4:$F$77,2,0)),2,0),0)</f>
        <v>0</v>
      </c>
      <c r="V47" s="62">
        <f t="shared" ca="1" si="2"/>
        <v>15</v>
      </c>
    </row>
    <row r="48" spans="1:22" s="16" customFormat="1" x14ac:dyDescent="0.25">
      <c r="A48" s="51"/>
      <c r="B48" s="25"/>
      <c r="C48" s="16" t="str">
        <f t="shared" si="0"/>
        <v/>
      </c>
      <c r="D48" s="26" t="str">
        <f t="shared" si="1"/>
        <v/>
      </c>
      <c r="E48" s="25" t="s">
        <v>38</v>
      </c>
      <c r="F48" s="26" t="s">
        <v>337</v>
      </c>
      <c r="G48" s="16" t="s">
        <v>368</v>
      </c>
      <c r="N48" s="30" t="str">
        <f>VLOOKUP(F48,Efectos!$A$4:$F$77,6,0)</f>
        <v>Tierra</v>
      </c>
      <c r="O48" s="25">
        <f ca="1">IFERROR(VLOOKUP(G48,INDIRECT(VLOOKUP($F48,Efectos!$A$4:$F$77,2,0)),2,0),0)</f>
        <v>25</v>
      </c>
      <c r="P48" s="16">
        <f ca="1">IFERROR(VLOOKUP(H48,INDIRECT(VLOOKUP($F48,Efectos!$A$4:$F$77,2,0)),2,0),0)</f>
        <v>0</v>
      </c>
      <c r="Q48" s="16">
        <f ca="1">IFERROR(VLOOKUP(I48,INDIRECT(VLOOKUP($F48,Efectos!$A$4:$F$77,2,0)),2,0),0)</f>
        <v>0</v>
      </c>
      <c r="R48" s="16">
        <f ca="1">IFERROR(VLOOKUP(J48,INDIRECT(VLOOKUP($F48,Efectos!$A$4:$F$77,2,0)),2,0),0)</f>
        <v>0</v>
      </c>
      <c r="S48" s="16">
        <f ca="1">IFERROR(VLOOKUP(K48,INDIRECT(VLOOKUP($F48,Efectos!$A$4:$F$77,2,0)),2,0),0)</f>
        <v>0</v>
      </c>
      <c r="T48" s="16">
        <f ca="1">IFERROR(VLOOKUP(L48,INDIRECT(VLOOKUP($F48,Efectos!$A$4:$F$77,2,0)),2,0),0)</f>
        <v>0</v>
      </c>
      <c r="U48" s="16">
        <f ca="1">IFERROR(VLOOKUP(M48,INDIRECT(VLOOKUP($F48,Efectos!$A$4:$F$77,2,0)),2,0),0)</f>
        <v>0</v>
      </c>
      <c r="V48" s="62">
        <f t="shared" ca="1" si="2"/>
        <v>25</v>
      </c>
    </row>
    <row r="49" spans="1:22" s="16" customFormat="1" x14ac:dyDescent="0.25">
      <c r="A49" s="51"/>
      <c r="B49" s="25"/>
      <c r="C49" s="16" t="str">
        <f t="shared" si="0"/>
        <v/>
      </c>
      <c r="D49" s="26" t="str">
        <f t="shared" si="1"/>
        <v/>
      </c>
      <c r="E49" s="27" t="s">
        <v>34</v>
      </c>
      <c r="F49" s="28" t="s">
        <v>246</v>
      </c>
      <c r="G49" s="18" t="s">
        <v>367</v>
      </c>
      <c r="H49" s="18"/>
      <c r="I49" s="18"/>
      <c r="J49" s="18"/>
      <c r="K49" s="18"/>
      <c r="L49" s="18"/>
      <c r="M49" s="18"/>
      <c r="N49" s="31" t="str">
        <f>VLOOKUP(F49,Efectos!$A$4:$F$77,6,0)</f>
        <v>Agua, Aire, Fuego</v>
      </c>
      <c r="O49" s="27">
        <f ca="1">IFERROR(VLOOKUP(G49,INDIRECT(VLOOKUP($F49,Efectos!$A$4:$F$77,2,0)),2,0),0)</f>
        <v>20</v>
      </c>
      <c r="P49" s="18">
        <f ca="1">IFERROR(VLOOKUP(H49,INDIRECT(VLOOKUP($F49,Efectos!$A$4:$F$77,2,0)),2,0),0)</f>
        <v>0</v>
      </c>
      <c r="Q49" s="18">
        <f ca="1">IFERROR(VLOOKUP(I49,INDIRECT(VLOOKUP($F49,Efectos!$A$4:$F$77,2,0)),2,0),0)</f>
        <v>0</v>
      </c>
      <c r="R49" s="18">
        <f ca="1">IFERROR(VLOOKUP(J49,INDIRECT(VLOOKUP($F49,Efectos!$A$4:$F$77,2,0)),2,0),0)</f>
        <v>0</v>
      </c>
      <c r="S49" s="18">
        <f ca="1">IFERROR(VLOOKUP(K49,INDIRECT(VLOOKUP($F49,Efectos!$A$4:$F$77,2,0)),2,0),0)</f>
        <v>0</v>
      </c>
      <c r="T49" s="18">
        <f ca="1">IFERROR(VLOOKUP(L49,INDIRECT(VLOOKUP($F49,Efectos!$A$4:$F$77,2,0)),2,0),0)</f>
        <v>0</v>
      </c>
      <c r="U49" s="18">
        <f ca="1">IFERROR(VLOOKUP(M49,INDIRECT(VLOOKUP($F49,Efectos!$A$4:$F$77,2,0)),2,0),0)</f>
        <v>0</v>
      </c>
      <c r="V49" s="62">
        <f t="shared" ca="1" si="2"/>
        <v>20</v>
      </c>
    </row>
    <row r="50" spans="1:22" s="16" customFormat="1" x14ac:dyDescent="0.25">
      <c r="A50" s="51"/>
      <c r="B50" s="25" t="s">
        <v>400</v>
      </c>
      <c r="C50" s="16">
        <f t="shared" si="0"/>
        <v>70</v>
      </c>
      <c r="D50" s="26">
        <f t="shared" si="1"/>
        <v>2</v>
      </c>
      <c r="E50" s="25" t="s">
        <v>39</v>
      </c>
      <c r="F50" s="26" t="s">
        <v>338</v>
      </c>
      <c r="G50" s="17" t="s">
        <v>355</v>
      </c>
      <c r="N50" s="30" t="str">
        <f>VLOOKUP(F50,Efectos!$A$4:$F$77,6,0)</f>
        <v>Agua, Luz, Tierra</v>
      </c>
      <c r="O50" s="25">
        <f ca="1">IFERROR(VLOOKUP(G50,INDIRECT(VLOOKUP($F50,Efectos!$A$4:$F$77,2,0)),2,0),0)</f>
        <v>10</v>
      </c>
      <c r="P50" s="16">
        <f ca="1">IFERROR(VLOOKUP(H50,INDIRECT(VLOOKUP($F50,Efectos!$A$4:$F$77,2,0)),2,0),0)</f>
        <v>0</v>
      </c>
      <c r="Q50" s="16">
        <f ca="1">IFERROR(VLOOKUP(I50,INDIRECT(VLOOKUP($F50,Efectos!$A$4:$F$77,2,0)),2,0),0)</f>
        <v>0</v>
      </c>
      <c r="R50" s="16">
        <f ca="1">IFERROR(VLOOKUP(J50,INDIRECT(VLOOKUP($F50,Efectos!$A$4:$F$77,2,0)),2,0),0)</f>
        <v>0</v>
      </c>
      <c r="S50" s="16">
        <f ca="1">IFERROR(VLOOKUP(K50,INDIRECT(VLOOKUP($F50,Efectos!$A$4:$F$77,2,0)),2,0),0)</f>
        <v>0</v>
      </c>
      <c r="T50" s="16">
        <f ca="1">IFERROR(VLOOKUP(L50,INDIRECT(VLOOKUP($F50,Efectos!$A$4:$F$77,2,0)),2,0),0)</f>
        <v>0</v>
      </c>
      <c r="U50" s="16">
        <f ca="1">IFERROR(VLOOKUP(M50,INDIRECT(VLOOKUP($F50,Efectos!$A$4:$F$77,2,0)),2,0),0)</f>
        <v>0</v>
      </c>
      <c r="V50" s="62">
        <f t="shared" ca="1" si="2"/>
        <v>10</v>
      </c>
    </row>
    <row r="51" spans="1:22" s="16" customFormat="1" x14ac:dyDescent="0.25">
      <c r="A51" s="51"/>
      <c r="B51" s="25"/>
      <c r="C51" s="16" t="str">
        <f t="shared" si="0"/>
        <v/>
      </c>
      <c r="D51" s="26" t="str">
        <f t="shared" si="1"/>
        <v/>
      </c>
      <c r="E51" s="25" t="s">
        <v>40</v>
      </c>
      <c r="F51" s="26" t="s">
        <v>339</v>
      </c>
      <c r="G51" s="16" t="s">
        <v>369</v>
      </c>
      <c r="N51" s="30" t="str">
        <f>VLOOKUP(F51,Efectos!$A$4:$F$77,6,0)</f>
        <v>Agua</v>
      </c>
      <c r="O51" s="25">
        <f ca="1">IFERROR(VLOOKUP(G51,INDIRECT(VLOOKUP($F51,Efectos!$A$4:$F$77,2,0)),2,0),0)</f>
        <v>30</v>
      </c>
      <c r="P51" s="16">
        <f ca="1">IFERROR(VLOOKUP(H51,INDIRECT(VLOOKUP($F51,Efectos!$A$4:$F$77,2,0)),2,0),0)</f>
        <v>0</v>
      </c>
      <c r="Q51" s="16">
        <f ca="1">IFERROR(VLOOKUP(I51,INDIRECT(VLOOKUP($F51,Efectos!$A$4:$F$77,2,0)),2,0),0)</f>
        <v>0</v>
      </c>
      <c r="R51" s="16">
        <f ca="1">IFERROR(VLOOKUP(J51,INDIRECT(VLOOKUP($F51,Efectos!$A$4:$F$77,2,0)),2,0),0)</f>
        <v>0</v>
      </c>
      <c r="S51" s="16">
        <f ca="1">IFERROR(VLOOKUP(K51,INDIRECT(VLOOKUP($F51,Efectos!$A$4:$F$77,2,0)),2,0),0)</f>
        <v>0</v>
      </c>
      <c r="T51" s="16">
        <f ca="1">IFERROR(VLOOKUP(L51,INDIRECT(VLOOKUP($F51,Efectos!$A$4:$F$77,2,0)),2,0),0)</f>
        <v>0</v>
      </c>
      <c r="U51" s="16">
        <f ca="1">IFERROR(VLOOKUP(M51,INDIRECT(VLOOKUP($F51,Efectos!$A$4:$F$77,2,0)),2,0),0)</f>
        <v>0</v>
      </c>
      <c r="V51" s="62">
        <f t="shared" ca="1" si="2"/>
        <v>30</v>
      </c>
    </row>
    <row r="52" spans="1:22" s="16" customFormat="1" x14ac:dyDescent="0.25">
      <c r="A52" s="51"/>
      <c r="B52" s="25"/>
      <c r="C52" s="16" t="str">
        <f t="shared" si="0"/>
        <v/>
      </c>
      <c r="D52" s="26" t="str">
        <f t="shared" si="1"/>
        <v/>
      </c>
      <c r="E52" s="27" t="s">
        <v>41</v>
      </c>
      <c r="F52" s="28" t="s">
        <v>172</v>
      </c>
      <c r="G52" s="18"/>
      <c r="H52" s="18"/>
      <c r="I52" s="18"/>
      <c r="J52" s="18"/>
      <c r="K52" s="18"/>
      <c r="L52" s="18"/>
      <c r="M52" s="18"/>
      <c r="N52" s="31" t="str">
        <f>VLOOKUP(F52,Efectos!$A$4:$F$77,6,0)</f>
        <v>Agua, Luz, Oscuridad</v>
      </c>
      <c r="O52" s="27">
        <f ca="1">IFERROR(VLOOKUP(G52,INDIRECT(VLOOKUP($F52,Efectos!$A$4:$F$77,2,0)),2,0),0)</f>
        <v>0</v>
      </c>
      <c r="P52" s="18">
        <f ca="1">IFERROR(VLOOKUP(H52,INDIRECT(VLOOKUP($F52,Efectos!$A$4:$F$77,2,0)),2,0),0)</f>
        <v>0</v>
      </c>
      <c r="Q52" s="18">
        <f ca="1">IFERROR(VLOOKUP(I52,INDIRECT(VLOOKUP($F52,Efectos!$A$4:$F$77,2,0)),2,0),0)</f>
        <v>0</v>
      </c>
      <c r="R52" s="18">
        <f ca="1">IFERROR(VLOOKUP(J52,INDIRECT(VLOOKUP($F52,Efectos!$A$4:$F$77,2,0)),2,0),0)</f>
        <v>0</v>
      </c>
      <c r="S52" s="18">
        <f ca="1">IFERROR(VLOOKUP(K52,INDIRECT(VLOOKUP($F52,Efectos!$A$4:$F$77,2,0)),2,0),0)</f>
        <v>0</v>
      </c>
      <c r="T52" s="18">
        <f ca="1">IFERROR(VLOOKUP(L52,INDIRECT(VLOOKUP($F52,Efectos!$A$4:$F$77,2,0)),2,0),0)</f>
        <v>0</v>
      </c>
      <c r="U52" s="18">
        <f ca="1">IFERROR(VLOOKUP(M52,INDIRECT(VLOOKUP($F52,Efectos!$A$4:$F$77,2,0)),2,0),0)</f>
        <v>0</v>
      </c>
      <c r="V52" s="62" t="str">
        <f t="shared" si="2"/>
        <v/>
      </c>
    </row>
    <row r="53" spans="1:22" s="16" customFormat="1" x14ac:dyDescent="0.25">
      <c r="A53" s="51"/>
      <c r="B53" s="25" t="s">
        <v>401</v>
      </c>
      <c r="C53" s="16">
        <f t="shared" si="0"/>
        <v>90</v>
      </c>
      <c r="D53" s="26">
        <f t="shared" si="1"/>
        <v>3</v>
      </c>
      <c r="E53" s="25" t="s">
        <v>42</v>
      </c>
      <c r="F53" s="26" t="s">
        <v>306</v>
      </c>
      <c r="G53" s="17" t="s">
        <v>370</v>
      </c>
      <c r="N53" s="30" t="str">
        <f>VLOOKUP(F53,Efectos!$A$4:$F$77,6,0)</f>
        <v>Agua</v>
      </c>
      <c r="O53" s="25">
        <f ca="1">IFERROR(VLOOKUP(G53,INDIRECT(VLOOKUP($F53,Efectos!$A$4:$F$77,2,0)),2,0),0)</f>
        <v>50</v>
      </c>
      <c r="P53" s="16">
        <f ca="1">IFERROR(VLOOKUP(H53,INDIRECT(VLOOKUP($F53,Efectos!$A$4:$F$77,2,0)),2,0),0)</f>
        <v>0</v>
      </c>
      <c r="Q53" s="16">
        <f ca="1">IFERROR(VLOOKUP(I53,INDIRECT(VLOOKUP($F53,Efectos!$A$4:$F$77,2,0)),2,0),0)</f>
        <v>0</v>
      </c>
      <c r="R53" s="16">
        <f ca="1">IFERROR(VLOOKUP(J53,INDIRECT(VLOOKUP($F53,Efectos!$A$4:$F$77,2,0)),2,0),0)</f>
        <v>0</v>
      </c>
      <c r="S53" s="16">
        <f ca="1">IFERROR(VLOOKUP(K53,INDIRECT(VLOOKUP($F53,Efectos!$A$4:$F$77,2,0)),2,0),0)</f>
        <v>0</v>
      </c>
      <c r="T53" s="16">
        <f ca="1">IFERROR(VLOOKUP(L53,INDIRECT(VLOOKUP($F53,Efectos!$A$4:$F$77,2,0)),2,0),0)</f>
        <v>0</v>
      </c>
      <c r="U53" s="16">
        <f ca="1">IFERROR(VLOOKUP(M53,INDIRECT(VLOOKUP($F53,Efectos!$A$4:$F$77,2,0)),2,0),0)</f>
        <v>0</v>
      </c>
      <c r="V53" s="62">
        <f t="shared" ca="1" si="2"/>
        <v>50</v>
      </c>
    </row>
    <row r="54" spans="1:22" s="16" customFormat="1" x14ac:dyDescent="0.25">
      <c r="A54" s="51"/>
      <c r="B54" s="25"/>
      <c r="C54" s="16" t="str">
        <f t="shared" si="0"/>
        <v/>
      </c>
      <c r="D54" s="26" t="str">
        <f t="shared" si="1"/>
        <v/>
      </c>
      <c r="E54" s="25" t="s">
        <v>43</v>
      </c>
      <c r="F54" s="26" t="s">
        <v>307</v>
      </c>
      <c r="G54" s="17" t="s">
        <v>1041</v>
      </c>
      <c r="N54" s="30" t="str">
        <f>VLOOKUP(F54,Efectos!$A$4:$F$77,6,0)</f>
        <v>Fuego, Oscuridad</v>
      </c>
      <c r="O54" s="25">
        <f ca="1">IFERROR(VLOOKUP(G54,INDIRECT(VLOOKUP($F54,Efectos!$A$4:$F$77,2,0)),2,0),0)</f>
        <v>20</v>
      </c>
      <c r="P54" s="16">
        <f ca="1">IFERROR(VLOOKUP(H54,INDIRECT(VLOOKUP($F54,Efectos!$A$4:$F$77,2,0)),2,0),0)</f>
        <v>0</v>
      </c>
      <c r="Q54" s="16">
        <f ca="1">IFERROR(VLOOKUP(I54,INDIRECT(VLOOKUP($F54,Efectos!$A$4:$F$77,2,0)),2,0),0)</f>
        <v>0</v>
      </c>
      <c r="R54" s="16">
        <f ca="1">IFERROR(VLOOKUP(J54,INDIRECT(VLOOKUP($F54,Efectos!$A$4:$F$77,2,0)),2,0),0)</f>
        <v>0</v>
      </c>
      <c r="S54" s="16">
        <f ca="1">IFERROR(VLOOKUP(K54,INDIRECT(VLOOKUP($F54,Efectos!$A$4:$F$77,2,0)),2,0),0)</f>
        <v>0</v>
      </c>
      <c r="T54" s="16">
        <f ca="1">IFERROR(VLOOKUP(L54,INDIRECT(VLOOKUP($F54,Efectos!$A$4:$F$77,2,0)),2,0),0)</f>
        <v>0</v>
      </c>
      <c r="U54" s="16">
        <f ca="1">IFERROR(VLOOKUP(M54,INDIRECT(VLOOKUP($F54,Efectos!$A$4:$F$77,2,0)),2,0),0)</f>
        <v>0</v>
      </c>
      <c r="V54" s="62">
        <f t="shared" ca="1" si="2"/>
        <v>20</v>
      </c>
    </row>
    <row r="55" spans="1:22" s="18" customFormat="1" ht="15.75" thickBot="1" x14ac:dyDescent="0.3">
      <c r="A55" s="52"/>
      <c r="B55" s="36"/>
      <c r="C55" s="37" t="str">
        <f t="shared" si="0"/>
        <v/>
      </c>
      <c r="D55" s="38" t="str">
        <f t="shared" si="1"/>
        <v/>
      </c>
      <c r="E55" s="36" t="s">
        <v>34</v>
      </c>
      <c r="F55" s="38" t="s">
        <v>246</v>
      </c>
      <c r="G55" s="37" t="s">
        <v>367</v>
      </c>
      <c r="H55" s="37"/>
      <c r="I55" s="37"/>
      <c r="J55" s="37"/>
      <c r="K55" s="37"/>
      <c r="L55" s="37"/>
      <c r="M55" s="37"/>
      <c r="N55" s="40" t="str">
        <f>VLOOKUP(F55,Efectos!$A$4:$F$77,6,0)</f>
        <v>Agua, Aire, Fuego</v>
      </c>
      <c r="O55" s="36">
        <f ca="1">IFERROR(VLOOKUP(G55,INDIRECT(VLOOKUP($F55,Efectos!$A$4:$F$77,2,0)),2,0),0)</f>
        <v>20</v>
      </c>
      <c r="P55" s="37">
        <f ca="1">IFERROR(VLOOKUP(H55,INDIRECT(VLOOKUP($F55,Efectos!$A$4:$F$77,2,0)),2,0),0)</f>
        <v>0</v>
      </c>
      <c r="Q55" s="37">
        <f ca="1">IFERROR(VLOOKUP(I55,INDIRECT(VLOOKUP($F55,Efectos!$A$4:$F$77,2,0)),2,0),0)</f>
        <v>0</v>
      </c>
      <c r="R55" s="37">
        <f ca="1">IFERROR(VLOOKUP(J55,INDIRECT(VLOOKUP($F55,Efectos!$A$4:$F$77,2,0)),2,0),0)</f>
        <v>0</v>
      </c>
      <c r="S55" s="37">
        <f ca="1">IFERROR(VLOOKUP(K55,INDIRECT(VLOOKUP($F55,Efectos!$A$4:$F$77,2,0)),2,0),0)</f>
        <v>0</v>
      </c>
      <c r="T55" s="37">
        <f ca="1">IFERROR(VLOOKUP(L55,INDIRECT(VLOOKUP($F55,Efectos!$A$4:$F$77,2,0)),2,0),0)</f>
        <v>0</v>
      </c>
      <c r="U55" s="37">
        <f ca="1">IFERROR(VLOOKUP(M55,INDIRECT(VLOOKUP($F55,Efectos!$A$4:$F$77,2,0)),2,0),0)</f>
        <v>0</v>
      </c>
      <c r="V55" s="62">
        <f t="shared" ca="1" si="2"/>
        <v>20</v>
      </c>
    </row>
    <row r="56" spans="1:22" s="15" customFormat="1" x14ac:dyDescent="0.25">
      <c r="A56" s="50" t="s">
        <v>314</v>
      </c>
      <c r="B56" s="32" t="s">
        <v>402</v>
      </c>
      <c r="C56" s="33">
        <f t="shared" si="0"/>
        <v>30</v>
      </c>
      <c r="D56" s="34">
        <f t="shared" si="1"/>
        <v>1</v>
      </c>
      <c r="E56" s="32" t="s">
        <v>44</v>
      </c>
      <c r="F56" s="34" t="s">
        <v>255</v>
      </c>
      <c r="G56" s="41" t="s">
        <v>355</v>
      </c>
      <c r="H56" s="33"/>
      <c r="I56" s="33"/>
      <c r="J56" s="33"/>
      <c r="K56" s="33"/>
      <c r="L56" s="33"/>
      <c r="M56" s="33"/>
      <c r="N56" s="35" t="str">
        <f>VLOOKUP(F56,Efectos!$A$4:$F$77,6,0)</f>
        <v>Aire, Fuego, Oscuridad</v>
      </c>
      <c r="O56" s="32">
        <f ca="1">IFERROR(VLOOKUP(G56,INDIRECT(VLOOKUP($F56,Efectos!$A$4:$F$77,2,0)),2,0),0)</f>
        <v>10</v>
      </c>
      <c r="P56" s="33">
        <f ca="1">IFERROR(VLOOKUP(H56,INDIRECT(VLOOKUP($F56,Efectos!$A$4:$F$77,2,0)),2,0),0)</f>
        <v>0</v>
      </c>
      <c r="Q56" s="33">
        <f ca="1">IFERROR(VLOOKUP(I56,INDIRECT(VLOOKUP($F56,Efectos!$A$4:$F$77,2,0)),2,0),0)</f>
        <v>0</v>
      </c>
      <c r="R56" s="33">
        <f ca="1">IFERROR(VLOOKUP(J56,INDIRECT(VLOOKUP($F56,Efectos!$A$4:$F$77,2,0)),2,0),0)</f>
        <v>0</v>
      </c>
      <c r="S56" s="33">
        <f ca="1">IFERROR(VLOOKUP(K56,INDIRECT(VLOOKUP($F56,Efectos!$A$4:$F$77,2,0)),2,0),0)</f>
        <v>0</v>
      </c>
      <c r="T56" s="33">
        <f ca="1">IFERROR(VLOOKUP(L56,INDIRECT(VLOOKUP($F56,Efectos!$A$4:$F$77,2,0)),2,0),0)</f>
        <v>0</v>
      </c>
      <c r="U56" s="33">
        <f ca="1">IFERROR(VLOOKUP(M56,INDIRECT(VLOOKUP($F56,Efectos!$A$4:$F$77,2,0)),2,0),0)</f>
        <v>0</v>
      </c>
      <c r="V56" s="62">
        <f t="shared" ca="1" si="2"/>
        <v>10</v>
      </c>
    </row>
    <row r="57" spans="1:22" s="16" customFormat="1" x14ac:dyDescent="0.25">
      <c r="A57" s="51"/>
      <c r="B57" s="25"/>
      <c r="C57" s="16" t="str">
        <f t="shared" si="0"/>
        <v/>
      </c>
      <c r="D57" s="26" t="str">
        <f t="shared" si="1"/>
        <v/>
      </c>
      <c r="E57" s="25" t="s">
        <v>45</v>
      </c>
      <c r="F57" s="26" t="s">
        <v>340</v>
      </c>
      <c r="G57" s="16" t="s">
        <v>371</v>
      </c>
      <c r="H57" s="16" t="s">
        <v>372</v>
      </c>
      <c r="N57" s="30" t="str">
        <f>VLOOKUP(F57,Efectos!$A$4:$F$77,6,0)</f>
        <v>Luz, Oscuridad</v>
      </c>
      <c r="O57" s="25">
        <f ca="1">IFERROR(VLOOKUP(G57,INDIRECT(VLOOKUP($F57,Efectos!$A$4:$F$77,2,0)),2,0),0)</f>
        <v>15</v>
      </c>
      <c r="P57" s="16">
        <f ca="1">IFERROR(VLOOKUP(H57,INDIRECT(VLOOKUP($F57,Efectos!$A$4:$F$77,2,0)),2,0),0)</f>
        <v>5</v>
      </c>
      <c r="Q57" s="16">
        <f ca="1">IFERROR(VLOOKUP(I57,INDIRECT(VLOOKUP($F57,Efectos!$A$4:$F$77,2,0)),2,0),0)</f>
        <v>0</v>
      </c>
      <c r="R57" s="16">
        <f ca="1">IFERROR(VLOOKUP(J57,INDIRECT(VLOOKUP($F57,Efectos!$A$4:$F$77,2,0)),2,0),0)</f>
        <v>0</v>
      </c>
      <c r="S57" s="16">
        <f ca="1">IFERROR(VLOOKUP(K57,INDIRECT(VLOOKUP($F57,Efectos!$A$4:$F$77,2,0)),2,0),0)</f>
        <v>0</v>
      </c>
      <c r="T57" s="16">
        <f ca="1">IFERROR(VLOOKUP(L57,INDIRECT(VLOOKUP($F57,Efectos!$A$4:$F$77,2,0)),2,0),0)</f>
        <v>0</v>
      </c>
      <c r="U57" s="16">
        <f ca="1">IFERROR(VLOOKUP(M57,INDIRECT(VLOOKUP($F57,Efectos!$A$4:$F$77,2,0)),2,0),0)</f>
        <v>0</v>
      </c>
      <c r="V57" s="62">
        <f t="shared" ca="1" si="2"/>
        <v>20</v>
      </c>
    </row>
    <row r="58" spans="1:22" s="16" customFormat="1" x14ac:dyDescent="0.25">
      <c r="A58" s="51"/>
      <c r="B58" s="25" t="s">
        <v>260</v>
      </c>
      <c r="C58" s="16" t="str">
        <f t="shared" si="0"/>
        <v/>
      </c>
      <c r="D58" s="26" t="str">
        <f t="shared" si="1"/>
        <v/>
      </c>
      <c r="E58" s="27"/>
      <c r="F58" s="28" t="s">
        <v>341</v>
      </c>
      <c r="G58" s="18"/>
      <c r="H58" s="18"/>
      <c r="I58" s="18"/>
      <c r="J58" s="18"/>
      <c r="K58" s="18"/>
      <c r="L58" s="18"/>
      <c r="M58" s="18"/>
      <c r="N58" s="31" t="e">
        <f>VLOOKUP(F58,Efectos!$A$4:$F$77,6,0)</f>
        <v>#N/A</v>
      </c>
      <c r="O58" s="27">
        <f ca="1">IFERROR(VLOOKUP(G58,INDIRECT(VLOOKUP($F58,Efectos!$A$4:$F$77,2,0)),2,0),0)</f>
        <v>0</v>
      </c>
      <c r="P58" s="18">
        <f ca="1">IFERROR(VLOOKUP(H58,INDIRECT(VLOOKUP($F58,Efectos!$A$4:$F$77,2,0)),2,0),0)</f>
        <v>0</v>
      </c>
      <c r="Q58" s="18">
        <f ca="1">IFERROR(VLOOKUP(I58,INDIRECT(VLOOKUP($F58,Efectos!$A$4:$F$77,2,0)),2,0),0)</f>
        <v>0</v>
      </c>
      <c r="R58" s="18">
        <f ca="1">IFERROR(VLOOKUP(J58,INDIRECT(VLOOKUP($F58,Efectos!$A$4:$F$77,2,0)),2,0),0)</f>
        <v>0</v>
      </c>
      <c r="S58" s="18">
        <f ca="1">IFERROR(VLOOKUP(K58,INDIRECT(VLOOKUP($F58,Efectos!$A$4:$F$77,2,0)),2,0),0)</f>
        <v>0</v>
      </c>
      <c r="T58" s="18">
        <f ca="1">IFERROR(VLOOKUP(L58,INDIRECT(VLOOKUP($F58,Efectos!$A$4:$F$77,2,0)),2,0),0)</f>
        <v>0</v>
      </c>
      <c r="U58" s="18">
        <f ca="1">IFERROR(VLOOKUP(M58,INDIRECT(VLOOKUP($F58,Efectos!$A$4:$F$77,2,0)),2,0),0)</f>
        <v>0</v>
      </c>
      <c r="V58" s="62" t="str">
        <f t="shared" si="2"/>
        <v/>
      </c>
    </row>
    <row r="59" spans="1:22" s="16" customFormat="1" x14ac:dyDescent="0.25">
      <c r="A59" s="51"/>
      <c r="B59" s="25" t="s">
        <v>403</v>
      </c>
      <c r="C59" s="16">
        <f t="shared" si="0"/>
        <v>30</v>
      </c>
      <c r="D59" s="26">
        <f t="shared" si="1"/>
        <v>1</v>
      </c>
      <c r="E59" s="25" t="s">
        <v>44</v>
      </c>
      <c r="F59" s="26" t="s">
        <v>255</v>
      </c>
      <c r="G59" s="17" t="s">
        <v>355</v>
      </c>
      <c r="N59" s="30" t="str">
        <f>VLOOKUP(F59,Efectos!$A$4:$F$77,6,0)</f>
        <v>Aire, Fuego, Oscuridad</v>
      </c>
      <c r="O59" s="25">
        <f ca="1">IFERROR(VLOOKUP(G59,INDIRECT(VLOOKUP($F59,Efectos!$A$4:$F$77,2,0)),2,0),0)</f>
        <v>10</v>
      </c>
      <c r="P59" s="16">
        <f ca="1">IFERROR(VLOOKUP(H59,INDIRECT(VLOOKUP($F59,Efectos!$A$4:$F$77,2,0)),2,0),0)</f>
        <v>0</v>
      </c>
      <c r="Q59" s="16">
        <f ca="1">IFERROR(VLOOKUP(I59,INDIRECT(VLOOKUP($F59,Efectos!$A$4:$F$77,2,0)),2,0),0)</f>
        <v>0</v>
      </c>
      <c r="R59" s="16">
        <f ca="1">IFERROR(VLOOKUP(J59,INDIRECT(VLOOKUP($F59,Efectos!$A$4:$F$77,2,0)),2,0),0)</f>
        <v>0</v>
      </c>
      <c r="S59" s="16">
        <f ca="1">IFERROR(VLOOKUP(K59,INDIRECT(VLOOKUP($F59,Efectos!$A$4:$F$77,2,0)),2,0),0)</f>
        <v>0</v>
      </c>
      <c r="T59" s="16">
        <f ca="1">IFERROR(VLOOKUP(L59,INDIRECT(VLOOKUP($F59,Efectos!$A$4:$F$77,2,0)),2,0),0)</f>
        <v>0</v>
      </c>
      <c r="U59" s="16">
        <f ca="1">IFERROR(VLOOKUP(M59,INDIRECT(VLOOKUP($F59,Efectos!$A$4:$F$77,2,0)),2,0),0)</f>
        <v>0</v>
      </c>
      <c r="V59" s="62">
        <f t="shared" ca="1" si="2"/>
        <v>10</v>
      </c>
    </row>
    <row r="60" spans="1:22" s="16" customFormat="1" x14ac:dyDescent="0.25">
      <c r="A60" s="51"/>
      <c r="B60" s="25"/>
      <c r="C60" s="16" t="str">
        <f t="shared" si="0"/>
        <v/>
      </c>
      <c r="D60" s="26" t="str">
        <f t="shared" si="1"/>
        <v/>
      </c>
      <c r="E60" s="27" t="s">
        <v>46</v>
      </c>
      <c r="F60" s="28" t="s">
        <v>340</v>
      </c>
      <c r="G60" s="18" t="s">
        <v>373</v>
      </c>
      <c r="H60" s="18" t="s">
        <v>374</v>
      </c>
      <c r="I60" s="18"/>
      <c r="J60" s="18"/>
      <c r="K60" s="18"/>
      <c r="L60" s="18"/>
      <c r="M60" s="18"/>
      <c r="N60" s="31" t="str">
        <f>VLOOKUP(F60,Efectos!$A$4:$F$77,6,0)</f>
        <v>Luz, Oscuridad</v>
      </c>
      <c r="O60" s="27">
        <f ca="1">IFERROR(VLOOKUP(G60,INDIRECT(VLOOKUP($F60,Efectos!$A$4:$F$77,2,0)),2,0),0)</f>
        <v>20</v>
      </c>
      <c r="P60" s="18">
        <f ca="1">IFERROR(VLOOKUP(H60,INDIRECT(VLOOKUP($F60,Efectos!$A$4:$F$77,2,0)),2,0),0)</f>
        <v>5</v>
      </c>
      <c r="Q60" s="18">
        <f ca="1">IFERROR(VLOOKUP(I60,INDIRECT(VLOOKUP($F60,Efectos!$A$4:$F$77,2,0)),2,0),0)</f>
        <v>0</v>
      </c>
      <c r="R60" s="18">
        <f ca="1">IFERROR(VLOOKUP(J60,INDIRECT(VLOOKUP($F60,Efectos!$A$4:$F$77,2,0)),2,0),0)</f>
        <v>0</v>
      </c>
      <c r="S60" s="18">
        <f ca="1">IFERROR(VLOOKUP(K60,INDIRECT(VLOOKUP($F60,Efectos!$A$4:$F$77,2,0)),2,0),0)</f>
        <v>0</v>
      </c>
      <c r="T60" s="18">
        <f ca="1">IFERROR(VLOOKUP(L60,INDIRECT(VLOOKUP($F60,Efectos!$A$4:$F$77,2,0)),2,0),0)</f>
        <v>0</v>
      </c>
      <c r="U60" s="18">
        <f ca="1">IFERROR(VLOOKUP(M60,INDIRECT(VLOOKUP($F60,Efectos!$A$4:$F$77,2,0)),2,0),0)</f>
        <v>0</v>
      </c>
      <c r="V60" s="62">
        <f t="shared" ca="1" si="2"/>
        <v>25</v>
      </c>
    </row>
    <row r="61" spans="1:22" s="16" customFormat="1" x14ac:dyDescent="0.25">
      <c r="A61" s="51"/>
      <c r="B61" s="25" t="s">
        <v>404</v>
      </c>
      <c r="C61" s="16">
        <f t="shared" si="0"/>
        <v>40</v>
      </c>
      <c r="D61" s="26">
        <f t="shared" si="1"/>
        <v>2</v>
      </c>
      <c r="E61" s="25" t="s">
        <v>47</v>
      </c>
      <c r="F61" s="26" t="s">
        <v>255</v>
      </c>
      <c r="G61" s="17" t="s">
        <v>346</v>
      </c>
      <c r="N61" s="30" t="str">
        <f>VLOOKUP(F61,Efectos!$A$4:$F$77,6,0)</f>
        <v>Aire, Fuego, Oscuridad</v>
      </c>
      <c r="O61" s="25">
        <f ca="1">IFERROR(VLOOKUP(G61,INDIRECT(VLOOKUP($F61,Efectos!$A$4:$F$77,2,0)),2,0),0)</f>
        <v>15</v>
      </c>
      <c r="P61" s="16">
        <f ca="1">IFERROR(VLOOKUP(H61,INDIRECT(VLOOKUP($F61,Efectos!$A$4:$F$77,2,0)),2,0),0)</f>
        <v>0</v>
      </c>
      <c r="Q61" s="16">
        <f ca="1">IFERROR(VLOOKUP(I61,INDIRECT(VLOOKUP($F61,Efectos!$A$4:$F$77,2,0)),2,0),0)</f>
        <v>0</v>
      </c>
      <c r="R61" s="16">
        <f ca="1">IFERROR(VLOOKUP(J61,INDIRECT(VLOOKUP($F61,Efectos!$A$4:$F$77,2,0)),2,0),0)</f>
        <v>0</v>
      </c>
      <c r="S61" s="16">
        <f ca="1">IFERROR(VLOOKUP(K61,INDIRECT(VLOOKUP($F61,Efectos!$A$4:$F$77,2,0)),2,0),0)</f>
        <v>0</v>
      </c>
      <c r="T61" s="16">
        <f ca="1">IFERROR(VLOOKUP(L61,INDIRECT(VLOOKUP($F61,Efectos!$A$4:$F$77,2,0)),2,0),0)</f>
        <v>0</v>
      </c>
      <c r="U61" s="16">
        <f ca="1">IFERROR(VLOOKUP(M61,INDIRECT(VLOOKUP($F61,Efectos!$A$4:$F$77,2,0)),2,0),0)</f>
        <v>0</v>
      </c>
      <c r="V61" s="62">
        <f t="shared" ca="1" si="2"/>
        <v>15</v>
      </c>
    </row>
    <row r="62" spans="1:22" s="16" customFormat="1" x14ac:dyDescent="0.25">
      <c r="A62" s="51"/>
      <c r="B62" s="25"/>
      <c r="C62" s="16" t="str">
        <f t="shared" si="0"/>
        <v/>
      </c>
      <c r="D62" s="26" t="str">
        <f t="shared" si="1"/>
        <v/>
      </c>
      <c r="E62" s="25" t="s">
        <v>48</v>
      </c>
      <c r="F62" s="26" t="s">
        <v>340</v>
      </c>
      <c r="G62" s="16" t="s">
        <v>375</v>
      </c>
      <c r="H62" s="16" t="s">
        <v>376</v>
      </c>
      <c r="N62" s="30" t="str">
        <f>VLOOKUP(F62,Efectos!$A$4:$F$77,6,0)</f>
        <v>Luz, Oscuridad</v>
      </c>
      <c r="O62" s="25">
        <f ca="1">IFERROR(VLOOKUP(G62,INDIRECT(VLOOKUP($F62,Efectos!$A$4:$F$77,2,0)),2,0),0)</f>
        <v>20</v>
      </c>
      <c r="P62" s="16">
        <f ca="1">IFERROR(VLOOKUP(H62,INDIRECT(VLOOKUP($F62,Efectos!$A$4:$F$77,2,0)),2,0),0)</f>
        <v>20</v>
      </c>
      <c r="Q62" s="16">
        <f ca="1">IFERROR(VLOOKUP(I62,INDIRECT(VLOOKUP($F62,Efectos!$A$4:$F$77,2,0)),2,0),0)</f>
        <v>0</v>
      </c>
      <c r="R62" s="16">
        <f ca="1">IFERROR(VLOOKUP(J62,INDIRECT(VLOOKUP($F62,Efectos!$A$4:$F$77,2,0)),2,0),0)</f>
        <v>0</v>
      </c>
      <c r="S62" s="16">
        <f ca="1">IFERROR(VLOOKUP(K62,INDIRECT(VLOOKUP($F62,Efectos!$A$4:$F$77,2,0)),2,0),0)</f>
        <v>0</v>
      </c>
      <c r="T62" s="16">
        <f ca="1">IFERROR(VLOOKUP(L62,INDIRECT(VLOOKUP($F62,Efectos!$A$4:$F$77,2,0)),2,0),0)</f>
        <v>0</v>
      </c>
      <c r="U62" s="16">
        <f ca="1">IFERROR(VLOOKUP(M62,INDIRECT(VLOOKUP($F62,Efectos!$A$4:$F$77,2,0)),2,0),0)</f>
        <v>0</v>
      </c>
      <c r="V62" s="62">
        <f t="shared" ca="1" si="2"/>
        <v>40</v>
      </c>
    </row>
    <row r="63" spans="1:22" s="16" customFormat="1" x14ac:dyDescent="0.25">
      <c r="A63" s="51"/>
      <c r="B63" s="25" t="s">
        <v>260</v>
      </c>
      <c r="C63" s="16" t="str">
        <f t="shared" si="0"/>
        <v/>
      </c>
      <c r="D63" s="26" t="str">
        <f t="shared" si="1"/>
        <v/>
      </c>
      <c r="E63" s="27"/>
      <c r="F63" s="28" t="s">
        <v>341</v>
      </c>
      <c r="G63" s="18"/>
      <c r="H63" s="18"/>
      <c r="I63" s="18"/>
      <c r="J63" s="18"/>
      <c r="K63" s="18"/>
      <c r="L63" s="18"/>
      <c r="M63" s="18"/>
      <c r="N63" s="31" t="e">
        <f>VLOOKUP(F63,Efectos!$A$4:$F$77,6,0)</f>
        <v>#N/A</v>
      </c>
      <c r="O63" s="27">
        <f ca="1">IFERROR(VLOOKUP(G63,INDIRECT(VLOOKUP($F63,Efectos!$A$4:$F$77,2,0)),2,0),0)</f>
        <v>0</v>
      </c>
      <c r="P63" s="18">
        <f ca="1">IFERROR(VLOOKUP(H63,INDIRECT(VLOOKUP($F63,Efectos!$A$4:$F$77,2,0)),2,0),0)</f>
        <v>0</v>
      </c>
      <c r="Q63" s="18">
        <f ca="1">IFERROR(VLOOKUP(I63,INDIRECT(VLOOKUP($F63,Efectos!$A$4:$F$77,2,0)),2,0),0)</f>
        <v>0</v>
      </c>
      <c r="R63" s="18">
        <f ca="1">IFERROR(VLOOKUP(J63,INDIRECT(VLOOKUP($F63,Efectos!$A$4:$F$77,2,0)),2,0),0)</f>
        <v>0</v>
      </c>
      <c r="S63" s="18">
        <f ca="1">IFERROR(VLOOKUP(K63,INDIRECT(VLOOKUP($F63,Efectos!$A$4:$F$77,2,0)),2,0),0)</f>
        <v>0</v>
      </c>
      <c r="T63" s="18">
        <f ca="1">IFERROR(VLOOKUP(L63,INDIRECT(VLOOKUP($F63,Efectos!$A$4:$F$77,2,0)),2,0),0)</f>
        <v>0</v>
      </c>
      <c r="U63" s="18">
        <f ca="1">IFERROR(VLOOKUP(M63,INDIRECT(VLOOKUP($F63,Efectos!$A$4:$F$77,2,0)),2,0),0)</f>
        <v>0</v>
      </c>
      <c r="V63" s="62" t="str">
        <f t="shared" si="2"/>
        <v/>
      </c>
    </row>
    <row r="64" spans="1:22" s="16" customFormat="1" x14ac:dyDescent="0.25">
      <c r="A64" s="51"/>
      <c r="B64" s="25" t="s">
        <v>405</v>
      </c>
      <c r="C64" s="16">
        <f t="shared" si="0"/>
        <v>40</v>
      </c>
      <c r="D64" s="26">
        <f t="shared" si="1"/>
        <v>2</v>
      </c>
      <c r="E64" s="25" t="s">
        <v>37</v>
      </c>
      <c r="F64" s="26" t="s">
        <v>255</v>
      </c>
      <c r="G64" s="17" t="s">
        <v>346</v>
      </c>
      <c r="N64" s="30" t="str">
        <f>VLOOKUP(F64,Efectos!$A$4:$F$77,6,0)</f>
        <v>Aire, Fuego, Oscuridad</v>
      </c>
      <c r="O64" s="25">
        <f ca="1">IFERROR(VLOOKUP(G64,INDIRECT(VLOOKUP($F64,Efectos!$A$4:$F$77,2,0)),2,0),0)</f>
        <v>15</v>
      </c>
      <c r="P64" s="16">
        <f ca="1">IFERROR(VLOOKUP(H64,INDIRECT(VLOOKUP($F64,Efectos!$A$4:$F$77,2,0)),2,0),0)</f>
        <v>0</v>
      </c>
      <c r="Q64" s="16">
        <f ca="1">IFERROR(VLOOKUP(I64,INDIRECT(VLOOKUP($F64,Efectos!$A$4:$F$77,2,0)),2,0),0)</f>
        <v>0</v>
      </c>
      <c r="R64" s="16">
        <f ca="1">IFERROR(VLOOKUP(J64,INDIRECT(VLOOKUP($F64,Efectos!$A$4:$F$77,2,0)),2,0),0)</f>
        <v>0</v>
      </c>
      <c r="S64" s="16">
        <f ca="1">IFERROR(VLOOKUP(K64,INDIRECT(VLOOKUP($F64,Efectos!$A$4:$F$77,2,0)),2,0),0)</f>
        <v>0</v>
      </c>
      <c r="T64" s="16">
        <f ca="1">IFERROR(VLOOKUP(L64,INDIRECT(VLOOKUP($F64,Efectos!$A$4:$F$77,2,0)),2,0),0)</f>
        <v>0</v>
      </c>
      <c r="U64" s="16">
        <f ca="1">IFERROR(VLOOKUP(M64,INDIRECT(VLOOKUP($F64,Efectos!$A$4:$F$77,2,0)),2,0),0)</f>
        <v>0</v>
      </c>
      <c r="V64" s="62">
        <f t="shared" ca="1" si="2"/>
        <v>15</v>
      </c>
    </row>
    <row r="65" spans="1:22" s="16" customFormat="1" x14ac:dyDescent="0.25">
      <c r="A65" s="51"/>
      <c r="B65" s="25"/>
      <c r="C65" s="16" t="str">
        <f t="shared" si="0"/>
        <v/>
      </c>
      <c r="D65" s="26" t="str">
        <f t="shared" si="1"/>
        <v/>
      </c>
      <c r="E65" s="25" t="s">
        <v>49</v>
      </c>
      <c r="F65" s="26" t="s">
        <v>340</v>
      </c>
      <c r="G65" s="16" t="s">
        <v>377</v>
      </c>
      <c r="H65" s="16" t="s">
        <v>378</v>
      </c>
      <c r="N65" s="30" t="str">
        <f>VLOOKUP(F65,Efectos!$A$4:$F$77,6,0)</f>
        <v>Luz, Oscuridad</v>
      </c>
      <c r="O65" s="25">
        <f ca="1">IFERROR(VLOOKUP(G65,INDIRECT(VLOOKUP($F65,Efectos!$A$4:$F$77,2,0)),2,0),0)</f>
        <v>50</v>
      </c>
      <c r="P65" s="16">
        <f ca="1">IFERROR(VLOOKUP(H65,INDIRECT(VLOOKUP($F65,Efectos!$A$4:$F$77,2,0)),2,0),0)</f>
        <v>10</v>
      </c>
      <c r="Q65" s="16">
        <f ca="1">IFERROR(VLOOKUP(I65,INDIRECT(VLOOKUP($F65,Efectos!$A$4:$F$77,2,0)),2,0),0)</f>
        <v>0</v>
      </c>
      <c r="R65" s="16">
        <f ca="1">IFERROR(VLOOKUP(J65,INDIRECT(VLOOKUP($F65,Efectos!$A$4:$F$77,2,0)),2,0),0)</f>
        <v>0</v>
      </c>
      <c r="S65" s="16">
        <f ca="1">IFERROR(VLOOKUP(K65,INDIRECT(VLOOKUP($F65,Efectos!$A$4:$F$77,2,0)),2,0),0)</f>
        <v>0</v>
      </c>
      <c r="T65" s="16">
        <f ca="1">IFERROR(VLOOKUP(L65,INDIRECT(VLOOKUP($F65,Efectos!$A$4:$F$77,2,0)),2,0),0)</f>
        <v>0</v>
      </c>
      <c r="U65" s="16">
        <f ca="1">IFERROR(VLOOKUP(M65,INDIRECT(VLOOKUP($F65,Efectos!$A$4:$F$77,2,0)),2,0),0)</f>
        <v>0</v>
      </c>
      <c r="V65" s="62">
        <f t="shared" ca="1" si="2"/>
        <v>60</v>
      </c>
    </row>
    <row r="66" spans="1:22" s="16" customFormat="1" x14ac:dyDescent="0.25">
      <c r="A66" s="51"/>
      <c r="B66" s="25" t="s">
        <v>260</v>
      </c>
      <c r="C66" s="16" t="str">
        <f t="shared" si="0"/>
        <v/>
      </c>
      <c r="D66" s="26" t="str">
        <f t="shared" si="1"/>
        <v/>
      </c>
      <c r="E66" s="27"/>
      <c r="F66" s="28" t="s">
        <v>341</v>
      </c>
      <c r="G66" s="18"/>
      <c r="H66" s="18"/>
      <c r="I66" s="18"/>
      <c r="J66" s="18"/>
      <c r="K66" s="18"/>
      <c r="L66" s="18"/>
      <c r="M66" s="18"/>
      <c r="N66" s="31" t="e">
        <f>VLOOKUP(F66,Efectos!$A$4:$F$77,6,0)</f>
        <v>#N/A</v>
      </c>
      <c r="O66" s="27">
        <f ca="1">IFERROR(VLOOKUP(G66,INDIRECT(VLOOKUP($F66,Efectos!$A$4:$F$77,2,0)),2,0),0)</f>
        <v>0</v>
      </c>
      <c r="P66" s="18">
        <f ca="1">IFERROR(VLOOKUP(H66,INDIRECT(VLOOKUP($F66,Efectos!$A$4:$F$77,2,0)),2,0),0)</f>
        <v>0</v>
      </c>
      <c r="Q66" s="18">
        <f ca="1">IFERROR(VLOOKUP(I66,INDIRECT(VLOOKUP($F66,Efectos!$A$4:$F$77,2,0)),2,0),0)</f>
        <v>0</v>
      </c>
      <c r="R66" s="18">
        <f ca="1">IFERROR(VLOOKUP(J66,INDIRECT(VLOOKUP($F66,Efectos!$A$4:$F$77,2,0)),2,0),0)</f>
        <v>0</v>
      </c>
      <c r="S66" s="18">
        <f ca="1">IFERROR(VLOOKUP(K66,INDIRECT(VLOOKUP($F66,Efectos!$A$4:$F$77,2,0)),2,0),0)</f>
        <v>0</v>
      </c>
      <c r="T66" s="18">
        <f ca="1">IFERROR(VLOOKUP(L66,INDIRECT(VLOOKUP($F66,Efectos!$A$4:$F$77,2,0)),2,0),0)</f>
        <v>0</v>
      </c>
      <c r="U66" s="18">
        <f ca="1">IFERROR(VLOOKUP(M66,INDIRECT(VLOOKUP($F66,Efectos!$A$4:$F$77,2,0)),2,0),0)</f>
        <v>0</v>
      </c>
      <c r="V66" s="62" t="str">
        <f t="shared" si="2"/>
        <v/>
      </c>
    </row>
    <row r="67" spans="1:22" s="16" customFormat="1" x14ac:dyDescent="0.25">
      <c r="A67" s="51"/>
      <c r="B67" s="25" t="s">
        <v>406</v>
      </c>
      <c r="C67" s="16">
        <f t="shared" ref="C67:C130" si="3">IFERROR(VALUE(MID(B67,FIND("(",B67)+1,FIND(")",B67)-FIND("(",B67)-4)),"")</f>
        <v>70</v>
      </c>
      <c r="D67" s="26">
        <f t="shared" ref="D67:D130" si="4">IFERROR(VALUE(RIGHT(B67,1)),"")</f>
        <v>3</v>
      </c>
      <c r="E67" s="25" t="s">
        <v>50</v>
      </c>
      <c r="F67" s="26" t="s">
        <v>255</v>
      </c>
      <c r="G67" s="17" t="s">
        <v>348</v>
      </c>
      <c r="N67" s="30" t="str">
        <f>VLOOKUP(F67,Efectos!$A$4:$F$77,6,0)</f>
        <v>Aire, Fuego, Oscuridad</v>
      </c>
      <c r="O67" s="25">
        <f ca="1">IFERROR(VLOOKUP(G67,INDIRECT(VLOOKUP($F67,Efectos!$A$4:$F$77,2,0)),2,0),0)</f>
        <v>20</v>
      </c>
      <c r="P67" s="16">
        <f ca="1">IFERROR(VLOOKUP(H67,INDIRECT(VLOOKUP($F67,Efectos!$A$4:$F$77,2,0)),2,0),0)</f>
        <v>0</v>
      </c>
      <c r="Q67" s="16">
        <f ca="1">IFERROR(VLOOKUP(I67,INDIRECT(VLOOKUP($F67,Efectos!$A$4:$F$77,2,0)),2,0),0)</f>
        <v>0</v>
      </c>
      <c r="R67" s="16">
        <f ca="1">IFERROR(VLOOKUP(J67,INDIRECT(VLOOKUP($F67,Efectos!$A$4:$F$77,2,0)),2,0),0)</f>
        <v>0</v>
      </c>
      <c r="S67" s="16">
        <f ca="1">IFERROR(VLOOKUP(K67,INDIRECT(VLOOKUP($F67,Efectos!$A$4:$F$77,2,0)),2,0),0)</f>
        <v>0</v>
      </c>
      <c r="T67" s="16">
        <f ca="1">IFERROR(VLOOKUP(L67,INDIRECT(VLOOKUP($F67,Efectos!$A$4:$F$77,2,0)),2,0),0)</f>
        <v>0</v>
      </c>
      <c r="U67" s="16">
        <f ca="1">IFERROR(VLOOKUP(M67,INDIRECT(VLOOKUP($F67,Efectos!$A$4:$F$77,2,0)),2,0),0)</f>
        <v>0</v>
      </c>
      <c r="V67" s="62">
        <f t="shared" ref="V67:V130" ca="1" si="5">IF(G67="","",SUM(O67:U67))</f>
        <v>20</v>
      </c>
    </row>
    <row r="68" spans="1:22" s="16" customFormat="1" x14ac:dyDescent="0.25">
      <c r="A68" s="51"/>
      <c r="B68" s="25"/>
      <c r="C68" s="16" t="str">
        <f t="shared" si="3"/>
        <v/>
      </c>
      <c r="D68" s="26" t="str">
        <f t="shared" si="4"/>
        <v/>
      </c>
      <c r="E68" s="25" t="s">
        <v>51</v>
      </c>
      <c r="F68" s="26" t="s">
        <v>340</v>
      </c>
      <c r="G68" s="16" t="s">
        <v>375</v>
      </c>
      <c r="H68" s="16" t="s">
        <v>379</v>
      </c>
      <c r="N68" s="30" t="str">
        <f>VLOOKUP(F68,Efectos!$A$4:$F$77,6,0)</f>
        <v>Luz, Oscuridad</v>
      </c>
      <c r="O68" s="25">
        <f ca="1">IFERROR(VLOOKUP(G68,INDIRECT(VLOOKUP($F68,Efectos!$A$4:$F$77,2,0)),2,0),0)</f>
        <v>20</v>
      </c>
      <c r="P68" s="16">
        <f ca="1">IFERROR(VLOOKUP(H68,INDIRECT(VLOOKUP($F68,Efectos!$A$4:$F$77,2,0)),2,0),0)</f>
        <v>50</v>
      </c>
      <c r="Q68" s="16">
        <f ca="1">IFERROR(VLOOKUP(I68,INDIRECT(VLOOKUP($F68,Efectos!$A$4:$F$77,2,0)),2,0),0)</f>
        <v>0</v>
      </c>
      <c r="R68" s="16">
        <f ca="1">IFERROR(VLOOKUP(J68,INDIRECT(VLOOKUP($F68,Efectos!$A$4:$F$77,2,0)),2,0),0)</f>
        <v>0</v>
      </c>
      <c r="S68" s="16">
        <f ca="1">IFERROR(VLOOKUP(K68,INDIRECT(VLOOKUP($F68,Efectos!$A$4:$F$77,2,0)),2,0),0)</f>
        <v>0</v>
      </c>
      <c r="T68" s="16">
        <f ca="1">IFERROR(VLOOKUP(L68,INDIRECT(VLOOKUP($F68,Efectos!$A$4:$F$77,2,0)),2,0),0)</f>
        <v>0</v>
      </c>
      <c r="U68" s="16">
        <f ca="1">IFERROR(VLOOKUP(M68,INDIRECT(VLOOKUP($F68,Efectos!$A$4:$F$77,2,0)),2,0),0)</f>
        <v>0</v>
      </c>
      <c r="V68" s="62">
        <f t="shared" ca="1" si="5"/>
        <v>70</v>
      </c>
    </row>
    <row r="69" spans="1:22" s="18" customFormat="1" ht="15.75" thickBot="1" x14ac:dyDescent="0.3">
      <c r="A69" s="52"/>
      <c r="B69" s="36" t="s">
        <v>260</v>
      </c>
      <c r="C69" s="37" t="str">
        <f t="shared" si="3"/>
        <v/>
      </c>
      <c r="D69" s="38" t="str">
        <f t="shared" si="4"/>
        <v/>
      </c>
      <c r="E69" s="36"/>
      <c r="F69" s="38" t="s">
        <v>341</v>
      </c>
      <c r="G69" s="37"/>
      <c r="H69" s="37"/>
      <c r="I69" s="37"/>
      <c r="J69" s="37"/>
      <c r="K69" s="37"/>
      <c r="L69" s="37"/>
      <c r="M69" s="37"/>
      <c r="N69" s="40" t="e">
        <f>VLOOKUP(F69,Efectos!$A$4:$F$77,6,0)</f>
        <v>#N/A</v>
      </c>
      <c r="O69" s="36">
        <f ca="1">IFERROR(VLOOKUP(G69,INDIRECT(VLOOKUP($F69,Efectos!$A$4:$F$77,2,0)),2,0),0)</f>
        <v>0</v>
      </c>
      <c r="P69" s="37">
        <f ca="1">IFERROR(VLOOKUP(H69,INDIRECT(VLOOKUP($F69,Efectos!$A$4:$F$77,2,0)),2,0),0)</f>
        <v>0</v>
      </c>
      <c r="Q69" s="37">
        <f ca="1">IFERROR(VLOOKUP(I69,INDIRECT(VLOOKUP($F69,Efectos!$A$4:$F$77,2,0)),2,0),0)</f>
        <v>0</v>
      </c>
      <c r="R69" s="37">
        <f ca="1">IFERROR(VLOOKUP(J69,INDIRECT(VLOOKUP($F69,Efectos!$A$4:$F$77,2,0)),2,0),0)</f>
        <v>0</v>
      </c>
      <c r="S69" s="37">
        <f ca="1">IFERROR(VLOOKUP(K69,INDIRECT(VLOOKUP($F69,Efectos!$A$4:$F$77,2,0)),2,0),0)</f>
        <v>0</v>
      </c>
      <c r="T69" s="37">
        <f ca="1">IFERROR(VLOOKUP(L69,INDIRECT(VLOOKUP($F69,Efectos!$A$4:$F$77,2,0)),2,0),0)</f>
        <v>0</v>
      </c>
      <c r="U69" s="37">
        <f ca="1">IFERROR(VLOOKUP(M69,INDIRECT(VLOOKUP($F69,Efectos!$A$4:$F$77,2,0)),2,0),0)</f>
        <v>0</v>
      </c>
      <c r="V69" s="62" t="str">
        <f t="shared" si="5"/>
        <v/>
      </c>
    </row>
    <row r="70" spans="1:22" s="15" customFormat="1" x14ac:dyDescent="0.25">
      <c r="A70" s="50" t="s">
        <v>315</v>
      </c>
      <c r="B70" s="32" t="s">
        <v>407</v>
      </c>
      <c r="C70" s="33">
        <f t="shared" si="3"/>
        <v>25</v>
      </c>
      <c r="D70" s="34">
        <f t="shared" si="4"/>
        <v>1</v>
      </c>
      <c r="E70" s="32" t="s">
        <v>52</v>
      </c>
      <c r="F70" s="34" t="s">
        <v>338</v>
      </c>
      <c r="G70" s="41" t="s">
        <v>355</v>
      </c>
      <c r="H70" s="33"/>
      <c r="I70" s="33"/>
      <c r="J70" s="33"/>
      <c r="K70" s="33"/>
      <c r="L70" s="33"/>
      <c r="M70" s="33"/>
      <c r="N70" s="35" t="str">
        <f>VLOOKUP(F70,Efectos!$A$4:$F$77,6,0)</f>
        <v>Agua, Luz, Tierra</v>
      </c>
      <c r="O70" s="32">
        <f ca="1">IFERROR(VLOOKUP(G70,INDIRECT(VLOOKUP($F70,Efectos!$A$4:$F$77,2,0)),2,0),0)</f>
        <v>10</v>
      </c>
      <c r="P70" s="33">
        <f ca="1">IFERROR(VLOOKUP(H70,INDIRECT(VLOOKUP($F70,Efectos!$A$4:$F$77,2,0)),2,0),0)</f>
        <v>0</v>
      </c>
      <c r="Q70" s="33">
        <f ca="1">IFERROR(VLOOKUP(I70,INDIRECT(VLOOKUP($F70,Efectos!$A$4:$F$77,2,0)),2,0),0)</f>
        <v>0</v>
      </c>
      <c r="R70" s="33">
        <f ca="1">IFERROR(VLOOKUP(J70,INDIRECT(VLOOKUP($F70,Efectos!$A$4:$F$77,2,0)),2,0),0)</f>
        <v>0</v>
      </c>
      <c r="S70" s="33">
        <f ca="1">IFERROR(VLOOKUP(K70,INDIRECT(VLOOKUP($F70,Efectos!$A$4:$F$77,2,0)),2,0),0)</f>
        <v>0</v>
      </c>
      <c r="T70" s="33">
        <f ca="1">IFERROR(VLOOKUP(L70,INDIRECT(VLOOKUP($F70,Efectos!$A$4:$F$77,2,0)),2,0),0)</f>
        <v>0</v>
      </c>
      <c r="U70" s="33">
        <f ca="1">IFERROR(VLOOKUP(M70,INDIRECT(VLOOKUP($F70,Efectos!$A$4:$F$77,2,0)),2,0),0)</f>
        <v>0</v>
      </c>
      <c r="V70" s="62">
        <f t="shared" ca="1" si="5"/>
        <v>10</v>
      </c>
    </row>
    <row r="71" spans="1:22" s="16" customFormat="1" x14ac:dyDescent="0.25">
      <c r="A71" s="51"/>
      <c r="B71" s="25"/>
      <c r="C71" s="16" t="str">
        <f t="shared" si="3"/>
        <v/>
      </c>
      <c r="D71" s="26" t="str">
        <f t="shared" si="4"/>
        <v/>
      </c>
      <c r="E71" s="27" t="s">
        <v>53</v>
      </c>
      <c r="F71" s="28" t="s">
        <v>342</v>
      </c>
      <c r="G71" s="19" t="s">
        <v>568</v>
      </c>
      <c r="H71" s="18"/>
      <c r="I71" s="18"/>
      <c r="J71" s="18"/>
      <c r="K71" s="18"/>
      <c r="L71" s="18"/>
      <c r="M71" s="18"/>
      <c r="N71" s="31" t="str">
        <f>VLOOKUP(F71,Efectos!$A$4:$F$77,6,0)</f>
        <v>Agua, Luz, Tierra</v>
      </c>
      <c r="O71" s="27">
        <f ca="1">IFERROR(VLOOKUP(G71,INDIRECT(VLOOKUP($F71,Efectos!$A$4:$F$77,2,0)),2,0),0)</f>
        <v>15</v>
      </c>
      <c r="P71" s="18">
        <f ca="1">IFERROR(VLOOKUP(H71,INDIRECT(VLOOKUP($F71,Efectos!$A$4:$F$77,2,0)),2,0),0)</f>
        <v>0</v>
      </c>
      <c r="Q71" s="18">
        <f ca="1">IFERROR(VLOOKUP(I71,INDIRECT(VLOOKUP($F71,Efectos!$A$4:$F$77,2,0)),2,0),0)</f>
        <v>0</v>
      </c>
      <c r="R71" s="18">
        <f ca="1">IFERROR(VLOOKUP(J71,INDIRECT(VLOOKUP($F71,Efectos!$A$4:$F$77,2,0)),2,0),0)</f>
        <v>0</v>
      </c>
      <c r="S71" s="18">
        <f ca="1">IFERROR(VLOOKUP(K71,INDIRECT(VLOOKUP($F71,Efectos!$A$4:$F$77,2,0)),2,0),0)</f>
        <v>0</v>
      </c>
      <c r="T71" s="18">
        <f ca="1">IFERROR(VLOOKUP(L71,INDIRECT(VLOOKUP($F71,Efectos!$A$4:$F$77,2,0)),2,0),0)</f>
        <v>0</v>
      </c>
      <c r="U71" s="18">
        <f ca="1">IFERROR(VLOOKUP(M71,INDIRECT(VLOOKUP($F71,Efectos!$A$4:$F$77,2,0)),2,0),0)</f>
        <v>0</v>
      </c>
      <c r="V71" s="62">
        <f t="shared" ca="1" si="5"/>
        <v>15</v>
      </c>
    </row>
    <row r="72" spans="1:22" s="16" customFormat="1" x14ac:dyDescent="0.25">
      <c r="A72" s="51"/>
      <c r="B72" s="25" t="s">
        <v>408</v>
      </c>
      <c r="C72" s="16">
        <f t="shared" si="3"/>
        <v>20</v>
      </c>
      <c r="D72" s="26">
        <f t="shared" si="4"/>
        <v>1</v>
      </c>
      <c r="E72" s="25" t="s">
        <v>44</v>
      </c>
      <c r="F72" s="26" t="s">
        <v>255</v>
      </c>
      <c r="G72" s="17" t="s">
        <v>355</v>
      </c>
      <c r="N72" s="30" t="str">
        <f>VLOOKUP(F72,Efectos!$A$4:$F$77,6,0)</f>
        <v>Aire, Fuego, Oscuridad</v>
      </c>
      <c r="O72" s="25">
        <f ca="1">IFERROR(VLOOKUP(G72,INDIRECT(VLOOKUP($F72,Efectos!$A$4:$F$77,2,0)),2,0),0)</f>
        <v>10</v>
      </c>
      <c r="P72" s="16">
        <f ca="1">IFERROR(VLOOKUP(H72,INDIRECT(VLOOKUP($F72,Efectos!$A$4:$F$77,2,0)),2,0),0)</f>
        <v>0</v>
      </c>
      <c r="Q72" s="16">
        <f ca="1">IFERROR(VLOOKUP(I72,INDIRECT(VLOOKUP($F72,Efectos!$A$4:$F$77,2,0)),2,0),0)</f>
        <v>0</v>
      </c>
      <c r="R72" s="16">
        <f ca="1">IFERROR(VLOOKUP(J72,INDIRECT(VLOOKUP($F72,Efectos!$A$4:$F$77,2,0)),2,0),0)</f>
        <v>0</v>
      </c>
      <c r="S72" s="16">
        <f ca="1">IFERROR(VLOOKUP(K72,INDIRECT(VLOOKUP($F72,Efectos!$A$4:$F$77,2,0)),2,0),0)</f>
        <v>0</v>
      </c>
      <c r="T72" s="16">
        <f ca="1">IFERROR(VLOOKUP(L72,INDIRECT(VLOOKUP($F72,Efectos!$A$4:$F$77,2,0)),2,0),0)</f>
        <v>0</v>
      </c>
      <c r="U72" s="16">
        <f ca="1">IFERROR(VLOOKUP(M72,INDIRECT(VLOOKUP($F72,Efectos!$A$4:$F$77,2,0)),2,0),0)</f>
        <v>0</v>
      </c>
      <c r="V72" s="62">
        <f t="shared" ca="1" si="5"/>
        <v>10</v>
      </c>
    </row>
    <row r="73" spans="1:22" s="16" customFormat="1" x14ac:dyDescent="0.25">
      <c r="A73" s="51"/>
      <c r="B73" s="25"/>
      <c r="C73" s="16" t="str">
        <f t="shared" si="3"/>
        <v/>
      </c>
      <c r="D73" s="26" t="str">
        <f t="shared" si="4"/>
        <v/>
      </c>
      <c r="E73" s="27" t="s">
        <v>54</v>
      </c>
      <c r="F73" s="28" t="s">
        <v>307</v>
      </c>
      <c r="G73" s="19" t="s">
        <v>1042</v>
      </c>
      <c r="H73" s="18"/>
      <c r="I73" s="18"/>
      <c r="J73" s="18"/>
      <c r="K73" s="18"/>
      <c r="L73" s="18"/>
      <c r="M73" s="18"/>
      <c r="N73" s="31" t="str">
        <f>VLOOKUP(F73,Efectos!$A$4:$F$77,6,0)</f>
        <v>Fuego, Oscuridad</v>
      </c>
      <c r="O73" s="27">
        <f ca="1">IFERROR(VLOOKUP(G73,INDIRECT(VLOOKUP($F73,Efectos!$A$4:$F$77,2,0)),2,0),0)</f>
        <v>10</v>
      </c>
      <c r="P73" s="18">
        <f ca="1">IFERROR(VLOOKUP(H73,INDIRECT(VLOOKUP($F73,Efectos!$A$4:$F$77,2,0)),2,0),0)</f>
        <v>0</v>
      </c>
      <c r="Q73" s="18">
        <f ca="1">IFERROR(VLOOKUP(I73,INDIRECT(VLOOKUP($F73,Efectos!$A$4:$F$77,2,0)),2,0),0)</f>
        <v>0</v>
      </c>
      <c r="R73" s="18">
        <f ca="1">IFERROR(VLOOKUP(J73,INDIRECT(VLOOKUP($F73,Efectos!$A$4:$F$77,2,0)),2,0),0)</f>
        <v>0</v>
      </c>
      <c r="S73" s="18">
        <f ca="1">IFERROR(VLOOKUP(K73,INDIRECT(VLOOKUP($F73,Efectos!$A$4:$F$77,2,0)),2,0),0)</f>
        <v>0</v>
      </c>
      <c r="T73" s="18">
        <f ca="1">IFERROR(VLOOKUP(L73,INDIRECT(VLOOKUP($F73,Efectos!$A$4:$F$77,2,0)),2,0),0)</f>
        <v>0</v>
      </c>
      <c r="U73" s="18">
        <f ca="1">IFERROR(VLOOKUP(M73,INDIRECT(VLOOKUP($F73,Efectos!$A$4:$F$77,2,0)),2,0),0)</f>
        <v>0</v>
      </c>
      <c r="V73" s="62">
        <f t="shared" ca="1" si="5"/>
        <v>10</v>
      </c>
    </row>
    <row r="74" spans="1:22" s="16" customFormat="1" x14ac:dyDescent="0.25">
      <c r="A74" s="51"/>
      <c r="B74" s="25" t="s">
        <v>409</v>
      </c>
      <c r="C74" s="16">
        <f t="shared" si="3"/>
        <v>50</v>
      </c>
      <c r="D74" s="26">
        <f t="shared" si="4"/>
        <v>2</v>
      </c>
      <c r="E74" s="25" t="s">
        <v>37</v>
      </c>
      <c r="F74" s="26" t="s">
        <v>255</v>
      </c>
      <c r="G74" s="17" t="s">
        <v>346</v>
      </c>
      <c r="N74" s="30" t="str">
        <f>VLOOKUP(F74,Efectos!$A$4:$F$77,6,0)</f>
        <v>Aire, Fuego, Oscuridad</v>
      </c>
      <c r="O74" s="25">
        <f ca="1">IFERROR(VLOOKUP(G74,INDIRECT(VLOOKUP($F74,Efectos!$A$4:$F$77,2,0)),2,0),0)</f>
        <v>15</v>
      </c>
      <c r="P74" s="16">
        <f ca="1">IFERROR(VLOOKUP(H74,INDIRECT(VLOOKUP($F74,Efectos!$A$4:$F$77,2,0)),2,0),0)</f>
        <v>0</v>
      </c>
      <c r="Q74" s="16">
        <f ca="1">IFERROR(VLOOKUP(I74,INDIRECT(VLOOKUP($F74,Efectos!$A$4:$F$77,2,0)),2,0),0)</f>
        <v>0</v>
      </c>
      <c r="R74" s="16">
        <f ca="1">IFERROR(VLOOKUP(J74,INDIRECT(VLOOKUP($F74,Efectos!$A$4:$F$77,2,0)),2,0),0)</f>
        <v>0</v>
      </c>
      <c r="S74" s="16">
        <f ca="1">IFERROR(VLOOKUP(K74,INDIRECT(VLOOKUP($F74,Efectos!$A$4:$F$77,2,0)),2,0),0)</f>
        <v>0</v>
      </c>
      <c r="T74" s="16">
        <f ca="1">IFERROR(VLOOKUP(L74,INDIRECT(VLOOKUP($F74,Efectos!$A$4:$F$77,2,0)),2,0),0)</f>
        <v>0</v>
      </c>
      <c r="U74" s="16">
        <f ca="1">IFERROR(VLOOKUP(M74,INDIRECT(VLOOKUP($F74,Efectos!$A$4:$F$77,2,0)),2,0),0)</f>
        <v>0</v>
      </c>
      <c r="V74" s="62">
        <f t="shared" ca="1" si="5"/>
        <v>15</v>
      </c>
    </row>
    <row r="75" spans="1:22" s="16" customFormat="1" x14ac:dyDescent="0.25">
      <c r="A75" s="51"/>
      <c r="B75" s="25"/>
      <c r="C75" s="16" t="str">
        <f t="shared" si="3"/>
        <v/>
      </c>
      <c r="D75" s="26" t="str">
        <f t="shared" si="4"/>
        <v/>
      </c>
      <c r="E75" s="25" t="s">
        <v>55</v>
      </c>
      <c r="F75" s="26" t="s">
        <v>250</v>
      </c>
      <c r="G75" s="17" t="s">
        <v>346</v>
      </c>
      <c r="N75" s="30" t="str">
        <f>VLOOKUP(F75,Efectos!$A$4:$F$77,6,0)</f>
        <v>Fuego</v>
      </c>
      <c r="O75" s="25">
        <f ca="1">IFERROR(VLOOKUP(G75,INDIRECT(VLOOKUP($F75,Efectos!$A$4:$F$77,2,0)),2,0),0)</f>
        <v>15</v>
      </c>
      <c r="P75" s="16">
        <f ca="1">IFERROR(VLOOKUP(H75,INDIRECT(VLOOKUP($F75,Efectos!$A$4:$F$77,2,0)),2,0),0)</f>
        <v>0</v>
      </c>
      <c r="Q75" s="16">
        <f ca="1">IFERROR(VLOOKUP(I75,INDIRECT(VLOOKUP($F75,Efectos!$A$4:$F$77,2,0)),2,0),0)</f>
        <v>0</v>
      </c>
      <c r="R75" s="16">
        <f ca="1">IFERROR(VLOOKUP(J75,INDIRECT(VLOOKUP($F75,Efectos!$A$4:$F$77,2,0)),2,0),0)</f>
        <v>0</v>
      </c>
      <c r="S75" s="16">
        <f ca="1">IFERROR(VLOOKUP(K75,INDIRECT(VLOOKUP($F75,Efectos!$A$4:$F$77,2,0)),2,0),0)</f>
        <v>0</v>
      </c>
      <c r="T75" s="16">
        <f ca="1">IFERROR(VLOOKUP(L75,INDIRECT(VLOOKUP($F75,Efectos!$A$4:$F$77,2,0)),2,0),0)</f>
        <v>0</v>
      </c>
      <c r="U75" s="16">
        <f ca="1">IFERROR(VLOOKUP(M75,INDIRECT(VLOOKUP($F75,Efectos!$A$4:$F$77,2,0)),2,0),0)</f>
        <v>0</v>
      </c>
      <c r="V75" s="62">
        <f t="shared" ca="1" si="5"/>
        <v>15</v>
      </c>
    </row>
    <row r="76" spans="1:22" s="16" customFormat="1" x14ac:dyDescent="0.25">
      <c r="A76" s="51"/>
      <c r="B76" s="25"/>
      <c r="C76" s="16" t="str">
        <f t="shared" si="3"/>
        <v/>
      </c>
      <c r="D76" s="26" t="str">
        <f t="shared" si="4"/>
        <v/>
      </c>
      <c r="E76" s="27" t="s">
        <v>56</v>
      </c>
      <c r="F76" s="28" t="s">
        <v>249</v>
      </c>
      <c r="G76" s="18" t="s">
        <v>363</v>
      </c>
      <c r="H76" s="18"/>
      <c r="I76" s="18"/>
      <c r="J76" s="18"/>
      <c r="K76" s="18"/>
      <c r="L76" s="18"/>
      <c r="M76" s="18"/>
      <c r="N76" s="31" t="str">
        <f>VLOOKUP(F76,Efectos!$A$4:$F$77,6,0)</f>
        <v>Fuego, Luz, Oscuridad</v>
      </c>
      <c r="O76" s="27">
        <f ca="1">IFERROR(VLOOKUP(G76,INDIRECT(VLOOKUP($F76,Efectos!$A$4:$F$77,2,0)),2,0),0)</f>
        <v>20</v>
      </c>
      <c r="P76" s="18">
        <f ca="1">IFERROR(VLOOKUP(H76,INDIRECT(VLOOKUP($F76,Efectos!$A$4:$F$77,2,0)),2,0),0)</f>
        <v>0</v>
      </c>
      <c r="Q76" s="18">
        <f ca="1">IFERROR(VLOOKUP(I76,INDIRECT(VLOOKUP($F76,Efectos!$A$4:$F$77,2,0)),2,0),0)</f>
        <v>0</v>
      </c>
      <c r="R76" s="18">
        <f ca="1">IFERROR(VLOOKUP(J76,INDIRECT(VLOOKUP($F76,Efectos!$A$4:$F$77,2,0)),2,0),0)</f>
        <v>0</v>
      </c>
      <c r="S76" s="18">
        <f ca="1">IFERROR(VLOOKUP(K76,INDIRECT(VLOOKUP($F76,Efectos!$A$4:$F$77,2,0)),2,0),0)</f>
        <v>0</v>
      </c>
      <c r="T76" s="18">
        <f ca="1">IFERROR(VLOOKUP(L76,INDIRECT(VLOOKUP($F76,Efectos!$A$4:$F$77,2,0)),2,0),0)</f>
        <v>0</v>
      </c>
      <c r="U76" s="18">
        <f ca="1">IFERROR(VLOOKUP(M76,INDIRECT(VLOOKUP($F76,Efectos!$A$4:$F$77,2,0)),2,0),0)</f>
        <v>0</v>
      </c>
      <c r="V76" s="62">
        <f t="shared" ca="1" si="5"/>
        <v>20</v>
      </c>
    </row>
    <row r="77" spans="1:22" s="16" customFormat="1" x14ac:dyDescent="0.25">
      <c r="A77" s="51"/>
      <c r="B77" s="25" t="s">
        <v>410</v>
      </c>
      <c r="C77" s="16">
        <f t="shared" si="3"/>
        <v>50</v>
      </c>
      <c r="D77" s="26">
        <f t="shared" si="4"/>
        <v>2</v>
      </c>
      <c r="E77" s="21" t="s">
        <v>57</v>
      </c>
      <c r="F77" s="22" t="s">
        <v>256</v>
      </c>
      <c r="G77" s="48" t="s">
        <v>380</v>
      </c>
      <c r="H77" s="48"/>
      <c r="I77" s="48"/>
      <c r="J77" s="48"/>
      <c r="K77" s="48"/>
      <c r="L77" s="48"/>
      <c r="M77" s="48"/>
      <c r="N77" s="20" t="str">
        <f>VLOOKUP(F77,Efectos!$A$4:$F$77,6,0)</f>
        <v>Fuego</v>
      </c>
      <c r="O77" s="21">
        <f ca="1">IFERROR(VLOOKUP(G77,INDIRECT(VLOOKUP($F77,Efectos!$A$4:$F$77,2,0)),2,0),0)</f>
        <v>40</v>
      </c>
      <c r="P77" s="48">
        <f ca="1">IFERROR(VLOOKUP(H77,INDIRECT(VLOOKUP($F77,Efectos!$A$4:$F$77,2,0)),2,0),0)</f>
        <v>0</v>
      </c>
      <c r="Q77" s="48">
        <f ca="1">IFERROR(VLOOKUP(I77,INDIRECT(VLOOKUP($F77,Efectos!$A$4:$F$77,2,0)),2,0),0)</f>
        <v>0</v>
      </c>
      <c r="R77" s="48">
        <f ca="1">IFERROR(VLOOKUP(J77,INDIRECT(VLOOKUP($F77,Efectos!$A$4:$F$77,2,0)),2,0),0)</f>
        <v>0</v>
      </c>
      <c r="S77" s="48">
        <f ca="1">IFERROR(VLOOKUP(K77,INDIRECT(VLOOKUP($F77,Efectos!$A$4:$F$77,2,0)),2,0),0)</f>
        <v>0</v>
      </c>
      <c r="T77" s="48">
        <f ca="1">IFERROR(VLOOKUP(L77,INDIRECT(VLOOKUP($F77,Efectos!$A$4:$F$77,2,0)),2,0),0)</f>
        <v>0</v>
      </c>
      <c r="U77" s="48">
        <f ca="1">IFERROR(VLOOKUP(M77,INDIRECT(VLOOKUP($F77,Efectos!$A$4:$F$77,2,0)),2,0),0)</f>
        <v>0</v>
      </c>
      <c r="V77" s="62">
        <f t="shared" ca="1" si="5"/>
        <v>40</v>
      </c>
    </row>
    <row r="78" spans="1:22" s="16" customFormat="1" x14ac:dyDescent="0.25">
      <c r="A78" s="51"/>
      <c r="B78" s="25" t="s">
        <v>411</v>
      </c>
      <c r="C78" s="16">
        <f t="shared" si="3"/>
        <v>60</v>
      </c>
      <c r="D78" s="26">
        <f t="shared" si="4"/>
        <v>3</v>
      </c>
      <c r="E78" s="25" t="s">
        <v>58</v>
      </c>
      <c r="F78" s="26" t="s">
        <v>338</v>
      </c>
      <c r="G78" s="17" t="s">
        <v>381</v>
      </c>
      <c r="N78" s="30" t="str">
        <f>VLOOKUP(F78,Efectos!$A$4:$F$77,6,0)</f>
        <v>Agua, Luz, Tierra</v>
      </c>
      <c r="O78" s="25">
        <f ca="1">IFERROR(VLOOKUP(G78,INDIRECT(VLOOKUP($F78,Efectos!$A$4:$F$77,2,0)),2,0),0)</f>
        <v>25</v>
      </c>
      <c r="P78" s="16">
        <f ca="1">IFERROR(VLOOKUP(H78,INDIRECT(VLOOKUP($F78,Efectos!$A$4:$F$77,2,0)),2,0),0)</f>
        <v>0</v>
      </c>
      <c r="Q78" s="16">
        <f ca="1">IFERROR(VLOOKUP(I78,INDIRECT(VLOOKUP($F78,Efectos!$A$4:$F$77,2,0)),2,0),0)</f>
        <v>0</v>
      </c>
      <c r="R78" s="16">
        <f ca="1">IFERROR(VLOOKUP(J78,INDIRECT(VLOOKUP($F78,Efectos!$A$4:$F$77,2,0)),2,0),0)</f>
        <v>0</v>
      </c>
      <c r="S78" s="16">
        <f ca="1">IFERROR(VLOOKUP(K78,INDIRECT(VLOOKUP($F78,Efectos!$A$4:$F$77,2,0)),2,0),0)</f>
        <v>0</v>
      </c>
      <c r="T78" s="16">
        <f ca="1">IFERROR(VLOOKUP(L78,INDIRECT(VLOOKUP($F78,Efectos!$A$4:$F$77,2,0)),2,0),0)</f>
        <v>0</v>
      </c>
      <c r="U78" s="16">
        <f ca="1">IFERROR(VLOOKUP(M78,INDIRECT(VLOOKUP($F78,Efectos!$A$4:$F$77,2,0)),2,0),0)</f>
        <v>0</v>
      </c>
      <c r="V78" s="62">
        <f t="shared" ca="1" si="5"/>
        <v>25</v>
      </c>
    </row>
    <row r="79" spans="1:22" s="16" customFormat="1" x14ac:dyDescent="0.25">
      <c r="A79" s="51"/>
      <c r="B79" s="25"/>
      <c r="C79" s="16" t="str">
        <f t="shared" si="3"/>
        <v/>
      </c>
      <c r="D79" s="26" t="str">
        <f t="shared" si="4"/>
        <v/>
      </c>
      <c r="E79" s="25" t="s">
        <v>59</v>
      </c>
      <c r="F79" s="26" t="s">
        <v>343</v>
      </c>
      <c r="G79" s="17" t="s">
        <v>348</v>
      </c>
      <c r="N79" s="30" t="str">
        <f>VLOOKUP(F79,Efectos!$A$4:$F$77,6,0)</f>
        <v>Agua, Aire, Tierra</v>
      </c>
      <c r="O79" s="25">
        <f ca="1">IFERROR(VLOOKUP(G79,INDIRECT(VLOOKUP($F79,Efectos!$A$4:$F$77,2,0)),2,0),0)</f>
        <v>15</v>
      </c>
      <c r="P79" s="16">
        <f ca="1">IFERROR(VLOOKUP(H79,INDIRECT(VLOOKUP($F79,Efectos!$A$4:$F$77,2,0)),2,0),0)</f>
        <v>0</v>
      </c>
      <c r="Q79" s="16">
        <f ca="1">IFERROR(VLOOKUP(I79,INDIRECT(VLOOKUP($F79,Efectos!$A$4:$F$77,2,0)),2,0),0)</f>
        <v>0</v>
      </c>
      <c r="R79" s="16">
        <f ca="1">IFERROR(VLOOKUP(J79,INDIRECT(VLOOKUP($F79,Efectos!$A$4:$F$77,2,0)),2,0),0)</f>
        <v>0</v>
      </c>
      <c r="S79" s="16">
        <f ca="1">IFERROR(VLOOKUP(K79,INDIRECT(VLOOKUP($F79,Efectos!$A$4:$F$77,2,0)),2,0),0)</f>
        <v>0</v>
      </c>
      <c r="T79" s="16">
        <f ca="1">IFERROR(VLOOKUP(L79,INDIRECT(VLOOKUP($F79,Efectos!$A$4:$F$77,2,0)),2,0),0)</f>
        <v>0</v>
      </c>
      <c r="U79" s="16">
        <f ca="1">IFERROR(VLOOKUP(M79,INDIRECT(VLOOKUP($F79,Efectos!$A$4:$F$77,2,0)),2,0),0)</f>
        <v>0</v>
      </c>
      <c r="V79" s="62">
        <f t="shared" ca="1" si="5"/>
        <v>15</v>
      </c>
    </row>
    <row r="80" spans="1:22" s="18" customFormat="1" ht="15.75" thickBot="1" x14ac:dyDescent="0.3">
      <c r="A80" s="52"/>
      <c r="B80" s="36"/>
      <c r="C80" s="37" t="str">
        <f t="shared" si="3"/>
        <v/>
      </c>
      <c r="D80" s="38" t="str">
        <f t="shared" si="4"/>
        <v/>
      </c>
      <c r="E80" s="36" t="s">
        <v>60</v>
      </c>
      <c r="F80" s="38" t="s">
        <v>250</v>
      </c>
      <c r="G80" s="39" t="s">
        <v>348</v>
      </c>
      <c r="H80" s="37"/>
      <c r="I80" s="37"/>
      <c r="J80" s="37"/>
      <c r="K80" s="37"/>
      <c r="L80" s="37"/>
      <c r="M80" s="37"/>
      <c r="N80" s="40" t="str">
        <f>VLOOKUP(F80,Efectos!$A$4:$F$77,6,0)</f>
        <v>Fuego</v>
      </c>
      <c r="O80" s="36">
        <f ca="1">IFERROR(VLOOKUP(G80,INDIRECT(VLOOKUP($F80,Efectos!$A$4:$F$77,2,0)),2,0),0)</f>
        <v>20</v>
      </c>
      <c r="P80" s="37">
        <f ca="1">IFERROR(VLOOKUP(H80,INDIRECT(VLOOKUP($F80,Efectos!$A$4:$F$77,2,0)),2,0),0)</f>
        <v>0</v>
      </c>
      <c r="Q80" s="37">
        <f ca="1">IFERROR(VLOOKUP(I80,INDIRECT(VLOOKUP($F80,Efectos!$A$4:$F$77,2,0)),2,0),0)</f>
        <v>0</v>
      </c>
      <c r="R80" s="37">
        <f ca="1">IFERROR(VLOOKUP(J80,INDIRECT(VLOOKUP($F80,Efectos!$A$4:$F$77,2,0)),2,0),0)</f>
        <v>0</v>
      </c>
      <c r="S80" s="37">
        <f ca="1">IFERROR(VLOOKUP(K80,INDIRECT(VLOOKUP($F80,Efectos!$A$4:$F$77,2,0)),2,0),0)</f>
        <v>0</v>
      </c>
      <c r="T80" s="37">
        <f ca="1">IFERROR(VLOOKUP(L80,INDIRECT(VLOOKUP($F80,Efectos!$A$4:$F$77,2,0)),2,0),0)</f>
        <v>0</v>
      </c>
      <c r="U80" s="37">
        <f ca="1">IFERROR(VLOOKUP(M80,INDIRECT(VLOOKUP($F80,Efectos!$A$4:$F$77,2,0)),2,0),0)</f>
        <v>0</v>
      </c>
      <c r="V80" s="62">
        <f t="shared" ca="1" si="5"/>
        <v>20</v>
      </c>
    </row>
    <row r="81" spans="1:22" s="15" customFormat="1" x14ac:dyDescent="0.25">
      <c r="A81" s="50" t="s">
        <v>316</v>
      </c>
      <c r="B81" s="32" t="s">
        <v>412</v>
      </c>
      <c r="C81" s="33">
        <f t="shared" si="3"/>
        <v>45</v>
      </c>
      <c r="D81" s="34">
        <f t="shared" si="4"/>
        <v>1</v>
      </c>
      <c r="E81" s="32" t="s">
        <v>61</v>
      </c>
      <c r="F81" s="34" t="s">
        <v>344</v>
      </c>
      <c r="G81" s="33" t="s">
        <v>528</v>
      </c>
      <c r="H81" s="33"/>
      <c r="I81" s="33"/>
      <c r="J81" s="33"/>
      <c r="K81" s="33"/>
      <c r="L81" s="33"/>
      <c r="M81" s="33"/>
      <c r="N81" s="35" t="str">
        <f>VLOOKUP(F81,Efectos!$A$4:$F$77,6,0)</f>
        <v>Agua, Aire, Oscuridad</v>
      </c>
      <c r="O81" s="32">
        <f ca="1">IFERROR(VLOOKUP(G81,INDIRECT(VLOOKUP($F81,Efectos!$A$4:$F$77,2,0)),2,0),0)</f>
        <v>10</v>
      </c>
      <c r="P81" s="33">
        <f ca="1">IFERROR(VLOOKUP(H81,INDIRECT(VLOOKUP($F81,Efectos!$A$4:$F$77,2,0)),2,0),0)</f>
        <v>0</v>
      </c>
      <c r="Q81" s="33">
        <f ca="1">IFERROR(VLOOKUP(I81,INDIRECT(VLOOKUP($F81,Efectos!$A$4:$F$77,2,0)),2,0),0)</f>
        <v>0</v>
      </c>
      <c r="R81" s="33">
        <f ca="1">IFERROR(VLOOKUP(J81,INDIRECT(VLOOKUP($F81,Efectos!$A$4:$F$77,2,0)),2,0),0)</f>
        <v>0</v>
      </c>
      <c r="S81" s="33">
        <f ca="1">IFERROR(VLOOKUP(K81,INDIRECT(VLOOKUP($F81,Efectos!$A$4:$F$77,2,0)),2,0),0)</f>
        <v>0</v>
      </c>
      <c r="T81" s="33">
        <f ca="1">IFERROR(VLOOKUP(L81,INDIRECT(VLOOKUP($F81,Efectos!$A$4:$F$77,2,0)),2,0),0)</f>
        <v>0</v>
      </c>
      <c r="U81" s="33">
        <f ca="1">IFERROR(VLOOKUP(M81,INDIRECT(VLOOKUP($F81,Efectos!$A$4:$F$77,2,0)),2,0),0)</f>
        <v>0</v>
      </c>
      <c r="V81" s="62">
        <f t="shared" ca="1" si="5"/>
        <v>10</v>
      </c>
    </row>
    <row r="82" spans="1:22" s="16" customFormat="1" x14ac:dyDescent="0.25">
      <c r="A82" s="51"/>
      <c r="B82" s="25"/>
      <c r="C82" s="16" t="str">
        <f t="shared" si="3"/>
        <v/>
      </c>
      <c r="D82" s="26" t="str">
        <f t="shared" si="4"/>
        <v/>
      </c>
      <c r="E82" s="25" t="s">
        <v>62</v>
      </c>
      <c r="F82" s="26" t="s">
        <v>345</v>
      </c>
      <c r="G82" s="16" t="s">
        <v>529</v>
      </c>
      <c r="N82" s="30" t="str">
        <f>VLOOKUP(F82,Efectos!$A$4:$F$77,6,0)</f>
        <v>Agua, Aire, Oscuridad</v>
      </c>
      <c r="O82" s="25">
        <f ca="1">IFERROR(VLOOKUP(G82,INDIRECT(VLOOKUP($F82,Efectos!$A$4:$F$77,2,0)),2,0),0)</f>
        <v>5</v>
      </c>
      <c r="P82" s="16">
        <f ca="1">IFERROR(VLOOKUP(H82,INDIRECT(VLOOKUP($F82,Efectos!$A$4:$F$77,2,0)),2,0),0)</f>
        <v>0</v>
      </c>
      <c r="Q82" s="16">
        <f ca="1">IFERROR(VLOOKUP(I82,INDIRECT(VLOOKUP($F82,Efectos!$A$4:$F$77,2,0)),2,0),0)</f>
        <v>0</v>
      </c>
      <c r="R82" s="16">
        <f ca="1">IFERROR(VLOOKUP(J82,INDIRECT(VLOOKUP($F82,Efectos!$A$4:$F$77,2,0)),2,0),0)</f>
        <v>0</v>
      </c>
      <c r="S82" s="16">
        <f ca="1">IFERROR(VLOOKUP(K82,INDIRECT(VLOOKUP($F82,Efectos!$A$4:$F$77,2,0)),2,0),0)</f>
        <v>0</v>
      </c>
      <c r="T82" s="16">
        <f ca="1">IFERROR(VLOOKUP(L82,INDIRECT(VLOOKUP($F82,Efectos!$A$4:$F$77,2,0)),2,0),0)</f>
        <v>0</v>
      </c>
      <c r="U82" s="16">
        <f ca="1">IFERROR(VLOOKUP(M82,INDIRECT(VLOOKUP($F82,Efectos!$A$4:$F$77,2,0)),2,0),0)</f>
        <v>0</v>
      </c>
      <c r="V82" s="62">
        <f t="shared" ca="1" si="5"/>
        <v>5</v>
      </c>
    </row>
    <row r="83" spans="1:22" s="16" customFormat="1" x14ac:dyDescent="0.25">
      <c r="A83" s="51"/>
      <c r="B83" s="25"/>
      <c r="C83" s="16" t="str">
        <f t="shared" si="3"/>
        <v/>
      </c>
      <c r="D83" s="26" t="str">
        <f t="shared" si="4"/>
        <v/>
      </c>
      <c r="E83" s="27" t="s">
        <v>63</v>
      </c>
      <c r="F83" s="28" t="s">
        <v>250</v>
      </c>
      <c r="G83" s="19" t="s">
        <v>354</v>
      </c>
      <c r="H83" s="18" t="s">
        <v>530</v>
      </c>
      <c r="I83" s="18"/>
      <c r="J83" s="18"/>
      <c r="K83" s="18"/>
      <c r="L83" s="18"/>
      <c r="M83" s="18"/>
      <c r="N83" s="31" t="str">
        <f>VLOOKUP(F83,Efectos!$A$4:$F$77,6,0)</f>
        <v>Fuego</v>
      </c>
      <c r="O83" s="27">
        <f ca="1">IFERROR(VLOOKUP(G83,INDIRECT(VLOOKUP($F83,Efectos!$A$4:$F$77,2,0)),2,0),0)</f>
        <v>5</v>
      </c>
      <c r="P83" s="18">
        <f ca="1">IFERROR(VLOOKUP(H83,INDIRECT(VLOOKUP($F83,Efectos!$A$4:$F$77,2,0)),2,0),0)</f>
        <v>15</v>
      </c>
      <c r="Q83" s="18">
        <f ca="1">IFERROR(VLOOKUP(I83,INDIRECT(VLOOKUP($F83,Efectos!$A$4:$F$77,2,0)),2,0),0)</f>
        <v>0</v>
      </c>
      <c r="R83" s="18">
        <f ca="1">IFERROR(VLOOKUP(J83,INDIRECT(VLOOKUP($F83,Efectos!$A$4:$F$77,2,0)),2,0),0)</f>
        <v>0</v>
      </c>
      <c r="S83" s="18">
        <f ca="1">IFERROR(VLOOKUP(K83,INDIRECT(VLOOKUP($F83,Efectos!$A$4:$F$77,2,0)),2,0),0)</f>
        <v>0</v>
      </c>
      <c r="T83" s="18">
        <f ca="1">IFERROR(VLOOKUP(L83,INDIRECT(VLOOKUP($F83,Efectos!$A$4:$F$77,2,0)),2,0),0)</f>
        <v>0</v>
      </c>
      <c r="U83" s="18">
        <f ca="1">IFERROR(VLOOKUP(M83,INDIRECT(VLOOKUP($F83,Efectos!$A$4:$F$77,2,0)),2,0),0)</f>
        <v>0</v>
      </c>
      <c r="V83" s="62">
        <f t="shared" ca="1" si="5"/>
        <v>20</v>
      </c>
    </row>
    <row r="84" spans="1:22" s="16" customFormat="1" x14ac:dyDescent="0.25">
      <c r="A84" s="51"/>
      <c r="B84" s="25" t="s">
        <v>413</v>
      </c>
      <c r="C84" s="16">
        <f t="shared" si="3"/>
        <v>30</v>
      </c>
      <c r="D84" s="26">
        <f t="shared" si="4"/>
        <v>1</v>
      </c>
      <c r="E84" s="25" t="s">
        <v>64</v>
      </c>
      <c r="F84" s="26" t="s">
        <v>339</v>
      </c>
      <c r="G84" s="16" t="s">
        <v>531</v>
      </c>
      <c r="N84" s="30" t="str">
        <f>VLOOKUP(F84,Efectos!$A$4:$F$77,6,0)</f>
        <v>Agua</v>
      </c>
      <c r="O84" s="25">
        <f ca="1">IFERROR(VLOOKUP(G84,INDIRECT(VLOOKUP($F84,Efectos!$A$4:$F$77,2,0)),2,0),0)</f>
        <v>15</v>
      </c>
      <c r="P84" s="16">
        <f ca="1">IFERROR(VLOOKUP(H84,INDIRECT(VLOOKUP($F84,Efectos!$A$4:$F$77,2,0)),2,0),0)</f>
        <v>0</v>
      </c>
      <c r="Q84" s="16">
        <f ca="1">IFERROR(VLOOKUP(I84,INDIRECT(VLOOKUP($F84,Efectos!$A$4:$F$77,2,0)),2,0),0)</f>
        <v>0</v>
      </c>
      <c r="R84" s="16">
        <f ca="1">IFERROR(VLOOKUP(J84,INDIRECT(VLOOKUP($F84,Efectos!$A$4:$F$77,2,0)),2,0),0)</f>
        <v>0</v>
      </c>
      <c r="S84" s="16">
        <f ca="1">IFERROR(VLOOKUP(K84,INDIRECT(VLOOKUP($F84,Efectos!$A$4:$F$77,2,0)),2,0),0)</f>
        <v>0</v>
      </c>
      <c r="T84" s="16">
        <f ca="1">IFERROR(VLOOKUP(L84,INDIRECT(VLOOKUP($F84,Efectos!$A$4:$F$77,2,0)),2,0),0)</f>
        <v>0</v>
      </c>
      <c r="U84" s="16">
        <f ca="1">IFERROR(VLOOKUP(M84,INDIRECT(VLOOKUP($F84,Efectos!$A$4:$F$77,2,0)),2,0),0)</f>
        <v>0</v>
      </c>
      <c r="V84" s="62">
        <f t="shared" ca="1" si="5"/>
        <v>15</v>
      </c>
    </row>
    <row r="85" spans="1:22" s="16" customFormat="1" x14ac:dyDescent="0.25">
      <c r="A85" s="51"/>
      <c r="B85" s="25"/>
      <c r="C85" s="16" t="str">
        <f t="shared" si="3"/>
        <v/>
      </c>
      <c r="D85" s="26" t="str">
        <f t="shared" si="4"/>
        <v/>
      </c>
      <c r="E85" s="27" t="s">
        <v>65</v>
      </c>
      <c r="F85" s="28" t="s">
        <v>532</v>
      </c>
      <c r="G85" s="18" t="s">
        <v>533</v>
      </c>
      <c r="H85" s="18"/>
      <c r="I85" s="18"/>
      <c r="J85" s="18"/>
      <c r="K85" s="18"/>
      <c r="L85" s="18"/>
      <c r="M85" s="18"/>
      <c r="N85" s="31" t="str">
        <f>VLOOKUP(F85,Efectos!$A$4:$F$77,6,0)</f>
        <v>Agua, Luz, Tierra</v>
      </c>
      <c r="O85" s="27">
        <f ca="1">IFERROR(VLOOKUP(G85,INDIRECT(VLOOKUP($F85,Efectos!$A$4:$F$77,2,0)),2,0),0)</f>
        <v>10</v>
      </c>
      <c r="P85" s="18">
        <f ca="1">IFERROR(VLOOKUP(H85,INDIRECT(VLOOKUP($F85,Efectos!$A$4:$F$77,2,0)),2,0),0)</f>
        <v>0</v>
      </c>
      <c r="Q85" s="18">
        <f ca="1">IFERROR(VLOOKUP(I85,INDIRECT(VLOOKUP($F85,Efectos!$A$4:$F$77,2,0)),2,0),0)</f>
        <v>0</v>
      </c>
      <c r="R85" s="18">
        <f ca="1">IFERROR(VLOOKUP(J85,INDIRECT(VLOOKUP($F85,Efectos!$A$4:$F$77,2,0)),2,0),0)</f>
        <v>0</v>
      </c>
      <c r="S85" s="18">
        <f ca="1">IFERROR(VLOOKUP(K85,INDIRECT(VLOOKUP($F85,Efectos!$A$4:$F$77,2,0)),2,0),0)</f>
        <v>0</v>
      </c>
      <c r="T85" s="18">
        <f ca="1">IFERROR(VLOOKUP(L85,INDIRECT(VLOOKUP($F85,Efectos!$A$4:$F$77,2,0)),2,0),0)</f>
        <v>0</v>
      </c>
      <c r="U85" s="18">
        <f ca="1">IFERROR(VLOOKUP(M85,INDIRECT(VLOOKUP($F85,Efectos!$A$4:$F$77,2,0)),2,0),0)</f>
        <v>0</v>
      </c>
      <c r="V85" s="62">
        <f t="shared" ca="1" si="5"/>
        <v>10</v>
      </c>
    </row>
    <row r="86" spans="1:22" s="16" customFormat="1" x14ac:dyDescent="0.25">
      <c r="A86" s="51"/>
      <c r="B86" s="25" t="s">
        <v>414</v>
      </c>
      <c r="C86" s="16">
        <f t="shared" si="3"/>
        <v>75</v>
      </c>
      <c r="D86" s="26">
        <f t="shared" si="4"/>
        <v>2</v>
      </c>
      <c r="E86" s="25" t="s">
        <v>66</v>
      </c>
      <c r="F86" s="26" t="s">
        <v>308</v>
      </c>
      <c r="G86" s="17" t="s">
        <v>548</v>
      </c>
      <c r="N86" s="30" t="str">
        <f>VLOOKUP(F86,Efectos!$A$4:$F$77,6,0)</f>
        <v>Aire</v>
      </c>
      <c r="O86" s="25">
        <f ca="1">IFERROR(VLOOKUP(G86,INDIRECT(VLOOKUP($F86,Efectos!$A$4:$F$77,2,0)),2,0),0)</f>
        <v>10</v>
      </c>
      <c r="P86" s="16">
        <f ca="1">IFERROR(VLOOKUP(H86,INDIRECT(VLOOKUP($F86,Efectos!$A$4:$F$77,2,0)),2,0),0)</f>
        <v>0</v>
      </c>
      <c r="Q86" s="16">
        <f ca="1">IFERROR(VLOOKUP(I86,INDIRECT(VLOOKUP($F86,Efectos!$A$4:$F$77,2,0)),2,0),0)</f>
        <v>0</v>
      </c>
      <c r="R86" s="16">
        <f ca="1">IFERROR(VLOOKUP(J86,INDIRECT(VLOOKUP($F86,Efectos!$A$4:$F$77,2,0)),2,0),0)</f>
        <v>0</v>
      </c>
      <c r="S86" s="16">
        <f ca="1">IFERROR(VLOOKUP(K86,INDIRECT(VLOOKUP($F86,Efectos!$A$4:$F$77,2,0)),2,0),0)</f>
        <v>0</v>
      </c>
      <c r="T86" s="16">
        <f ca="1">IFERROR(VLOOKUP(L86,INDIRECT(VLOOKUP($F86,Efectos!$A$4:$F$77,2,0)),2,0),0)</f>
        <v>0</v>
      </c>
      <c r="U86" s="16">
        <f ca="1">IFERROR(VLOOKUP(M86,INDIRECT(VLOOKUP($F86,Efectos!$A$4:$F$77,2,0)),2,0),0)</f>
        <v>0</v>
      </c>
      <c r="V86" s="62">
        <f t="shared" ca="1" si="5"/>
        <v>10</v>
      </c>
    </row>
    <row r="87" spans="1:22" s="16" customFormat="1" x14ac:dyDescent="0.25">
      <c r="A87" s="51"/>
      <c r="B87" s="25"/>
      <c r="C87" s="16" t="str">
        <f t="shared" si="3"/>
        <v/>
      </c>
      <c r="D87" s="26" t="str">
        <f t="shared" si="4"/>
        <v/>
      </c>
      <c r="E87" s="27" t="s">
        <v>67</v>
      </c>
      <c r="F87" s="28" t="s">
        <v>257</v>
      </c>
      <c r="G87" s="19" t="s">
        <v>349</v>
      </c>
      <c r="H87" s="18" t="s">
        <v>549</v>
      </c>
      <c r="I87" s="18"/>
      <c r="J87" s="18"/>
      <c r="K87" s="18"/>
      <c r="L87" s="18"/>
      <c r="M87" s="18"/>
      <c r="N87" s="31" t="str">
        <f>VLOOKUP(F87,Efectos!$A$4:$F$77,6,0)</f>
        <v>Fuego, Tierra</v>
      </c>
      <c r="O87" s="27">
        <f ca="1">IFERROR(VLOOKUP(G87,INDIRECT(VLOOKUP($F87,Efectos!$A$4:$F$77,2,0)),2,0),0)</f>
        <v>35</v>
      </c>
      <c r="P87" s="18">
        <f ca="1">IFERROR(VLOOKUP(H87,INDIRECT(VLOOKUP($F87,Efectos!$A$4:$F$77,2,0)),2,0),0)</f>
        <v>30</v>
      </c>
      <c r="Q87" s="18">
        <f ca="1">IFERROR(VLOOKUP(I87,INDIRECT(VLOOKUP($F87,Efectos!$A$4:$F$77,2,0)),2,0),0)</f>
        <v>0</v>
      </c>
      <c r="R87" s="18">
        <f ca="1">IFERROR(VLOOKUP(J87,INDIRECT(VLOOKUP($F87,Efectos!$A$4:$F$77,2,0)),2,0),0)</f>
        <v>0</v>
      </c>
      <c r="S87" s="18">
        <f ca="1">IFERROR(VLOOKUP(K87,INDIRECT(VLOOKUP($F87,Efectos!$A$4:$F$77,2,0)),2,0),0)</f>
        <v>0</v>
      </c>
      <c r="T87" s="18">
        <f ca="1">IFERROR(VLOOKUP(L87,INDIRECT(VLOOKUP($F87,Efectos!$A$4:$F$77,2,0)),2,0),0)</f>
        <v>0</v>
      </c>
      <c r="U87" s="18">
        <f ca="1">IFERROR(VLOOKUP(M87,INDIRECT(VLOOKUP($F87,Efectos!$A$4:$F$77,2,0)),2,0),0)</f>
        <v>0</v>
      </c>
      <c r="V87" s="62">
        <f t="shared" ca="1" si="5"/>
        <v>65</v>
      </c>
    </row>
    <row r="88" spans="1:22" s="16" customFormat="1" x14ac:dyDescent="0.25">
      <c r="A88" s="51"/>
      <c r="B88" s="25" t="s">
        <v>415</v>
      </c>
      <c r="C88" s="16">
        <f t="shared" si="3"/>
        <v>55</v>
      </c>
      <c r="D88" s="26">
        <f t="shared" si="4"/>
        <v>2</v>
      </c>
      <c r="E88" s="25" t="s">
        <v>68</v>
      </c>
      <c r="F88" s="26" t="s">
        <v>251</v>
      </c>
      <c r="G88" s="16" t="s">
        <v>550</v>
      </c>
      <c r="N88" s="30" t="str">
        <f>VLOOKUP(F88,Efectos!$A$4:$F$77,6,0)</f>
        <v>Variable</v>
      </c>
      <c r="O88" s="25">
        <f ca="1">IFERROR(VLOOKUP(G88,INDIRECT(VLOOKUP($F88,Efectos!$A$4:$F$77,2,0)),2,0),0)</f>
        <v>5</v>
      </c>
      <c r="P88" s="16">
        <f ca="1">IFERROR(VLOOKUP(H88,INDIRECT(VLOOKUP($F88,Efectos!$A$4:$F$77,2,0)),2,0),0)</f>
        <v>0</v>
      </c>
      <c r="Q88" s="16">
        <f ca="1">IFERROR(VLOOKUP(I88,INDIRECT(VLOOKUP($F88,Efectos!$A$4:$F$77,2,0)),2,0),0)</f>
        <v>0</v>
      </c>
      <c r="R88" s="16">
        <f ca="1">IFERROR(VLOOKUP(J88,INDIRECT(VLOOKUP($F88,Efectos!$A$4:$F$77,2,0)),2,0),0)</f>
        <v>0</v>
      </c>
      <c r="S88" s="16">
        <f ca="1">IFERROR(VLOOKUP(K88,INDIRECT(VLOOKUP($F88,Efectos!$A$4:$F$77,2,0)),2,0),0)</f>
        <v>0</v>
      </c>
      <c r="T88" s="16">
        <f ca="1">IFERROR(VLOOKUP(L88,INDIRECT(VLOOKUP($F88,Efectos!$A$4:$F$77,2,0)),2,0),0)</f>
        <v>0</v>
      </c>
      <c r="U88" s="16">
        <f ca="1">IFERROR(VLOOKUP(M88,INDIRECT(VLOOKUP($F88,Efectos!$A$4:$F$77,2,0)),2,0),0)</f>
        <v>0</v>
      </c>
      <c r="V88" s="62">
        <f t="shared" ca="1" si="5"/>
        <v>5</v>
      </c>
    </row>
    <row r="89" spans="1:22" s="16" customFormat="1" x14ac:dyDescent="0.25">
      <c r="A89" s="51"/>
      <c r="B89" s="25"/>
      <c r="C89" s="16" t="str">
        <f t="shared" si="3"/>
        <v/>
      </c>
      <c r="D89" s="26" t="str">
        <f t="shared" si="4"/>
        <v/>
      </c>
      <c r="E89" s="25" t="s">
        <v>69</v>
      </c>
      <c r="F89" s="26" t="s">
        <v>534</v>
      </c>
      <c r="N89" s="30" t="str">
        <f>VLOOKUP(F89,Efectos!$A$4:$F$77,6,0)</f>
        <v>Luz, Oscuridad</v>
      </c>
      <c r="O89" s="25">
        <f ca="1">IFERROR(VLOOKUP(G89,INDIRECT(VLOOKUP($F89,Efectos!$A$4:$F$77,2,0)),2,0),0)</f>
        <v>0</v>
      </c>
      <c r="P89" s="16">
        <f ca="1">IFERROR(VLOOKUP(H89,INDIRECT(VLOOKUP($F89,Efectos!$A$4:$F$77,2,0)),2,0),0)</f>
        <v>0</v>
      </c>
      <c r="Q89" s="16">
        <f ca="1">IFERROR(VLOOKUP(I89,INDIRECT(VLOOKUP($F89,Efectos!$A$4:$F$77,2,0)),2,0),0)</f>
        <v>0</v>
      </c>
      <c r="R89" s="16">
        <f ca="1">IFERROR(VLOOKUP(J89,INDIRECT(VLOOKUP($F89,Efectos!$A$4:$F$77,2,0)),2,0),0)</f>
        <v>0</v>
      </c>
      <c r="S89" s="16">
        <f ca="1">IFERROR(VLOOKUP(K89,INDIRECT(VLOOKUP($F89,Efectos!$A$4:$F$77,2,0)),2,0),0)</f>
        <v>0</v>
      </c>
      <c r="T89" s="16">
        <f ca="1">IFERROR(VLOOKUP(L89,INDIRECT(VLOOKUP($F89,Efectos!$A$4:$F$77,2,0)),2,0),0)</f>
        <v>0</v>
      </c>
      <c r="U89" s="16">
        <f ca="1">IFERROR(VLOOKUP(M89,INDIRECT(VLOOKUP($F89,Efectos!$A$4:$F$77,2,0)),2,0),0)</f>
        <v>0</v>
      </c>
      <c r="V89" s="62" t="str">
        <f t="shared" si="5"/>
        <v/>
      </c>
    </row>
    <row r="90" spans="1:22" s="16" customFormat="1" x14ac:dyDescent="0.25">
      <c r="A90" s="51"/>
      <c r="B90" s="25"/>
      <c r="C90" s="16" t="str">
        <f t="shared" si="3"/>
        <v/>
      </c>
      <c r="D90" s="26" t="str">
        <f t="shared" si="4"/>
        <v/>
      </c>
      <c r="E90" s="25" t="s">
        <v>70</v>
      </c>
      <c r="F90" s="26" t="s">
        <v>249</v>
      </c>
      <c r="G90" s="16" t="s">
        <v>358</v>
      </c>
      <c r="N90" s="30" t="str">
        <f>VLOOKUP(F90,Efectos!$A$4:$F$77,6,0)</f>
        <v>Fuego, Luz, Oscuridad</v>
      </c>
      <c r="O90" s="25">
        <f ca="1">IFERROR(VLOOKUP(G90,INDIRECT(VLOOKUP($F90,Efectos!$A$4:$F$77,2,0)),2,0),0)</f>
        <v>25</v>
      </c>
      <c r="P90" s="16">
        <f ca="1">IFERROR(VLOOKUP(H90,INDIRECT(VLOOKUP($F90,Efectos!$A$4:$F$77,2,0)),2,0),0)</f>
        <v>0</v>
      </c>
      <c r="Q90" s="16">
        <f ca="1">IFERROR(VLOOKUP(I90,INDIRECT(VLOOKUP($F90,Efectos!$A$4:$F$77,2,0)),2,0),0)</f>
        <v>0</v>
      </c>
      <c r="R90" s="16">
        <f ca="1">IFERROR(VLOOKUP(J90,INDIRECT(VLOOKUP($F90,Efectos!$A$4:$F$77,2,0)),2,0),0)</f>
        <v>0</v>
      </c>
      <c r="S90" s="16">
        <f ca="1">IFERROR(VLOOKUP(K90,INDIRECT(VLOOKUP($F90,Efectos!$A$4:$F$77,2,0)),2,0),0)</f>
        <v>0</v>
      </c>
      <c r="T90" s="16">
        <f ca="1">IFERROR(VLOOKUP(L90,INDIRECT(VLOOKUP($F90,Efectos!$A$4:$F$77,2,0)),2,0),0)</f>
        <v>0</v>
      </c>
      <c r="U90" s="16">
        <f ca="1">IFERROR(VLOOKUP(M90,INDIRECT(VLOOKUP($F90,Efectos!$A$4:$F$77,2,0)),2,0),0)</f>
        <v>0</v>
      </c>
      <c r="V90" s="62">
        <f t="shared" ca="1" si="5"/>
        <v>25</v>
      </c>
    </row>
    <row r="91" spans="1:22" s="16" customFormat="1" x14ac:dyDescent="0.25">
      <c r="A91" s="51"/>
      <c r="B91" s="25"/>
      <c r="C91" s="16" t="str">
        <f t="shared" si="3"/>
        <v/>
      </c>
      <c r="D91" s="26" t="str">
        <f t="shared" si="4"/>
        <v/>
      </c>
      <c r="E91" s="27" t="s">
        <v>71</v>
      </c>
      <c r="F91" s="28" t="s">
        <v>255</v>
      </c>
      <c r="G91" s="19" t="s">
        <v>346</v>
      </c>
      <c r="H91" s="18"/>
      <c r="I91" s="18"/>
      <c r="J91" s="18"/>
      <c r="K91" s="18"/>
      <c r="L91" s="18"/>
      <c r="M91" s="18"/>
      <c r="N91" s="31" t="str">
        <f>VLOOKUP(F91,Efectos!$A$4:$F$77,6,0)</f>
        <v>Aire, Fuego, Oscuridad</v>
      </c>
      <c r="O91" s="27">
        <f ca="1">IFERROR(VLOOKUP(G91,INDIRECT(VLOOKUP($F91,Efectos!$A$4:$F$77,2,0)),2,0),0)</f>
        <v>15</v>
      </c>
      <c r="P91" s="18">
        <f ca="1">IFERROR(VLOOKUP(H91,INDIRECT(VLOOKUP($F91,Efectos!$A$4:$F$77,2,0)),2,0),0)</f>
        <v>0</v>
      </c>
      <c r="Q91" s="18">
        <f ca="1">IFERROR(VLOOKUP(I91,INDIRECT(VLOOKUP($F91,Efectos!$A$4:$F$77,2,0)),2,0),0)</f>
        <v>0</v>
      </c>
      <c r="R91" s="18">
        <f ca="1">IFERROR(VLOOKUP(J91,INDIRECT(VLOOKUP($F91,Efectos!$A$4:$F$77,2,0)),2,0),0)</f>
        <v>0</v>
      </c>
      <c r="S91" s="18">
        <f ca="1">IFERROR(VLOOKUP(K91,INDIRECT(VLOOKUP($F91,Efectos!$A$4:$F$77,2,0)),2,0),0)</f>
        <v>0</v>
      </c>
      <c r="T91" s="18">
        <f ca="1">IFERROR(VLOOKUP(L91,INDIRECT(VLOOKUP($F91,Efectos!$A$4:$F$77,2,0)),2,0),0)</f>
        <v>0</v>
      </c>
      <c r="U91" s="18">
        <f ca="1">IFERROR(VLOOKUP(M91,INDIRECT(VLOOKUP($F91,Efectos!$A$4:$F$77,2,0)),2,0),0)</f>
        <v>0</v>
      </c>
      <c r="V91" s="62">
        <f t="shared" ca="1" si="5"/>
        <v>15</v>
      </c>
    </row>
    <row r="92" spans="1:22" s="16" customFormat="1" x14ac:dyDescent="0.25">
      <c r="A92" s="51"/>
      <c r="B92" s="25" t="s">
        <v>416</v>
      </c>
      <c r="C92" s="16">
        <f t="shared" si="3"/>
        <v>110</v>
      </c>
      <c r="D92" s="26">
        <f t="shared" si="4"/>
        <v>3</v>
      </c>
      <c r="E92" s="25" t="s">
        <v>535</v>
      </c>
      <c r="F92" s="26" t="s">
        <v>248</v>
      </c>
      <c r="G92" s="17" t="s">
        <v>551</v>
      </c>
      <c r="H92" s="16" t="s">
        <v>552</v>
      </c>
      <c r="N92" s="30" t="str">
        <f>VLOOKUP(F92,Efectos!$A$4:$F$77,6,0)</f>
        <v>Agua, Aire, Oscuridad</v>
      </c>
      <c r="O92" s="25">
        <f ca="1">IFERROR(VLOOKUP(G92,INDIRECT(VLOOKUP($F92,Efectos!$A$4:$F$77,2,0)),2,0),0)</f>
        <v>30</v>
      </c>
      <c r="P92" s="16">
        <f ca="1">IFERROR(VLOOKUP(H92,INDIRECT(VLOOKUP($F92,Efectos!$A$4:$F$77,2,0)),2,0),0)</f>
        <v>0</v>
      </c>
      <c r="Q92" s="16">
        <f ca="1">IFERROR(VLOOKUP(I92,INDIRECT(VLOOKUP($F92,Efectos!$A$4:$F$77,2,0)),2,0),0)</f>
        <v>0</v>
      </c>
      <c r="R92" s="16">
        <f ca="1">IFERROR(VLOOKUP(J92,INDIRECT(VLOOKUP($F92,Efectos!$A$4:$F$77,2,0)),2,0),0)</f>
        <v>0</v>
      </c>
      <c r="S92" s="16">
        <f ca="1">IFERROR(VLOOKUP(K92,INDIRECT(VLOOKUP($F92,Efectos!$A$4:$F$77,2,0)),2,0),0)</f>
        <v>0</v>
      </c>
      <c r="T92" s="16">
        <f ca="1">IFERROR(VLOOKUP(L92,INDIRECT(VLOOKUP($F92,Efectos!$A$4:$F$77,2,0)),2,0),0)</f>
        <v>0</v>
      </c>
      <c r="U92" s="16">
        <f ca="1">IFERROR(VLOOKUP(M92,INDIRECT(VLOOKUP($F92,Efectos!$A$4:$F$77,2,0)),2,0),0)</f>
        <v>0</v>
      </c>
      <c r="V92" s="62">
        <f t="shared" ca="1" si="5"/>
        <v>30</v>
      </c>
    </row>
    <row r="93" spans="1:22" s="16" customFormat="1" x14ac:dyDescent="0.25">
      <c r="A93" s="51"/>
      <c r="B93" s="25"/>
      <c r="C93" s="16" t="str">
        <f t="shared" si="3"/>
        <v/>
      </c>
      <c r="D93" s="26" t="str">
        <f t="shared" si="4"/>
        <v/>
      </c>
      <c r="E93" s="25" t="s">
        <v>73</v>
      </c>
      <c r="F93" s="26" t="s">
        <v>256</v>
      </c>
      <c r="G93" s="16" t="s">
        <v>357</v>
      </c>
      <c r="N93" s="30" t="str">
        <f>VLOOKUP(F93,Efectos!$A$4:$F$77,6,0)</f>
        <v>Fuego</v>
      </c>
      <c r="O93" s="25">
        <f ca="1">IFERROR(VLOOKUP(G93,INDIRECT(VLOOKUP($F93,Efectos!$A$4:$F$77,2,0)),2,0),0)</f>
        <v>25</v>
      </c>
      <c r="P93" s="16">
        <f ca="1">IFERROR(VLOOKUP(H93,INDIRECT(VLOOKUP($F93,Efectos!$A$4:$F$77,2,0)),2,0),0)</f>
        <v>0</v>
      </c>
      <c r="Q93" s="16">
        <f ca="1">IFERROR(VLOOKUP(I93,INDIRECT(VLOOKUP($F93,Efectos!$A$4:$F$77,2,0)),2,0),0)</f>
        <v>0</v>
      </c>
      <c r="R93" s="16">
        <f ca="1">IFERROR(VLOOKUP(J93,INDIRECT(VLOOKUP($F93,Efectos!$A$4:$F$77,2,0)),2,0),0)</f>
        <v>0</v>
      </c>
      <c r="S93" s="16">
        <f ca="1">IFERROR(VLOOKUP(K93,INDIRECT(VLOOKUP($F93,Efectos!$A$4:$F$77,2,0)),2,0),0)</f>
        <v>0</v>
      </c>
      <c r="T93" s="16">
        <f ca="1">IFERROR(VLOOKUP(L93,INDIRECT(VLOOKUP($F93,Efectos!$A$4:$F$77,2,0)),2,0),0)</f>
        <v>0</v>
      </c>
      <c r="U93" s="16">
        <f ca="1">IFERROR(VLOOKUP(M93,INDIRECT(VLOOKUP($F93,Efectos!$A$4:$F$77,2,0)),2,0),0)</f>
        <v>0</v>
      </c>
      <c r="V93" s="62">
        <f t="shared" ca="1" si="5"/>
        <v>25</v>
      </c>
    </row>
    <row r="94" spans="1:22" s="18" customFormat="1" ht="15.75" thickBot="1" x14ac:dyDescent="0.3">
      <c r="A94" s="52"/>
      <c r="B94" s="36"/>
      <c r="C94" s="37" t="str">
        <f t="shared" si="3"/>
        <v/>
      </c>
      <c r="D94" s="38" t="str">
        <f t="shared" si="4"/>
        <v/>
      </c>
      <c r="E94" s="36" t="s">
        <v>68</v>
      </c>
      <c r="F94" s="38" t="s">
        <v>251</v>
      </c>
      <c r="G94" s="37" t="s">
        <v>550</v>
      </c>
      <c r="H94" s="37"/>
      <c r="I94" s="37"/>
      <c r="J94" s="37"/>
      <c r="K94" s="37"/>
      <c r="L94" s="37"/>
      <c r="M94" s="37"/>
      <c r="N94" s="40" t="str">
        <f>VLOOKUP(F94,Efectos!$A$4:$F$77,6,0)</f>
        <v>Variable</v>
      </c>
      <c r="O94" s="36">
        <f ca="1">IFERROR(VLOOKUP(G94,INDIRECT(VLOOKUP($F94,Efectos!$A$4:$F$77,2,0)),2,0),0)</f>
        <v>5</v>
      </c>
      <c r="P94" s="37">
        <f ca="1">IFERROR(VLOOKUP(H94,INDIRECT(VLOOKUP($F94,Efectos!$A$4:$F$77,2,0)),2,0),0)</f>
        <v>0</v>
      </c>
      <c r="Q94" s="37">
        <f ca="1">IFERROR(VLOOKUP(I94,INDIRECT(VLOOKUP($F94,Efectos!$A$4:$F$77,2,0)),2,0),0)</f>
        <v>0</v>
      </c>
      <c r="R94" s="37">
        <f ca="1">IFERROR(VLOOKUP(J94,INDIRECT(VLOOKUP($F94,Efectos!$A$4:$F$77,2,0)),2,0),0)</f>
        <v>0</v>
      </c>
      <c r="S94" s="37">
        <f ca="1">IFERROR(VLOOKUP(K94,INDIRECT(VLOOKUP($F94,Efectos!$A$4:$F$77,2,0)),2,0),0)</f>
        <v>0</v>
      </c>
      <c r="T94" s="37">
        <f ca="1">IFERROR(VLOOKUP(L94,INDIRECT(VLOOKUP($F94,Efectos!$A$4:$F$77,2,0)),2,0),0)</f>
        <v>0</v>
      </c>
      <c r="U94" s="37">
        <f ca="1">IFERROR(VLOOKUP(M94,INDIRECT(VLOOKUP($F94,Efectos!$A$4:$F$77,2,0)),2,0),0)</f>
        <v>0</v>
      </c>
      <c r="V94" s="62">
        <f t="shared" ca="1" si="5"/>
        <v>5</v>
      </c>
    </row>
    <row r="95" spans="1:22" s="15" customFormat="1" x14ac:dyDescent="0.25">
      <c r="A95" s="50" t="s">
        <v>317</v>
      </c>
      <c r="B95" s="32" t="s">
        <v>417</v>
      </c>
      <c r="C95" s="33">
        <f t="shared" si="3"/>
        <v>30</v>
      </c>
      <c r="D95" s="34">
        <f t="shared" si="4"/>
        <v>1</v>
      </c>
      <c r="E95" s="32" t="s">
        <v>74</v>
      </c>
      <c r="F95" s="34" t="s">
        <v>536</v>
      </c>
      <c r="G95" s="41" t="s">
        <v>348</v>
      </c>
      <c r="H95" s="33"/>
      <c r="I95" s="33"/>
      <c r="J95" s="33"/>
      <c r="K95" s="33"/>
      <c r="L95" s="33"/>
      <c r="M95" s="33"/>
      <c r="N95" s="35" t="str">
        <f>VLOOKUP(F95,Efectos!$A$4:$F$77,6,0)</f>
        <v>Agua, Aire, Luz</v>
      </c>
      <c r="O95" s="32">
        <f ca="1">IFERROR(VLOOKUP(G95,INDIRECT(VLOOKUP($F95,Efectos!$A$4:$F$77,2,0)),2,0),0)</f>
        <v>20</v>
      </c>
      <c r="P95" s="33">
        <f ca="1">IFERROR(VLOOKUP(H95,INDIRECT(VLOOKUP($F95,Efectos!$A$4:$F$77,2,0)),2,0),0)</f>
        <v>0</v>
      </c>
      <c r="Q95" s="33">
        <f ca="1">IFERROR(VLOOKUP(I95,INDIRECT(VLOOKUP($F95,Efectos!$A$4:$F$77,2,0)),2,0),0)</f>
        <v>0</v>
      </c>
      <c r="R95" s="33">
        <f ca="1">IFERROR(VLOOKUP(J95,INDIRECT(VLOOKUP($F95,Efectos!$A$4:$F$77,2,0)),2,0),0)</f>
        <v>0</v>
      </c>
      <c r="S95" s="33">
        <f ca="1">IFERROR(VLOOKUP(K95,INDIRECT(VLOOKUP($F95,Efectos!$A$4:$F$77,2,0)),2,0),0)</f>
        <v>0</v>
      </c>
      <c r="T95" s="33">
        <f ca="1">IFERROR(VLOOKUP(L95,INDIRECT(VLOOKUP($F95,Efectos!$A$4:$F$77,2,0)),2,0),0)</f>
        <v>0</v>
      </c>
      <c r="U95" s="33">
        <f ca="1">IFERROR(VLOOKUP(M95,INDIRECT(VLOOKUP($F95,Efectos!$A$4:$F$77,2,0)),2,0),0)</f>
        <v>0</v>
      </c>
      <c r="V95" s="62">
        <f t="shared" ca="1" si="5"/>
        <v>20</v>
      </c>
    </row>
    <row r="96" spans="1:22" s="16" customFormat="1" x14ac:dyDescent="0.25">
      <c r="A96" s="51"/>
      <c r="B96" s="25"/>
      <c r="C96" s="16" t="str">
        <f t="shared" si="3"/>
        <v/>
      </c>
      <c r="D96" s="26" t="str">
        <f t="shared" si="4"/>
        <v/>
      </c>
      <c r="E96" s="27" t="s">
        <v>75</v>
      </c>
      <c r="F96" s="28" t="s">
        <v>75</v>
      </c>
      <c r="G96" s="18"/>
      <c r="H96" s="18"/>
      <c r="I96" s="18"/>
      <c r="J96" s="18"/>
      <c r="K96" s="18"/>
      <c r="L96" s="18"/>
      <c r="M96" s="18"/>
      <c r="N96" s="31" t="e">
        <f>VLOOKUP(F96,Efectos!$A$4:$F$77,6,0)</f>
        <v>#N/A</v>
      </c>
      <c r="O96" s="27">
        <f ca="1">IFERROR(VLOOKUP(G96,INDIRECT(VLOOKUP($F96,Efectos!$A$4:$F$77,2,0)),2,0),0)</f>
        <v>0</v>
      </c>
      <c r="P96" s="18">
        <f ca="1">IFERROR(VLOOKUP(H96,INDIRECT(VLOOKUP($F96,Efectos!$A$4:$F$77,2,0)),2,0),0)</f>
        <v>0</v>
      </c>
      <c r="Q96" s="18">
        <f ca="1">IFERROR(VLOOKUP(I96,INDIRECT(VLOOKUP($F96,Efectos!$A$4:$F$77,2,0)),2,0),0)</f>
        <v>0</v>
      </c>
      <c r="R96" s="18">
        <f ca="1">IFERROR(VLOOKUP(J96,INDIRECT(VLOOKUP($F96,Efectos!$A$4:$F$77,2,0)),2,0),0)</f>
        <v>0</v>
      </c>
      <c r="S96" s="18">
        <f ca="1">IFERROR(VLOOKUP(K96,INDIRECT(VLOOKUP($F96,Efectos!$A$4:$F$77,2,0)),2,0),0)</f>
        <v>0</v>
      </c>
      <c r="T96" s="18">
        <f ca="1">IFERROR(VLOOKUP(L96,INDIRECT(VLOOKUP($F96,Efectos!$A$4:$F$77,2,0)),2,0),0)</f>
        <v>0</v>
      </c>
      <c r="U96" s="18">
        <f ca="1">IFERROR(VLOOKUP(M96,INDIRECT(VLOOKUP($F96,Efectos!$A$4:$F$77,2,0)),2,0),0)</f>
        <v>0</v>
      </c>
      <c r="V96" s="62" t="str">
        <f t="shared" si="5"/>
        <v/>
      </c>
    </row>
    <row r="97" spans="1:22" s="16" customFormat="1" x14ac:dyDescent="0.25">
      <c r="A97" s="51"/>
      <c r="B97" s="25" t="s">
        <v>418</v>
      </c>
      <c r="C97" s="16">
        <f t="shared" si="3"/>
        <v>20</v>
      </c>
      <c r="D97" s="26">
        <f t="shared" si="4"/>
        <v>1</v>
      </c>
      <c r="E97" s="25" t="s">
        <v>76</v>
      </c>
      <c r="F97" s="26" t="s">
        <v>343</v>
      </c>
      <c r="G97" s="17" t="s">
        <v>355</v>
      </c>
      <c r="N97" s="30" t="str">
        <f>VLOOKUP(F97,Efectos!$A$4:$F$77,6,0)</f>
        <v>Agua, Aire, Tierra</v>
      </c>
      <c r="O97" s="25">
        <f ca="1">IFERROR(VLOOKUP(G97,INDIRECT(VLOOKUP($F97,Efectos!$A$4:$F$77,2,0)),2,0),0)</f>
        <v>10</v>
      </c>
      <c r="P97" s="16">
        <f ca="1">IFERROR(VLOOKUP(H97,INDIRECT(VLOOKUP($F97,Efectos!$A$4:$F$77,2,0)),2,0),0)</f>
        <v>0</v>
      </c>
      <c r="Q97" s="16">
        <f ca="1">IFERROR(VLOOKUP(I97,INDIRECT(VLOOKUP($F97,Efectos!$A$4:$F$77,2,0)),2,0),0)</f>
        <v>0</v>
      </c>
      <c r="R97" s="16">
        <f ca="1">IFERROR(VLOOKUP(J97,INDIRECT(VLOOKUP($F97,Efectos!$A$4:$F$77,2,0)),2,0),0)</f>
        <v>0</v>
      </c>
      <c r="S97" s="16">
        <f ca="1">IFERROR(VLOOKUP(K97,INDIRECT(VLOOKUP($F97,Efectos!$A$4:$F$77,2,0)),2,0),0)</f>
        <v>0</v>
      </c>
      <c r="T97" s="16">
        <f ca="1">IFERROR(VLOOKUP(L97,INDIRECT(VLOOKUP($F97,Efectos!$A$4:$F$77,2,0)),2,0),0)</f>
        <v>0</v>
      </c>
      <c r="U97" s="16">
        <f ca="1">IFERROR(VLOOKUP(M97,INDIRECT(VLOOKUP($F97,Efectos!$A$4:$F$77,2,0)),2,0),0)</f>
        <v>0</v>
      </c>
      <c r="V97" s="62">
        <f t="shared" ca="1" si="5"/>
        <v>10</v>
      </c>
    </row>
    <row r="98" spans="1:22" s="16" customFormat="1" x14ac:dyDescent="0.25">
      <c r="A98" s="51"/>
      <c r="B98" s="25"/>
      <c r="C98" s="16" t="str">
        <f t="shared" si="3"/>
        <v/>
      </c>
      <c r="D98" s="26" t="str">
        <f t="shared" si="4"/>
        <v/>
      </c>
      <c r="E98" s="27" t="s">
        <v>75</v>
      </c>
      <c r="F98" s="28" t="s">
        <v>75</v>
      </c>
      <c r="G98" s="18"/>
      <c r="H98" s="18"/>
      <c r="I98" s="18"/>
      <c r="J98" s="18"/>
      <c r="K98" s="18"/>
      <c r="L98" s="18"/>
      <c r="M98" s="18"/>
      <c r="N98" s="31" t="e">
        <f>VLOOKUP(F98,Efectos!$A$4:$F$77,6,0)</f>
        <v>#N/A</v>
      </c>
      <c r="O98" s="27">
        <f ca="1">IFERROR(VLOOKUP(G98,INDIRECT(VLOOKUP($F98,Efectos!$A$4:$F$77,2,0)),2,0),0)</f>
        <v>0</v>
      </c>
      <c r="P98" s="18">
        <f ca="1">IFERROR(VLOOKUP(H98,INDIRECT(VLOOKUP($F98,Efectos!$A$4:$F$77,2,0)),2,0),0)</f>
        <v>0</v>
      </c>
      <c r="Q98" s="18">
        <f ca="1">IFERROR(VLOOKUP(I98,INDIRECT(VLOOKUP($F98,Efectos!$A$4:$F$77,2,0)),2,0),0)</f>
        <v>0</v>
      </c>
      <c r="R98" s="18">
        <f ca="1">IFERROR(VLOOKUP(J98,INDIRECT(VLOOKUP($F98,Efectos!$A$4:$F$77,2,0)),2,0),0)</f>
        <v>0</v>
      </c>
      <c r="S98" s="18">
        <f ca="1">IFERROR(VLOOKUP(K98,INDIRECT(VLOOKUP($F98,Efectos!$A$4:$F$77,2,0)),2,0),0)</f>
        <v>0</v>
      </c>
      <c r="T98" s="18">
        <f ca="1">IFERROR(VLOOKUP(L98,INDIRECT(VLOOKUP($F98,Efectos!$A$4:$F$77,2,0)),2,0),0)</f>
        <v>0</v>
      </c>
      <c r="U98" s="18">
        <f ca="1">IFERROR(VLOOKUP(M98,INDIRECT(VLOOKUP($F98,Efectos!$A$4:$F$77,2,0)),2,0),0)</f>
        <v>0</v>
      </c>
      <c r="V98" s="62" t="str">
        <f t="shared" si="5"/>
        <v/>
      </c>
    </row>
    <row r="99" spans="1:22" s="16" customFormat="1" x14ac:dyDescent="0.25">
      <c r="A99" s="51"/>
      <c r="B99" s="25" t="s">
        <v>419</v>
      </c>
      <c r="C99" s="16">
        <f t="shared" si="3"/>
        <v>65</v>
      </c>
      <c r="D99" s="26">
        <f t="shared" si="4"/>
        <v>2</v>
      </c>
      <c r="E99" s="25" t="s">
        <v>77</v>
      </c>
      <c r="F99" s="26" t="s">
        <v>172</v>
      </c>
      <c r="G99" s="16" t="s">
        <v>553</v>
      </c>
      <c r="N99" s="30" t="str">
        <f>VLOOKUP(F99,Efectos!$A$4:$F$77,6,0)</f>
        <v>Agua, Luz, Oscuridad</v>
      </c>
      <c r="O99" s="25">
        <f ca="1">IFERROR(VLOOKUP(G99,INDIRECT(VLOOKUP($F99,Efectos!$A$4:$F$77,2,0)),2,0),0)</f>
        <v>20</v>
      </c>
      <c r="P99" s="16">
        <f ca="1">IFERROR(VLOOKUP(H99,INDIRECT(VLOOKUP($F99,Efectos!$A$4:$F$77,2,0)),2,0),0)</f>
        <v>0</v>
      </c>
      <c r="Q99" s="16">
        <f ca="1">IFERROR(VLOOKUP(I99,INDIRECT(VLOOKUP($F99,Efectos!$A$4:$F$77,2,0)),2,0),0)</f>
        <v>0</v>
      </c>
      <c r="R99" s="16">
        <f ca="1">IFERROR(VLOOKUP(J99,INDIRECT(VLOOKUP($F99,Efectos!$A$4:$F$77,2,0)),2,0),0)</f>
        <v>0</v>
      </c>
      <c r="S99" s="16">
        <f ca="1">IFERROR(VLOOKUP(K99,INDIRECT(VLOOKUP($F99,Efectos!$A$4:$F$77,2,0)),2,0),0)</f>
        <v>0</v>
      </c>
      <c r="T99" s="16">
        <f ca="1">IFERROR(VLOOKUP(L99,INDIRECT(VLOOKUP($F99,Efectos!$A$4:$F$77,2,0)),2,0),0)</f>
        <v>0</v>
      </c>
      <c r="U99" s="16">
        <f ca="1">IFERROR(VLOOKUP(M99,INDIRECT(VLOOKUP($F99,Efectos!$A$4:$F$77,2,0)),2,0),0)</f>
        <v>0</v>
      </c>
      <c r="V99" s="62">
        <f t="shared" ca="1" si="5"/>
        <v>20</v>
      </c>
    </row>
    <row r="100" spans="1:22" s="16" customFormat="1" x14ac:dyDescent="0.25">
      <c r="A100" s="51"/>
      <c r="B100" s="25"/>
      <c r="C100" s="16" t="str">
        <f t="shared" si="3"/>
        <v/>
      </c>
      <c r="D100" s="26" t="str">
        <f t="shared" si="4"/>
        <v/>
      </c>
      <c r="E100" s="27" t="s">
        <v>78</v>
      </c>
      <c r="F100" s="28" t="s">
        <v>532</v>
      </c>
      <c r="G100" s="18" t="s">
        <v>554</v>
      </c>
      <c r="H100" s="18"/>
      <c r="I100" s="18"/>
      <c r="J100" s="18"/>
      <c r="K100" s="18"/>
      <c r="L100" s="18"/>
      <c r="M100" s="18"/>
      <c r="N100" s="31" t="str">
        <f>VLOOKUP(F100,Efectos!$A$4:$F$77,6,0)</f>
        <v>Agua, Luz, Tierra</v>
      </c>
      <c r="O100" s="27">
        <f ca="1">IFERROR(VLOOKUP(G100,INDIRECT(VLOOKUP($F100,Efectos!$A$4:$F$77,2,0)),2,0),0)</f>
        <v>15</v>
      </c>
      <c r="P100" s="18">
        <f ca="1">IFERROR(VLOOKUP(H100,INDIRECT(VLOOKUP($F100,Efectos!$A$4:$F$77,2,0)),2,0),0)</f>
        <v>0</v>
      </c>
      <c r="Q100" s="18">
        <f ca="1">IFERROR(VLOOKUP(I100,INDIRECT(VLOOKUP($F100,Efectos!$A$4:$F$77,2,0)),2,0),0)</f>
        <v>0</v>
      </c>
      <c r="R100" s="18">
        <f ca="1">IFERROR(VLOOKUP(J100,INDIRECT(VLOOKUP($F100,Efectos!$A$4:$F$77,2,0)),2,0),0)</f>
        <v>0</v>
      </c>
      <c r="S100" s="18">
        <f ca="1">IFERROR(VLOOKUP(K100,INDIRECT(VLOOKUP($F100,Efectos!$A$4:$F$77,2,0)),2,0),0)</f>
        <v>0</v>
      </c>
      <c r="T100" s="18">
        <f ca="1">IFERROR(VLOOKUP(L100,INDIRECT(VLOOKUP($F100,Efectos!$A$4:$F$77,2,0)),2,0),0)</f>
        <v>0</v>
      </c>
      <c r="U100" s="18">
        <f ca="1">IFERROR(VLOOKUP(M100,INDIRECT(VLOOKUP($F100,Efectos!$A$4:$F$77,2,0)),2,0),0)</f>
        <v>0</v>
      </c>
      <c r="V100" s="62">
        <f t="shared" ca="1" si="5"/>
        <v>15</v>
      </c>
    </row>
    <row r="101" spans="1:22" s="16" customFormat="1" x14ac:dyDescent="0.25">
      <c r="A101" s="51"/>
      <c r="B101" s="25" t="s">
        <v>420</v>
      </c>
      <c r="C101" s="16">
        <f t="shared" si="3"/>
        <v>70</v>
      </c>
      <c r="D101" s="26">
        <f t="shared" si="4"/>
        <v>2</v>
      </c>
      <c r="E101" s="25" t="s">
        <v>72</v>
      </c>
      <c r="F101" s="26" t="s">
        <v>248</v>
      </c>
      <c r="G101" s="17" t="s">
        <v>551</v>
      </c>
      <c r="N101" s="30" t="str">
        <f>VLOOKUP(F101,Efectos!$A$4:$F$77,6,0)</f>
        <v>Agua, Aire, Oscuridad</v>
      </c>
      <c r="O101" s="25">
        <f ca="1">IFERROR(VLOOKUP(G101,INDIRECT(VLOOKUP($F101,Efectos!$A$4:$F$77,2,0)),2,0),0)</f>
        <v>30</v>
      </c>
      <c r="P101" s="16">
        <f ca="1">IFERROR(VLOOKUP(H101,INDIRECT(VLOOKUP($F101,Efectos!$A$4:$F$77,2,0)),2,0),0)</f>
        <v>0</v>
      </c>
      <c r="Q101" s="16">
        <f ca="1">IFERROR(VLOOKUP(I101,INDIRECT(VLOOKUP($F101,Efectos!$A$4:$F$77,2,0)),2,0),0)</f>
        <v>0</v>
      </c>
      <c r="R101" s="16">
        <f ca="1">IFERROR(VLOOKUP(J101,INDIRECT(VLOOKUP($F101,Efectos!$A$4:$F$77,2,0)),2,0),0)</f>
        <v>0</v>
      </c>
      <c r="S101" s="16">
        <f ca="1">IFERROR(VLOOKUP(K101,INDIRECT(VLOOKUP($F101,Efectos!$A$4:$F$77,2,0)),2,0),0)</f>
        <v>0</v>
      </c>
      <c r="T101" s="16">
        <f ca="1">IFERROR(VLOOKUP(L101,INDIRECT(VLOOKUP($F101,Efectos!$A$4:$F$77,2,0)),2,0),0)</f>
        <v>0</v>
      </c>
      <c r="U101" s="16">
        <f ca="1">IFERROR(VLOOKUP(M101,INDIRECT(VLOOKUP($F101,Efectos!$A$4:$F$77,2,0)),2,0),0)</f>
        <v>0</v>
      </c>
      <c r="V101" s="62">
        <f t="shared" ca="1" si="5"/>
        <v>30</v>
      </c>
    </row>
    <row r="102" spans="1:22" s="18" customFormat="1" x14ac:dyDescent="0.25">
      <c r="A102" s="51"/>
      <c r="B102" s="25"/>
      <c r="C102" s="16" t="str">
        <f t="shared" si="3"/>
        <v/>
      </c>
      <c r="D102" s="26" t="str">
        <f t="shared" si="4"/>
        <v/>
      </c>
      <c r="E102" s="27" t="s">
        <v>79</v>
      </c>
      <c r="F102" s="28" t="s">
        <v>101</v>
      </c>
      <c r="N102" s="31" t="e">
        <f>VLOOKUP(F102,Efectos!$A$4:$F$77,6,0)</f>
        <v>#N/A</v>
      </c>
      <c r="O102" s="27">
        <f ca="1">IFERROR(VLOOKUP(G102,INDIRECT(VLOOKUP($F102,Efectos!$A$4:$F$77,2,0)),2,0),0)</f>
        <v>0</v>
      </c>
      <c r="P102" s="18">
        <f ca="1">IFERROR(VLOOKUP(H102,INDIRECT(VLOOKUP($F102,Efectos!$A$4:$F$77,2,0)),2,0),0)</f>
        <v>0</v>
      </c>
      <c r="Q102" s="18">
        <f ca="1">IFERROR(VLOOKUP(I102,INDIRECT(VLOOKUP($F102,Efectos!$A$4:$F$77,2,0)),2,0),0)</f>
        <v>0</v>
      </c>
      <c r="R102" s="18">
        <f ca="1">IFERROR(VLOOKUP(J102,INDIRECT(VLOOKUP($F102,Efectos!$A$4:$F$77,2,0)),2,0),0)</f>
        <v>0</v>
      </c>
      <c r="S102" s="18">
        <f ca="1">IFERROR(VLOOKUP(K102,INDIRECT(VLOOKUP($F102,Efectos!$A$4:$F$77,2,0)),2,0),0)</f>
        <v>0</v>
      </c>
      <c r="T102" s="18">
        <f ca="1">IFERROR(VLOOKUP(L102,INDIRECT(VLOOKUP($F102,Efectos!$A$4:$F$77,2,0)),2,0),0)</f>
        <v>0</v>
      </c>
      <c r="U102" s="18">
        <f ca="1">IFERROR(VLOOKUP(M102,INDIRECT(VLOOKUP($F102,Efectos!$A$4:$F$77,2,0)),2,0),0)</f>
        <v>0</v>
      </c>
      <c r="V102" s="62" t="str">
        <f t="shared" si="5"/>
        <v/>
      </c>
    </row>
    <row r="103" spans="1:22" s="16" customFormat="1" x14ac:dyDescent="0.25">
      <c r="A103" s="51"/>
      <c r="B103" s="25" t="s">
        <v>421</v>
      </c>
      <c r="C103" s="16">
        <f t="shared" si="3"/>
        <v>115</v>
      </c>
      <c r="D103" s="26">
        <f t="shared" si="4"/>
        <v>3</v>
      </c>
      <c r="E103" s="25" t="s">
        <v>537</v>
      </c>
      <c r="F103" s="26" t="s">
        <v>340</v>
      </c>
      <c r="G103" s="16" t="s">
        <v>377</v>
      </c>
      <c r="H103" s="16" t="s">
        <v>376</v>
      </c>
      <c r="I103" s="16" t="s">
        <v>556</v>
      </c>
      <c r="J103" s="16" t="s">
        <v>555</v>
      </c>
      <c r="N103" s="30" t="str">
        <f>VLOOKUP(F103,Efectos!$A$4:$F$77,6,0)</f>
        <v>Luz, Oscuridad</v>
      </c>
      <c r="O103" s="25">
        <f ca="1">IFERROR(VLOOKUP(G103,INDIRECT(VLOOKUP($F103,Efectos!$A$4:$F$77,2,0)),2,0),0)</f>
        <v>50</v>
      </c>
      <c r="P103" s="16">
        <f ca="1">IFERROR(VLOOKUP(H103,INDIRECT(VLOOKUP($F103,Efectos!$A$4:$F$77,2,0)),2,0),0)</f>
        <v>20</v>
      </c>
      <c r="Q103" s="16">
        <f ca="1">IFERROR(VLOOKUP(I103,INDIRECT(VLOOKUP($F103,Efectos!$A$4:$F$77,2,0)),2,0),0)</f>
        <v>15</v>
      </c>
      <c r="R103" s="16">
        <f ca="1">IFERROR(VLOOKUP(J103,INDIRECT(VLOOKUP($F103,Efectos!$A$4:$F$77,2,0)),2,0),0)</f>
        <v>50</v>
      </c>
      <c r="S103" s="16">
        <f ca="1">IFERROR(VLOOKUP(K103,INDIRECT(VLOOKUP($F103,Efectos!$A$4:$F$77,2,0)),2,0),0)</f>
        <v>0</v>
      </c>
      <c r="T103" s="16">
        <f ca="1">IFERROR(VLOOKUP(L103,INDIRECT(VLOOKUP($F103,Efectos!$A$4:$F$77,2,0)),2,0),0)</f>
        <v>0</v>
      </c>
      <c r="U103" s="16">
        <f ca="1">IFERROR(VLOOKUP(M103,INDIRECT(VLOOKUP($F103,Efectos!$A$4:$F$77,2,0)),2,0),0)</f>
        <v>0</v>
      </c>
      <c r="V103" s="62">
        <f t="shared" ca="1" si="5"/>
        <v>135</v>
      </c>
    </row>
    <row r="104" spans="1:22" s="18" customFormat="1" ht="15.75" thickBot="1" x14ac:dyDescent="0.3">
      <c r="A104" s="52"/>
      <c r="B104" s="36" t="s">
        <v>259</v>
      </c>
      <c r="C104" s="37" t="str">
        <f t="shared" si="3"/>
        <v/>
      </c>
      <c r="D104" s="38" t="str">
        <f t="shared" si="4"/>
        <v/>
      </c>
      <c r="E104" s="36"/>
      <c r="F104" s="38" t="s">
        <v>287</v>
      </c>
      <c r="G104" s="37"/>
      <c r="H104" s="37"/>
      <c r="I104" s="37"/>
      <c r="J104" s="37"/>
      <c r="K104" s="37"/>
      <c r="L104" s="37"/>
      <c r="M104" s="37"/>
      <c r="N104" s="40" t="e">
        <f>VLOOKUP(F104,Efectos!$A$4:$F$77,6,0)</f>
        <v>#N/A</v>
      </c>
      <c r="O104" s="36">
        <f ca="1">IFERROR(VLOOKUP(G104,INDIRECT(VLOOKUP($F104,Efectos!$A$4:$F$77,2,0)),2,0),0)</f>
        <v>0</v>
      </c>
      <c r="P104" s="37">
        <f ca="1">IFERROR(VLOOKUP(H104,INDIRECT(VLOOKUP($F104,Efectos!$A$4:$F$77,2,0)),2,0),0)</f>
        <v>0</v>
      </c>
      <c r="Q104" s="37">
        <f ca="1">IFERROR(VLOOKUP(I104,INDIRECT(VLOOKUP($F104,Efectos!$A$4:$F$77,2,0)),2,0),0)</f>
        <v>0</v>
      </c>
      <c r="R104" s="37">
        <f ca="1">IFERROR(VLOOKUP(J104,INDIRECT(VLOOKUP($F104,Efectos!$A$4:$F$77,2,0)),2,0),0)</f>
        <v>0</v>
      </c>
      <c r="S104" s="37">
        <f ca="1">IFERROR(VLOOKUP(K104,INDIRECT(VLOOKUP($F104,Efectos!$A$4:$F$77,2,0)),2,0),0)</f>
        <v>0</v>
      </c>
      <c r="T104" s="37">
        <f ca="1">IFERROR(VLOOKUP(L104,INDIRECT(VLOOKUP($F104,Efectos!$A$4:$F$77,2,0)),2,0),0)</f>
        <v>0</v>
      </c>
      <c r="U104" s="37">
        <f ca="1">IFERROR(VLOOKUP(M104,INDIRECT(VLOOKUP($F104,Efectos!$A$4:$F$77,2,0)),2,0),0)</f>
        <v>0</v>
      </c>
      <c r="V104" s="62" t="str">
        <f t="shared" si="5"/>
        <v/>
      </c>
    </row>
    <row r="105" spans="1:22" s="15" customFormat="1" x14ac:dyDescent="0.25">
      <c r="A105" s="50" t="s">
        <v>318</v>
      </c>
      <c r="B105" s="32" t="s">
        <v>422</v>
      </c>
      <c r="C105" s="33">
        <f t="shared" si="3"/>
        <v>25</v>
      </c>
      <c r="D105" s="34">
        <f t="shared" si="4"/>
        <v>1</v>
      </c>
      <c r="E105" s="32" t="s">
        <v>81</v>
      </c>
      <c r="F105" s="34" t="s">
        <v>81</v>
      </c>
      <c r="G105" s="33"/>
      <c r="H105" s="33"/>
      <c r="I105" s="33"/>
      <c r="J105" s="33"/>
      <c r="K105" s="33"/>
      <c r="L105" s="33"/>
      <c r="M105" s="33"/>
      <c r="N105" s="35" t="str">
        <f>VLOOKUP(F105,Efectos!$A$4:$F$77,6,0)</f>
        <v>Agua, Luz, Oscuridad</v>
      </c>
      <c r="O105" s="32">
        <f ca="1">IFERROR(VLOOKUP(G105,INDIRECT(VLOOKUP($F105,Efectos!$A$4:$F$77,2,0)),2,0),0)</f>
        <v>0</v>
      </c>
      <c r="P105" s="33">
        <f ca="1">IFERROR(VLOOKUP(H105,INDIRECT(VLOOKUP($F105,Efectos!$A$4:$F$77,2,0)),2,0),0)</f>
        <v>0</v>
      </c>
      <c r="Q105" s="33">
        <f ca="1">IFERROR(VLOOKUP(I105,INDIRECT(VLOOKUP($F105,Efectos!$A$4:$F$77,2,0)),2,0),0)</f>
        <v>0</v>
      </c>
      <c r="R105" s="33">
        <f ca="1">IFERROR(VLOOKUP(J105,INDIRECT(VLOOKUP($F105,Efectos!$A$4:$F$77,2,0)),2,0),0)</f>
        <v>0</v>
      </c>
      <c r="S105" s="33">
        <f ca="1">IFERROR(VLOOKUP(K105,INDIRECT(VLOOKUP($F105,Efectos!$A$4:$F$77,2,0)),2,0),0)</f>
        <v>0</v>
      </c>
      <c r="T105" s="33">
        <f ca="1">IFERROR(VLOOKUP(L105,INDIRECT(VLOOKUP($F105,Efectos!$A$4:$F$77,2,0)),2,0),0)</f>
        <v>0</v>
      </c>
      <c r="U105" s="33">
        <f ca="1">IFERROR(VLOOKUP(M105,INDIRECT(VLOOKUP($F105,Efectos!$A$4:$F$77,2,0)),2,0),0)</f>
        <v>0</v>
      </c>
      <c r="V105" s="62" t="str">
        <f t="shared" si="5"/>
        <v/>
      </c>
    </row>
    <row r="106" spans="1:22" s="16" customFormat="1" x14ac:dyDescent="0.25">
      <c r="A106" s="51"/>
      <c r="B106" s="25"/>
      <c r="C106" s="16" t="str">
        <f t="shared" si="3"/>
        <v/>
      </c>
      <c r="D106" s="26" t="str">
        <f t="shared" si="4"/>
        <v/>
      </c>
      <c r="E106" s="25" t="s">
        <v>75</v>
      </c>
      <c r="F106" s="26" t="s">
        <v>75</v>
      </c>
      <c r="N106" s="30" t="e">
        <f>VLOOKUP(F106,Efectos!$A$4:$F$77,6,0)</f>
        <v>#N/A</v>
      </c>
      <c r="O106" s="25">
        <f ca="1">IFERROR(VLOOKUP(G106,INDIRECT(VLOOKUP($F106,Efectos!$A$4:$F$77,2,0)),2,0),0)</f>
        <v>0</v>
      </c>
      <c r="P106" s="16">
        <f ca="1">IFERROR(VLOOKUP(H106,INDIRECT(VLOOKUP($F106,Efectos!$A$4:$F$77,2,0)),2,0),0)</f>
        <v>0</v>
      </c>
      <c r="Q106" s="16">
        <f ca="1">IFERROR(VLOOKUP(I106,INDIRECT(VLOOKUP($F106,Efectos!$A$4:$F$77,2,0)),2,0),0)</f>
        <v>0</v>
      </c>
      <c r="R106" s="16">
        <f ca="1">IFERROR(VLOOKUP(J106,INDIRECT(VLOOKUP($F106,Efectos!$A$4:$F$77,2,0)),2,0),0)</f>
        <v>0</v>
      </c>
      <c r="S106" s="16">
        <f ca="1">IFERROR(VLOOKUP(K106,INDIRECT(VLOOKUP($F106,Efectos!$A$4:$F$77,2,0)),2,0),0)</f>
        <v>0</v>
      </c>
      <c r="T106" s="16">
        <f ca="1">IFERROR(VLOOKUP(L106,INDIRECT(VLOOKUP($F106,Efectos!$A$4:$F$77,2,0)),2,0),0)</f>
        <v>0</v>
      </c>
      <c r="U106" s="16">
        <f ca="1">IFERROR(VLOOKUP(M106,INDIRECT(VLOOKUP($F106,Efectos!$A$4:$F$77,2,0)),2,0),0)</f>
        <v>0</v>
      </c>
      <c r="V106" s="62" t="str">
        <f t="shared" si="5"/>
        <v/>
      </c>
    </row>
    <row r="107" spans="1:22" s="16" customFormat="1" x14ac:dyDescent="0.25">
      <c r="A107" s="51"/>
      <c r="B107" s="25"/>
      <c r="C107" s="16" t="str">
        <f t="shared" si="3"/>
        <v/>
      </c>
      <c r="D107" s="26" t="str">
        <f t="shared" si="4"/>
        <v/>
      </c>
      <c r="E107" s="27" t="s">
        <v>82</v>
      </c>
      <c r="F107" s="28" t="s">
        <v>82</v>
      </c>
      <c r="G107" s="18"/>
      <c r="H107" s="18"/>
      <c r="I107" s="18"/>
      <c r="J107" s="18"/>
      <c r="K107" s="18"/>
      <c r="L107" s="18"/>
      <c r="M107" s="18"/>
      <c r="N107" s="31" t="e">
        <f>VLOOKUP(F107,Efectos!$A$4:$F$77,6,0)</f>
        <v>#N/A</v>
      </c>
      <c r="O107" s="27">
        <f ca="1">IFERROR(VLOOKUP(G107,INDIRECT(VLOOKUP($F107,Efectos!$A$4:$F$77,2,0)),2,0),0)</f>
        <v>0</v>
      </c>
      <c r="P107" s="18">
        <f ca="1">IFERROR(VLOOKUP(H107,INDIRECT(VLOOKUP($F107,Efectos!$A$4:$F$77,2,0)),2,0),0)</f>
        <v>0</v>
      </c>
      <c r="Q107" s="18">
        <f ca="1">IFERROR(VLOOKUP(I107,INDIRECT(VLOOKUP($F107,Efectos!$A$4:$F$77,2,0)),2,0),0)</f>
        <v>0</v>
      </c>
      <c r="R107" s="18">
        <f ca="1">IFERROR(VLOOKUP(J107,INDIRECT(VLOOKUP($F107,Efectos!$A$4:$F$77,2,0)),2,0),0)</f>
        <v>0</v>
      </c>
      <c r="S107" s="18">
        <f ca="1">IFERROR(VLOOKUP(K107,INDIRECT(VLOOKUP($F107,Efectos!$A$4:$F$77,2,0)),2,0),0)</f>
        <v>0</v>
      </c>
      <c r="T107" s="18">
        <f ca="1">IFERROR(VLOOKUP(L107,INDIRECT(VLOOKUP($F107,Efectos!$A$4:$F$77,2,0)),2,0),0)</f>
        <v>0</v>
      </c>
      <c r="U107" s="18">
        <f ca="1">IFERROR(VLOOKUP(M107,INDIRECT(VLOOKUP($F107,Efectos!$A$4:$F$77,2,0)),2,0),0)</f>
        <v>0</v>
      </c>
      <c r="V107" s="62" t="str">
        <f t="shared" si="5"/>
        <v/>
      </c>
    </row>
    <row r="108" spans="1:22" s="16" customFormat="1" x14ac:dyDescent="0.25">
      <c r="A108" s="51"/>
      <c r="B108" s="25" t="s">
        <v>423</v>
      </c>
      <c r="C108" s="16">
        <f t="shared" si="3"/>
        <v>25</v>
      </c>
      <c r="D108" s="26">
        <f t="shared" si="4"/>
        <v>1</v>
      </c>
      <c r="E108" s="25" t="s">
        <v>83</v>
      </c>
      <c r="F108" s="26" t="s">
        <v>538</v>
      </c>
      <c r="G108" s="16" t="s">
        <v>356</v>
      </c>
      <c r="N108" s="30" t="str">
        <f>VLOOKUP(F108,Efectos!$A$4:$F$77,6,0)</f>
        <v>Aire, Luz, Oscuridad</v>
      </c>
      <c r="O108" s="25">
        <f ca="1">IFERROR(VLOOKUP(G108,INDIRECT(VLOOKUP($F108,Efectos!$A$4:$F$77,2,0)),2,0),0)</f>
        <v>10</v>
      </c>
      <c r="P108" s="16">
        <f ca="1">IFERROR(VLOOKUP(H108,INDIRECT(VLOOKUP($F108,Efectos!$A$4:$F$77,2,0)),2,0),0)</f>
        <v>0</v>
      </c>
      <c r="Q108" s="16">
        <f ca="1">IFERROR(VLOOKUP(I108,INDIRECT(VLOOKUP($F108,Efectos!$A$4:$F$77,2,0)),2,0),0)</f>
        <v>0</v>
      </c>
      <c r="R108" s="16">
        <f ca="1">IFERROR(VLOOKUP(J108,INDIRECT(VLOOKUP($F108,Efectos!$A$4:$F$77,2,0)),2,0),0)</f>
        <v>0</v>
      </c>
      <c r="S108" s="16">
        <f ca="1">IFERROR(VLOOKUP(K108,INDIRECT(VLOOKUP($F108,Efectos!$A$4:$F$77,2,0)),2,0),0)</f>
        <v>0</v>
      </c>
      <c r="T108" s="16">
        <f ca="1">IFERROR(VLOOKUP(L108,INDIRECT(VLOOKUP($F108,Efectos!$A$4:$F$77,2,0)),2,0),0)</f>
        <v>0</v>
      </c>
      <c r="U108" s="16">
        <f ca="1">IFERROR(VLOOKUP(M108,INDIRECT(VLOOKUP($F108,Efectos!$A$4:$F$77,2,0)),2,0),0)</f>
        <v>0</v>
      </c>
      <c r="V108" s="62">
        <f t="shared" ca="1" si="5"/>
        <v>10</v>
      </c>
    </row>
    <row r="109" spans="1:22" s="16" customFormat="1" x14ac:dyDescent="0.25">
      <c r="A109" s="51"/>
      <c r="B109" s="25"/>
      <c r="C109" s="16" t="str">
        <f t="shared" si="3"/>
        <v/>
      </c>
      <c r="D109" s="26" t="str">
        <f t="shared" si="4"/>
        <v/>
      </c>
      <c r="E109" s="25" t="s">
        <v>75</v>
      </c>
      <c r="F109" s="26" t="s">
        <v>539</v>
      </c>
      <c r="N109" s="30" t="e">
        <f>VLOOKUP(F109,Efectos!$A$4:$F$77,6,0)</f>
        <v>#N/A</v>
      </c>
      <c r="O109" s="25">
        <f ca="1">IFERROR(VLOOKUP(G109,INDIRECT(VLOOKUP($F109,Efectos!$A$4:$F$77,2,0)),2,0),0)</f>
        <v>0</v>
      </c>
      <c r="P109" s="16">
        <f ca="1">IFERROR(VLOOKUP(H109,INDIRECT(VLOOKUP($F109,Efectos!$A$4:$F$77,2,0)),2,0),0)</f>
        <v>0</v>
      </c>
      <c r="Q109" s="16">
        <f ca="1">IFERROR(VLOOKUP(I109,INDIRECT(VLOOKUP($F109,Efectos!$A$4:$F$77,2,0)),2,0),0)</f>
        <v>0</v>
      </c>
      <c r="R109" s="16">
        <f ca="1">IFERROR(VLOOKUP(J109,INDIRECT(VLOOKUP($F109,Efectos!$A$4:$F$77,2,0)),2,0),0)</f>
        <v>0</v>
      </c>
      <c r="S109" s="16">
        <f ca="1">IFERROR(VLOOKUP(K109,INDIRECT(VLOOKUP($F109,Efectos!$A$4:$F$77,2,0)),2,0),0)</f>
        <v>0</v>
      </c>
      <c r="T109" s="16">
        <f ca="1">IFERROR(VLOOKUP(L109,INDIRECT(VLOOKUP($F109,Efectos!$A$4:$F$77,2,0)),2,0),0)</f>
        <v>0</v>
      </c>
      <c r="U109" s="16">
        <f ca="1">IFERROR(VLOOKUP(M109,INDIRECT(VLOOKUP($F109,Efectos!$A$4:$F$77,2,0)),2,0),0)</f>
        <v>0</v>
      </c>
      <c r="V109" s="62" t="str">
        <f t="shared" si="5"/>
        <v/>
      </c>
    </row>
    <row r="110" spans="1:22" s="16" customFormat="1" x14ac:dyDescent="0.25">
      <c r="A110" s="51"/>
      <c r="B110" s="25"/>
      <c r="C110" s="16" t="str">
        <f t="shared" si="3"/>
        <v/>
      </c>
      <c r="D110" s="26" t="str">
        <f t="shared" si="4"/>
        <v/>
      </c>
      <c r="E110" s="27" t="s">
        <v>82</v>
      </c>
      <c r="F110" s="28" t="s">
        <v>82</v>
      </c>
      <c r="G110" s="18"/>
      <c r="H110" s="18"/>
      <c r="I110" s="18"/>
      <c r="J110" s="18"/>
      <c r="K110" s="18"/>
      <c r="L110" s="18"/>
      <c r="M110" s="18"/>
      <c r="N110" s="31" t="e">
        <f>VLOOKUP(F110,Efectos!$A$4:$F$77,6,0)</f>
        <v>#N/A</v>
      </c>
      <c r="O110" s="27">
        <f ca="1">IFERROR(VLOOKUP(G110,INDIRECT(VLOOKUP($F110,Efectos!$A$4:$F$77,2,0)),2,0),0)</f>
        <v>0</v>
      </c>
      <c r="P110" s="18">
        <f ca="1">IFERROR(VLOOKUP(H110,INDIRECT(VLOOKUP($F110,Efectos!$A$4:$F$77,2,0)),2,0),0)</f>
        <v>0</v>
      </c>
      <c r="Q110" s="18">
        <f ca="1">IFERROR(VLOOKUP(I110,INDIRECT(VLOOKUP($F110,Efectos!$A$4:$F$77,2,0)),2,0),0)</f>
        <v>0</v>
      </c>
      <c r="R110" s="18">
        <f ca="1">IFERROR(VLOOKUP(J110,INDIRECT(VLOOKUP($F110,Efectos!$A$4:$F$77,2,0)),2,0),0)</f>
        <v>0</v>
      </c>
      <c r="S110" s="18">
        <f ca="1">IFERROR(VLOOKUP(K110,INDIRECT(VLOOKUP($F110,Efectos!$A$4:$F$77,2,0)),2,0),0)</f>
        <v>0</v>
      </c>
      <c r="T110" s="18">
        <f ca="1">IFERROR(VLOOKUP(L110,INDIRECT(VLOOKUP($F110,Efectos!$A$4:$F$77,2,0)),2,0),0)</f>
        <v>0</v>
      </c>
      <c r="U110" s="18">
        <f ca="1">IFERROR(VLOOKUP(M110,INDIRECT(VLOOKUP($F110,Efectos!$A$4:$F$77,2,0)),2,0),0)</f>
        <v>0</v>
      </c>
      <c r="V110" s="62" t="str">
        <f t="shared" si="5"/>
        <v/>
      </c>
    </row>
    <row r="111" spans="1:22" s="16" customFormat="1" x14ac:dyDescent="0.25">
      <c r="A111" s="51"/>
      <c r="B111" s="25" t="s">
        <v>424</v>
      </c>
      <c r="C111" s="16">
        <f t="shared" si="3"/>
        <v>30</v>
      </c>
      <c r="D111" s="26">
        <f t="shared" si="4"/>
        <v>1</v>
      </c>
      <c r="E111" s="25" t="s">
        <v>84</v>
      </c>
      <c r="F111" s="26" t="s">
        <v>540</v>
      </c>
      <c r="G111" s="16" t="s">
        <v>557</v>
      </c>
      <c r="N111" s="30" t="str">
        <f>VLOOKUP(F111,Efectos!$A$4:$F$77,6,0)</f>
        <v>Aire, Luz, Oscuridad</v>
      </c>
      <c r="O111" s="25">
        <f ca="1">IFERROR(VLOOKUP(G111,INDIRECT(VLOOKUP($F111,Efectos!$A$4:$F$77,2,0)),2,0),0)</f>
        <v>10</v>
      </c>
      <c r="P111" s="16">
        <f ca="1">IFERROR(VLOOKUP(H111,INDIRECT(VLOOKUP($F111,Efectos!$A$4:$F$77,2,0)),2,0),0)</f>
        <v>0</v>
      </c>
      <c r="Q111" s="16">
        <f ca="1">IFERROR(VLOOKUP(I111,INDIRECT(VLOOKUP($F111,Efectos!$A$4:$F$77,2,0)),2,0),0)</f>
        <v>0</v>
      </c>
      <c r="R111" s="16">
        <f ca="1">IFERROR(VLOOKUP(J111,INDIRECT(VLOOKUP($F111,Efectos!$A$4:$F$77,2,0)),2,0),0)</f>
        <v>0</v>
      </c>
      <c r="S111" s="16">
        <f ca="1">IFERROR(VLOOKUP(K111,INDIRECT(VLOOKUP($F111,Efectos!$A$4:$F$77,2,0)),2,0),0)</f>
        <v>0</v>
      </c>
      <c r="T111" s="16">
        <f ca="1">IFERROR(VLOOKUP(L111,INDIRECT(VLOOKUP($F111,Efectos!$A$4:$F$77,2,0)),2,0),0)</f>
        <v>0</v>
      </c>
      <c r="U111" s="16">
        <f ca="1">IFERROR(VLOOKUP(M111,INDIRECT(VLOOKUP($F111,Efectos!$A$4:$F$77,2,0)),2,0),0)</f>
        <v>0</v>
      </c>
      <c r="V111" s="62">
        <f t="shared" ca="1" si="5"/>
        <v>10</v>
      </c>
    </row>
    <row r="112" spans="1:22" s="16" customFormat="1" x14ac:dyDescent="0.25">
      <c r="A112" s="51"/>
      <c r="B112" s="25"/>
      <c r="C112" s="16" t="str">
        <f t="shared" si="3"/>
        <v/>
      </c>
      <c r="D112" s="26" t="str">
        <f t="shared" si="4"/>
        <v/>
      </c>
      <c r="E112" s="25" t="s">
        <v>69</v>
      </c>
      <c r="F112" s="26" t="s">
        <v>534</v>
      </c>
      <c r="N112" s="30" t="str">
        <f>VLOOKUP(F112,Efectos!$A$4:$F$77,6,0)</f>
        <v>Luz, Oscuridad</v>
      </c>
      <c r="O112" s="25">
        <f ca="1">IFERROR(VLOOKUP(G112,INDIRECT(VLOOKUP($F112,Efectos!$A$4:$F$77,2,0)),2,0),0)</f>
        <v>0</v>
      </c>
      <c r="P112" s="16">
        <f ca="1">IFERROR(VLOOKUP(H112,INDIRECT(VLOOKUP($F112,Efectos!$A$4:$F$77,2,0)),2,0),0)</f>
        <v>0</v>
      </c>
      <c r="Q112" s="16">
        <f ca="1">IFERROR(VLOOKUP(I112,INDIRECT(VLOOKUP($F112,Efectos!$A$4:$F$77,2,0)),2,0),0)</f>
        <v>0</v>
      </c>
      <c r="R112" s="16">
        <f ca="1">IFERROR(VLOOKUP(J112,INDIRECT(VLOOKUP($F112,Efectos!$A$4:$F$77,2,0)),2,0),0)</f>
        <v>0</v>
      </c>
      <c r="S112" s="16">
        <f ca="1">IFERROR(VLOOKUP(K112,INDIRECT(VLOOKUP($F112,Efectos!$A$4:$F$77,2,0)),2,0),0)</f>
        <v>0</v>
      </c>
      <c r="T112" s="16">
        <f ca="1">IFERROR(VLOOKUP(L112,INDIRECT(VLOOKUP($F112,Efectos!$A$4:$F$77,2,0)),2,0),0)</f>
        <v>0</v>
      </c>
      <c r="U112" s="16">
        <f ca="1">IFERROR(VLOOKUP(M112,INDIRECT(VLOOKUP($F112,Efectos!$A$4:$F$77,2,0)),2,0),0)</f>
        <v>0</v>
      </c>
      <c r="V112" s="62" t="str">
        <f t="shared" si="5"/>
        <v/>
      </c>
    </row>
    <row r="113" spans="1:22" s="16" customFormat="1" x14ac:dyDescent="0.25">
      <c r="A113" s="51"/>
      <c r="B113" s="25"/>
      <c r="C113" s="16" t="str">
        <f t="shared" si="3"/>
        <v/>
      </c>
      <c r="D113" s="26" t="str">
        <f t="shared" si="4"/>
        <v/>
      </c>
      <c r="E113" s="27" t="s">
        <v>85</v>
      </c>
      <c r="F113" s="28" t="s">
        <v>249</v>
      </c>
      <c r="G113" s="18" t="s">
        <v>350</v>
      </c>
      <c r="H113" s="18"/>
      <c r="I113" s="18"/>
      <c r="J113" s="18"/>
      <c r="K113" s="18"/>
      <c r="L113" s="18"/>
      <c r="M113" s="18"/>
      <c r="N113" s="31" t="str">
        <f>VLOOKUP(F113,Efectos!$A$4:$F$77,6,0)</f>
        <v>Fuego, Luz, Oscuridad</v>
      </c>
      <c r="O113" s="27">
        <f ca="1">IFERROR(VLOOKUP(G113,INDIRECT(VLOOKUP($F113,Efectos!$A$4:$F$77,2,0)),2,0),0)</f>
        <v>15</v>
      </c>
      <c r="P113" s="18">
        <f ca="1">IFERROR(VLOOKUP(H113,INDIRECT(VLOOKUP($F113,Efectos!$A$4:$F$77,2,0)),2,0),0)</f>
        <v>0</v>
      </c>
      <c r="Q113" s="18">
        <f ca="1">IFERROR(VLOOKUP(I113,INDIRECT(VLOOKUP($F113,Efectos!$A$4:$F$77,2,0)),2,0),0)</f>
        <v>0</v>
      </c>
      <c r="R113" s="18">
        <f ca="1">IFERROR(VLOOKUP(J113,INDIRECT(VLOOKUP($F113,Efectos!$A$4:$F$77,2,0)),2,0),0)</f>
        <v>0</v>
      </c>
      <c r="S113" s="18">
        <f ca="1">IFERROR(VLOOKUP(K113,INDIRECT(VLOOKUP($F113,Efectos!$A$4:$F$77,2,0)),2,0),0)</f>
        <v>0</v>
      </c>
      <c r="T113" s="18">
        <f ca="1">IFERROR(VLOOKUP(L113,INDIRECT(VLOOKUP($F113,Efectos!$A$4:$F$77,2,0)),2,0),0)</f>
        <v>0</v>
      </c>
      <c r="U113" s="18">
        <f ca="1">IFERROR(VLOOKUP(M113,INDIRECT(VLOOKUP($F113,Efectos!$A$4:$F$77,2,0)),2,0),0)</f>
        <v>0</v>
      </c>
      <c r="V113" s="62">
        <f t="shared" ca="1" si="5"/>
        <v>15</v>
      </c>
    </row>
    <row r="114" spans="1:22" s="16" customFormat="1" x14ac:dyDescent="0.25">
      <c r="A114" s="51"/>
      <c r="B114" s="25" t="s">
        <v>425</v>
      </c>
      <c r="C114" s="16">
        <f t="shared" si="3"/>
        <v>60</v>
      </c>
      <c r="D114" s="26">
        <f t="shared" si="4"/>
        <v>2</v>
      </c>
      <c r="E114" s="25" t="s">
        <v>86</v>
      </c>
      <c r="F114" s="26" t="s">
        <v>340</v>
      </c>
      <c r="G114" s="16" t="s">
        <v>558</v>
      </c>
      <c r="H114" s="16" t="s">
        <v>559</v>
      </c>
      <c r="N114" s="30" t="str">
        <f>VLOOKUP(F114,Efectos!$A$4:$F$77,6,0)</f>
        <v>Luz, Oscuridad</v>
      </c>
      <c r="O114" s="25">
        <f ca="1">IFERROR(VLOOKUP(G114,INDIRECT(VLOOKUP($F114,Efectos!$A$4:$F$77,2,0)),2,0),0)</f>
        <v>35</v>
      </c>
      <c r="P114" s="16">
        <f ca="1">IFERROR(VLOOKUP(H114,INDIRECT(VLOOKUP($F114,Efectos!$A$4:$F$77,2,0)),2,0),0)</f>
        <v>20</v>
      </c>
      <c r="Q114" s="16">
        <f ca="1">IFERROR(VLOOKUP(I114,INDIRECT(VLOOKUP($F114,Efectos!$A$4:$F$77,2,0)),2,0),0)</f>
        <v>0</v>
      </c>
      <c r="R114" s="16">
        <f ca="1">IFERROR(VLOOKUP(J114,INDIRECT(VLOOKUP($F114,Efectos!$A$4:$F$77,2,0)),2,0),0)</f>
        <v>0</v>
      </c>
      <c r="S114" s="16">
        <f ca="1">IFERROR(VLOOKUP(K114,INDIRECT(VLOOKUP($F114,Efectos!$A$4:$F$77,2,0)),2,0),0)</f>
        <v>0</v>
      </c>
      <c r="T114" s="16">
        <f ca="1">IFERROR(VLOOKUP(L114,INDIRECT(VLOOKUP($F114,Efectos!$A$4:$F$77,2,0)),2,0),0)</f>
        <v>0</v>
      </c>
      <c r="U114" s="16">
        <f ca="1">IFERROR(VLOOKUP(M114,INDIRECT(VLOOKUP($F114,Efectos!$A$4:$F$77,2,0)),2,0),0)</f>
        <v>0</v>
      </c>
      <c r="V114" s="62">
        <f t="shared" ca="1" si="5"/>
        <v>55</v>
      </c>
    </row>
    <row r="115" spans="1:22" s="16" customFormat="1" x14ac:dyDescent="0.25">
      <c r="A115" s="51"/>
      <c r="B115" s="25"/>
      <c r="C115" s="16" t="str">
        <f t="shared" si="3"/>
        <v/>
      </c>
      <c r="D115" s="26" t="str">
        <f t="shared" si="4"/>
        <v/>
      </c>
      <c r="E115" s="27" t="s">
        <v>61</v>
      </c>
      <c r="F115" s="28" t="s">
        <v>344</v>
      </c>
      <c r="G115" s="18" t="s">
        <v>560</v>
      </c>
      <c r="H115" s="18"/>
      <c r="I115" s="18"/>
      <c r="J115" s="18"/>
      <c r="K115" s="18"/>
      <c r="L115" s="18"/>
      <c r="M115" s="18"/>
      <c r="N115" s="31" t="str">
        <f>VLOOKUP(F115,Efectos!$A$4:$F$77,6,0)</f>
        <v>Agua, Aire, Oscuridad</v>
      </c>
      <c r="O115" s="27">
        <f ca="1">IFERROR(VLOOKUP(G115,INDIRECT(VLOOKUP($F115,Efectos!$A$4:$F$77,2,0)),2,0),0)</f>
        <v>20</v>
      </c>
      <c r="P115" s="18">
        <f ca="1">IFERROR(VLOOKUP(H115,INDIRECT(VLOOKUP($F115,Efectos!$A$4:$F$77,2,0)),2,0),0)</f>
        <v>0</v>
      </c>
      <c r="Q115" s="18">
        <f ca="1">IFERROR(VLOOKUP(I115,INDIRECT(VLOOKUP($F115,Efectos!$A$4:$F$77,2,0)),2,0),0)</f>
        <v>0</v>
      </c>
      <c r="R115" s="18">
        <f ca="1">IFERROR(VLOOKUP(J115,INDIRECT(VLOOKUP($F115,Efectos!$A$4:$F$77,2,0)),2,0),0)</f>
        <v>0</v>
      </c>
      <c r="S115" s="18">
        <f ca="1">IFERROR(VLOOKUP(K115,INDIRECT(VLOOKUP($F115,Efectos!$A$4:$F$77,2,0)),2,0),0)</f>
        <v>0</v>
      </c>
      <c r="T115" s="18">
        <f ca="1">IFERROR(VLOOKUP(L115,INDIRECT(VLOOKUP($F115,Efectos!$A$4:$F$77,2,0)),2,0),0)</f>
        <v>0</v>
      </c>
      <c r="U115" s="18">
        <f ca="1">IFERROR(VLOOKUP(M115,INDIRECT(VLOOKUP($F115,Efectos!$A$4:$F$77,2,0)),2,0),0)</f>
        <v>0</v>
      </c>
      <c r="V115" s="62">
        <f t="shared" ca="1" si="5"/>
        <v>20</v>
      </c>
    </row>
    <row r="116" spans="1:22" s="16" customFormat="1" x14ac:dyDescent="0.25">
      <c r="A116" s="51"/>
      <c r="B116" s="25" t="s">
        <v>426</v>
      </c>
      <c r="C116" s="16">
        <f t="shared" si="3"/>
        <v>45</v>
      </c>
      <c r="D116" s="26">
        <f t="shared" si="4"/>
        <v>2</v>
      </c>
      <c r="E116" s="25" t="s">
        <v>543</v>
      </c>
      <c r="F116" s="26" t="s">
        <v>542</v>
      </c>
      <c r="G116" s="16" t="s">
        <v>561</v>
      </c>
      <c r="H116" s="16" t="s">
        <v>563</v>
      </c>
      <c r="I116" s="16" t="s">
        <v>562</v>
      </c>
      <c r="N116" s="30" t="str">
        <f>VLOOKUP(F116,Efectos!$A$4:$F$77,6,0)</f>
        <v>Agua</v>
      </c>
      <c r="O116" s="25">
        <f ca="1">IFERROR(VLOOKUP(G116,INDIRECT(VLOOKUP($F116,Efectos!$A$4:$F$77,2,0)),2,0),0)</f>
        <v>15</v>
      </c>
      <c r="P116" s="16">
        <f ca="1">IFERROR(VLOOKUP(H116,INDIRECT(VLOOKUP($F116,Efectos!$A$4:$F$77,2,0)),2,0),0)</f>
        <v>0</v>
      </c>
      <c r="Q116" s="16">
        <f ca="1">IFERROR(VLOOKUP(I116,INDIRECT(VLOOKUP($F116,Efectos!$A$4:$F$77,2,0)),2,0),0)</f>
        <v>20</v>
      </c>
      <c r="R116" s="16">
        <f ca="1">IFERROR(VLOOKUP(J116,INDIRECT(VLOOKUP($F116,Efectos!$A$4:$F$77,2,0)),2,0),0)</f>
        <v>0</v>
      </c>
      <c r="S116" s="16">
        <f ca="1">IFERROR(VLOOKUP(K116,INDIRECT(VLOOKUP($F116,Efectos!$A$4:$F$77,2,0)),2,0),0)</f>
        <v>0</v>
      </c>
      <c r="T116" s="16">
        <f ca="1">IFERROR(VLOOKUP(L116,INDIRECT(VLOOKUP($F116,Efectos!$A$4:$F$77,2,0)),2,0),0)</f>
        <v>0</v>
      </c>
      <c r="U116" s="16">
        <f ca="1">IFERROR(VLOOKUP(M116,INDIRECT(VLOOKUP($F116,Efectos!$A$4:$F$77,2,0)),2,0),0)</f>
        <v>0</v>
      </c>
      <c r="V116" s="62">
        <f t="shared" ca="1" si="5"/>
        <v>35</v>
      </c>
    </row>
    <row r="117" spans="1:22" s="16" customFormat="1" x14ac:dyDescent="0.25">
      <c r="A117" s="51"/>
      <c r="B117" s="25"/>
      <c r="C117" s="16" t="str">
        <f t="shared" si="3"/>
        <v/>
      </c>
      <c r="D117" s="26" t="str">
        <f t="shared" si="4"/>
        <v/>
      </c>
      <c r="E117" s="25" t="s">
        <v>75</v>
      </c>
      <c r="F117" s="26" t="s">
        <v>75</v>
      </c>
      <c r="N117" s="30" t="e">
        <f>VLOOKUP(F117,Efectos!$A$4:$F$77,6,0)</f>
        <v>#N/A</v>
      </c>
      <c r="O117" s="25">
        <f ca="1">IFERROR(VLOOKUP(G117,INDIRECT(VLOOKUP($F117,Efectos!$A$4:$F$77,2,0)),2,0),0)</f>
        <v>0</v>
      </c>
      <c r="P117" s="16">
        <f ca="1">IFERROR(VLOOKUP(H117,INDIRECT(VLOOKUP($F117,Efectos!$A$4:$F$77,2,0)),2,0),0)</f>
        <v>0</v>
      </c>
      <c r="Q117" s="16">
        <f ca="1">IFERROR(VLOOKUP(I117,INDIRECT(VLOOKUP($F117,Efectos!$A$4:$F$77,2,0)),2,0),0)</f>
        <v>0</v>
      </c>
      <c r="R117" s="16">
        <f ca="1">IFERROR(VLOOKUP(J117,INDIRECT(VLOOKUP($F117,Efectos!$A$4:$F$77,2,0)),2,0),0)</f>
        <v>0</v>
      </c>
      <c r="S117" s="16">
        <f ca="1">IFERROR(VLOOKUP(K117,INDIRECT(VLOOKUP($F117,Efectos!$A$4:$F$77,2,0)),2,0),0)</f>
        <v>0</v>
      </c>
      <c r="T117" s="16">
        <f ca="1">IFERROR(VLOOKUP(L117,INDIRECT(VLOOKUP($F117,Efectos!$A$4:$F$77,2,0)),2,0),0)</f>
        <v>0</v>
      </c>
      <c r="U117" s="16">
        <f ca="1">IFERROR(VLOOKUP(M117,INDIRECT(VLOOKUP($F117,Efectos!$A$4:$F$77,2,0)),2,0),0)</f>
        <v>0</v>
      </c>
      <c r="V117" s="62" t="str">
        <f t="shared" si="5"/>
        <v/>
      </c>
    </row>
    <row r="118" spans="1:22" s="16" customFormat="1" x14ac:dyDescent="0.25">
      <c r="A118" s="51"/>
      <c r="B118" s="25" t="s">
        <v>261</v>
      </c>
      <c r="C118" s="16" t="str">
        <f t="shared" si="3"/>
        <v/>
      </c>
      <c r="D118" s="26" t="str">
        <f t="shared" si="4"/>
        <v/>
      </c>
      <c r="E118" s="27"/>
      <c r="F118" s="28" t="s">
        <v>544</v>
      </c>
      <c r="G118" s="18"/>
      <c r="H118" s="18"/>
      <c r="I118" s="18"/>
      <c r="J118" s="18"/>
      <c r="K118" s="18"/>
      <c r="L118" s="18"/>
      <c r="M118" s="18"/>
      <c r="N118" s="31" t="e">
        <f>VLOOKUP(F118,Efectos!$A$4:$F$77,6,0)</f>
        <v>#N/A</v>
      </c>
      <c r="O118" s="27">
        <f ca="1">IFERROR(VLOOKUP(G118,INDIRECT(VLOOKUP($F118,Efectos!$A$4:$F$77,2,0)),2,0),0)</f>
        <v>0</v>
      </c>
      <c r="P118" s="18">
        <f ca="1">IFERROR(VLOOKUP(H118,INDIRECT(VLOOKUP($F118,Efectos!$A$4:$F$77,2,0)),2,0),0)</f>
        <v>0</v>
      </c>
      <c r="Q118" s="18">
        <f ca="1">IFERROR(VLOOKUP(I118,INDIRECT(VLOOKUP($F118,Efectos!$A$4:$F$77,2,0)),2,0),0)</f>
        <v>0</v>
      </c>
      <c r="R118" s="18">
        <f ca="1">IFERROR(VLOOKUP(J118,INDIRECT(VLOOKUP($F118,Efectos!$A$4:$F$77,2,0)),2,0),0)</f>
        <v>0</v>
      </c>
      <c r="S118" s="18">
        <f ca="1">IFERROR(VLOOKUP(K118,INDIRECT(VLOOKUP($F118,Efectos!$A$4:$F$77,2,0)),2,0),0)</f>
        <v>0</v>
      </c>
      <c r="T118" s="18">
        <f ca="1">IFERROR(VLOOKUP(L118,INDIRECT(VLOOKUP($F118,Efectos!$A$4:$F$77,2,0)),2,0),0)</f>
        <v>0</v>
      </c>
      <c r="U118" s="18">
        <f ca="1">IFERROR(VLOOKUP(M118,INDIRECT(VLOOKUP($F118,Efectos!$A$4:$F$77,2,0)),2,0),0)</f>
        <v>0</v>
      </c>
      <c r="V118" s="62" t="str">
        <f t="shared" si="5"/>
        <v/>
      </c>
    </row>
    <row r="119" spans="1:22" s="16" customFormat="1" x14ac:dyDescent="0.25">
      <c r="A119" s="51"/>
      <c r="B119" s="25" t="s">
        <v>427</v>
      </c>
      <c r="C119" s="16">
        <f t="shared" si="3"/>
        <v>80</v>
      </c>
      <c r="D119" s="26">
        <f t="shared" si="4"/>
        <v>2</v>
      </c>
      <c r="E119" s="25" t="s">
        <v>545</v>
      </c>
      <c r="F119" s="26" t="s">
        <v>340</v>
      </c>
      <c r="G119" s="16" t="s">
        <v>558</v>
      </c>
      <c r="H119" s="16" t="s">
        <v>564</v>
      </c>
      <c r="I119" s="16" t="s">
        <v>565</v>
      </c>
      <c r="J119" s="16" t="s">
        <v>566</v>
      </c>
      <c r="K119" s="16" t="s">
        <v>567</v>
      </c>
      <c r="N119" s="30" t="str">
        <f>VLOOKUP(F119,Efectos!$A$4:$F$77,6,0)</f>
        <v>Luz, Oscuridad</v>
      </c>
      <c r="O119" s="25">
        <f ca="1">IFERROR(VLOOKUP(G119,INDIRECT(VLOOKUP($F119,Efectos!$A$4:$F$77,2,0)),2,0),0)</f>
        <v>35</v>
      </c>
      <c r="P119" s="16">
        <f ca="1">IFERROR(VLOOKUP(H119,INDIRECT(VLOOKUP($F119,Efectos!$A$4:$F$77,2,0)),2,0),0)</f>
        <v>15</v>
      </c>
      <c r="Q119" s="16">
        <f ca="1">IFERROR(VLOOKUP(I119,INDIRECT(VLOOKUP($F119,Efectos!$A$4:$F$77,2,0)),2,0),0)</f>
        <v>15</v>
      </c>
      <c r="R119" s="16">
        <f ca="1">IFERROR(VLOOKUP(J119,INDIRECT(VLOOKUP($F119,Efectos!$A$4:$F$77,2,0)),2,0),0)</f>
        <v>30</v>
      </c>
      <c r="S119" s="16">
        <f ca="1">IFERROR(VLOOKUP(K119,INDIRECT(VLOOKUP($F119,Efectos!$A$4:$F$77,2,0)),2,0),0)</f>
        <v>10</v>
      </c>
      <c r="T119" s="16">
        <f ca="1">IFERROR(VLOOKUP(L119,INDIRECT(VLOOKUP($F119,Efectos!$A$4:$F$77,2,0)),2,0),0)</f>
        <v>0</v>
      </c>
      <c r="U119" s="16">
        <f ca="1">IFERROR(VLOOKUP(M119,INDIRECT(VLOOKUP($F119,Efectos!$A$4:$F$77,2,0)),2,0),0)</f>
        <v>0</v>
      </c>
      <c r="V119" s="62">
        <f t="shared" ca="1" si="5"/>
        <v>105</v>
      </c>
    </row>
    <row r="120" spans="1:22" s="18" customFormat="1" ht="15.75" thickBot="1" x14ac:dyDescent="0.3">
      <c r="A120" s="52"/>
      <c r="B120" s="36" t="s">
        <v>262</v>
      </c>
      <c r="C120" s="37" t="str">
        <f t="shared" si="3"/>
        <v/>
      </c>
      <c r="D120" s="38" t="str">
        <f t="shared" si="4"/>
        <v/>
      </c>
      <c r="E120" s="36"/>
      <c r="F120" s="38" t="s">
        <v>546</v>
      </c>
      <c r="G120" s="37"/>
      <c r="H120" s="37"/>
      <c r="I120" s="37"/>
      <c r="J120" s="37"/>
      <c r="K120" s="37"/>
      <c r="L120" s="37"/>
      <c r="M120" s="37"/>
      <c r="N120" s="40" t="e">
        <f>VLOOKUP(F120,Efectos!$A$4:$F$77,6,0)</f>
        <v>#N/A</v>
      </c>
      <c r="O120" s="36">
        <f ca="1">IFERROR(VLOOKUP(G120,INDIRECT(VLOOKUP($F120,Efectos!$A$4:$F$77,2,0)),2,0),0)</f>
        <v>0</v>
      </c>
      <c r="P120" s="37">
        <f ca="1">IFERROR(VLOOKUP(H120,INDIRECT(VLOOKUP($F120,Efectos!$A$4:$F$77,2,0)),2,0),0)</f>
        <v>0</v>
      </c>
      <c r="Q120" s="37">
        <f ca="1">IFERROR(VLOOKUP(I120,INDIRECT(VLOOKUP($F120,Efectos!$A$4:$F$77,2,0)),2,0),0)</f>
        <v>0</v>
      </c>
      <c r="R120" s="37">
        <f ca="1">IFERROR(VLOOKUP(J120,INDIRECT(VLOOKUP($F120,Efectos!$A$4:$F$77,2,0)),2,0),0)</f>
        <v>0</v>
      </c>
      <c r="S120" s="37">
        <f ca="1">IFERROR(VLOOKUP(K120,INDIRECT(VLOOKUP($F120,Efectos!$A$4:$F$77,2,0)),2,0),0)</f>
        <v>0</v>
      </c>
      <c r="T120" s="37">
        <f ca="1">IFERROR(VLOOKUP(L120,INDIRECT(VLOOKUP($F120,Efectos!$A$4:$F$77,2,0)),2,0),0)</f>
        <v>0</v>
      </c>
      <c r="U120" s="37">
        <f ca="1">IFERROR(VLOOKUP(M120,INDIRECT(VLOOKUP($F120,Efectos!$A$4:$F$77,2,0)),2,0),0)</f>
        <v>0</v>
      </c>
      <c r="V120" s="62" t="str">
        <f t="shared" si="5"/>
        <v/>
      </c>
    </row>
    <row r="121" spans="1:22" s="15" customFormat="1" x14ac:dyDescent="0.25">
      <c r="A121" s="50" t="s">
        <v>319</v>
      </c>
      <c r="B121" s="32" t="s">
        <v>428</v>
      </c>
      <c r="C121" s="33">
        <f t="shared" si="3"/>
        <v>20</v>
      </c>
      <c r="D121" s="34">
        <f t="shared" si="4"/>
        <v>1</v>
      </c>
      <c r="E121" s="32" t="s">
        <v>88</v>
      </c>
      <c r="F121" s="34" t="s">
        <v>305</v>
      </c>
      <c r="G121" s="41" t="s">
        <v>347</v>
      </c>
      <c r="H121" s="33"/>
      <c r="I121" s="33"/>
      <c r="J121" s="33"/>
      <c r="K121" s="33"/>
      <c r="L121" s="33"/>
      <c r="M121" s="33"/>
      <c r="N121" s="35" t="str">
        <f>VLOOKUP(F121,Efectos!$A$4:$F$77,6,0)</f>
        <v>Luz</v>
      </c>
      <c r="O121" s="32">
        <f ca="1">IFERROR(VLOOKUP(G121,INDIRECT(VLOOKUP($F121,Efectos!$A$4:$F$77,2,0)),2,0),0)</f>
        <v>10</v>
      </c>
      <c r="P121" s="33">
        <f ca="1">IFERROR(VLOOKUP(H121,INDIRECT(VLOOKUP($F121,Efectos!$A$4:$F$77,2,0)),2,0),0)</f>
        <v>0</v>
      </c>
      <c r="Q121" s="33">
        <f ca="1">IFERROR(VLOOKUP(I121,INDIRECT(VLOOKUP($F121,Efectos!$A$4:$F$77,2,0)),2,0),0)</f>
        <v>0</v>
      </c>
      <c r="R121" s="33">
        <f ca="1">IFERROR(VLOOKUP(J121,INDIRECT(VLOOKUP($F121,Efectos!$A$4:$F$77,2,0)),2,0),0)</f>
        <v>0</v>
      </c>
      <c r="S121" s="33">
        <f ca="1">IFERROR(VLOOKUP(K121,INDIRECT(VLOOKUP($F121,Efectos!$A$4:$F$77,2,0)),2,0),0)</f>
        <v>0</v>
      </c>
      <c r="T121" s="33">
        <f ca="1">IFERROR(VLOOKUP(L121,INDIRECT(VLOOKUP($F121,Efectos!$A$4:$F$77,2,0)),2,0),0)</f>
        <v>0</v>
      </c>
      <c r="U121" s="33">
        <f ca="1">IFERROR(VLOOKUP(M121,INDIRECT(VLOOKUP($F121,Efectos!$A$4:$F$77,2,0)),2,0),0)</f>
        <v>0</v>
      </c>
      <c r="V121" s="62">
        <f t="shared" ca="1" si="5"/>
        <v>10</v>
      </c>
    </row>
    <row r="122" spans="1:22" s="16" customFormat="1" x14ac:dyDescent="0.25">
      <c r="A122" s="51"/>
      <c r="B122" s="25"/>
      <c r="C122" s="16" t="str">
        <f t="shared" si="3"/>
        <v/>
      </c>
      <c r="D122" s="26" t="str">
        <f t="shared" si="4"/>
        <v/>
      </c>
      <c r="E122" s="27" t="s">
        <v>75</v>
      </c>
      <c r="F122" s="28" t="s">
        <v>75</v>
      </c>
      <c r="G122" s="18"/>
      <c r="H122" s="18"/>
      <c r="I122" s="18"/>
      <c r="J122" s="18"/>
      <c r="K122" s="18"/>
      <c r="L122" s="18"/>
      <c r="M122" s="18"/>
      <c r="N122" s="31" t="e">
        <f>VLOOKUP(F122,Efectos!$A$4:$F$77,6,0)</f>
        <v>#N/A</v>
      </c>
      <c r="O122" s="27">
        <f ca="1">IFERROR(VLOOKUP(G122,INDIRECT(VLOOKUP($F122,Efectos!$A$4:$F$77,2,0)),2,0),0)</f>
        <v>0</v>
      </c>
      <c r="P122" s="18">
        <f ca="1">IFERROR(VLOOKUP(H122,INDIRECT(VLOOKUP($F122,Efectos!$A$4:$F$77,2,0)),2,0),0)</f>
        <v>0</v>
      </c>
      <c r="Q122" s="18">
        <f ca="1">IFERROR(VLOOKUP(I122,INDIRECT(VLOOKUP($F122,Efectos!$A$4:$F$77,2,0)),2,0),0)</f>
        <v>0</v>
      </c>
      <c r="R122" s="18">
        <f ca="1">IFERROR(VLOOKUP(J122,INDIRECT(VLOOKUP($F122,Efectos!$A$4:$F$77,2,0)),2,0),0)</f>
        <v>0</v>
      </c>
      <c r="S122" s="18">
        <f ca="1">IFERROR(VLOOKUP(K122,INDIRECT(VLOOKUP($F122,Efectos!$A$4:$F$77,2,0)),2,0),0)</f>
        <v>0</v>
      </c>
      <c r="T122" s="18">
        <f ca="1">IFERROR(VLOOKUP(L122,INDIRECT(VLOOKUP($F122,Efectos!$A$4:$F$77,2,0)),2,0),0)</f>
        <v>0</v>
      </c>
      <c r="U122" s="18">
        <f ca="1">IFERROR(VLOOKUP(M122,INDIRECT(VLOOKUP($F122,Efectos!$A$4:$F$77,2,0)),2,0),0)</f>
        <v>0</v>
      </c>
      <c r="V122" s="62" t="str">
        <f t="shared" si="5"/>
        <v/>
      </c>
    </row>
    <row r="123" spans="1:22" s="16" customFormat="1" x14ac:dyDescent="0.25">
      <c r="A123" s="51"/>
      <c r="B123" s="25" t="s">
        <v>429</v>
      </c>
      <c r="C123" s="16">
        <f t="shared" si="3"/>
        <v>30</v>
      </c>
      <c r="D123" s="26">
        <f t="shared" si="4"/>
        <v>1</v>
      </c>
      <c r="E123" s="25" t="s">
        <v>89</v>
      </c>
      <c r="F123" s="26" t="s">
        <v>342</v>
      </c>
      <c r="G123" s="16" t="s">
        <v>569</v>
      </c>
      <c r="N123" s="30" t="str">
        <f>VLOOKUP(F123,Efectos!$A$4:$F$77,6,0)</f>
        <v>Agua, Luz, Tierra</v>
      </c>
      <c r="O123" s="25">
        <f ca="1">IFERROR(VLOOKUP(G123,INDIRECT(VLOOKUP($F123,Efectos!$A$4:$F$77,2,0)),2,0),0)</f>
        <v>10</v>
      </c>
      <c r="P123" s="16">
        <f ca="1">IFERROR(VLOOKUP(H123,INDIRECT(VLOOKUP($F123,Efectos!$A$4:$F$77,2,0)),2,0),0)</f>
        <v>0</v>
      </c>
      <c r="Q123" s="16">
        <f ca="1">IFERROR(VLOOKUP(I123,INDIRECT(VLOOKUP($F123,Efectos!$A$4:$F$77,2,0)),2,0),0)</f>
        <v>0</v>
      </c>
      <c r="R123" s="16">
        <f ca="1">IFERROR(VLOOKUP(J123,INDIRECT(VLOOKUP($F123,Efectos!$A$4:$F$77,2,0)),2,0),0)</f>
        <v>0</v>
      </c>
      <c r="S123" s="16">
        <f ca="1">IFERROR(VLOOKUP(K123,INDIRECT(VLOOKUP($F123,Efectos!$A$4:$F$77,2,0)),2,0),0)</f>
        <v>0</v>
      </c>
      <c r="T123" s="16">
        <f ca="1">IFERROR(VLOOKUP(L123,INDIRECT(VLOOKUP($F123,Efectos!$A$4:$F$77,2,0)),2,0),0)</f>
        <v>0</v>
      </c>
      <c r="U123" s="16">
        <f ca="1">IFERROR(VLOOKUP(M123,INDIRECT(VLOOKUP($F123,Efectos!$A$4:$F$77,2,0)),2,0),0)</f>
        <v>0</v>
      </c>
      <c r="V123" s="62">
        <f t="shared" ca="1" si="5"/>
        <v>10</v>
      </c>
    </row>
    <row r="124" spans="1:22" s="16" customFormat="1" x14ac:dyDescent="0.25">
      <c r="A124" s="51"/>
      <c r="B124" s="25"/>
      <c r="C124" s="16" t="str">
        <f t="shared" si="3"/>
        <v/>
      </c>
      <c r="D124" s="26" t="str">
        <f t="shared" si="4"/>
        <v/>
      </c>
      <c r="E124" s="27" t="s">
        <v>75</v>
      </c>
      <c r="F124" s="28" t="s">
        <v>75</v>
      </c>
      <c r="G124" s="18"/>
      <c r="H124" s="18"/>
      <c r="I124" s="18"/>
      <c r="J124" s="18"/>
      <c r="K124" s="18"/>
      <c r="L124" s="18"/>
      <c r="M124" s="18"/>
      <c r="N124" s="31" t="e">
        <f>VLOOKUP(F124,Efectos!$A$4:$F$77,6,0)</f>
        <v>#N/A</v>
      </c>
      <c r="O124" s="27">
        <f ca="1">IFERROR(VLOOKUP(G124,INDIRECT(VLOOKUP($F124,Efectos!$A$4:$F$77,2,0)),2,0),0)</f>
        <v>0</v>
      </c>
      <c r="P124" s="18">
        <f ca="1">IFERROR(VLOOKUP(H124,INDIRECT(VLOOKUP($F124,Efectos!$A$4:$F$77,2,0)),2,0),0)</f>
        <v>0</v>
      </c>
      <c r="Q124" s="18">
        <f ca="1">IFERROR(VLOOKUP(I124,INDIRECT(VLOOKUP($F124,Efectos!$A$4:$F$77,2,0)),2,0),0)</f>
        <v>0</v>
      </c>
      <c r="R124" s="18">
        <f ca="1">IFERROR(VLOOKUP(J124,INDIRECT(VLOOKUP($F124,Efectos!$A$4:$F$77,2,0)),2,0),0)</f>
        <v>0</v>
      </c>
      <c r="S124" s="18">
        <f ca="1">IFERROR(VLOOKUP(K124,INDIRECT(VLOOKUP($F124,Efectos!$A$4:$F$77,2,0)),2,0),0)</f>
        <v>0</v>
      </c>
      <c r="T124" s="18">
        <f ca="1">IFERROR(VLOOKUP(L124,INDIRECT(VLOOKUP($F124,Efectos!$A$4:$F$77,2,0)),2,0),0)</f>
        <v>0</v>
      </c>
      <c r="U124" s="18">
        <f ca="1">IFERROR(VLOOKUP(M124,INDIRECT(VLOOKUP($F124,Efectos!$A$4:$F$77,2,0)),2,0),0)</f>
        <v>0</v>
      </c>
      <c r="V124" s="62" t="str">
        <f t="shared" si="5"/>
        <v/>
      </c>
    </row>
    <row r="125" spans="1:22" s="16" customFormat="1" x14ac:dyDescent="0.25">
      <c r="A125" s="51"/>
      <c r="B125" s="25" t="s">
        <v>430</v>
      </c>
      <c r="C125" s="16">
        <f t="shared" si="3"/>
        <v>40</v>
      </c>
      <c r="D125" s="26">
        <f t="shared" si="4"/>
        <v>2</v>
      </c>
      <c r="E125" s="25" t="s">
        <v>90</v>
      </c>
      <c r="F125" s="26" t="s">
        <v>339</v>
      </c>
      <c r="G125" s="16" t="s">
        <v>369</v>
      </c>
      <c r="N125" s="30" t="str">
        <f>VLOOKUP(F125,Efectos!$A$4:$F$77,6,0)</f>
        <v>Agua</v>
      </c>
      <c r="O125" s="25">
        <f ca="1">IFERROR(VLOOKUP(G125,INDIRECT(VLOOKUP($F125,Efectos!$A$4:$F$77,2,0)),2,0),0)</f>
        <v>30</v>
      </c>
      <c r="P125" s="16">
        <f ca="1">IFERROR(VLOOKUP(H125,INDIRECT(VLOOKUP($F125,Efectos!$A$4:$F$77,2,0)),2,0),0)</f>
        <v>0</v>
      </c>
      <c r="Q125" s="16">
        <f ca="1">IFERROR(VLOOKUP(I125,INDIRECT(VLOOKUP($F125,Efectos!$A$4:$F$77,2,0)),2,0),0)</f>
        <v>0</v>
      </c>
      <c r="R125" s="16">
        <f ca="1">IFERROR(VLOOKUP(J125,INDIRECT(VLOOKUP($F125,Efectos!$A$4:$F$77,2,0)),2,0),0)</f>
        <v>0</v>
      </c>
      <c r="S125" s="16">
        <f ca="1">IFERROR(VLOOKUP(K125,INDIRECT(VLOOKUP($F125,Efectos!$A$4:$F$77,2,0)),2,0),0)</f>
        <v>0</v>
      </c>
      <c r="T125" s="16">
        <f ca="1">IFERROR(VLOOKUP(L125,INDIRECT(VLOOKUP($F125,Efectos!$A$4:$F$77,2,0)),2,0),0)</f>
        <v>0</v>
      </c>
      <c r="U125" s="16">
        <f ca="1">IFERROR(VLOOKUP(M125,INDIRECT(VLOOKUP($F125,Efectos!$A$4:$F$77,2,0)),2,0),0)</f>
        <v>0</v>
      </c>
      <c r="V125" s="62">
        <f t="shared" ca="1" si="5"/>
        <v>30</v>
      </c>
    </row>
    <row r="126" spans="1:22" s="16" customFormat="1" x14ac:dyDescent="0.25">
      <c r="A126" s="51"/>
      <c r="B126" s="25"/>
      <c r="C126" s="16" t="str">
        <f t="shared" si="3"/>
        <v/>
      </c>
      <c r="D126" s="26" t="str">
        <f t="shared" si="4"/>
        <v/>
      </c>
      <c r="E126" s="25" t="s">
        <v>75</v>
      </c>
      <c r="F126" s="26" t="s">
        <v>75</v>
      </c>
      <c r="N126" s="30" t="e">
        <f>VLOOKUP(F126,Efectos!$A$4:$F$77,6,0)</f>
        <v>#N/A</v>
      </c>
      <c r="O126" s="25">
        <f ca="1">IFERROR(VLOOKUP(G126,INDIRECT(VLOOKUP($F126,Efectos!$A$4:$F$77,2,0)),2,0),0)</f>
        <v>0</v>
      </c>
      <c r="P126" s="16">
        <f ca="1">IFERROR(VLOOKUP(H126,INDIRECT(VLOOKUP($F126,Efectos!$A$4:$F$77,2,0)),2,0),0)</f>
        <v>0</v>
      </c>
      <c r="Q126" s="16">
        <f ca="1">IFERROR(VLOOKUP(I126,INDIRECT(VLOOKUP($F126,Efectos!$A$4:$F$77,2,0)),2,0),0)</f>
        <v>0</v>
      </c>
      <c r="R126" s="16">
        <f ca="1">IFERROR(VLOOKUP(J126,INDIRECT(VLOOKUP($F126,Efectos!$A$4:$F$77,2,0)),2,0),0)</f>
        <v>0</v>
      </c>
      <c r="S126" s="16">
        <f ca="1">IFERROR(VLOOKUP(K126,INDIRECT(VLOOKUP($F126,Efectos!$A$4:$F$77,2,0)),2,0),0)</f>
        <v>0</v>
      </c>
      <c r="T126" s="16">
        <f ca="1">IFERROR(VLOOKUP(L126,INDIRECT(VLOOKUP($F126,Efectos!$A$4:$F$77,2,0)),2,0),0)</f>
        <v>0</v>
      </c>
      <c r="U126" s="16">
        <f ca="1">IFERROR(VLOOKUP(M126,INDIRECT(VLOOKUP($F126,Efectos!$A$4:$F$77,2,0)),2,0),0)</f>
        <v>0</v>
      </c>
      <c r="V126" s="62" t="str">
        <f t="shared" si="5"/>
        <v/>
      </c>
    </row>
    <row r="127" spans="1:22" s="16" customFormat="1" x14ac:dyDescent="0.25">
      <c r="A127" s="51"/>
      <c r="B127" s="25" t="s">
        <v>263</v>
      </c>
      <c r="C127" s="16" t="str">
        <f t="shared" si="3"/>
        <v/>
      </c>
      <c r="D127" s="26" t="str">
        <f t="shared" si="4"/>
        <v/>
      </c>
      <c r="E127" s="27"/>
      <c r="F127" s="28" t="s">
        <v>547</v>
      </c>
      <c r="G127" s="18"/>
      <c r="H127" s="18"/>
      <c r="I127" s="18"/>
      <c r="J127" s="18"/>
      <c r="K127" s="18"/>
      <c r="L127" s="18"/>
      <c r="M127" s="18"/>
      <c r="N127" s="31" t="e">
        <f>VLOOKUP(F127,Efectos!$A$4:$F$77,6,0)</f>
        <v>#N/A</v>
      </c>
      <c r="O127" s="27">
        <f ca="1">IFERROR(VLOOKUP(G127,INDIRECT(VLOOKUP($F127,Efectos!$A$4:$F$77,2,0)),2,0),0)</f>
        <v>0</v>
      </c>
      <c r="P127" s="18">
        <f ca="1">IFERROR(VLOOKUP(H127,INDIRECT(VLOOKUP($F127,Efectos!$A$4:$F$77,2,0)),2,0),0)</f>
        <v>0</v>
      </c>
      <c r="Q127" s="18">
        <f ca="1">IFERROR(VLOOKUP(I127,INDIRECT(VLOOKUP($F127,Efectos!$A$4:$F$77,2,0)),2,0),0)</f>
        <v>0</v>
      </c>
      <c r="R127" s="18">
        <f ca="1">IFERROR(VLOOKUP(J127,INDIRECT(VLOOKUP($F127,Efectos!$A$4:$F$77,2,0)),2,0),0)</f>
        <v>0</v>
      </c>
      <c r="S127" s="18">
        <f ca="1">IFERROR(VLOOKUP(K127,INDIRECT(VLOOKUP($F127,Efectos!$A$4:$F$77,2,0)),2,0),0)</f>
        <v>0</v>
      </c>
      <c r="T127" s="18">
        <f ca="1">IFERROR(VLOOKUP(L127,INDIRECT(VLOOKUP($F127,Efectos!$A$4:$F$77,2,0)),2,0),0)</f>
        <v>0</v>
      </c>
      <c r="U127" s="18">
        <f ca="1">IFERROR(VLOOKUP(M127,INDIRECT(VLOOKUP($F127,Efectos!$A$4:$F$77,2,0)),2,0),0)</f>
        <v>0</v>
      </c>
      <c r="V127" s="62" t="str">
        <f t="shared" si="5"/>
        <v/>
      </c>
    </row>
    <row r="128" spans="1:22" s="16" customFormat="1" x14ac:dyDescent="0.25">
      <c r="A128" s="51"/>
      <c r="B128" s="25" t="s">
        <v>431</v>
      </c>
      <c r="C128" s="16">
        <f t="shared" si="3"/>
        <v>55</v>
      </c>
      <c r="D128" s="26">
        <f t="shared" si="4"/>
        <v>2</v>
      </c>
      <c r="E128" s="25" t="s">
        <v>91</v>
      </c>
      <c r="F128" s="26" t="s">
        <v>248</v>
      </c>
      <c r="G128" s="17" t="s">
        <v>347</v>
      </c>
      <c r="N128" s="30" t="str">
        <f>VLOOKUP(F128,Efectos!$A$4:$F$77,6,0)</f>
        <v>Agua, Aire, Oscuridad</v>
      </c>
      <c r="O128" s="25">
        <f ca="1">IFERROR(VLOOKUP(G128,INDIRECT(VLOOKUP($F128,Efectos!$A$4:$F$77,2,0)),2,0),0)</f>
        <v>15</v>
      </c>
      <c r="P128" s="16">
        <f ca="1">IFERROR(VLOOKUP(H128,INDIRECT(VLOOKUP($F128,Efectos!$A$4:$F$77,2,0)),2,0),0)</f>
        <v>0</v>
      </c>
      <c r="Q128" s="16">
        <f ca="1">IFERROR(VLOOKUP(I128,INDIRECT(VLOOKUP($F128,Efectos!$A$4:$F$77,2,0)),2,0),0)</f>
        <v>0</v>
      </c>
      <c r="R128" s="16">
        <f ca="1">IFERROR(VLOOKUP(J128,INDIRECT(VLOOKUP($F128,Efectos!$A$4:$F$77,2,0)),2,0),0)</f>
        <v>0</v>
      </c>
      <c r="S128" s="16">
        <f ca="1">IFERROR(VLOOKUP(K128,INDIRECT(VLOOKUP($F128,Efectos!$A$4:$F$77,2,0)),2,0),0)</f>
        <v>0</v>
      </c>
      <c r="T128" s="16">
        <f ca="1">IFERROR(VLOOKUP(L128,INDIRECT(VLOOKUP($F128,Efectos!$A$4:$F$77,2,0)),2,0),0)</f>
        <v>0</v>
      </c>
      <c r="U128" s="16">
        <f ca="1">IFERROR(VLOOKUP(M128,INDIRECT(VLOOKUP($F128,Efectos!$A$4:$F$77,2,0)),2,0),0)</f>
        <v>0</v>
      </c>
      <c r="V128" s="62">
        <f t="shared" ca="1" si="5"/>
        <v>15</v>
      </c>
    </row>
    <row r="129" spans="1:22" s="16" customFormat="1" x14ac:dyDescent="0.25">
      <c r="A129" s="51"/>
      <c r="B129" s="25"/>
      <c r="C129" s="16" t="str">
        <f t="shared" si="3"/>
        <v/>
      </c>
      <c r="D129" s="26" t="str">
        <f t="shared" si="4"/>
        <v/>
      </c>
      <c r="E129" s="25" t="s">
        <v>75</v>
      </c>
      <c r="F129" s="26" t="s">
        <v>75</v>
      </c>
      <c r="N129" s="30" t="e">
        <f>VLOOKUP(F129,Efectos!$A$4:$F$77,6,0)</f>
        <v>#N/A</v>
      </c>
      <c r="O129" s="25">
        <f ca="1">IFERROR(VLOOKUP(G129,INDIRECT(VLOOKUP($F129,Efectos!$A$4:$F$77,2,0)),2,0),0)</f>
        <v>0</v>
      </c>
      <c r="P129" s="16">
        <f ca="1">IFERROR(VLOOKUP(H129,INDIRECT(VLOOKUP($F129,Efectos!$A$4:$F$77,2,0)),2,0),0)</f>
        <v>0</v>
      </c>
      <c r="Q129" s="16">
        <f ca="1">IFERROR(VLOOKUP(I129,INDIRECT(VLOOKUP($F129,Efectos!$A$4:$F$77,2,0)),2,0),0)</f>
        <v>0</v>
      </c>
      <c r="R129" s="16">
        <f ca="1">IFERROR(VLOOKUP(J129,INDIRECT(VLOOKUP($F129,Efectos!$A$4:$F$77,2,0)),2,0),0)</f>
        <v>0</v>
      </c>
      <c r="S129" s="16">
        <f ca="1">IFERROR(VLOOKUP(K129,INDIRECT(VLOOKUP($F129,Efectos!$A$4:$F$77,2,0)),2,0),0)</f>
        <v>0</v>
      </c>
      <c r="T129" s="16">
        <f ca="1">IFERROR(VLOOKUP(L129,INDIRECT(VLOOKUP($F129,Efectos!$A$4:$F$77,2,0)),2,0),0)</f>
        <v>0</v>
      </c>
      <c r="U129" s="16">
        <f ca="1">IFERROR(VLOOKUP(M129,INDIRECT(VLOOKUP($F129,Efectos!$A$4:$F$77,2,0)),2,0),0)</f>
        <v>0</v>
      </c>
      <c r="V129" s="62" t="str">
        <f t="shared" si="5"/>
        <v/>
      </c>
    </row>
    <row r="130" spans="1:22" s="16" customFormat="1" x14ac:dyDescent="0.25">
      <c r="A130" s="51"/>
      <c r="B130" s="25" t="s">
        <v>264</v>
      </c>
      <c r="C130" s="16" t="str">
        <f t="shared" si="3"/>
        <v/>
      </c>
      <c r="D130" s="26" t="str">
        <f t="shared" si="4"/>
        <v/>
      </c>
      <c r="E130" s="27"/>
      <c r="F130" s="28" t="s">
        <v>341</v>
      </c>
      <c r="G130" s="18"/>
      <c r="H130" s="18"/>
      <c r="I130" s="18"/>
      <c r="J130" s="18"/>
      <c r="K130" s="18"/>
      <c r="L130" s="18"/>
      <c r="M130" s="18"/>
      <c r="N130" s="31" t="e">
        <f>VLOOKUP(F130,Efectos!$A$4:$F$77,6,0)</f>
        <v>#N/A</v>
      </c>
      <c r="O130" s="27">
        <f ca="1">IFERROR(VLOOKUP(G130,INDIRECT(VLOOKUP($F130,Efectos!$A$4:$F$77,2,0)),2,0),0)</f>
        <v>0</v>
      </c>
      <c r="P130" s="18">
        <f ca="1">IFERROR(VLOOKUP(H130,INDIRECT(VLOOKUP($F130,Efectos!$A$4:$F$77,2,0)),2,0),0)</f>
        <v>0</v>
      </c>
      <c r="Q130" s="18">
        <f ca="1">IFERROR(VLOOKUP(I130,INDIRECT(VLOOKUP($F130,Efectos!$A$4:$F$77,2,0)),2,0),0)</f>
        <v>0</v>
      </c>
      <c r="R130" s="18">
        <f ca="1">IFERROR(VLOOKUP(J130,INDIRECT(VLOOKUP($F130,Efectos!$A$4:$F$77,2,0)),2,0),0)</f>
        <v>0</v>
      </c>
      <c r="S130" s="18">
        <f ca="1">IFERROR(VLOOKUP(K130,INDIRECT(VLOOKUP($F130,Efectos!$A$4:$F$77,2,0)),2,0),0)</f>
        <v>0</v>
      </c>
      <c r="T130" s="18">
        <f ca="1">IFERROR(VLOOKUP(L130,INDIRECT(VLOOKUP($F130,Efectos!$A$4:$F$77,2,0)),2,0),0)</f>
        <v>0</v>
      </c>
      <c r="U130" s="18">
        <f ca="1">IFERROR(VLOOKUP(M130,INDIRECT(VLOOKUP($F130,Efectos!$A$4:$F$77,2,0)),2,0),0)</f>
        <v>0</v>
      </c>
      <c r="V130" s="62" t="str">
        <f t="shared" si="5"/>
        <v/>
      </c>
    </row>
    <row r="131" spans="1:22" s="16" customFormat="1" x14ac:dyDescent="0.25">
      <c r="A131" s="51"/>
      <c r="B131" s="25" t="s">
        <v>432</v>
      </c>
      <c r="C131" s="16">
        <f t="shared" ref="C131:C194" si="6">IFERROR(VALUE(MID(B131,FIND("(",B131)+1,FIND(")",B131)-FIND("(",B131)-4)),"")</f>
        <v>90</v>
      </c>
      <c r="D131" s="26">
        <f t="shared" ref="D131:D194" si="7">IFERROR(VALUE(RIGHT(B131,1)),"")</f>
        <v>3</v>
      </c>
      <c r="E131" s="25" t="s">
        <v>92</v>
      </c>
      <c r="F131" s="26" t="s">
        <v>249</v>
      </c>
      <c r="G131" s="16" t="s">
        <v>366</v>
      </c>
      <c r="H131" s="16" t="s">
        <v>570</v>
      </c>
      <c r="N131" s="30" t="str">
        <f>VLOOKUP(F131,Efectos!$A$4:$F$77,6,0)</f>
        <v>Fuego, Luz, Oscuridad</v>
      </c>
      <c r="O131" s="25">
        <f ca="1">IFERROR(VLOOKUP(G131,INDIRECT(VLOOKUP($F131,Efectos!$A$4:$F$77,2,0)),2,0),0)</f>
        <v>30</v>
      </c>
      <c r="P131" s="16">
        <f ca="1">IFERROR(VLOOKUP(H131,INDIRECT(VLOOKUP($F131,Efectos!$A$4:$F$77,2,0)),2,0),0)</f>
        <v>10</v>
      </c>
      <c r="Q131" s="16">
        <f ca="1">IFERROR(VLOOKUP(I131,INDIRECT(VLOOKUP($F131,Efectos!$A$4:$F$77,2,0)),2,0),0)</f>
        <v>0</v>
      </c>
      <c r="R131" s="16">
        <f ca="1">IFERROR(VLOOKUP(J131,INDIRECT(VLOOKUP($F131,Efectos!$A$4:$F$77,2,0)),2,0),0)</f>
        <v>0</v>
      </c>
      <c r="S131" s="16">
        <f ca="1">IFERROR(VLOOKUP(K131,INDIRECT(VLOOKUP($F131,Efectos!$A$4:$F$77,2,0)),2,0),0)</f>
        <v>0</v>
      </c>
      <c r="T131" s="16">
        <f ca="1">IFERROR(VLOOKUP(L131,INDIRECT(VLOOKUP($F131,Efectos!$A$4:$F$77,2,0)),2,0),0)</f>
        <v>0</v>
      </c>
      <c r="U131" s="16">
        <f ca="1">IFERROR(VLOOKUP(M131,INDIRECT(VLOOKUP($F131,Efectos!$A$4:$F$77,2,0)),2,0),0)</f>
        <v>0</v>
      </c>
      <c r="V131" s="62">
        <f t="shared" ref="V131:V194" ca="1" si="8">IF(G131="","",SUM(O131:U131))</f>
        <v>40</v>
      </c>
    </row>
    <row r="132" spans="1:22" s="16" customFormat="1" x14ac:dyDescent="0.25">
      <c r="A132" s="51"/>
      <c r="B132" s="25"/>
      <c r="C132" s="16" t="str">
        <f t="shared" si="6"/>
        <v/>
      </c>
      <c r="D132" s="26" t="str">
        <f t="shared" si="7"/>
        <v/>
      </c>
      <c r="E132" s="25" t="s">
        <v>93</v>
      </c>
      <c r="F132" s="26" t="s">
        <v>306</v>
      </c>
      <c r="G132" s="17" t="s">
        <v>571</v>
      </c>
      <c r="N132" s="30" t="str">
        <f>VLOOKUP(F132,Efectos!$A$4:$F$77,6,0)</f>
        <v>Agua</v>
      </c>
      <c r="O132" s="25">
        <f ca="1">IFERROR(VLOOKUP(G132,INDIRECT(VLOOKUP($F132,Efectos!$A$4:$F$77,2,0)),2,0),0)</f>
        <v>30</v>
      </c>
      <c r="P132" s="16">
        <f ca="1">IFERROR(VLOOKUP(H132,INDIRECT(VLOOKUP($F132,Efectos!$A$4:$F$77,2,0)),2,0),0)</f>
        <v>0</v>
      </c>
      <c r="Q132" s="16">
        <f ca="1">IFERROR(VLOOKUP(I132,INDIRECT(VLOOKUP($F132,Efectos!$A$4:$F$77,2,0)),2,0),0)</f>
        <v>0</v>
      </c>
      <c r="R132" s="16">
        <f ca="1">IFERROR(VLOOKUP(J132,INDIRECT(VLOOKUP($F132,Efectos!$A$4:$F$77,2,0)),2,0),0)</f>
        <v>0</v>
      </c>
      <c r="S132" s="16">
        <f ca="1">IFERROR(VLOOKUP(K132,INDIRECT(VLOOKUP($F132,Efectos!$A$4:$F$77,2,0)),2,0),0)</f>
        <v>0</v>
      </c>
      <c r="T132" s="16">
        <f ca="1">IFERROR(VLOOKUP(L132,INDIRECT(VLOOKUP($F132,Efectos!$A$4:$F$77,2,0)),2,0),0)</f>
        <v>0</v>
      </c>
      <c r="U132" s="16">
        <f ca="1">IFERROR(VLOOKUP(M132,INDIRECT(VLOOKUP($F132,Efectos!$A$4:$F$77,2,0)),2,0),0)</f>
        <v>0</v>
      </c>
      <c r="V132" s="62">
        <f t="shared" ca="1" si="8"/>
        <v>30</v>
      </c>
    </row>
    <row r="133" spans="1:22" s="16" customFormat="1" x14ac:dyDescent="0.25">
      <c r="A133" s="51"/>
      <c r="B133" s="25"/>
      <c r="C133" s="16" t="str">
        <f t="shared" si="6"/>
        <v/>
      </c>
      <c r="D133" s="26" t="str">
        <f t="shared" si="7"/>
        <v/>
      </c>
      <c r="E133" s="25" t="s">
        <v>61</v>
      </c>
      <c r="F133" s="26" t="s">
        <v>344</v>
      </c>
      <c r="G133" s="16" t="s">
        <v>572</v>
      </c>
      <c r="N133" s="30" t="str">
        <f>VLOOKUP(F133,Efectos!$A$4:$F$77,6,0)</f>
        <v>Agua, Aire, Oscuridad</v>
      </c>
      <c r="O133" s="25">
        <f ca="1">IFERROR(VLOOKUP(G133,INDIRECT(VLOOKUP($F133,Efectos!$A$4:$F$77,2,0)),2,0),0)</f>
        <v>30</v>
      </c>
      <c r="P133" s="16">
        <f ca="1">IFERROR(VLOOKUP(H133,INDIRECT(VLOOKUP($F133,Efectos!$A$4:$F$77,2,0)),2,0),0)</f>
        <v>0</v>
      </c>
      <c r="Q133" s="16">
        <f ca="1">IFERROR(VLOOKUP(I133,INDIRECT(VLOOKUP($F133,Efectos!$A$4:$F$77,2,0)),2,0),0)</f>
        <v>0</v>
      </c>
      <c r="R133" s="16">
        <f ca="1">IFERROR(VLOOKUP(J133,INDIRECT(VLOOKUP($F133,Efectos!$A$4:$F$77,2,0)),2,0),0)</f>
        <v>0</v>
      </c>
      <c r="S133" s="16">
        <f ca="1">IFERROR(VLOOKUP(K133,INDIRECT(VLOOKUP($F133,Efectos!$A$4:$F$77,2,0)),2,0),0)</f>
        <v>0</v>
      </c>
      <c r="T133" s="16">
        <f ca="1">IFERROR(VLOOKUP(L133,INDIRECT(VLOOKUP($F133,Efectos!$A$4:$F$77,2,0)),2,0),0)</f>
        <v>0</v>
      </c>
      <c r="U133" s="16">
        <f ca="1">IFERROR(VLOOKUP(M133,INDIRECT(VLOOKUP($F133,Efectos!$A$4:$F$77,2,0)),2,0),0)</f>
        <v>0</v>
      </c>
      <c r="V133" s="62">
        <f t="shared" ca="1" si="8"/>
        <v>30</v>
      </c>
    </row>
    <row r="134" spans="1:22" s="18" customFormat="1" ht="15.75" thickBot="1" x14ac:dyDescent="0.3">
      <c r="A134" s="52"/>
      <c r="B134" s="36" t="s">
        <v>265</v>
      </c>
      <c r="C134" s="37" t="str">
        <f t="shared" si="6"/>
        <v/>
      </c>
      <c r="D134" s="38" t="str">
        <f t="shared" si="7"/>
        <v/>
      </c>
      <c r="E134" s="36"/>
      <c r="F134" s="38" t="s">
        <v>304</v>
      </c>
      <c r="G134" s="37"/>
      <c r="H134" s="37"/>
      <c r="I134" s="37"/>
      <c r="J134" s="37"/>
      <c r="K134" s="37"/>
      <c r="L134" s="37"/>
      <c r="M134" s="37"/>
      <c r="N134" s="40" t="e">
        <f>VLOOKUP(F134,Efectos!$A$4:$F$77,6,0)</f>
        <v>#N/A</v>
      </c>
      <c r="O134" s="36">
        <f ca="1">IFERROR(VLOOKUP(G134,INDIRECT(VLOOKUP($F134,Efectos!$A$4:$F$77,2,0)),2,0),0)</f>
        <v>0</v>
      </c>
      <c r="P134" s="37">
        <f ca="1">IFERROR(VLOOKUP(H134,INDIRECT(VLOOKUP($F134,Efectos!$A$4:$F$77,2,0)),2,0),0)</f>
        <v>0</v>
      </c>
      <c r="Q134" s="37">
        <f ca="1">IFERROR(VLOOKUP(I134,INDIRECT(VLOOKUP($F134,Efectos!$A$4:$F$77,2,0)),2,0),0)</f>
        <v>0</v>
      </c>
      <c r="R134" s="37">
        <f ca="1">IFERROR(VLOOKUP(J134,INDIRECT(VLOOKUP($F134,Efectos!$A$4:$F$77,2,0)),2,0),0)</f>
        <v>0</v>
      </c>
      <c r="S134" s="37">
        <f ca="1">IFERROR(VLOOKUP(K134,INDIRECT(VLOOKUP($F134,Efectos!$A$4:$F$77,2,0)),2,0),0)</f>
        <v>0</v>
      </c>
      <c r="T134" s="37">
        <f ca="1">IFERROR(VLOOKUP(L134,INDIRECT(VLOOKUP($F134,Efectos!$A$4:$F$77,2,0)),2,0),0)</f>
        <v>0</v>
      </c>
      <c r="U134" s="37">
        <f ca="1">IFERROR(VLOOKUP(M134,INDIRECT(VLOOKUP($F134,Efectos!$A$4:$F$77,2,0)),2,0),0)</f>
        <v>0</v>
      </c>
      <c r="V134" s="62" t="str">
        <f t="shared" si="8"/>
        <v/>
      </c>
    </row>
    <row r="135" spans="1:22" s="15" customFormat="1" x14ac:dyDescent="0.25">
      <c r="A135" s="50" t="s">
        <v>320</v>
      </c>
      <c r="B135" s="32" t="s">
        <v>433</v>
      </c>
      <c r="C135" s="33">
        <f t="shared" si="6"/>
        <v>25</v>
      </c>
      <c r="D135" s="34">
        <f t="shared" si="7"/>
        <v>1</v>
      </c>
      <c r="E135" s="32" t="s">
        <v>94</v>
      </c>
      <c r="F135" s="42" t="s">
        <v>247</v>
      </c>
      <c r="G135" s="41" t="s">
        <v>348</v>
      </c>
      <c r="H135" s="33"/>
      <c r="I135" s="33"/>
      <c r="J135" s="33"/>
      <c r="K135" s="33"/>
      <c r="L135" s="33"/>
      <c r="M135" s="33"/>
      <c r="N135" s="35" t="str">
        <f>VLOOKUP(F135,Efectos!$A$4:$F$77,6,0)</f>
        <v>Aire</v>
      </c>
      <c r="O135" s="32">
        <f ca="1">IFERROR(VLOOKUP(G135,INDIRECT(VLOOKUP($F135,Efectos!$A$4:$F$77,2,0)),2,0),0)</f>
        <v>15</v>
      </c>
      <c r="P135" s="33">
        <f ca="1">IFERROR(VLOOKUP(H135,INDIRECT(VLOOKUP($F135,Efectos!$A$4:$F$77,2,0)),2,0),0)</f>
        <v>0</v>
      </c>
      <c r="Q135" s="33">
        <f ca="1">IFERROR(VLOOKUP(I135,INDIRECT(VLOOKUP($F135,Efectos!$A$4:$F$77,2,0)),2,0),0)</f>
        <v>0</v>
      </c>
      <c r="R135" s="33">
        <f ca="1">IFERROR(VLOOKUP(J135,INDIRECT(VLOOKUP($F135,Efectos!$A$4:$F$77,2,0)),2,0),0)</f>
        <v>0</v>
      </c>
      <c r="S135" s="33">
        <f ca="1">IFERROR(VLOOKUP(K135,INDIRECT(VLOOKUP($F135,Efectos!$A$4:$F$77,2,0)),2,0),0)</f>
        <v>0</v>
      </c>
      <c r="T135" s="33">
        <f ca="1">IFERROR(VLOOKUP(L135,INDIRECT(VLOOKUP($F135,Efectos!$A$4:$F$77,2,0)),2,0),0)</f>
        <v>0</v>
      </c>
      <c r="U135" s="33">
        <f ca="1">IFERROR(VLOOKUP(M135,INDIRECT(VLOOKUP($F135,Efectos!$A$4:$F$77,2,0)),2,0),0)</f>
        <v>0</v>
      </c>
      <c r="V135" s="62">
        <f t="shared" ca="1" si="8"/>
        <v>15</v>
      </c>
    </row>
    <row r="136" spans="1:22" s="16" customFormat="1" x14ac:dyDescent="0.25">
      <c r="A136" s="51"/>
      <c r="B136" s="25"/>
      <c r="C136" s="16" t="str">
        <f t="shared" si="6"/>
        <v/>
      </c>
      <c r="D136" s="26" t="str">
        <f t="shared" si="7"/>
        <v/>
      </c>
      <c r="E136" s="25" t="s">
        <v>75</v>
      </c>
      <c r="F136" s="26" t="s">
        <v>75</v>
      </c>
      <c r="N136" s="30" t="e">
        <f>VLOOKUP(F136,Efectos!$A$4:$F$77,6,0)</f>
        <v>#N/A</v>
      </c>
      <c r="O136" s="25">
        <f ca="1">IFERROR(VLOOKUP(G136,INDIRECT(VLOOKUP($F136,Efectos!$A$4:$F$77,2,0)),2,0),0)</f>
        <v>0</v>
      </c>
      <c r="P136" s="16">
        <f ca="1">IFERROR(VLOOKUP(H136,INDIRECT(VLOOKUP($F136,Efectos!$A$4:$F$77,2,0)),2,0),0)</f>
        <v>0</v>
      </c>
      <c r="Q136" s="16">
        <f ca="1">IFERROR(VLOOKUP(I136,INDIRECT(VLOOKUP($F136,Efectos!$A$4:$F$77,2,0)),2,0),0)</f>
        <v>0</v>
      </c>
      <c r="R136" s="16">
        <f ca="1">IFERROR(VLOOKUP(J136,INDIRECT(VLOOKUP($F136,Efectos!$A$4:$F$77,2,0)),2,0),0)</f>
        <v>0</v>
      </c>
      <c r="S136" s="16">
        <f ca="1">IFERROR(VLOOKUP(K136,INDIRECT(VLOOKUP($F136,Efectos!$A$4:$F$77,2,0)),2,0),0)</f>
        <v>0</v>
      </c>
      <c r="T136" s="16">
        <f ca="1">IFERROR(VLOOKUP(L136,INDIRECT(VLOOKUP($F136,Efectos!$A$4:$F$77,2,0)),2,0),0)</f>
        <v>0</v>
      </c>
      <c r="U136" s="16">
        <f ca="1">IFERROR(VLOOKUP(M136,INDIRECT(VLOOKUP($F136,Efectos!$A$4:$F$77,2,0)),2,0),0)</f>
        <v>0</v>
      </c>
      <c r="V136" s="62" t="str">
        <f t="shared" si="8"/>
        <v/>
      </c>
    </row>
    <row r="137" spans="1:22" s="16" customFormat="1" x14ac:dyDescent="0.25">
      <c r="A137" s="51"/>
      <c r="B137" s="25" t="s">
        <v>434</v>
      </c>
      <c r="C137" s="16">
        <f t="shared" si="6"/>
        <v>40</v>
      </c>
      <c r="D137" s="26">
        <f t="shared" si="7"/>
        <v>1</v>
      </c>
      <c r="E137" s="25" t="s">
        <v>95</v>
      </c>
      <c r="F137" s="26" t="s">
        <v>246</v>
      </c>
      <c r="G137" s="59" t="s">
        <v>661</v>
      </c>
      <c r="N137" s="30" t="str">
        <f>VLOOKUP(F137,Efectos!$A$4:$F$77,6,0)</f>
        <v>Agua, Aire, Fuego</v>
      </c>
      <c r="O137" s="25">
        <f ca="1">IFERROR(VLOOKUP(G137,INDIRECT(VLOOKUP($F137,Efectos!$A$4:$F$77,2,0)),2,0),0)</f>
        <v>5</v>
      </c>
      <c r="P137" s="16">
        <f ca="1">IFERROR(VLOOKUP(H137,INDIRECT(VLOOKUP($F137,Efectos!$A$4:$F$77,2,0)),2,0),0)</f>
        <v>0</v>
      </c>
      <c r="Q137" s="16">
        <f ca="1">IFERROR(VLOOKUP(I137,INDIRECT(VLOOKUP($F137,Efectos!$A$4:$F$77,2,0)),2,0),0)</f>
        <v>0</v>
      </c>
      <c r="R137" s="16">
        <f ca="1">IFERROR(VLOOKUP(J137,INDIRECT(VLOOKUP($F137,Efectos!$A$4:$F$77,2,0)),2,0),0)</f>
        <v>0</v>
      </c>
      <c r="S137" s="16">
        <f ca="1">IFERROR(VLOOKUP(K137,INDIRECT(VLOOKUP($F137,Efectos!$A$4:$F$77,2,0)),2,0),0)</f>
        <v>0</v>
      </c>
      <c r="T137" s="16">
        <f ca="1">IFERROR(VLOOKUP(L137,INDIRECT(VLOOKUP($F137,Efectos!$A$4:$F$77,2,0)),2,0),0)</f>
        <v>0</v>
      </c>
      <c r="U137" s="16">
        <f ca="1">IFERROR(VLOOKUP(M137,INDIRECT(VLOOKUP($F137,Efectos!$A$4:$F$77,2,0)),2,0),0)</f>
        <v>0</v>
      </c>
      <c r="V137" s="62">
        <f t="shared" ca="1" si="8"/>
        <v>5</v>
      </c>
    </row>
    <row r="138" spans="1:22" s="16" customFormat="1" x14ac:dyDescent="0.25">
      <c r="A138" s="51"/>
      <c r="B138" s="25"/>
      <c r="C138" s="16" t="str">
        <f t="shared" si="6"/>
        <v/>
      </c>
      <c r="D138" s="26" t="str">
        <f t="shared" si="7"/>
        <v/>
      </c>
      <c r="E138" s="25" t="s">
        <v>73</v>
      </c>
      <c r="F138" s="26" t="s">
        <v>256</v>
      </c>
      <c r="G138" s="59" t="s">
        <v>357</v>
      </c>
      <c r="N138" s="30" t="str">
        <f>VLOOKUP(F138,Efectos!$A$4:$F$77,6,0)</f>
        <v>Fuego</v>
      </c>
      <c r="O138" s="25">
        <f ca="1">IFERROR(VLOOKUP(G138,INDIRECT(VLOOKUP($F138,Efectos!$A$4:$F$77,2,0)),2,0),0)</f>
        <v>25</v>
      </c>
      <c r="P138" s="16">
        <f ca="1">IFERROR(VLOOKUP(H138,INDIRECT(VLOOKUP($F138,Efectos!$A$4:$F$77,2,0)),2,0),0)</f>
        <v>0</v>
      </c>
      <c r="Q138" s="16">
        <f ca="1">IFERROR(VLOOKUP(I138,INDIRECT(VLOOKUP($F138,Efectos!$A$4:$F$77,2,0)),2,0),0)</f>
        <v>0</v>
      </c>
      <c r="R138" s="16">
        <f ca="1">IFERROR(VLOOKUP(J138,INDIRECT(VLOOKUP($F138,Efectos!$A$4:$F$77,2,0)),2,0),0)</f>
        <v>0</v>
      </c>
      <c r="S138" s="16">
        <f ca="1">IFERROR(VLOOKUP(K138,INDIRECT(VLOOKUP($F138,Efectos!$A$4:$F$77,2,0)),2,0),0)</f>
        <v>0</v>
      </c>
      <c r="T138" s="16">
        <f ca="1">IFERROR(VLOOKUP(L138,INDIRECT(VLOOKUP($F138,Efectos!$A$4:$F$77,2,0)),2,0),0)</f>
        <v>0</v>
      </c>
      <c r="U138" s="16">
        <f ca="1">IFERROR(VLOOKUP(M138,INDIRECT(VLOOKUP($F138,Efectos!$A$4:$F$77,2,0)),2,0),0)</f>
        <v>0</v>
      </c>
      <c r="V138" s="62">
        <f t="shared" ca="1" si="8"/>
        <v>25</v>
      </c>
    </row>
    <row r="139" spans="1:22" s="16" customFormat="1" x14ac:dyDescent="0.25">
      <c r="A139" s="51"/>
      <c r="B139" s="25"/>
      <c r="C139" s="16" t="str">
        <f t="shared" si="6"/>
        <v/>
      </c>
      <c r="D139" s="26" t="str">
        <f t="shared" si="7"/>
        <v/>
      </c>
      <c r="E139" s="25" t="s">
        <v>75</v>
      </c>
      <c r="F139" s="26" t="s">
        <v>75</v>
      </c>
      <c r="N139" s="30" t="e">
        <f>VLOOKUP(F139,Efectos!$A$4:$F$77,6,0)</f>
        <v>#N/A</v>
      </c>
      <c r="O139" s="25">
        <f ca="1">IFERROR(VLOOKUP(G139,INDIRECT(VLOOKUP($F139,Efectos!$A$4:$F$77,2,0)),2,0),0)</f>
        <v>0</v>
      </c>
      <c r="P139" s="16">
        <f ca="1">IFERROR(VLOOKUP(H139,INDIRECT(VLOOKUP($F139,Efectos!$A$4:$F$77,2,0)),2,0),0)</f>
        <v>0</v>
      </c>
      <c r="Q139" s="16">
        <f ca="1">IFERROR(VLOOKUP(I139,INDIRECT(VLOOKUP($F139,Efectos!$A$4:$F$77,2,0)),2,0),0)</f>
        <v>0</v>
      </c>
      <c r="R139" s="16">
        <f ca="1">IFERROR(VLOOKUP(J139,INDIRECT(VLOOKUP($F139,Efectos!$A$4:$F$77,2,0)),2,0),0)</f>
        <v>0</v>
      </c>
      <c r="S139" s="16">
        <f ca="1">IFERROR(VLOOKUP(K139,INDIRECT(VLOOKUP($F139,Efectos!$A$4:$F$77,2,0)),2,0),0)</f>
        <v>0</v>
      </c>
      <c r="T139" s="16">
        <f ca="1">IFERROR(VLOOKUP(L139,INDIRECT(VLOOKUP($F139,Efectos!$A$4:$F$77,2,0)),2,0),0)</f>
        <v>0</v>
      </c>
      <c r="U139" s="16">
        <f ca="1">IFERROR(VLOOKUP(M139,INDIRECT(VLOOKUP($F139,Efectos!$A$4:$F$77,2,0)),2,0),0)</f>
        <v>0</v>
      </c>
      <c r="V139" s="62" t="str">
        <f t="shared" si="8"/>
        <v/>
      </c>
    </row>
    <row r="140" spans="1:22" s="16" customFormat="1" x14ac:dyDescent="0.25">
      <c r="A140" s="51"/>
      <c r="B140" s="25" t="s">
        <v>435</v>
      </c>
      <c r="C140" s="16">
        <f t="shared" si="6"/>
        <v>75</v>
      </c>
      <c r="D140" s="26">
        <f t="shared" si="7"/>
        <v>2</v>
      </c>
      <c r="E140" s="25" t="s">
        <v>96</v>
      </c>
      <c r="F140" s="26" t="s">
        <v>249</v>
      </c>
      <c r="G140" s="59" t="s">
        <v>358</v>
      </c>
      <c r="H140" s="59" t="s">
        <v>570</v>
      </c>
      <c r="N140" s="30" t="str">
        <f>VLOOKUP(F140,Efectos!$A$4:$F$77,6,0)</f>
        <v>Fuego, Luz, Oscuridad</v>
      </c>
      <c r="O140" s="25">
        <f ca="1">IFERROR(VLOOKUP(G140,INDIRECT(VLOOKUP($F140,Efectos!$A$4:$F$77,2,0)),2,0),0)</f>
        <v>25</v>
      </c>
      <c r="P140" s="16">
        <f ca="1">IFERROR(VLOOKUP(H140,INDIRECT(VLOOKUP($F140,Efectos!$A$4:$F$77,2,0)),2,0),0)</f>
        <v>10</v>
      </c>
      <c r="Q140" s="16">
        <f ca="1">IFERROR(VLOOKUP(I140,INDIRECT(VLOOKUP($F140,Efectos!$A$4:$F$77,2,0)),2,0),0)</f>
        <v>0</v>
      </c>
      <c r="R140" s="16">
        <f ca="1">IFERROR(VLOOKUP(J140,INDIRECT(VLOOKUP($F140,Efectos!$A$4:$F$77,2,0)),2,0),0)</f>
        <v>0</v>
      </c>
      <c r="S140" s="16">
        <f ca="1">IFERROR(VLOOKUP(K140,INDIRECT(VLOOKUP($F140,Efectos!$A$4:$F$77,2,0)),2,0),0)</f>
        <v>0</v>
      </c>
      <c r="T140" s="16">
        <f ca="1">IFERROR(VLOOKUP(L140,INDIRECT(VLOOKUP($F140,Efectos!$A$4:$F$77,2,0)),2,0),0)</f>
        <v>0</v>
      </c>
      <c r="U140" s="16">
        <f ca="1">IFERROR(VLOOKUP(M140,INDIRECT(VLOOKUP($F140,Efectos!$A$4:$F$77,2,0)),2,0),0)</f>
        <v>0</v>
      </c>
      <c r="V140" s="62">
        <f t="shared" ca="1" si="8"/>
        <v>35</v>
      </c>
    </row>
    <row r="141" spans="1:22" s="16" customFormat="1" x14ac:dyDescent="0.25">
      <c r="A141" s="51"/>
      <c r="B141" s="25"/>
      <c r="C141" s="16" t="str">
        <f t="shared" si="6"/>
        <v/>
      </c>
      <c r="D141" s="26" t="str">
        <f t="shared" si="7"/>
        <v/>
      </c>
      <c r="E141" s="25" t="s">
        <v>97</v>
      </c>
      <c r="F141" s="26" t="s">
        <v>251</v>
      </c>
      <c r="G141" s="59" t="s">
        <v>765</v>
      </c>
      <c r="N141" s="30" t="str">
        <f>VLOOKUP(F141,Efectos!$A$4:$F$77,6,0)</f>
        <v>Variable</v>
      </c>
      <c r="O141" s="25">
        <f ca="1">IFERROR(VLOOKUP(G141,INDIRECT(VLOOKUP($F141,Efectos!$A$4:$F$77,2,0)),2,0),0)</f>
        <v>5</v>
      </c>
      <c r="P141" s="16">
        <f ca="1">IFERROR(VLOOKUP(H141,INDIRECT(VLOOKUP($F141,Efectos!$A$4:$F$77,2,0)),2,0),0)</f>
        <v>0</v>
      </c>
      <c r="Q141" s="16">
        <f ca="1">IFERROR(VLOOKUP(I141,INDIRECT(VLOOKUP($F141,Efectos!$A$4:$F$77,2,0)),2,0),0)</f>
        <v>0</v>
      </c>
      <c r="R141" s="16">
        <f ca="1">IFERROR(VLOOKUP(J141,INDIRECT(VLOOKUP($F141,Efectos!$A$4:$F$77,2,0)),2,0),0)</f>
        <v>0</v>
      </c>
      <c r="S141" s="16">
        <f ca="1">IFERROR(VLOOKUP(K141,INDIRECT(VLOOKUP($F141,Efectos!$A$4:$F$77,2,0)),2,0),0)</f>
        <v>0</v>
      </c>
      <c r="T141" s="16">
        <f ca="1">IFERROR(VLOOKUP(L141,INDIRECT(VLOOKUP($F141,Efectos!$A$4:$F$77,2,0)),2,0),0)</f>
        <v>0</v>
      </c>
      <c r="U141" s="16">
        <f ca="1">IFERROR(VLOOKUP(M141,INDIRECT(VLOOKUP($F141,Efectos!$A$4:$F$77,2,0)),2,0),0)</f>
        <v>0</v>
      </c>
      <c r="V141" s="62">
        <f t="shared" ca="1" si="8"/>
        <v>5</v>
      </c>
    </row>
    <row r="142" spans="1:22" s="16" customFormat="1" x14ac:dyDescent="0.25">
      <c r="A142" s="51"/>
      <c r="B142" s="25"/>
      <c r="C142" s="16" t="str">
        <f t="shared" si="6"/>
        <v/>
      </c>
      <c r="D142" s="26" t="str">
        <f t="shared" si="7"/>
        <v/>
      </c>
      <c r="E142" s="25" t="s">
        <v>98</v>
      </c>
      <c r="F142" s="26" t="s">
        <v>256</v>
      </c>
      <c r="G142" s="59" t="s">
        <v>380</v>
      </c>
      <c r="N142" s="30" t="str">
        <f>VLOOKUP(F142,Efectos!$A$4:$F$77,6,0)</f>
        <v>Fuego</v>
      </c>
      <c r="O142" s="25">
        <f ca="1">IFERROR(VLOOKUP(G142,INDIRECT(VLOOKUP($F142,Efectos!$A$4:$F$77,2,0)),2,0),0)</f>
        <v>40</v>
      </c>
      <c r="P142" s="16">
        <f ca="1">IFERROR(VLOOKUP(H142,INDIRECT(VLOOKUP($F142,Efectos!$A$4:$F$77,2,0)),2,0),0)</f>
        <v>0</v>
      </c>
      <c r="Q142" s="16">
        <f ca="1">IFERROR(VLOOKUP(I142,INDIRECT(VLOOKUP($F142,Efectos!$A$4:$F$77,2,0)),2,0),0)</f>
        <v>0</v>
      </c>
      <c r="R142" s="16">
        <f ca="1">IFERROR(VLOOKUP(J142,INDIRECT(VLOOKUP($F142,Efectos!$A$4:$F$77,2,0)),2,0),0)</f>
        <v>0</v>
      </c>
      <c r="S142" s="16">
        <f ca="1">IFERROR(VLOOKUP(K142,INDIRECT(VLOOKUP($F142,Efectos!$A$4:$F$77,2,0)),2,0),0)</f>
        <v>0</v>
      </c>
      <c r="T142" s="16">
        <f ca="1">IFERROR(VLOOKUP(L142,INDIRECT(VLOOKUP($F142,Efectos!$A$4:$F$77,2,0)),2,0),0)</f>
        <v>0</v>
      </c>
      <c r="U142" s="16">
        <f ca="1">IFERROR(VLOOKUP(M142,INDIRECT(VLOOKUP($F142,Efectos!$A$4:$F$77,2,0)),2,0),0)</f>
        <v>0</v>
      </c>
      <c r="V142" s="62">
        <f t="shared" ca="1" si="8"/>
        <v>40</v>
      </c>
    </row>
    <row r="143" spans="1:22" s="16" customFormat="1" x14ac:dyDescent="0.25">
      <c r="A143" s="51"/>
      <c r="B143" s="25" t="s">
        <v>266</v>
      </c>
      <c r="C143" s="16" t="str">
        <f t="shared" si="6"/>
        <v/>
      </c>
      <c r="D143" s="26">
        <f t="shared" si="7"/>
        <v>5</v>
      </c>
      <c r="E143" s="25"/>
      <c r="F143" s="26"/>
      <c r="N143" s="30" t="e">
        <f>VLOOKUP(F143,Efectos!$A$4:$F$77,6,0)</f>
        <v>#N/A</v>
      </c>
      <c r="O143" s="25">
        <f ca="1">IFERROR(VLOOKUP(G143,INDIRECT(VLOOKUP($F143,Efectos!$A$4:$F$77,2,0)),2,0),0)</f>
        <v>0</v>
      </c>
      <c r="P143" s="16">
        <f ca="1">IFERROR(VLOOKUP(H143,INDIRECT(VLOOKUP($F143,Efectos!$A$4:$F$77,2,0)),2,0),0)</f>
        <v>0</v>
      </c>
      <c r="Q143" s="16">
        <f ca="1">IFERROR(VLOOKUP(I143,INDIRECT(VLOOKUP($F143,Efectos!$A$4:$F$77,2,0)),2,0),0)</f>
        <v>0</v>
      </c>
      <c r="R143" s="16">
        <f ca="1">IFERROR(VLOOKUP(J143,INDIRECT(VLOOKUP($F143,Efectos!$A$4:$F$77,2,0)),2,0),0)</f>
        <v>0</v>
      </c>
      <c r="S143" s="16">
        <f ca="1">IFERROR(VLOOKUP(K143,INDIRECT(VLOOKUP($F143,Efectos!$A$4:$F$77,2,0)),2,0),0)</f>
        <v>0</v>
      </c>
      <c r="T143" s="16">
        <f ca="1">IFERROR(VLOOKUP(L143,INDIRECT(VLOOKUP($F143,Efectos!$A$4:$F$77,2,0)),2,0),0)</f>
        <v>0</v>
      </c>
      <c r="U143" s="16">
        <f ca="1">IFERROR(VLOOKUP(M143,INDIRECT(VLOOKUP($F143,Efectos!$A$4:$F$77,2,0)),2,0),0)</f>
        <v>0</v>
      </c>
      <c r="V143" s="62" t="str">
        <f t="shared" si="8"/>
        <v/>
      </c>
    </row>
    <row r="144" spans="1:22" s="16" customFormat="1" x14ac:dyDescent="0.25">
      <c r="A144" s="51"/>
      <c r="B144" s="25" t="s">
        <v>436</v>
      </c>
      <c r="C144" s="16">
        <f t="shared" si="6"/>
        <v>75</v>
      </c>
      <c r="D144" s="26">
        <f t="shared" si="7"/>
        <v>2</v>
      </c>
      <c r="E144" s="25" t="s">
        <v>99</v>
      </c>
      <c r="F144" s="26" t="s">
        <v>339</v>
      </c>
      <c r="G144" s="16" t="s">
        <v>823</v>
      </c>
      <c r="H144" s="59" t="s">
        <v>799</v>
      </c>
      <c r="N144" s="30" t="str">
        <f>VLOOKUP(F144,Efectos!$A$4:$F$77,6,0)</f>
        <v>Agua</v>
      </c>
      <c r="O144" s="25">
        <f ca="1">IFERROR(VLOOKUP(G144,INDIRECT(VLOOKUP($F144,Efectos!$A$4:$F$77,2,0)),2,0),0)</f>
        <v>20</v>
      </c>
      <c r="P144" s="16">
        <f ca="1">IFERROR(VLOOKUP(H144,INDIRECT(VLOOKUP($F144,Efectos!$A$4:$F$77,2,0)),2,0),0)</f>
        <v>5</v>
      </c>
      <c r="Q144" s="16">
        <f ca="1">IFERROR(VLOOKUP(I144,INDIRECT(VLOOKUP($F144,Efectos!$A$4:$F$77,2,0)),2,0),0)</f>
        <v>0</v>
      </c>
      <c r="R144" s="16">
        <f ca="1">IFERROR(VLOOKUP(J144,INDIRECT(VLOOKUP($F144,Efectos!$A$4:$F$77,2,0)),2,0),0)</f>
        <v>0</v>
      </c>
      <c r="S144" s="16">
        <f ca="1">IFERROR(VLOOKUP(K144,INDIRECT(VLOOKUP($F144,Efectos!$A$4:$F$77,2,0)),2,0),0)</f>
        <v>0</v>
      </c>
      <c r="T144" s="16">
        <f ca="1">IFERROR(VLOOKUP(L144,INDIRECT(VLOOKUP($F144,Efectos!$A$4:$F$77,2,0)),2,0),0)</f>
        <v>0</v>
      </c>
      <c r="U144" s="16">
        <f ca="1">IFERROR(VLOOKUP(M144,INDIRECT(VLOOKUP($F144,Efectos!$A$4:$F$77,2,0)),2,0),0)</f>
        <v>0</v>
      </c>
      <c r="V144" s="62">
        <f t="shared" ca="1" si="8"/>
        <v>25</v>
      </c>
    </row>
    <row r="145" spans="1:22" s="16" customFormat="1" x14ac:dyDescent="0.25">
      <c r="A145" s="51"/>
      <c r="B145" s="25"/>
      <c r="C145" s="16" t="str">
        <f t="shared" si="6"/>
        <v/>
      </c>
      <c r="D145" s="26" t="str">
        <f t="shared" si="7"/>
        <v/>
      </c>
      <c r="E145" s="25" t="s">
        <v>100</v>
      </c>
      <c r="F145" s="26" t="s">
        <v>995</v>
      </c>
      <c r="G145" s="60" t="s">
        <v>348</v>
      </c>
      <c r="N145" s="30" t="str">
        <f>VLOOKUP(F145,Efectos!$A$4:$F$77,6,0)</f>
        <v>Agua, Aire, Luz</v>
      </c>
      <c r="O145" s="25">
        <f ca="1">IFERROR(VLOOKUP(G145,INDIRECT(VLOOKUP($F145,Efectos!$A$4:$F$77,2,0)),2,0),0)</f>
        <v>20</v>
      </c>
      <c r="P145" s="16">
        <f ca="1">IFERROR(VLOOKUP(H145,INDIRECT(VLOOKUP($F145,Efectos!$A$4:$F$77,2,0)),2,0),0)</f>
        <v>0</v>
      </c>
      <c r="Q145" s="16">
        <f ca="1">IFERROR(VLOOKUP(I145,INDIRECT(VLOOKUP($F145,Efectos!$A$4:$F$77,2,0)),2,0),0)</f>
        <v>0</v>
      </c>
      <c r="R145" s="16">
        <f ca="1">IFERROR(VLOOKUP(J145,INDIRECT(VLOOKUP($F145,Efectos!$A$4:$F$77,2,0)),2,0),0)</f>
        <v>0</v>
      </c>
      <c r="S145" s="16">
        <f ca="1">IFERROR(VLOOKUP(K145,INDIRECT(VLOOKUP($F145,Efectos!$A$4:$F$77,2,0)),2,0),0)</f>
        <v>0</v>
      </c>
      <c r="T145" s="16">
        <f ca="1">IFERROR(VLOOKUP(L145,INDIRECT(VLOOKUP($F145,Efectos!$A$4:$F$77,2,0)),2,0),0)</f>
        <v>0</v>
      </c>
      <c r="U145" s="16">
        <f ca="1">IFERROR(VLOOKUP(M145,INDIRECT(VLOOKUP($F145,Efectos!$A$4:$F$77,2,0)),2,0),0)</f>
        <v>0</v>
      </c>
      <c r="V145" s="62">
        <f t="shared" ca="1" si="8"/>
        <v>20</v>
      </c>
    </row>
    <row r="146" spans="1:22" s="16" customFormat="1" x14ac:dyDescent="0.25">
      <c r="A146" s="51"/>
      <c r="B146" s="25"/>
      <c r="C146" s="16" t="str">
        <f t="shared" si="6"/>
        <v/>
      </c>
      <c r="D146" s="26" t="str">
        <f t="shared" si="7"/>
        <v/>
      </c>
      <c r="E146" s="25" t="s">
        <v>101</v>
      </c>
      <c r="F146" s="26" t="s">
        <v>101</v>
      </c>
      <c r="N146" s="30" t="e">
        <f>VLOOKUP(F146,Efectos!$A$4:$F$77,6,0)</f>
        <v>#N/A</v>
      </c>
      <c r="O146" s="25">
        <f ca="1">IFERROR(VLOOKUP(G146,INDIRECT(VLOOKUP($F146,Efectos!$A$4:$F$77,2,0)),2,0),0)</f>
        <v>0</v>
      </c>
      <c r="P146" s="16">
        <f ca="1">IFERROR(VLOOKUP(H146,INDIRECT(VLOOKUP($F146,Efectos!$A$4:$F$77,2,0)),2,0),0)</f>
        <v>0</v>
      </c>
      <c r="Q146" s="16">
        <f ca="1">IFERROR(VLOOKUP(I146,INDIRECT(VLOOKUP($F146,Efectos!$A$4:$F$77,2,0)),2,0),0)</f>
        <v>0</v>
      </c>
      <c r="R146" s="16">
        <f ca="1">IFERROR(VLOOKUP(J146,INDIRECT(VLOOKUP($F146,Efectos!$A$4:$F$77,2,0)),2,0),0)</f>
        <v>0</v>
      </c>
      <c r="S146" s="16">
        <f ca="1">IFERROR(VLOOKUP(K146,INDIRECT(VLOOKUP($F146,Efectos!$A$4:$F$77,2,0)),2,0),0)</f>
        <v>0</v>
      </c>
      <c r="T146" s="16">
        <f ca="1">IFERROR(VLOOKUP(L146,INDIRECT(VLOOKUP($F146,Efectos!$A$4:$F$77,2,0)),2,0),0)</f>
        <v>0</v>
      </c>
      <c r="U146" s="16">
        <f ca="1">IFERROR(VLOOKUP(M146,INDIRECT(VLOOKUP($F146,Efectos!$A$4:$F$77,2,0)),2,0),0)</f>
        <v>0</v>
      </c>
      <c r="V146" s="62" t="str">
        <f t="shared" si="8"/>
        <v/>
      </c>
    </row>
    <row r="147" spans="1:22" s="16" customFormat="1" x14ac:dyDescent="0.25">
      <c r="A147" s="51"/>
      <c r="B147" s="25" t="s">
        <v>267</v>
      </c>
      <c r="C147" s="16" t="str">
        <f t="shared" si="6"/>
        <v/>
      </c>
      <c r="D147" s="26" t="str">
        <f t="shared" si="7"/>
        <v/>
      </c>
      <c r="E147" s="25"/>
      <c r="F147" s="26"/>
      <c r="N147" s="30" t="e">
        <f>VLOOKUP(F147,Efectos!$A$4:$F$77,6,0)</f>
        <v>#N/A</v>
      </c>
      <c r="O147" s="25">
        <f ca="1">IFERROR(VLOOKUP(G147,INDIRECT(VLOOKUP($F147,Efectos!$A$4:$F$77,2,0)),2,0),0)</f>
        <v>0</v>
      </c>
      <c r="P147" s="16">
        <f ca="1">IFERROR(VLOOKUP(H147,INDIRECT(VLOOKUP($F147,Efectos!$A$4:$F$77,2,0)),2,0),0)</f>
        <v>0</v>
      </c>
      <c r="Q147" s="16">
        <f ca="1">IFERROR(VLOOKUP(I147,INDIRECT(VLOOKUP($F147,Efectos!$A$4:$F$77,2,0)),2,0),0)</f>
        <v>0</v>
      </c>
      <c r="R147" s="16">
        <f ca="1">IFERROR(VLOOKUP(J147,INDIRECT(VLOOKUP($F147,Efectos!$A$4:$F$77,2,0)),2,0),0)</f>
        <v>0</v>
      </c>
      <c r="S147" s="16">
        <f ca="1">IFERROR(VLOOKUP(K147,INDIRECT(VLOOKUP($F147,Efectos!$A$4:$F$77,2,0)),2,0),0)</f>
        <v>0</v>
      </c>
      <c r="T147" s="16">
        <f ca="1">IFERROR(VLOOKUP(L147,INDIRECT(VLOOKUP($F147,Efectos!$A$4:$F$77,2,0)),2,0),0)</f>
        <v>0</v>
      </c>
      <c r="U147" s="16">
        <f ca="1">IFERROR(VLOOKUP(M147,INDIRECT(VLOOKUP($F147,Efectos!$A$4:$F$77,2,0)),2,0),0)</f>
        <v>0</v>
      </c>
      <c r="V147" s="62" t="str">
        <f t="shared" si="8"/>
        <v/>
      </c>
    </row>
    <row r="148" spans="1:22" s="16" customFormat="1" x14ac:dyDescent="0.25">
      <c r="A148" s="51"/>
      <c r="B148" s="25" t="s">
        <v>437</v>
      </c>
      <c r="C148" s="16">
        <f t="shared" si="6"/>
        <v>95</v>
      </c>
      <c r="D148" s="26">
        <f t="shared" si="7"/>
        <v>3</v>
      </c>
      <c r="E148" s="25" t="s">
        <v>71</v>
      </c>
      <c r="F148" s="26" t="s">
        <v>255</v>
      </c>
      <c r="G148" s="17" t="s">
        <v>346</v>
      </c>
      <c r="N148" s="30" t="str">
        <f>VLOOKUP(F148,Efectos!$A$4:$F$77,6,0)</f>
        <v>Aire, Fuego, Oscuridad</v>
      </c>
      <c r="O148" s="25">
        <f ca="1">IFERROR(VLOOKUP(G148,INDIRECT(VLOOKUP($F148,Efectos!$A$4:$F$77,2,0)),2,0),0)</f>
        <v>15</v>
      </c>
      <c r="P148" s="16">
        <f ca="1">IFERROR(VLOOKUP(H148,INDIRECT(VLOOKUP($F148,Efectos!$A$4:$F$77,2,0)),2,0),0)</f>
        <v>0</v>
      </c>
      <c r="Q148" s="16">
        <f ca="1">IFERROR(VLOOKUP(I148,INDIRECT(VLOOKUP($F148,Efectos!$A$4:$F$77,2,0)),2,0),0)</f>
        <v>0</v>
      </c>
      <c r="R148" s="16">
        <f ca="1">IFERROR(VLOOKUP(J148,INDIRECT(VLOOKUP($F148,Efectos!$A$4:$F$77,2,0)),2,0),0)</f>
        <v>0</v>
      </c>
      <c r="S148" s="16">
        <f ca="1">IFERROR(VLOOKUP(K148,INDIRECT(VLOOKUP($F148,Efectos!$A$4:$F$77,2,0)),2,0),0)</f>
        <v>0</v>
      </c>
      <c r="T148" s="16">
        <f ca="1">IFERROR(VLOOKUP(L148,INDIRECT(VLOOKUP($F148,Efectos!$A$4:$F$77,2,0)),2,0),0)</f>
        <v>0</v>
      </c>
      <c r="U148" s="16">
        <f ca="1">IFERROR(VLOOKUP(M148,INDIRECT(VLOOKUP($F148,Efectos!$A$4:$F$77,2,0)),2,0),0)</f>
        <v>0</v>
      </c>
      <c r="V148" s="62">
        <f t="shared" ca="1" si="8"/>
        <v>15</v>
      </c>
    </row>
    <row r="149" spans="1:22" s="16" customFormat="1" x14ac:dyDescent="0.25">
      <c r="A149" s="51"/>
      <c r="B149" s="25"/>
      <c r="C149" s="16" t="str">
        <f t="shared" si="6"/>
        <v/>
      </c>
      <c r="D149" s="26" t="str">
        <f t="shared" si="7"/>
        <v/>
      </c>
      <c r="E149" s="25" t="s">
        <v>102</v>
      </c>
      <c r="F149" s="26" t="s">
        <v>246</v>
      </c>
      <c r="G149" s="59" t="s">
        <v>668</v>
      </c>
      <c r="H149" s="59" t="s">
        <v>1010</v>
      </c>
      <c r="N149" s="30" t="str">
        <f>VLOOKUP(F149,Efectos!$A$4:$F$77,6,0)</f>
        <v>Agua, Aire, Fuego</v>
      </c>
      <c r="O149" s="25">
        <f ca="1">IFERROR(VLOOKUP(G149,INDIRECT(VLOOKUP($F149,Efectos!$A$4:$F$77,2,0)),2,0),0)</f>
        <v>10</v>
      </c>
      <c r="P149" s="16">
        <f ca="1">IFERROR(VLOOKUP(H149,INDIRECT(VLOOKUP($F149,Efectos!$A$4:$F$77,2,0)),2,0),0)</f>
        <v>20</v>
      </c>
      <c r="Q149" s="16">
        <f ca="1">IFERROR(VLOOKUP(I149,INDIRECT(VLOOKUP($F149,Efectos!$A$4:$F$77,2,0)),2,0),0)</f>
        <v>0</v>
      </c>
      <c r="R149" s="16">
        <f ca="1">IFERROR(VLOOKUP(J149,INDIRECT(VLOOKUP($F149,Efectos!$A$4:$F$77,2,0)),2,0),0)</f>
        <v>0</v>
      </c>
      <c r="S149" s="16">
        <f ca="1">IFERROR(VLOOKUP(K149,INDIRECT(VLOOKUP($F149,Efectos!$A$4:$F$77,2,0)),2,0),0)</f>
        <v>0</v>
      </c>
      <c r="T149" s="16">
        <f ca="1">IFERROR(VLOOKUP(L149,INDIRECT(VLOOKUP($F149,Efectos!$A$4:$F$77,2,0)),2,0),0)</f>
        <v>0</v>
      </c>
      <c r="U149" s="16">
        <f ca="1">IFERROR(VLOOKUP(M149,INDIRECT(VLOOKUP($F149,Efectos!$A$4:$F$77,2,0)),2,0),0)</f>
        <v>0</v>
      </c>
      <c r="V149" s="62">
        <f t="shared" ca="1" si="8"/>
        <v>30</v>
      </c>
    </row>
    <row r="150" spans="1:22" s="16" customFormat="1" x14ac:dyDescent="0.25">
      <c r="A150" s="51"/>
      <c r="B150" s="25"/>
      <c r="C150" s="16" t="str">
        <f t="shared" si="6"/>
        <v/>
      </c>
      <c r="D150" s="26" t="str">
        <f t="shared" si="7"/>
        <v/>
      </c>
      <c r="E150" s="25" t="s">
        <v>103</v>
      </c>
      <c r="F150" s="26"/>
      <c r="N150" s="30" t="e">
        <f>VLOOKUP(F150,Efectos!$A$4:$F$77,6,0)</f>
        <v>#N/A</v>
      </c>
      <c r="O150" s="25">
        <f ca="1">IFERROR(VLOOKUP(G150,INDIRECT(VLOOKUP($F150,Efectos!$A$4:$F$77,2,0)),2,0),0)</f>
        <v>0</v>
      </c>
      <c r="P150" s="16">
        <f ca="1">IFERROR(VLOOKUP(H150,INDIRECT(VLOOKUP($F150,Efectos!$A$4:$F$77,2,0)),2,0),0)</f>
        <v>0</v>
      </c>
      <c r="Q150" s="16">
        <f ca="1">IFERROR(VLOOKUP(I150,INDIRECT(VLOOKUP($F150,Efectos!$A$4:$F$77,2,0)),2,0),0)</f>
        <v>0</v>
      </c>
      <c r="R150" s="16">
        <f ca="1">IFERROR(VLOOKUP(J150,INDIRECT(VLOOKUP($F150,Efectos!$A$4:$F$77,2,0)),2,0),0)</f>
        <v>0</v>
      </c>
      <c r="S150" s="16">
        <f ca="1">IFERROR(VLOOKUP(K150,INDIRECT(VLOOKUP($F150,Efectos!$A$4:$F$77,2,0)),2,0),0)</f>
        <v>0</v>
      </c>
      <c r="T150" s="16">
        <f ca="1">IFERROR(VLOOKUP(L150,INDIRECT(VLOOKUP($F150,Efectos!$A$4:$F$77,2,0)),2,0),0)</f>
        <v>0</v>
      </c>
      <c r="U150" s="16">
        <f ca="1">IFERROR(VLOOKUP(M150,INDIRECT(VLOOKUP($F150,Efectos!$A$4:$F$77,2,0)),2,0),0)</f>
        <v>0</v>
      </c>
      <c r="V150" s="62" t="str">
        <f t="shared" si="8"/>
        <v/>
      </c>
    </row>
    <row r="151" spans="1:22" s="16" customFormat="1" x14ac:dyDescent="0.25">
      <c r="A151" s="51"/>
      <c r="B151" s="25"/>
      <c r="C151" s="16" t="str">
        <f t="shared" si="6"/>
        <v/>
      </c>
      <c r="D151" s="26" t="str">
        <f t="shared" si="7"/>
        <v/>
      </c>
      <c r="E151" s="25" t="s">
        <v>97</v>
      </c>
      <c r="F151" s="26" t="s">
        <v>251</v>
      </c>
      <c r="G151" s="16" t="s">
        <v>765</v>
      </c>
      <c r="N151" s="30" t="str">
        <f>VLOOKUP(F151,Efectos!$A$4:$F$77,6,0)</f>
        <v>Variable</v>
      </c>
      <c r="O151" s="25">
        <f ca="1">IFERROR(VLOOKUP(G151,INDIRECT(VLOOKUP($F151,Efectos!$A$4:$F$77,2,0)),2,0),0)</f>
        <v>5</v>
      </c>
      <c r="P151" s="16">
        <f ca="1">IFERROR(VLOOKUP(H151,INDIRECT(VLOOKUP($F151,Efectos!$A$4:$F$77,2,0)),2,0),0)</f>
        <v>0</v>
      </c>
      <c r="Q151" s="16">
        <f ca="1">IFERROR(VLOOKUP(I151,INDIRECT(VLOOKUP($F151,Efectos!$A$4:$F$77,2,0)),2,0),0)</f>
        <v>0</v>
      </c>
      <c r="R151" s="16">
        <f ca="1">IFERROR(VLOOKUP(J151,INDIRECT(VLOOKUP($F151,Efectos!$A$4:$F$77,2,0)),2,0),0)</f>
        <v>0</v>
      </c>
      <c r="S151" s="16">
        <f ca="1">IFERROR(VLOOKUP(K151,INDIRECT(VLOOKUP($F151,Efectos!$A$4:$F$77,2,0)),2,0),0)</f>
        <v>0</v>
      </c>
      <c r="T151" s="16">
        <f ca="1">IFERROR(VLOOKUP(L151,INDIRECT(VLOOKUP($F151,Efectos!$A$4:$F$77,2,0)),2,0),0)</f>
        <v>0</v>
      </c>
      <c r="U151" s="16">
        <f ca="1">IFERROR(VLOOKUP(M151,INDIRECT(VLOOKUP($F151,Efectos!$A$4:$F$77,2,0)),2,0),0)</f>
        <v>0</v>
      </c>
      <c r="V151" s="62">
        <f t="shared" ca="1" si="8"/>
        <v>5</v>
      </c>
    </row>
    <row r="152" spans="1:22" s="16" customFormat="1" x14ac:dyDescent="0.25">
      <c r="A152" s="51"/>
      <c r="B152" s="25"/>
      <c r="C152" s="16" t="str">
        <f t="shared" si="6"/>
        <v/>
      </c>
      <c r="D152" s="26" t="str">
        <f t="shared" si="7"/>
        <v/>
      </c>
      <c r="E152" s="25" t="s">
        <v>104</v>
      </c>
      <c r="F152" s="26" t="s">
        <v>874</v>
      </c>
      <c r="G152" s="59" t="s">
        <v>875</v>
      </c>
      <c r="H152" s="59" t="s">
        <v>882</v>
      </c>
      <c r="I152" s="59" t="s">
        <v>883</v>
      </c>
      <c r="J152" s="59" t="s">
        <v>884</v>
      </c>
      <c r="N152" s="30" t="str">
        <f>VLOOKUP(F152,Efectos!$A$4:$F$77,6,0)</f>
        <v>Agua, Aire, Luz</v>
      </c>
      <c r="O152" s="25">
        <f ca="1">IFERROR(VLOOKUP(G152,INDIRECT(VLOOKUP($F152,Efectos!$A$4:$F$77,2,0)),2,0),0)</f>
        <v>5</v>
      </c>
      <c r="P152" s="16">
        <f ca="1">IFERROR(VLOOKUP(H152,INDIRECT(VLOOKUP($F152,Efectos!$A$4:$F$77,2,0)),2,0),0)</f>
        <v>5</v>
      </c>
      <c r="Q152" s="16">
        <f ca="1">IFERROR(VLOOKUP(I152,INDIRECT(VLOOKUP($F152,Efectos!$A$4:$F$77,2,0)),2,0),0)</f>
        <v>5</v>
      </c>
      <c r="R152" s="16">
        <f ca="1">IFERROR(VLOOKUP(J152,INDIRECT(VLOOKUP($F152,Efectos!$A$4:$F$77,2,0)),2,0),0)</f>
        <v>5</v>
      </c>
      <c r="S152" s="16">
        <f ca="1">IFERROR(VLOOKUP(K152,INDIRECT(VLOOKUP($F152,Efectos!$A$4:$F$77,2,0)),2,0),0)</f>
        <v>0</v>
      </c>
      <c r="T152" s="16">
        <f ca="1">IFERROR(VLOOKUP(L152,INDIRECT(VLOOKUP($F152,Efectos!$A$4:$F$77,2,0)),2,0),0)</f>
        <v>0</v>
      </c>
      <c r="U152" s="16">
        <f ca="1">IFERROR(VLOOKUP(M152,INDIRECT(VLOOKUP($F152,Efectos!$A$4:$F$77,2,0)),2,0),0)</f>
        <v>0</v>
      </c>
      <c r="V152" s="62">
        <f t="shared" ca="1" si="8"/>
        <v>20</v>
      </c>
    </row>
    <row r="153" spans="1:22" s="16" customFormat="1" x14ac:dyDescent="0.25">
      <c r="A153" s="51"/>
      <c r="B153" s="25"/>
      <c r="C153" s="16" t="str">
        <f t="shared" si="6"/>
        <v/>
      </c>
      <c r="D153" s="26" t="str">
        <f t="shared" si="7"/>
        <v/>
      </c>
      <c r="E153" s="25" t="s">
        <v>105</v>
      </c>
      <c r="F153" s="26"/>
      <c r="N153" s="30" t="e">
        <f>VLOOKUP(F153,Efectos!$A$4:$F$77,6,0)</f>
        <v>#N/A</v>
      </c>
      <c r="O153" s="25">
        <f ca="1">IFERROR(VLOOKUP(G153,INDIRECT(VLOOKUP($F153,Efectos!$A$4:$F$77,2,0)),2,0),0)</f>
        <v>0</v>
      </c>
      <c r="P153" s="16">
        <f ca="1">IFERROR(VLOOKUP(H153,INDIRECT(VLOOKUP($F153,Efectos!$A$4:$F$77,2,0)),2,0),0)</f>
        <v>0</v>
      </c>
      <c r="Q153" s="16">
        <f ca="1">IFERROR(VLOOKUP(I153,INDIRECT(VLOOKUP($F153,Efectos!$A$4:$F$77,2,0)),2,0),0)</f>
        <v>0</v>
      </c>
      <c r="R153" s="16">
        <f ca="1">IFERROR(VLOOKUP(J153,INDIRECT(VLOOKUP($F153,Efectos!$A$4:$F$77,2,0)),2,0),0)</f>
        <v>0</v>
      </c>
      <c r="S153" s="16">
        <f ca="1">IFERROR(VLOOKUP(K153,INDIRECT(VLOOKUP($F153,Efectos!$A$4:$F$77,2,0)),2,0),0)</f>
        <v>0</v>
      </c>
      <c r="T153" s="16">
        <f ca="1">IFERROR(VLOOKUP(L153,INDIRECT(VLOOKUP($F153,Efectos!$A$4:$F$77,2,0)),2,0),0)</f>
        <v>0</v>
      </c>
      <c r="U153" s="16">
        <f ca="1">IFERROR(VLOOKUP(M153,INDIRECT(VLOOKUP($F153,Efectos!$A$4:$F$77,2,0)),2,0),0)</f>
        <v>0</v>
      </c>
      <c r="V153" s="62" t="str">
        <f t="shared" si="8"/>
        <v/>
      </c>
    </row>
    <row r="154" spans="1:22" s="16" customFormat="1" x14ac:dyDescent="0.25">
      <c r="A154" s="51"/>
      <c r="B154" s="25"/>
      <c r="C154" s="16" t="str">
        <f t="shared" si="6"/>
        <v/>
      </c>
      <c r="D154" s="26" t="str">
        <f t="shared" si="7"/>
        <v/>
      </c>
      <c r="E154" s="25" t="s">
        <v>106</v>
      </c>
      <c r="F154" s="26"/>
      <c r="N154" s="30" t="e">
        <f>VLOOKUP(F154,Efectos!$A$4:$F$77,6,0)</f>
        <v>#N/A</v>
      </c>
      <c r="O154" s="25">
        <f ca="1">IFERROR(VLOOKUP(G154,INDIRECT(VLOOKUP($F154,Efectos!$A$4:$F$77,2,0)),2,0),0)</f>
        <v>0</v>
      </c>
      <c r="P154" s="16">
        <f ca="1">IFERROR(VLOOKUP(H154,INDIRECT(VLOOKUP($F154,Efectos!$A$4:$F$77,2,0)),2,0),0)</f>
        <v>0</v>
      </c>
      <c r="Q154" s="16">
        <f ca="1">IFERROR(VLOOKUP(I154,INDIRECT(VLOOKUP($F154,Efectos!$A$4:$F$77,2,0)),2,0),0)</f>
        <v>0</v>
      </c>
      <c r="R154" s="16">
        <f ca="1">IFERROR(VLOOKUP(J154,INDIRECT(VLOOKUP($F154,Efectos!$A$4:$F$77,2,0)),2,0),0)</f>
        <v>0</v>
      </c>
      <c r="S154" s="16">
        <f ca="1">IFERROR(VLOOKUP(K154,INDIRECT(VLOOKUP($F154,Efectos!$A$4:$F$77,2,0)),2,0),0)</f>
        <v>0</v>
      </c>
      <c r="T154" s="16">
        <f ca="1">IFERROR(VLOOKUP(L154,INDIRECT(VLOOKUP($F154,Efectos!$A$4:$F$77,2,0)),2,0),0)</f>
        <v>0</v>
      </c>
      <c r="U154" s="16">
        <f ca="1">IFERROR(VLOOKUP(M154,INDIRECT(VLOOKUP($F154,Efectos!$A$4:$F$77,2,0)),2,0),0)</f>
        <v>0</v>
      </c>
      <c r="V154" s="62" t="str">
        <f t="shared" si="8"/>
        <v/>
      </c>
    </row>
    <row r="155" spans="1:22" s="16" customFormat="1" x14ac:dyDescent="0.25">
      <c r="A155" s="51"/>
      <c r="B155" s="25" t="s">
        <v>268</v>
      </c>
      <c r="C155" s="16" t="str">
        <f t="shared" si="6"/>
        <v/>
      </c>
      <c r="D155" s="26" t="str">
        <f t="shared" si="7"/>
        <v/>
      </c>
      <c r="E155" s="25"/>
      <c r="F155" s="26"/>
      <c r="N155" s="30" t="e">
        <f>VLOOKUP(F155,Efectos!$A$4:$F$77,6,0)</f>
        <v>#N/A</v>
      </c>
      <c r="O155" s="25">
        <f ca="1">IFERROR(VLOOKUP(G155,INDIRECT(VLOOKUP($F155,Efectos!$A$4:$F$77,2,0)),2,0),0)</f>
        <v>0</v>
      </c>
      <c r="P155" s="16">
        <f ca="1">IFERROR(VLOOKUP(H155,INDIRECT(VLOOKUP($F155,Efectos!$A$4:$F$77,2,0)),2,0),0)</f>
        <v>0</v>
      </c>
      <c r="Q155" s="16">
        <f ca="1">IFERROR(VLOOKUP(I155,INDIRECT(VLOOKUP($F155,Efectos!$A$4:$F$77,2,0)),2,0),0)</f>
        <v>0</v>
      </c>
      <c r="R155" s="16">
        <f ca="1">IFERROR(VLOOKUP(J155,INDIRECT(VLOOKUP($F155,Efectos!$A$4:$F$77,2,0)),2,0),0)</f>
        <v>0</v>
      </c>
      <c r="S155" s="16">
        <f ca="1">IFERROR(VLOOKUP(K155,INDIRECT(VLOOKUP($F155,Efectos!$A$4:$F$77,2,0)),2,0),0)</f>
        <v>0</v>
      </c>
      <c r="T155" s="16">
        <f ca="1">IFERROR(VLOOKUP(L155,INDIRECT(VLOOKUP($F155,Efectos!$A$4:$F$77,2,0)),2,0),0)</f>
        <v>0</v>
      </c>
      <c r="U155" s="16">
        <f ca="1">IFERROR(VLOOKUP(M155,INDIRECT(VLOOKUP($F155,Efectos!$A$4:$F$77,2,0)),2,0),0)</f>
        <v>0</v>
      </c>
      <c r="V155" s="62" t="str">
        <f t="shared" si="8"/>
        <v/>
      </c>
    </row>
    <row r="156" spans="1:22" s="18" customFormat="1" ht="15.75" thickBot="1" x14ac:dyDescent="0.3">
      <c r="A156" s="52"/>
      <c r="B156" s="36"/>
      <c r="C156" s="37" t="str">
        <f t="shared" si="6"/>
        <v/>
      </c>
      <c r="D156" s="38" t="str">
        <f t="shared" si="7"/>
        <v/>
      </c>
      <c r="E156" s="36" t="s">
        <v>269</v>
      </c>
      <c r="F156" s="38"/>
      <c r="G156" s="37"/>
      <c r="H156" s="37"/>
      <c r="I156" s="37"/>
      <c r="J156" s="37"/>
      <c r="K156" s="37"/>
      <c r="L156" s="37"/>
      <c r="M156" s="37"/>
      <c r="N156" s="40" t="e">
        <f>VLOOKUP(F156,Efectos!$A$4:$F$77,6,0)</f>
        <v>#N/A</v>
      </c>
      <c r="O156" s="36">
        <f ca="1">IFERROR(VLOOKUP(G156,INDIRECT(VLOOKUP($F156,Efectos!$A$4:$F$77,2,0)),2,0),0)</f>
        <v>0</v>
      </c>
      <c r="P156" s="37">
        <f ca="1">IFERROR(VLOOKUP(H156,INDIRECT(VLOOKUP($F156,Efectos!$A$4:$F$77,2,0)),2,0),0)</f>
        <v>0</v>
      </c>
      <c r="Q156" s="37">
        <f ca="1">IFERROR(VLOOKUP(I156,INDIRECT(VLOOKUP($F156,Efectos!$A$4:$F$77,2,0)),2,0),0)</f>
        <v>0</v>
      </c>
      <c r="R156" s="37">
        <f ca="1">IFERROR(VLOOKUP(J156,INDIRECT(VLOOKUP($F156,Efectos!$A$4:$F$77,2,0)),2,0),0)</f>
        <v>0</v>
      </c>
      <c r="S156" s="37">
        <f ca="1">IFERROR(VLOOKUP(K156,INDIRECT(VLOOKUP($F156,Efectos!$A$4:$F$77,2,0)),2,0),0)</f>
        <v>0</v>
      </c>
      <c r="T156" s="37">
        <f ca="1">IFERROR(VLOOKUP(L156,INDIRECT(VLOOKUP($F156,Efectos!$A$4:$F$77,2,0)),2,0),0)</f>
        <v>0</v>
      </c>
      <c r="U156" s="37">
        <f ca="1">IFERROR(VLOOKUP(M156,INDIRECT(VLOOKUP($F156,Efectos!$A$4:$F$77,2,0)),2,0),0)</f>
        <v>0</v>
      </c>
      <c r="V156" s="62" t="str">
        <f t="shared" si="8"/>
        <v/>
      </c>
    </row>
    <row r="157" spans="1:22" s="15" customFormat="1" x14ac:dyDescent="0.25">
      <c r="A157" s="50" t="s">
        <v>321</v>
      </c>
      <c r="B157" s="32" t="s">
        <v>438</v>
      </c>
      <c r="C157" s="33">
        <f t="shared" si="6"/>
        <v>35</v>
      </c>
      <c r="D157" s="34">
        <f t="shared" si="7"/>
        <v>1</v>
      </c>
      <c r="E157" s="32" t="s">
        <v>107</v>
      </c>
      <c r="F157" s="34" t="s">
        <v>655</v>
      </c>
      <c r="G157" s="33" t="s">
        <v>657</v>
      </c>
      <c r="H157" s="33"/>
      <c r="I157" s="33"/>
      <c r="J157" s="33"/>
      <c r="K157" s="33"/>
      <c r="L157" s="33"/>
      <c r="M157" s="33"/>
      <c r="N157" s="35" t="str">
        <f>VLOOKUP(F157,Efectos!$A$4:$F$77,6,0)</f>
        <v>Aire, Fuego, Luz</v>
      </c>
      <c r="O157" s="32">
        <f ca="1">IFERROR(VLOOKUP(G157,INDIRECT(VLOOKUP($F157,Efectos!$A$4:$F$77,2,0)),2,0),0)</f>
        <v>25</v>
      </c>
      <c r="P157" s="33">
        <f ca="1">IFERROR(VLOOKUP(H157,INDIRECT(VLOOKUP($F157,Efectos!$A$4:$F$77,2,0)),2,0),0)</f>
        <v>0</v>
      </c>
      <c r="Q157" s="33">
        <f ca="1">IFERROR(VLOOKUP(I157,INDIRECT(VLOOKUP($F157,Efectos!$A$4:$F$77,2,0)),2,0),0)</f>
        <v>0</v>
      </c>
      <c r="R157" s="33">
        <f ca="1">IFERROR(VLOOKUP(J157,INDIRECT(VLOOKUP($F157,Efectos!$A$4:$F$77,2,0)),2,0),0)</f>
        <v>0</v>
      </c>
      <c r="S157" s="33">
        <f ca="1">IFERROR(VLOOKUP(K157,INDIRECT(VLOOKUP($F157,Efectos!$A$4:$F$77,2,0)),2,0),0)</f>
        <v>0</v>
      </c>
      <c r="T157" s="33">
        <f ca="1">IFERROR(VLOOKUP(L157,INDIRECT(VLOOKUP($F157,Efectos!$A$4:$F$77,2,0)),2,0),0)</f>
        <v>0</v>
      </c>
      <c r="U157" s="33">
        <f ca="1">IFERROR(VLOOKUP(M157,INDIRECT(VLOOKUP($F157,Efectos!$A$4:$F$77,2,0)),2,0),0)</f>
        <v>0</v>
      </c>
      <c r="V157" s="62">
        <f t="shared" ca="1" si="8"/>
        <v>25</v>
      </c>
    </row>
    <row r="158" spans="1:22" s="16" customFormat="1" x14ac:dyDescent="0.25">
      <c r="A158" s="51"/>
      <c r="B158" s="25" t="s">
        <v>270</v>
      </c>
      <c r="C158" s="16" t="str">
        <f t="shared" si="6"/>
        <v/>
      </c>
      <c r="D158" s="26" t="str">
        <f t="shared" si="7"/>
        <v/>
      </c>
      <c r="E158" s="25"/>
      <c r="F158" s="26"/>
      <c r="N158" s="30" t="e">
        <f>VLOOKUP(F158,Efectos!$A$4:$F$77,6,0)</f>
        <v>#N/A</v>
      </c>
      <c r="O158" s="25">
        <f ca="1">IFERROR(VLOOKUP(G158,INDIRECT(VLOOKUP($F158,Efectos!$A$4:$F$77,2,0)),2,0),0)</f>
        <v>0</v>
      </c>
      <c r="P158" s="16">
        <f ca="1">IFERROR(VLOOKUP(H158,INDIRECT(VLOOKUP($F158,Efectos!$A$4:$F$77,2,0)),2,0),0)</f>
        <v>0</v>
      </c>
      <c r="Q158" s="16">
        <f ca="1">IFERROR(VLOOKUP(I158,INDIRECT(VLOOKUP($F158,Efectos!$A$4:$F$77,2,0)),2,0),0)</f>
        <v>0</v>
      </c>
      <c r="R158" s="16">
        <f ca="1">IFERROR(VLOOKUP(J158,INDIRECT(VLOOKUP($F158,Efectos!$A$4:$F$77,2,0)),2,0),0)</f>
        <v>0</v>
      </c>
      <c r="S158" s="16">
        <f ca="1">IFERROR(VLOOKUP(K158,INDIRECT(VLOOKUP($F158,Efectos!$A$4:$F$77,2,0)),2,0),0)</f>
        <v>0</v>
      </c>
      <c r="T158" s="16">
        <f ca="1">IFERROR(VLOOKUP(L158,INDIRECT(VLOOKUP($F158,Efectos!$A$4:$F$77,2,0)),2,0),0)</f>
        <v>0</v>
      </c>
      <c r="U158" s="16">
        <f ca="1">IFERROR(VLOOKUP(M158,INDIRECT(VLOOKUP($F158,Efectos!$A$4:$F$77,2,0)),2,0),0)</f>
        <v>0</v>
      </c>
      <c r="V158" s="62" t="str">
        <f t="shared" si="8"/>
        <v/>
      </c>
    </row>
    <row r="159" spans="1:22" s="16" customFormat="1" x14ac:dyDescent="0.25">
      <c r="A159" s="51"/>
      <c r="B159" s="25" t="s">
        <v>439</v>
      </c>
      <c r="C159" s="16">
        <f t="shared" si="6"/>
        <v>50</v>
      </c>
      <c r="D159" s="26">
        <f t="shared" si="7"/>
        <v>1</v>
      </c>
      <c r="E159" s="25" t="s">
        <v>108</v>
      </c>
      <c r="F159" s="26" t="s">
        <v>342</v>
      </c>
      <c r="G159" s="59" t="s">
        <v>568</v>
      </c>
      <c r="H159" s="59" t="s">
        <v>710</v>
      </c>
      <c r="N159" s="30" t="str">
        <f>VLOOKUP(F159,Efectos!$A$4:$F$77,6,0)</f>
        <v>Agua, Luz, Tierra</v>
      </c>
      <c r="O159" s="25">
        <f ca="1">IFERROR(VLOOKUP(G159,INDIRECT(VLOOKUP($F159,Efectos!$A$4:$F$77,2,0)),2,0),0)</f>
        <v>15</v>
      </c>
      <c r="P159" s="16">
        <f ca="1">IFERROR(VLOOKUP(H159,INDIRECT(VLOOKUP($F159,Efectos!$A$4:$F$77,2,0)),2,0),0)</f>
        <v>15</v>
      </c>
      <c r="Q159" s="16">
        <f ca="1">IFERROR(VLOOKUP(I159,INDIRECT(VLOOKUP($F159,Efectos!$A$4:$F$77,2,0)),2,0),0)</f>
        <v>0</v>
      </c>
      <c r="R159" s="16">
        <f ca="1">IFERROR(VLOOKUP(J159,INDIRECT(VLOOKUP($F159,Efectos!$A$4:$F$77,2,0)),2,0),0)</f>
        <v>0</v>
      </c>
      <c r="S159" s="16">
        <f ca="1">IFERROR(VLOOKUP(K159,INDIRECT(VLOOKUP($F159,Efectos!$A$4:$F$77,2,0)),2,0),0)</f>
        <v>0</v>
      </c>
      <c r="T159" s="16">
        <f ca="1">IFERROR(VLOOKUP(L159,INDIRECT(VLOOKUP($F159,Efectos!$A$4:$F$77,2,0)),2,0),0)</f>
        <v>0</v>
      </c>
      <c r="U159" s="16">
        <f ca="1">IFERROR(VLOOKUP(M159,INDIRECT(VLOOKUP($F159,Efectos!$A$4:$F$77,2,0)),2,0),0)</f>
        <v>0</v>
      </c>
      <c r="V159" s="62">
        <f t="shared" ca="1" si="8"/>
        <v>30</v>
      </c>
    </row>
    <row r="160" spans="1:22" s="16" customFormat="1" x14ac:dyDescent="0.25">
      <c r="A160" s="51"/>
      <c r="B160" s="25" t="s">
        <v>271</v>
      </c>
      <c r="C160" s="16" t="str">
        <f t="shared" si="6"/>
        <v/>
      </c>
      <c r="D160" s="26" t="str">
        <f t="shared" si="7"/>
        <v/>
      </c>
      <c r="E160" s="25"/>
      <c r="F160" s="26"/>
      <c r="N160" s="30" t="e">
        <f>VLOOKUP(F160,Efectos!$A$4:$F$77,6,0)</f>
        <v>#N/A</v>
      </c>
      <c r="O160" s="25">
        <f ca="1">IFERROR(VLOOKUP(G160,INDIRECT(VLOOKUP($F160,Efectos!$A$4:$F$77,2,0)),2,0),0)</f>
        <v>0</v>
      </c>
      <c r="P160" s="16">
        <f ca="1">IFERROR(VLOOKUP(H160,INDIRECT(VLOOKUP($F160,Efectos!$A$4:$F$77,2,0)),2,0),0)</f>
        <v>0</v>
      </c>
      <c r="Q160" s="16">
        <f ca="1">IFERROR(VLOOKUP(I160,INDIRECT(VLOOKUP($F160,Efectos!$A$4:$F$77,2,0)),2,0),0)</f>
        <v>0</v>
      </c>
      <c r="R160" s="16">
        <f ca="1">IFERROR(VLOOKUP(J160,INDIRECT(VLOOKUP($F160,Efectos!$A$4:$F$77,2,0)),2,0),0)</f>
        <v>0</v>
      </c>
      <c r="S160" s="16">
        <f ca="1">IFERROR(VLOOKUP(K160,INDIRECT(VLOOKUP($F160,Efectos!$A$4:$F$77,2,0)),2,0),0)</f>
        <v>0</v>
      </c>
      <c r="T160" s="16">
        <f ca="1">IFERROR(VLOOKUP(L160,INDIRECT(VLOOKUP($F160,Efectos!$A$4:$F$77,2,0)),2,0),0)</f>
        <v>0</v>
      </c>
      <c r="U160" s="16">
        <f ca="1">IFERROR(VLOOKUP(M160,INDIRECT(VLOOKUP($F160,Efectos!$A$4:$F$77,2,0)),2,0),0)</f>
        <v>0</v>
      </c>
      <c r="V160" s="62" t="str">
        <f t="shared" si="8"/>
        <v/>
      </c>
    </row>
    <row r="161" spans="1:22" s="16" customFormat="1" x14ac:dyDescent="0.25">
      <c r="A161" s="51"/>
      <c r="B161" s="25" t="s">
        <v>440</v>
      </c>
      <c r="C161" s="16">
        <f t="shared" si="6"/>
        <v>40</v>
      </c>
      <c r="D161" s="26">
        <f t="shared" si="7"/>
        <v>2</v>
      </c>
      <c r="E161" s="25" t="s">
        <v>109</v>
      </c>
      <c r="F161" s="26" t="s">
        <v>791</v>
      </c>
      <c r="G161" s="59" t="s">
        <v>795</v>
      </c>
      <c r="H161" s="59" t="s">
        <v>800</v>
      </c>
      <c r="N161" s="30" t="str">
        <f>VLOOKUP(F161,Efectos!$A$4:$F$77,6,0)</f>
        <v>Tierra</v>
      </c>
      <c r="O161" s="25">
        <f ca="1">IFERROR(VLOOKUP(G161,INDIRECT(VLOOKUP($F161,Efectos!$A$4:$F$77,2,0)),2,0),0)</f>
        <v>20</v>
      </c>
      <c r="P161" s="16">
        <f ca="1">IFERROR(VLOOKUP(H161,INDIRECT(VLOOKUP($F161,Efectos!$A$4:$F$77,2,0)),2,0),0)</f>
        <v>10</v>
      </c>
      <c r="Q161" s="16">
        <f ca="1">IFERROR(VLOOKUP(I161,INDIRECT(VLOOKUP($F161,Efectos!$A$4:$F$77,2,0)),2,0),0)</f>
        <v>0</v>
      </c>
      <c r="R161" s="16">
        <f ca="1">IFERROR(VLOOKUP(J161,INDIRECT(VLOOKUP($F161,Efectos!$A$4:$F$77,2,0)),2,0),0)</f>
        <v>0</v>
      </c>
      <c r="S161" s="16">
        <f ca="1">IFERROR(VLOOKUP(K161,INDIRECT(VLOOKUP($F161,Efectos!$A$4:$F$77,2,0)),2,0),0)</f>
        <v>0</v>
      </c>
      <c r="T161" s="16">
        <f ca="1">IFERROR(VLOOKUP(L161,INDIRECT(VLOOKUP($F161,Efectos!$A$4:$F$77,2,0)),2,0),0)</f>
        <v>0</v>
      </c>
      <c r="U161" s="16">
        <f ca="1">IFERROR(VLOOKUP(M161,INDIRECT(VLOOKUP($F161,Efectos!$A$4:$F$77,2,0)),2,0),0)</f>
        <v>0</v>
      </c>
      <c r="V161" s="62">
        <f t="shared" ca="1" si="8"/>
        <v>30</v>
      </c>
    </row>
    <row r="162" spans="1:22" s="16" customFormat="1" x14ac:dyDescent="0.25">
      <c r="A162" s="51"/>
      <c r="B162" s="25"/>
      <c r="C162" s="16" t="str">
        <f t="shared" si="6"/>
        <v/>
      </c>
      <c r="D162" s="26" t="str">
        <f t="shared" si="7"/>
        <v/>
      </c>
      <c r="E162" s="25" t="s">
        <v>75</v>
      </c>
      <c r="F162" s="26"/>
      <c r="N162" s="30" t="e">
        <f>VLOOKUP(F162,Efectos!$A$4:$F$77,6,0)</f>
        <v>#N/A</v>
      </c>
      <c r="O162" s="25">
        <f ca="1">IFERROR(VLOOKUP(G162,INDIRECT(VLOOKUP($F162,Efectos!$A$4:$F$77,2,0)),2,0),0)</f>
        <v>0</v>
      </c>
      <c r="P162" s="16">
        <f ca="1">IFERROR(VLOOKUP(H162,INDIRECT(VLOOKUP($F162,Efectos!$A$4:$F$77,2,0)),2,0),0)</f>
        <v>0</v>
      </c>
      <c r="Q162" s="16">
        <f ca="1">IFERROR(VLOOKUP(I162,INDIRECT(VLOOKUP($F162,Efectos!$A$4:$F$77,2,0)),2,0),0)</f>
        <v>0</v>
      </c>
      <c r="R162" s="16">
        <f ca="1">IFERROR(VLOOKUP(J162,INDIRECT(VLOOKUP($F162,Efectos!$A$4:$F$77,2,0)),2,0),0)</f>
        <v>0</v>
      </c>
      <c r="S162" s="16">
        <f ca="1">IFERROR(VLOOKUP(K162,INDIRECT(VLOOKUP($F162,Efectos!$A$4:$F$77,2,0)),2,0),0)</f>
        <v>0</v>
      </c>
      <c r="T162" s="16">
        <f ca="1">IFERROR(VLOOKUP(L162,INDIRECT(VLOOKUP($F162,Efectos!$A$4:$F$77,2,0)),2,0),0)</f>
        <v>0</v>
      </c>
      <c r="U162" s="16">
        <f ca="1">IFERROR(VLOOKUP(M162,INDIRECT(VLOOKUP($F162,Efectos!$A$4:$F$77,2,0)),2,0),0)</f>
        <v>0</v>
      </c>
      <c r="V162" s="62" t="str">
        <f t="shared" si="8"/>
        <v/>
      </c>
    </row>
    <row r="163" spans="1:22" s="16" customFormat="1" x14ac:dyDescent="0.25">
      <c r="A163" s="51"/>
      <c r="B163" s="25" t="s">
        <v>259</v>
      </c>
      <c r="C163" s="16" t="str">
        <f t="shared" si="6"/>
        <v/>
      </c>
      <c r="D163" s="26" t="str">
        <f t="shared" si="7"/>
        <v/>
      </c>
      <c r="E163" s="25"/>
      <c r="F163" s="26"/>
      <c r="N163" s="30" t="e">
        <f>VLOOKUP(F163,Efectos!$A$4:$F$77,6,0)</f>
        <v>#N/A</v>
      </c>
      <c r="O163" s="25">
        <f ca="1">IFERROR(VLOOKUP(G163,INDIRECT(VLOOKUP($F163,Efectos!$A$4:$F$77,2,0)),2,0),0)</f>
        <v>0</v>
      </c>
      <c r="P163" s="16">
        <f ca="1">IFERROR(VLOOKUP(H163,INDIRECT(VLOOKUP($F163,Efectos!$A$4:$F$77,2,0)),2,0),0)</f>
        <v>0</v>
      </c>
      <c r="Q163" s="16">
        <f ca="1">IFERROR(VLOOKUP(I163,INDIRECT(VLOOKUP($F163,Efectos!$A$4:$F$77,2,0)),2,0),0)</f>
        <v>0</v>
      </c>
      <c r="R163" s="16">
        <f ca="1">IFERROR(VLOOKUP(J163,INDIRECT(VLOOKUP($F163,Efectos!$A$4:$F$77,2,0)),2,0),0)</f>
        <v>0</v>
      </c>
      <c r="S163" s="16">
        <f ca="1">IFERROR(VLOOKUP(K163,INDIRECT(VLOOKUP($F163,Efectos!$A$4:$F$77,2,0)),2,0),0)</f>
        <v>0</v>
      </c>
      <c r="T163" s="16">
        <f ca="1">IFERROR(VLOOKUP(L163,INDIRECT(VLOOKUP($F163,Efectos!$A$4:$F$77,2,0)),2,0),0)</f>
        <v>0</v>
      </c>
      <c r="U163" s="16">
        <f ca="1">IFERROR(VLOOKUP(M163,INDIRECT(VLOOKUP($F163,Efectos!$A$4:$F$77,2,0)),2,0),0)</f>
        <v>0</v>
      </c>
      <c r="V163" s="62" t="str">
        <f t="shared" si="8"/>
        <v/>
      </c>
    </row>
    <row r="164" spans="1:22" s="16" customFormat="1" x14ac:dyDescent="0.25">
      <c r="A164" s="51"/>
      <c r="B164" s="25" t="s">
        <v>441</v>
      </c>
      <c r="C164" s="16">
        <f t="shared" si="6"/>
        <v>65</v>
      </c>
      <c r="D164" s="26">
        <f t="shared" si="7"/>
        <v>2</v>
      </c>
      <c r="E164" s="25" t="s">
        <v>110</v>
      </c>
      <c r="F164" s="26" t="s">
        <v>991</v>
      </c>
      <c r="G164" s="59" t="s">
        <v>363</v>
      </c>
      <c r="H164" s="59" t="s">
        <v>570</v>
      </c>
      <c r="N164" s="30" t="str">
        <f>VLOOKUP(F164,Efectos!$A$4:$F$77,6,0)</f>
        <v>Fuego, Luz, Oscuridad</v>
      </c>
      <c r="O164" s="25">
        <f ca="1">IFERROR(VLOOKUP(G164,INDIRECT(VLOOKUP($F164,Efectos!$A$4:$F$77,2,0)),2,0),0)</f>
        <v>20</v>
      </c>
      <c r="P164" s="16">
        <f ca="1">IFERROR(VLOOKUP(H164,INDIRECT(VLOOKUP($F164,Efectos!$A$4:$F$77,2,0)),2,0),0)</f>
        <v>10</v>
      </c>
      <c r="Q164" s="16">
        <f ca="1">IFERROR(VLOOKUP(I164,INDIRECT(VLOOKUP($F164,Efectos!$A$4:$F$77,2,0)),2,0),0)</f>
        <v>0</v>
      </c>
      <c r="R164" s="16">
        <f ca="1">IFERROR(VLOOKUP(J164,INDIRECT(VLOOKUP($F164,Efectos!$A$4:$F$77,2,0)),2,0),0)</f>
        <v>0</v>
      </c>
      <c r="S164" s="16">
        <f ca="1">IFERROR(VLOOKUP(K164,INDIRECT(VLOOKUP($F164,Efectos!$A$4:$F$77,2,0)),2,0),0)</f>
        <v>0</v>
      </c>
      <c r="T164" s="16">
        <f ca="1">IFERROR(VLOOKUP(L164,INDIRECT(VLOOKUP($F164,Efectos!$A$4:$F$77,2,0)),2,0),0)</f>
        <v>0</v>
      </c>
      <c r="U164" s="16">
        <f ca="1">IFERROR(VLOOKUP(M164,INDIRECT(VLOOKUP($F164,Efectos!$A$4:$F$77,2,0)),2,0),0)</f>
        <v>0</v>
      </c>
      <c r="V164" s="62">
        <f t="shared" ca="1" si="8"/>
        <v>30</v>
      </c>
    </row>
    <row r="165" spans="1:22" s="16" customFormat="1" x14ac:dyDescent="0.25">
      <c r="A165" s="51"/>
      <c r="B165" s="25"/>
      <c r="C165" s="16" t="str">
        <f t="shared" si="6"/>
        <v/>
      </c>
      <c r="D165" s="26" t="str">
        <f t="shared" si="7"/>
        <v/>
      </c>
      <c r="E165" s="25" t="s">
        <v>111</v>
      </c>
      <c r="F165" s="26" t="s">
        <v>337</v>
      </c>
      <c r="G165" s="16" t="s">
        <v>364</v>
      </c>
      <c r="N165" s="30" t="str">
        <f>VLOOKUP(F165,Efectos!$A$4:$F$77,6,0)</f>
        <v>Tierra</v>
      </c>
      <c r="O165" s="25">
        <f ca="1">IFERROR(VLOOKUP(G165,INDIRECT(VLOOKUP($F165,Efectos!$A$4:$F$77,2,0)),2,0),0)</f>
        <v>30</v>
      </c>
      <c r="P165" s="16">
        <f ca="1">IFERROR(VLOOKUP(H165,INDIRECT(VLOOKUP($F165,Efectos!$A$4:$F$77,2,0)),2,0),0)</f>
        <v>0</v>
      </c>
      <c r="Q165" s="16">
        <f ca="1">IFERROR(VLOOKUP(I165,INDIRECT(VLOOKUP($F165,Efectos!$A$4:$F$77,2,0)),2,0),0)</f>
        <v>0</v>
      </c>
      <c r="R165" s="16">
        <f ca="1">IFERROR(VLOOKUP(J165,INDIRECT(VLOOKUP($F165,Efectos!$A$4:$F$77,2,0)),2,0),0)</f>
        <v>0</v>
      </c>
      <c r="S165" s="16">
        <f ca="1">IFERROR(VLOOKUP(K165,INDIRECT(VLOOKUP($F165,Efectos!$A$4:$F$77,2,0)),2,0),0)</f>
        <v>0</v>
      </c>
      <c r="T165" s="16">
        <f ca="1">IFERROR(VLOOKUP(L165,INDIRECT(VLOOKUP($F165,Efectos!$A$4:$F$77,2,0)),2,0),0)</f>
        <v>0</v>
      </c>
      <c r="U165" s="16">
        <f ca="1">IFERROR(VLOOKUP(M165,INDIRECT(VLOOKUP($F165,Efectos!$A$4:$F$77,2,0)),2,0),0)</f>
        <v>0</v>
      </c>
      <c r="V165" s="62">
        <f t="shared" ca="1" si="8"/>
        <v>30</v>
      </c>
    </row>
    <row r="166" spans="1:22" s="16" customFormat="1" x14ac:dyDescent="0.25">
      <c r="A166" s="51"/>
      <c r="B166" s="25"/>
      <c r="C166" s="16" t="str">
        <f t="shared" si="6"/>
        <v/>
      </c>
      <c r="D166" s="26" t="str">
        <f t="shared" si="7"/>
        <v/>
      </c>
      <c r="E166" s="25" t="s">
        <v>75</v>
      </c>
      <c r="F166" s="26"/>
      <c r="N166" s="30" t="e">
        <f>VLOOKUP(F166,Efectos!$A$4:$F$77,6,0)</f>
        <v>#N/A</v>
      </c>
      <c r="O166" s="25">
        <f ca="1">IFERROR(VLOOKUP(G166,INDIRECT(VLOOKUP($F166,Efectos!$A$4:$F$77,2,0)),2,0),0)</f>
        <v>0</v>
      </c>
      <c r="P166" s="16">
        <f ca="1">IFERROR(VLOOKUP(H166,INDIRECT(VLOOKUP($F166,Efectos!$A$4:$F$77,2,0)),2,0),0)</f>
        <v>0</v>
      </c>
      <c r="Q166" s="16">
        <f ca="1">IFERROR(VLOOKUP(I166,INDIRECT(VLOOKUP($F166,Efectos!$A$4:$F$77,2,0)),2,0),0)</f>
        <v>0</v>
      </c>
      <c r="R166" s="16">
        <f ca="1">IFERROR(VLOOKUP(J166,INDIRECT(VLOOKUP($F166,Efectos!$A$4:$F$77,2,0)),2,0),0)</f>
        <v>0</v>
      </c>
      <c r="S166" s="16">
        <f ca="1">IFERROR(VLOOKUP(K166,INDIRECT(VLOOKUP($F166,Efectos!$A$4:$F$77,2,0)),2,0),0)</f>
        <v>0</v>
      </c>
      <c r="T166" s="16">
        <f ca="1">IFERROR(VLOOKUP(L166,INDIRECT(VLOOKUP($F166,Efectos!$A$4:$F$77,2,0)),2,0),0)</f>
        <v>0</v>
      </c>
      <c r="U166" s="16">
        <f ca="1">IFERROR(VLOOKUP(M166,INDIRECT(VLOOKUP($F166,Efectos!$A$4:$F$77,2,0)),2,0),0)</f>
        <v>0</v>
      </c>
      <c r="V166" s="62" t="str">
        <f t="shared" si="8"/>
        <v/>
      </c>
    </row>
    <row r="167" spans="1:22" s="16" customFormat="1" x14ac:dyDescent="0.25">
      <c r="A167" s="51"/>
      <c r="B167" s="25" t="s">
        <v>272</v>
      </c>
      <c r="C167" s="16" t="str">
        <f t="shared" si="6"/>
        <v/>
      </c>
      <c r="D167" s="26" t="str">
        <f t="shared" si="7"/>
        <v/>
      </c>
      <c r="E167" s="25"/>
      <c r="F167" s="26"/>
      <c r="N167" s="30" t="e">
        <f>VLOOKUP(F167,Efectos!$A$4:$F$77,6,0)</f>
        <v>#N/A</v>
      </c>
      <c r="O167" s="25">
        <f ca="1">IFERROR(VLOOKUP(G167,INDIRECT(VLOOKUP($F167,Efectos!$A$4:$F$77,2,0)),2,0),0)</f>
        <v>0</v>
      </c>
      <c r="P167" s="16">
        <f ca="1">IFERROR(VLOOKUP(H167,INDIRECT(VLOOKUP($F167,Efectos!$A$4:$F$77,2,0)),2,0),0)</f>
        <v>0</v>
      </c>
      <c r="Q167" s="16">
        <f ca="1">IFERROR(VLOOKUP(I167,INDIRECT(VLOOKUP($F167,Efectos!$A$4:$F$77,2,0)),2,0),0)</f>
        <v>0</v>
      </c>
      <c r="R167" s="16">
        <f ca="1">IFERROR(VLOOKUP(J167,INDIRECT(VLOOKUP($F167,Efectos!$A$4:$F$77,2,0)),2,0),0)</f>
        <v>0</v>
      </c>
      <c r="S167" s="16">
        <f ca="1">IFERROR(VLOOKUP(K167,INDIRECT(VLOOKUP($F167,Efectos!$A$4:$F$77,2,0)),2,0),0)</f>
        <v>0</v>
      </c>
      <c r="T167" s="16">
        <f ca="1">IFERROR(VLOOKUP(L167,INDIRECT(VLOOKUP($F167,Efectos!$A$4:$F$77,2,0)),2,0),0)</f>
        <v>0</v>
      </c>
      <c r="U167" s="16">
        <f ca="1">IFERROR(VLOOKUP(M167,INDIRECT(VLOOKUP($F167,Efectos!$A$4:$F$77,2,0)),2,0),0)</f>
        <v>0</v>
      </c>
      <c r="V167" s="62" t="str">
        <f t="shared" si="8"/>
        <v/>
      </c>
    </row>
    <row r="168" spans="1:22" s="16" customFormat="1" x14ac:dyDescent="0.25">
      <c r="A168" s="51"/>
      <c r="B168" s="25"/>
      <c r="C168" s="16" t="str">
        <f t="shared" si="6"/>
        <v/>
      </c>
      <c r="D168" s="26" t="str">
        <f t="shared" si="7"/>
        <v/>
      </c>
      <c r="E168" s="25" t="s">
        <v>273</v>
      </c>
      <c r="F168" s="26"/>
      <c r="N168" s="30" t="e">
        <f>VLOOKUP(F168,Efectos!$A$4:$F$77,6,0)</f>
        <v>#N/A</v>
      </c>
      <c r="O168" s="25">
        <f ca="1">IFERROR(VLOOKUP(G168,INDIRECT(VLOOKUP($F168,Efectos!$A$4:$F$77,2,0)),2,0),0)</f>
        <v>0</v>
      </c>
      <c r="P168" s="16">
        <f ca="1">IFERROR(VLOOKUP(H168,INDIRECT(VLOOKUP($F168,Efectos!$A$4:$F$77,2,0)),2,0),0)</f>
        <v>0</v>
      </c>
      <c r="Q168" s="16">
        <f ca="1">IFERROR(VLOOKUP(I168,INDIRECT(VLOOKUP($F168,Efectos!$A$4:$F$77,2,0)),2,0),0)</f>
        <v>0</v>
      </c>
      <c r="R168" s="16">
        <f ca="1">IFERROR(VLOOKUP(J168,INDIRECT(VLOOKUP($F168,Efectos!$A$4:$F$77,2,0)),2,0),0)</f>
        <v>0</v>
      </c>
      <c r="S168" s="16">
        <f ca="1">IFERROR(VLOOKUP(K168,INDIRECT(VLOOKUP($F168,Efectos!$A$4:$F$77,2,0)),2,0),0)</f>
        <v>0</v>
      </c>
      <c r="T168" s="16">
        <f ca="1">IFERROR(VLOOKUP(L168,INDIRECT(VLOOKUP($F168,Efectos!$A$4:$F$77,2,0)),2,0),0)</f>
        <v>0</v>
      </c>
      <c r="U168" s="16">
        <f ca="1">IFERROR(VLOOKUP(M168,INDIRECT(VLOOKUP($F168,Efectos!$A$4:$F$77,2,0)),2,0),0)</f>
        <v>0</v>
      </c>
      <c r="V168" s="62" t="str">
        <f t="shared" si="8"/>
        <v/>
      </c>
    </row>
    <row r="169" spans="1:22" s="16" customFormat="1" x14ac:dyDescent="0.25">
      <c r="A169" s="51"/>
      <c r="B169" s="25" t="s">
        <v>442</v>
      </c>
      <c r="C169" s="16">
        <f t="shared" si="6"/>
        <v>60</v>
      </c>
      <c r="D169" s="26">
        <f t="shared" si="7"/>
        <v>2</v>
      </c>
      <c r="E169" s="25" t="s">
        <v>110</v>
      </c>
      <c r="F169" s="26" t="s">
        <v>991</v>
      </c>
      <c r="G169" s="59" t="s">
        <v>363</v>
      </c>
      <c r="H169" s="59" t="s">
        <v>570</v>
      </c>
      <c r="N169" s="30" t="str">
        <f>VLOOKUP(F169,Efectos!$A$4:$F$77,6,0)</f>
        <v>Fuego, Luz, Oscuridad</v>
      </c>
      <c r="O169" s="25">
        <f ca="1">IFERROR(VLOOKUP(G169,INDIRECT(VLOOKUP($F169,Efectos!$A$4:$F$77,2,0)),2,0),0)</f>
        <v>20</v>
      </c>
      <c r="P169" s="16">
        <f ca="1">IFERROR(VLOOKUP(H169,INDIRECT(VLOOKUP($F169,Efectos!$A$4:$F$77,2,0)),2,0),0)</f>
        <v>10</v>
      </c>
      <c r="Q169" s="16">
        <f ca="1">IFERROR(VLOOKUP(I169,INDIRECT(VLOOKUP($F169,Efectos!$A$4:$F$77,2,0)),2,0),0)</f>
        <v>0</v>
      </c>
      <c r="R169" s="16">
        <f ca="1">IFERROR(VLOOKUP(J169,INDIRECT(VLOOKUP($F169,Efectos!$A$4:$F$77,2,0)),2,0),0)</f>
        <v>0</v>
      </c>
      <c r="S169" s="16">
        <f ca="1">IFERROR(VLOOKUP(K169,INDIRECT(VLOOKUP($F169,Efectos!$A$4:$F$77,2,0)),2,0),0)</f>
        <v>0</v>
      </c>
      <c r="T169" s="16">
        <f ca="1">IFERROR(VLOOKUP(L169,INDIRECT(VLOOKUP($F169,Efectos!$A$4:$F$77,2,0)),2,0),0)</f>
        <v>0</v>
      </c>
      <c r="U169" s="16">
        <f ca="1">IFERROR(VLOOKUP(M169,INDIRECT(VLOOKUP($F169,Efectos!$A$4:$F$77,2,0)),2,0),0)</f>
        <v>0</v>
      </c>
      <c r="V169" s="62">
        <f t="shared" ca="1" si="8"/>
        <v>30</v>
      </c>
    </row>
    <row r="170" spans="1:22" s="16" customFormat="1" x14ac:dyDescent="0.25">
      <c r="A170" s="51"/>
      <c r="B170" s="25"/>
      <c r="C170" s="16" t="str">
        <f t="shared" si="6"/>
        <v/>
      </c>
      <c r="D170" s="26" t="str">
        <f t="shared" si="7"/>
        <v/>
      </c>
      <c r="E170" s="25" t="s">
        <v>112</v>
      </c>
      <c r="F170" s="26" t="s">
        <v>257</v>
      </c>
      <c r="G170" s="17" t="s">
        <v>346</v>
      </c>
      <c r="H170" s="59" t="s">
        <v>549</v>
      </c>
      <c r="N170" s="30" t="str">
        <f>VLOOKUP(F170,Efectos!$A$4:$F$77,6,0)</f>
        <v>Fuego, Tierra</v>
      </c>
      <c r="O170" s="25">
        <f ca="1">IFERROR(VLOOKUP(G170,INDIRECT(VLOOKUP($F170,Efectos!$A$4:$F$77,2,0)),2,0),0)</f>
        <v>15</v>
      </c>
      <c r="P170" s="16">
        <f ca="1">IFERROR(VLOOKUP(H170,INDIRECT(VLOOKUP($F170,Efectos!$A$4:$F$77,2,0)),2,0),0)</f>
        <v>30</v>
      </c>
      <c r="Q170" s="16">
        <f ca="1">IFERROR(VLOOKUP(I170,INDIRECT(VLOOKUP($F170,Efectos!$A$4:$F$77,2,0)),2,0),0)</f>
        <v>0</v>
      </c>
      <c r="R170" s="16">
        <f ca="1">IFERROR(VLOOKUP(J170,INDIRECT(VLOOKUP($F170,Efectos!$A$4:$F$77,2,0)),2,0),0)</f>
        <v>0</v>
      </c>
      <c r="S170" s="16">
        <f ca="1">IFERROR(VLOOKUP(K170,INDIRECT(VLOOKUP($F170,Efectos!$A$4:$F$77,2,0)),2,0),0)</f>
        <v>0</v>
      </c>
      <c r="T170" s="16">
        <f ca="1">IFERROR(VLOOKUP(L170,INDIRECT(VLOOKUP($F170,Efectos!$A$4:$F$77,2,0)),2,0),0)</f>
        <v>0</v>
      </c>
      <c r="U170" s="16">
        <f ca="1">IFERROR(VLOOKUP(M170,INDIRECT(VLOOKUP($F170,Efectos!$A$4:$F$77,2,0)),2,0),0)</f>
        <v>0</v>
      </c>
      <c r="V170" s="62">
        <f t="shared" ca="1" si="8"/>
        <v>45</v>
      </c>
    </row>
    <row r="171" spans="1:22" s="16" customFormat="1" x14ac:dyDescent="0.25">
      <c r="A171" s="51"/>
      <c r="B171" s="25" t="s">
        <v>274</v>
      </c>
      <c r="C171" s="16" t="str">
        <f t="shared" si="6"/>
        <v/>
      </c>
      <c r="D171" s="26" t="str">
        <f t="shared" si="7"/>
        <v/>
      </c>
      <c r="E171" s="25"/>
      <c r="F171" s="26"/>
      <c r="N171" s="30" t="e">
        <f>VLOOKUP(F171,Efectos!$A$4:$F$77,6,0)</f>
        <v>#N/A</v>
      </c>
      <c r="O171" s="25">
        <f ca="1">IFERROR(VLOOKUP(G171,INDIRECT(VLOOKUP($F171,Efectos!$A$4:$F$77,2,0)),2,0),0)</f>
        <v>0</v>
      </c>
      <c r="P171" s="16">
        <f ca="1">IFERROR(VLOOKUP(H171,INDIRECT(VLOOKUP($F171,Efectos!$A$4:$F$77,2,0)),2,0),0)</f>
        <v>0</v>
      </c>
      <c r="Q171" s="16">
        <f ca="1">IFERROR(VLOOKUP(I171,INDIRECT(VLOOKUP($F171,Efectos!$A$4:$F$77,2,0)),2,0),0)</f>
        <v>0</v>
      </c>
      <c r="R171" s="16">
        <f ca="1">IFERROR(VLOOKUP(J171,INDIRECT(VLOOKUP($F171,Efectos!$A$4:$F$77,2,0)),2,0),0)</f>
        <v>0</v>
      </c>
      <c r="S171" s="16">
        <f ca="1">IFERROR(VLOOKUP(K171,INDIRECT(VLOOKUP($F171,Efectos!$A$4:$F$77,2,0)),2,0),0)</f>
        <v>0</v>
      </c>
      <c r="T171" s="16">
        <f ca="1">IFERROR(VLOOKUP(L171,INDIRECT(VLOOKUP($F171,Efectos!$A$4:$F$77,2,0)),2,0),0)</f>
        <v>0</v>
      </c>
      <c r="U171" s="16">
        <f ca="1">IFERROR(VLOOKUP(M171,INDIRECT(VLOOKUP($F171,Efectos!$A$4:$F$77,2,0)),2,0),0)</f>
        <v>0</v>
      </c>
      <c r="V171" s="62" t="str">
        <f t="shared" si="8"/>
        <v/>
      </c>
    </row>
    <row r="172" spans="1:22" s="16" customFormat="1" x14ac:dyDescent="0.25">
      <c r="A172" s="51"/>
      <c r="B172" s="25"/>
      <c r="C172" s="16" t="str">
        <f t="shared" si="6"/>
        <v/>
      </c>
      <c r="D172" s="26" t="str">
        <f t="shared" si="7"/>
        <v/>
      </c>
      <c r="E172" s="25" t="s">
        <v>275</v>
      </c>
      <c r="F172" s="26"/>
      <c r="N172" s="30" t="e">
        <f>VLOOKUP(F172,Efectos!$A$4:$F$77,6,0)</f>
        <v>#N/A</v>
      </c>
      <c r="O172" s="25">
        <f ca="1">IFERROR(VLOOKUP(G172,INDIRECT(VLOOKUP($F172,Efectos!$A$4:$F$77,2,0)),2,0),0)</f>
        <v>0</v>
      </c>
      <c r="P172" s="16">
        <f ca="1">IFERROR(VLOOKUP(H172,INDIRECT(VLOOKUP($F172,Efectos!$A$4:$F$77,2,0)),2,0),0)</f>
        <v>0</v>
      </c>
      <c r="Q172" s="16">
        <f ca="1">IFERROR(VLOOKUP(I172,INDIRECT(VLOOKUP($F172,Efectos!$A$4:$F$77,2,0)),2,0),0)</f>
        <v>0</v>
      </c>
      <c r="R172" s="16">
        <f ca="1">IFERROR(VLOOKUP(J172,INDIRECT(VLOOKUP($F172,Efectos!$A$4:$F$77,2,0)),2,0),0)</f>
        <v>0</v>
      </c>
      <c r="S172" s="16">
        <f ca="1">IFERROR(VLOOKUP(K172,INDIRECT(VLOOKUP($F172,Efectos!$A$4:$F$77,2,0)),2,0),0)</f>
        <v>0</v>
      </c>
      <c r="T172" s="16">
        <f ca="1">IFERROR(VLOOKUP(L172,INDIRECT(VLOOKUP($F172,Efectos!$A$4:$F$77,2,0)),2,0),0)</f>
        <v>0</v>
      </c>
      <c r="U172" s="16">
        <f ca="1">IFERROR(VLOOKUP(M172,INDIRECT(VLOOKUP($F172,Efectos!$A$4:$F$77,2,0)),2,0),0)</f>
        <v>0</v>
      </c>
      <c r="V172" s="62" t="str">
        <f t="shared" si="8"/>
        <v/>
      </c>
    </row>
    <row r="173" spans="1:22" s="16" customFormat="1" x14ac:dyDescent="0.25">
      <c r="A173" s="51"/>
      <c r="B173" s="25" t="s">
        <v>443</v>
      </c>
      <c r="C173" s="16">
        <f t="shared" si="6"/>
        <v>90</v>
      </c>
      <c r="D173" s="26">
        <f t="shared" si="7"/>
        <v>3</v>
      </c>
      <c r="E173" s="25" t="s">
        <v>70</v>
      </c>
      <c r="F173" s="26" t="s">
        <v>249</v>
      </c>
      <c r="G173" s="59" t="s">
        <v>358</v>
      </c>
      <c r="N173" s="30" t="str">
        <f>VLOOKUP(F173,Efectos!$A$4:$F$77,6,0)</f>
        <v>Fuego, Luz, Oscuridad</v>
      </c>
      <c r="O173" s="25">
        <f ca="1">IFERROR(VLOOKUP(G173,INDIRECT(VLOOKUP($F173,Efectos!$A$4:$F$77,2,0)),2,0),0)</f>
        <v>25</v>
      </c>
      <c r="P173" s="16">
        <f ca="1">IFERROR(VLOOKUP(H173,INDIRECT(VLOOKUP($F173,Efectos!$A$4:$F$77,2,0)),2,0),0)</f>
        <v>0</v>
      </c>
      <c r="Q173" s="16">
        <f ca="1">IFERROR(VLOOKUP(I173,INDIRECT(VLOOKUP($F173,Efectos!$A$4:$F$77,2,0)),2,0),0)</f>
        <v>0</v>
      </c>
      <c r="R173" s="16">
        <f ca="1">IFERROR(VLOOKUP(J173,INDIRECT(VLOOKUP($F173,Efectos!$A$4:$F$77,2,0)),2,0),0)</f>
        <v>0</v>
      </c>
      <c r="S173" s="16">
        <f ca="1">IFERROR(VLOOKUP(K173,INDIRECT(VLOOKUP($F173,Efectos!$A$4:$F$77,2,0)),2,0),0)</f>
        <v>0</v>
      </c>
      <c r="T173" s="16">
        <f ca="1">IFERROR(VLOOKUP(L173,INDIRECT(VLOOKUP($F173,Efectos!$A$4:$F$77,2,0)),2,0),0)</f>
        <v>0</v>
      </c>
      <c r="U173" s="16">
        <f ca="1">IFERROR(VLOOKUP(M173,INDIRECT(VLOOKUP($F173,Efectos!$A$4:$F$77,2,0)),2,0),0)</f>
        <v>0</v>
      </c>
      <c r="V173" s="62">
        <f t="shared" ca="1" si="8"/>
        <v>25</v>
      </c>
    </row>
    <row r="174" spans="1:22" s="16" customFormat="1" x14ac:dyDescent="0.25">
      <c r="A174" s="51"/>
      <c r="B174" s="25"/>
      <c r="C174" s="16" t="str">
        <f t="shared" si="6"/>
        <v/>
      </c>
      <c r="D174" s="26" t="str">
        <f t="shared" si="7"/>
        <v/>
      </c>
      <c r="E174" s="25" t="s">
        <v>113</v>
      </c>
      <c r="F174" s="26" t="s">
        <v>250</v>
      </c>
      <c r="G174" s="60" t="s">
        <v>581</v>
      </c>
      <c r="N174" s="30" t="str">
        <f>VLOOKUP(F174,Efectos!$A$4:$F$77,6,0)</f>
        <v>Fuego</v>
      </c>
      <c r="O174" s="25">
        <f ca="1">IFERROR(VLOOKUP(G174,INDIRECT(VLOOKUP($F174,Efectos!$A$4:$F$77,2,0)),2,0),0)</f>
        <v>30</v>
      </c>
      <c r="P174" s="16">
        <f ca="1">IFERROR(VLOOKUP(H174,INDIRECT(VLOOKUP($F174,Efectos!$A$4:$F$77,2,0)),2,0),0)</f>
        <v>0</v>
      </c>
      <c r="Q174" s="16">
        <f ca="1">IFERROR(VLOOKUP(I174,INDIRECT(VLOOKUP($F174,Efectos!$A$4:$F$77,2,0)),2,0),0)</f>
        <v>0</v>
      </c>
      <c r="R174" s="16">
        <f ca="1">IFERROR(VLOOKUP(J174,INDIRECT(VLOOKUP($F174,Efectos!$A$4:$F$77,2,0)),2,0),0)</f>
        <v>0</v>
      </c>
      <c r="S174" s="16">
        <f ca="1">IFERROR(VLOOKUP(K174,INDIRECT(VLOOKUP($F174,Efectos!$A$4:$F$77,2,0)),2,0),0)</f>
        <v>0</v>
      </c>
      <c r="T174" s="16">
        <f ca="1">IFERROR(VLOOKUP(L174,INDIRECT(VLOOKUP($F174,Efectos!$A$4:$F$77,2,0)),2,0),0)</f>
        <v>0</v>
      </c>
      <c r="U174" s="16">
        <f ca="1">IFERROR(VLOOKUP(M174,INDIRECT(VLOOKUP($F174,Efectos!$A$4:$F$77,2,0)),2,0),0)</f>
        <v>0</v>
      </c>
      <c r="V174" s="62">
        <f t="shared" ca="1" si="8"/>
        <v>30</v>
      </c>
    </row>
    <row r="175" spans="1:22" s="16" customFormat="1" x14ac:dyDescent="0.25">
      <c r="A175" s="51"/>
      <c r="B175" s="25"/>
      <c r="C175" s="16" t="str">
        <f t="shared" si="6"/>
        <v/>
      </c>
      <c r="D175" s="26" t="str">
        <f t="shared" si="7"/>
        <v/>
      </c>
      <c r="E175" s="25" t="s">
        <v>61</v>
      </c>
      <c r="F175" s="26" t="s">
        <v>61</v>
      </c>
      <c r="G175" s="60"/>
      <c r="N175" s="30" t="str">
        <f>VLOOKUP(F175,Efectos!$A$4:$F$77,6,0)</f>
        <v>Agua, Aire, Oscuridad</v>
      </c>
      <c r="O175" s="25">
        <f ca="1">IFERROR(VLOOKUP(G175,INDIRECT(VLOOKUP($F175,Efectos!$A$4:$F$77,2,0)),2,0),0)</f>
        <v>0</v>
      </c>
      <c r="P175" s="16">
        <f ca="1">IFERROR(VLOOKUP(H175,INDIRECT(VLOOKUP($F175,Efectos!$A$4:$F$77,2,0)),2,0),0)</f>
        <v>0</v>
      </c>
      <c r="Q175" s="16">
        <f ca="1">IFERROR(VLOOKUP(I175,INDIRECT(VLOOKUP($F175,Efectos!$A$4:$F$77,2,0)),2,0),0)</f>
        <v>0</v>
      </c>
      <c r="R175" s="16">
        <f ca="1">IFERROR(VLOOKUP(J175,INDIRECT(VLOOKUP($F175,Efectos!$A$4:$F$77,2,0)),2,0),0)</f>
        <v>0</v>
      </c>
      <c r="S175" s="16">
        <f ca="1">IFERROR(VLOOKUP(K175,INDIRECT(VLOOKUP($F175,Efectos!$A$4:$F$77,2,0)),2,0),0)</f>
        <v>0</v>
      </c>
      <c r="T175" s="16">
        <f ca="1">IFERROR(VLOOKUP(L175,INDIRECT(VLOOKUP($F175,Efectos!$A$4:$F$77,2,0)),2,0),0)</f>
        <v>0</v>
      </c>
      <c r="U175" s="16">
        <f ca="1">IFERROR(VLOOKUP(M175,INDIRECT(VLOOKUP($F175,Efectos!$A$4:$F$77,2,0)),2,0),0)</f>
        <v>0</v>
      </c>
      <c r="V175" s="62" t="str">
        <f t="shared" si="8"/>
        <v/>
      </c>
    </row>
    <row r="176" spans="1:22" s="16" customFormat="1" x14ac:dyDescent="0.25">
      <c r="A176" s="51"/>
      <c r="B176" s="25"/>
      <c r="C176" s="16" t="str">
        <f t="shared" si="6"/>
        <v/>
      </c>
      <c r="D176" s="26" t="str">
        <f t="shared" si="7"/>
        <v/>
      </c>
      <c r="E176" s="25" t="s">
        <v>114</v>
      </c>
      <c r="F176" s="26" t="s">
        <v>307</v>
      </c>
      <c r="G176" s="17" t="s">
        <v>701</v>
      </c>
      <c r="N176" s="30" t="str">
        <f>VLOOKUP(F176,Efectos!$A$4:$F$77,6,0)</f>
        <v>Fuego, Oscuridad</v>
      </c>
      <c r="O176" s="25">
        <f ca="1">IFERROR(VLOOKUP(G176,INDIRECT(VLOOKUP($F176,Efectos!$A$4:$F$77,2,0)),2,0),0)</f>
        <v>30</v>
      </c>
      <c r="P176" s="16">
        <f ca="1">IFERROR(VLOOKUP(H176,INDIRECT(VLOOKUP($F176,Efectos!$A$4:$F$77,2,0)),2,0),0)</f>
        <v>0</v>
      </c>
      <c r="Q176" s="16">
        <f ca="1">IFERROR(VLOOKUP(I176,INDIRECT(VLOOKUP($F176,Efectos!$A$4:$F$77,2,0)),2,0),0)</f>
        <v>0</v>
      </c>
      <c r="R176" s="16">
        <f ca="1">IFERROR(VLOOKUP(J176,INDIRECT(VLOOKUP($F176,Efectos!$A$4:$F$77,2,0)),2,0),0)</f>
        <v>0</v>
      </c>
      <c r="S176" s="16">
        <f ca="1">IFERROR(VLOOKUP(K176,INDIRECT(VLOOKUP($F176,Efectos!$A$4:$F$77,2,0)),2,0),0)</f>
        <v>0</v>
      </c>
      <c r="T176" s="16">
        <f ca="1">IFERROR(VLOOKUP(L176,INDIRECT(VLOOKUP($F176,Efectos!$A$4:$F$77,2,0)),2,0),0)</f>
        <v>0</v>
      </c>
      <c r="U176" s="16">
        <f ca="1">IFERROR(VLOOKUP(M176,INDIRECT(VLOOKUP($F176,Efectos!$A$4:$F$77,2,0)),2,0),0)</f>
        <v>0</v>
      </c>
      <c r="V176" s="62">
        <f t="shared" ca="1" si="8"/>
        <v>30</v>
      </c>
    </row>
    <row r="177" spans="1:22" s="16" customFormat="1" x14ac:dyDescent="0.25">
      <c r="A177" s="51"/>
      <c r="B177" s="25" t="s">
        <v>276</v>
      </c>
      <c r="C177" s="16" t="str">
        <f t="shared" si="6"/>
        <v/>
      </c>
      <c r="D177" s="26">
        <f t="shared" si="7"/>
        <v>0</v>
      </c>
      <c r="E177" s="25"/>
      <c r="F177" s="26"/>
      <c r="N177" s="30" t="e">
        <f>VLOOKUP(F177,Efectos!$A$4:$F$77,6,0)</f>
        <v>#N/A</v>
      </c>
      <c r="O177" s="25">
        <f ca="1">IFERROR(VLOOKUP(G177,INDIRECT(VLOOKUP($F177,Efectos!$A$4:$F$77,2,0)),2,0),0)</f>
        <v>0</v>
      </c>
      <c r="P177" s="16">
        <f ca="1">IFERROR(VLOOKUP(H177,INDIRECT(VLOOKUP($F177,Efectos!$A$4:$F$77,2,0)),2,0),0)</f>
        <v>0</v>
      </c>
      <c r="Q177" s="16">
        <f ca="1">IFERROR(VLOOKUP(I177,INDIRECT(VLOOKUP($F177,Efectos!$A$4:$F$77,2,0)),2,0),0)</f>
        <v>0</v>
      </c>
      <c r="R177" s="16">
        <f ca="1">IFERROR(VLOOKUP(J177,INDIRECT(VLOOKUP($F177,Efectos!$A$4:$F$77,2,0)),2,0),0)</f>
        <v>0</v>
      </c>
      <c r="S177" s="16">
        <f ca="1">IFERROR(VLOOKUP(K177,INDIRECT(VLOOKUP($F177,Efectos!$A$4:$F$77,2,0)),2,0),0)</f>
        <v>0</v>
      </c>
      <c r="T177" s="16">
        <f ca="1">IFERROR(VLOOKUP(L177,INDIRECT(VLOOKUP($F177,Efectos!$A$4:$F$77,2,0)),2,0),0)</f>
        <v>0</v>
      </c>
      <c r="U177" s="16">
        <f ca="1">IFERROR(VLOOKUP(M177,INDIRECT(VLOOKUP($F177,Efectos!$A$4:$F$77,2,0)),2,0),0)</f>
        <v>0</v>
      </c>
      <c r="V177" s="62" t="str">
        <f t="shared" si="8"/>
        <v/>
      </c>
    </row>
    <row r="178" spans="1:22" s="18" customFormat="1" ht="15.75" thickBot="1" x14ac:dyDescent="0.3">
      <c r="A178" s="52"/>
      <c r="B178" s="36"/>
      <c r="C178" s="37" t="str">
        <f t="shared" si="6"/>
        <v/>
      </c>
      <c r="D178" s="38" t="str">
        <f t="shared" si="7"/>
        <v/>
      </c>
      <c r="E178" s="36" t="s">
        <v>277</v>
      </c>
      <c r="F178" s="38"/>
      <c r="G178" s="37"/>
      <c r="H178" s="37"/>
      <c r="I178" s="37"/>
      <c r="J178" s="37"/>
      <c r="K178" s="37"/>
      <c r="L178" s="37"/>
      <c r="M178" s="37"/>
      <c r="N178" s="40" t="e">
        <f>VLOOKUP(F178,Efectos!$A$4:$F$77,6,0)</f>
        <v>#N/A</v>
      </c>
      <c r="O178" s="36">
        <f ca="1">IFERROR(VLOOKUP(G178,INDIRECT(VLOOKUP($F178,Efectos!$A$4:$F$77,2,0)),2,0),0)</f>
        <v>0</v>
      </c>
      <c r="P178" s="37">
        <f ca="1">IFERROR(VLOOKUP(H178,INDIRECT(VLOOKUP($F178,Efectos!$A$4:$F$77,2,0)),2,0),0)</f>
        <v>0</v>
      </c>
      <c r="Q178" s="37">
        <f ca="1">IFERROR(VLOOKUP(I178,INDIRECT(VLOOKUP($F178,Efectos!$A$4:$F$77,2,0)),2,0),0)</f>
        <v>0</v>
      </c>
      <c r="R178" s="37">
        <f ca="1">IFERROR(VLOOKUP(J178,INDIRECT(VLOOKUP($F178,Efectos!$A$4:$F$77,2,0)),2,0),0)</f>
        <v>0</v>
      </c>
      <c r="S178" s="37">
        <f ca="1">IFERROR(VLOOKUP(K178,INDIRECT(VLOOKUP($F178,Efectos!$A$4:$F$77,2,0)),2,0),0)</f>
        <v>0</v>
      </c>
      <c r="T178" s="37">
        <f ca="1">IFERROR(VLOOKUP(L178,INDIRECT(VLOOKUP($F178,Efectos!$A$4:$F$77,2,0)),2,0),0)</f>
        <v>0</v>
      </c>
      <c r="U178" s="37">
        <f ca="1">IFERROR(VLOOKUP(M178,INDIRECT(VLOOKUP($F178,Efectos!$A$4:$F$77,2,0)),2,0),0)</f>
        <v>0</v>
      </c>
      <c r="V178" s="62" t="str">
        <f t="shared" si="8"/>
        <v/>
      </c>
    </row>
    <row r="179" spans="1:22" s="15" customFormat="1" x14ac:dyDescent="0.25">
      <c r="A179" s="50" t="s">
        <v>322</v>
      </c>
      <c r="B179" s="32" t="s">
        <v>444</v>
      </c>
      <c r="C179" s="33">
        <f t="shared" si="6"/>
        <v>20</v>
      </c>
      <c r="D179" s="34">
        <f t="shared" si="7"/>
        <v>1</v>
      </c>
      <c r="E179" s="32" t="s">
        <v>115</v>
      </c>
      <c r="F179" s="34" t="s">
        <v>308</v>
      </c>
      <c r="G179" s="41" t="s">
        <v>362</v>
      </c>
      <c r="H179" s="33"/>
      <c r="I179" s="33"/>
      <c r="J179" s="33"/>
      <c r="K179" s="33"/>
      <c r="L179" s="33"/>
      <c r="M179" s="33"/>
      <c r="N179" s="35" t="str">
        <f>VLOOKUP(F179,Efectos!$A$4:$F$77,6,0)</f>
        <v>Aire</v>
      </c>
      <c r="O179" s="32">
        <f ca="1">IFERROR(VLOOKUP(G179,INDIRECT(VLOOKUP($F179,Efectos!$A$4:$F$77,2,0)),2,0),0)</f>
        <v>10</v>
      </c>
      <c r="P179" s="33">
        <f ca="1">IFERROR(VLOOKUP(H179,INDIRECT(VLOOKUP($F179,Efectos!$A$4:$F$77,2,0)),2,0),0)</f>
        <v>0</v>
      </c>
      <c r="Q179" s="33">
        <f ca="1">IFERROR(VLOOKUP(I179,INDIRECT(VLOOKUP($F179,Efectos!$A$4:$F$77,2,0)),2,0),0)</f>
        <v>0</v>
      </c>
      <c r="R179" s="33">
        <f ca="1">IFERROR(VLOOKUP(J179,INDIRECT(VLOOKUP($F179,Efectos!$A$4:$F$77,2,0)),2,0),0)</f>
        <v>0</v>
      </c>
      <c r="S179" s="33">
        <f ca="1">IFERROR(VLOOKUP(K179,INDIRECT(VLOOKUP($F179,Efectos!$A$4:$F$77,2,0)),2,0),0)</f>
        <v>0</v>
      </c>
      <c r="T179" s="33">
        <f ca="1">IFERROR(VLOOKUP(L179,INDIRECT(VLOOKUP($F179,Efectos!$A$4:$F$77,2,0)),2,0),0)</f>
        <v>0</v>
      </c>
      <c r="U179" s="33">
        <f ca="1">IFERROR(VLOOKUP(M179,INDIRECT(VLOOKUP($F179,Efectos!$A$4:$F$77,2,0)),2,0),0)</f>
        <v>0</v>
      </c>
      <c r="V179" s="62">
        <f t="shared" ca="1" si="8"/>
        <v>10</v>
      </c>
    </row>
    <row r="180" spans="1:22" s="16" customFormat="1" x14ac:dyDescent="0.25">
      <c r="A180" s="51"/>
      <c r="B180" s="25"/>
      <c r="C180" s="16" t="str">
        <f t="shared" si="6"/>
        <v/>
      </c>
      <c r="D180" s="26" t="str">
        <f t="shared" si="7"/>
        <v/>
      </c>
      <c r="E180" s="25" t="s">
        <v>82</v>
      </c>
      <c r="F180" s="26"/>
      <c r="N180" s="30" t="e">
        <f>VLOOKUP(F180,Efectos!$A$4:$F$77,6,0)</f>
        <v>#N/A</v>
      </c>
      <c r="O180" s="25">
        <f ca="1">IFERROR(VLOOKUP(G180,INDIRECT(VLOOKUP($F180,Efectos!$A$4:$F$77,2,0)),2,0),0)</f>
        <v>0</v>
      </c>
      <c r="P180" s="16">
        <f ca="1">IFERROR(VLOOKUP(H180,INDIRECT(VLOOKUP($F180,Efectos!$A$4:$F$77,2,0)),2,0),0)</f>
        <v>0</v>
      </c>
      <c r="Q180" s="16">
        <f ca="1">IFERROR(VLOOKUP(I180,INDIRECT(VLOOKUP($F180,Efectos!$A$4:$F$77,2,0)),2,0),0)</f>
        <v>0</v>
      </c>
      <c r="R180" s="16">
        <f ca="1">IFERROR(VLOOKUP(J180,INDIRECT(VLOOKUP($F180,Efectos!$A$4:$F$77,2,0)),2,0),0)</f>
        <v>0</v>
      </c>
      <c r="S180" s="16">
        <f ca="1">IFERROR(VLOOKUP(K180,INDIRECT(VLOOKUP($F180,Efectos!$A$4:$F$77,2,0)),2,0),0)</f>
        <v>0</v>
      </c>
      <c r="T180" s="16">
        <f ca="1">IFERROR(VLOOKUP(L180,INDIRECT(VLOOKUP($F180,Efectos!$A$4:$F$77,2,0)),2,0),0)</f>
        <v>0</v>
      </c>
      <c r="U180" s="16">
        <f ca="1">IFERROR(VLOOKUP(M180,INDIRECT(VLOOKUP($F180,Efectos!$A$4:$F$77,2,0)),2,0),0)</f>
        <v>0</v>
      </c>
      <c r="V180" s="62" t="str">
        <f t="shared" si="8"/>
        <v/>
      </c>
    </row>
    <row r="181" spans="1:22" s="16" customFormat="1" x14ac:dyDescent="0.25">
      <c r="A181" s="51"/>
      <c r="B181" s="25" t="s">
        <v>445</v>
      </c>
      <c r="C181" s="16">
        <f t="shared" si="6"/>
        <v>20</v>
      </c>
      <c r="D181" s="26">
        <f t="shared" si="7"/>
        <v>1</v>
      </c>
      <c r="E181" s="25" t="s">
        <v>116</v>
      </c>
      <c r="F181" s="26" t="s">
        <v>247</v>
      </c>
      <c r="G181" s="60" t="s">
        <v>346</v>
      </c>
      <c r="N181" s="30" t="str">
        <f>VLOOKUP(F181,Efectos!$A$4:$F$77,6,0)</f>
        <v>Aire</v>
      </c>
      <c r="O181" s="25">
        <f ca="1">IFERROR(VLOOKUP(G181,INDIRECT(VLOOKUP($F181,Efectos!$A$4:$F$77,2,0)),2,0),0)</f>
        <v>10</v>
      </c>
      <c r="P181" s="16">
        <f ca="1">IFERROR(VLOOKUP(H181,INDIRECT(VLOOKUP($F181,Efectos!$A$4:$F$77,2,0)),2,0),0)</f>
        <v>0</v>
      </c>
      <c r="Q181" s="16">
        <f ca="1">IFERROR(VLOOKUP(I181,INDIRECT(VLOOKUP($F181,Efectos!$A$4:$F$77,2,0)),2,0),0)</f>
        <v>0</v>
      </c>
      <c r="R181" s="16">
        <f ca="1">IFERROR(VLOOKUP(J181,INDIRECT(VLOOKUP($F181,Efectos!$A$4:$F$77,2,0)),2,0),0)</f>
        <v>0</v>
      </c>
      <c r="S181" s="16">
        <f ca="1">IFERROR(VLOOKUP(K181,INDIRECT(VLOOKUP($F181,Efectos!$A$4:$F$77,2,0)),2,0),0)</f>
        <v>0</v>
      </c>
      <c r="T181" s="16">
        <f ca="1">IFERROR(VLOOKUP(L181,INDIRECT(VLOOKUP($F181,Efectos!$A$4:$F$77,2,0)),2,0),0)</f>
        <v>0</v>
      </c>
      <c r="U181" s="16">
        <f ca="1">IFERROR(VLOOKUP(M181,INDIRECT(VLOOKUP($F181,Efectos!$A$4:$F$77,2,0)),2,0),0)</f>
        <v>0</v>
      </c>
      <c r="V181" s="62">
        <f t="shared" ca="1" si="8"/>
        <v>10</v>
      </c>
    </row>
    <row r="182" spans="1:22" s="16" customFormat="1" x14ac:dyDescent="0.25">
      <c r="A182" s="51"/>
      <c r="B182" s="25"/>
      <c r="C182" s="16" t="str">
        <f t="shared" si="6"/>
        <v/>
      </c>
      <c r="D182" s="26" t="str">
        <f t="shared" si="7"/>
        <v/>
      </c>
      <c r="E182" s="25" t="s">
        <v>75</v>
      </c>
      <c r="F182" s="26"/>
      <c r="N182" s="30" t="e">
        <f>VLOOKUP(F182,Efectos!$A$4:$F$77,6,0)</f>
        <v>#N/A</v>
      </c>
      <c r="O182" s="25">
        <f ca="1">IFERROR(VLOOKUP(G182,INDIRECT(VLOOKUP($F182,Efectos!$A$4:$F$77,2,0)),2,0),0)</f>
        <v>0</v>
      </c>
      <c r="P182" s="16">
        <f ca="1">IFERROR(VLOOKUP(H182,INDIRECT(VLOOKUP($F182,Efectos!$A$4:$F$77,2,0)),2,0),0)</f>
        <v>0</v>
      </c>
      <c r="Q182" s="16">
        <f ca="1">IFERROR(VLOOKUP(I182,INDIRECT(VLOOKUP($F182,Efectos!$A$4:$F$77,2,0)),2,0),0)</f>
        <v>0</v>
      </c>
      <c r="R182" s="16">
        <f ca="1">IFERROR(VLOOKUP(J182,INDIRECT(VLOOKUP($F182,Efectos!$A$4:$F$77,2,0)),2,0),0)</f>
        <v>0</v>
      </c>
      <c r="S182" s="16">
        <f ca="1">IFERROR(VLOOKUP(K182,INDIRECT(VLOOKUP($F182,Efectos!$A$4:$F$77,2,0)),2,0),0)</f>
        <v>0</v>
      </c>
      <c r="T182" s="16">
        <f ca="1">IFERROR(VLOOKUP(L182,INDIRECT(VLOOKUP($F182,Efectos!$A$4:$F$77,2,0)),2,0),0)</f>
        <v>0</v>
      </c>
      <c r="U182" s="16">
        <f ca="1">IFERROR(VLOOKUP(M182,INDIRECT(VLOOKUP($F182,Efectos!$A$4:$F$77,2,0)),2,0),0)</f>
        <v>0</v>
      </c>
      <c r="V182" s="62" t="str">
        <f t="shared" si="8"/>
        <v/>
      </c>
    </row>
    <row r="183" spans="1:22" s="16" customFormat="1" x14ac:dyDescent="0.25">
      <c r="A183" s="51"/>
      <c r="B183" s="25" t="s">
        <v>446</v>
      </c>
      <c r="C183" s="16">
        <f t="shared" si="6"/>
        <v>40</v>
      </c>
      <c r="D183" s="26">
        <f t="shared" si="7"/>
        <v>1</v>
      </c>
      <c r="E183" s="25" t="s">
        <v>117</v>
      </c>
      <c r="F183" s="26" t="s">
        <v>257</v>
      </c>
      <c r="G183" s="60" t="s">
        <v>348</v>
      </c>
      <c r="N183" s="30" t="str">
        <f>VLOOKUP(F183,Efectos!$A$4:$F$77,6,0)</f>
        <v>Fuego, Tierra</v>
      </c>
      <c r="O183" s="25">
        <f ca="1">IFERROR(VLOOKUP(G183,INDIRECT(VLOOKUP($F183,Efectos!$A$4:$F$77,2,0)),2,0),0)</f>
        <v>20</v>
      </c>
      <c r="P183" s="16">
        <f ca="1">IFERROR(VLOOKUP(H183,INDIRECT(VLOOKUP($F183,Efectos!$A$4:$F$77,2,0)),2,0),0)</f>
        <v>0</v>
      </c>
      <c r="Q183" s="16">
        <f ca="1">IFERROR(VLOOKUP(I183,INDIRECT(VLOOKUP($F183,Efectos!$A$4:$F$77,2,0)),2,0),0)</f>
        <v>0</v>
      </c>
      <c r="R183" s="16">
        <f ca="1">IFERROR(VLOOKUP(J183,INDIRECT(VLOOKUP($F183,Efectos!$A$4:$F$77,2,0)),2,0),0)</f>
        <v>0</v>
      </c>
      <c r="S183" s="16">
        <f ca="1">IFERROR(VLOOKUP(K183,INDIRECT(VLOOKUP($F183,Efectos!$A$4:$F$77,2,0)),2,0),0)</f>
        <v>0</v>
      </c>
      <c r="T183" s="16">
        <f ca="1">IFERROR(VLOOKUP(L183,INDIRECT(VLOOKUP($F183,Efectos!$A$4:$F$77,2,0)),2,0),0)</f>
        <v>0</v>
      </c>
      <c r="U183" s="16">
        <f ca="1">IFERROR(VLOOKUP(M183,INDIRECT(VLOOKUP($F183,Efectos!$A$4:$F$77,2,0)),2,0),0)</f>
        <v>0</v>
      </c>
      <c r="V183" s="62">
        <f t="shared" ca="1" si="8"/>
        <v>20</v>
      </c>
    </row>
    <row r="184" spans="1:22" s="16" customFormat="1" x14ac:dyDescent="0.25">
      <c r="A184" s="51"/>
      <c r="B184" s="25"/>
      <c r="C184" s="16" t="str">
        <f t="shared" si="6"/>
        <v/>
      </c>
      <c r="D184" s="26" t="str">
        <f t="shared" si="7"/>
        <v/>
      </c>
      <c r="E184" s="25" t="s">
        <v>82</v>
      </c>
      <c r="F184" s="26"/>
      <c r="N184" s="30" t="e">
        <f>VLOOKUP(F184,Efectos!$A$4:$F$77,6,0)</f>
        <v>#N/A</v>
      </c>
      <c r="O184" s="25">
        <f ca="1">IFERROR(VLOOKUP(G184,INDIRECT(VLOOKUP($F184,Efectos!$A$4:$F$77,2,0)),2,0),0)</f>
        <v>0</v>
      </c>
      <c r="P184" s="16">
        <f ca="1">IFERROR(VLOOKUP(H184,INDIRECT(VLOOKUP($F184,Efectos!$A$4:$F$77,2,0)),2,0),0)</f>
        <v>0</v>
      </c>
      <c r="Q184" s="16">
        <f ca="1">IFERROR(VLOOKUP(I184,INDIRECT(VLOOKUP($F184,Efectos!$A$4:$F$77,2,0)),2,0),0)</f>
        <v>0</v>
      </c>
      <c r="R184" s="16">
        <f ca="1">IFERROR(VLOOKUP(J184,INDIRECT(VLOOKUP($F184,Efectos!$A$4:$F$77,2,0)),2,0),0)</f>
        <v>0</v>
      </c>
      <c r="S184" s="16">
        <f ca="1">IFERROR(VLOOKUP(K184,INDIRECT(VLOOKUP($F184,Efectos!$A$4:$F$77,2,0)),2,0),0)</f>
        <v>0</v>
      </c>
      <c r="T184" s="16">
        <f ca="1">IFERROR(VLOOKUP(L184,INDIRECT(VLOOKUP($F184,Efectos!$A$4:$F$77,2,0)),2,0),0)</f>
        <v>0</v>
      </c>
      <c r="U184" s="16">
        <f ca="1">IFERROR(VLOOKUP(M184,INDIRECT(VLOOKUP($F184,Efectos!$A$4:$F$77,2,0)),2,0),0)</f>
        <v>0</v>
      </c>
      <c r="V184" s="62" t="str">
        <f t="shared" si="8"/>
        <v/>
      </c>
    </row>
    <row r="185" spans="1:22" s="16" customFormat="1" x14ac:dyDescent="0.25">
      <c r="A185" s="51"/>
      <c r="B185" s="25" t="s">
        <v>447</v>
      </c>
      <c r="C185" s="16">
        <f t="shared" si="6"/>
        <v>40</v>
      </c>
      <c r="D185" s="26">
        <f t="shared" si="7"/>
        <v>2</v>
      </c>
      <c r="E185" s="25" t="s">
        <v>118</v>
      </c>
      <c r="F185" s="26" t="s">
        <v>542</v>
      </c>
      <c r="G185" s="59" t="s">
        <v>562</v>
      </c>
      <c r="H185" s="59" t="s">
        <v>1011</v>
      </c>
      <c r="I185" s="59"/>
      <c r="N185" s="30" t="str">
        <f>VLOOKUP(F185,Efectos!$A$4:$F$77,6,0)</f>
        <v>Agua</v>
      </c>
      <c r="O185" s="25">
        <f ca="1">IFERROR(VLOOKUP(G185,INDIRECT(VLOOKUP($F185,Efectos!$A$4:$F$77,2,0)),2,0),0)</f>
        <v>20</v>
      </c>
      <c r="P185" s="16">
        <f ca="1">IFERROR(VLOOKUP(H185,INDIRECT(VLOOKUP($F185,Efectos!$A$4:$F$77,2,0)),2,0),0)</f>
        <v>15</v>
      </c>
      <c r="Q185" s="16">
        <f ca="1">IFERROR(VLOOKUP(I185,INDIRECT(VLOOKUP($F185,Efectos!$A$4:$F$77,2,0)),2,0),0)</f>
        <v>0</v>
      </c>
      <c r="R185" s="16">
        <f ca="1">IFERROR(VLOOKUP(J185,INDIRECT(VLOOKUP($F185,Efectos!$A$4:$F$77,2,0)),2,0),0)</f>
        <v>0</v>
      </c>
      <c r="S185" s="16">
        <f ca="1">IFERROR(VLOOKUP(K185,INDIRECT(VLOOKUP($F185,Efectos!$A$4:$F$77,2,0)),2,0),0)</f>
        <v>0</v>
      </c>
      <c r="T185" s="16">
        <f ca="1">IFERROR(VLOOKUP(L185,INDIRECT(VLOOKUP($F185,Efectos!$A$4:$F$77,2,0)),2,0),0)</f>
        <v>0</v>
      </c>
      <c r="U185" s="16">
        <f ca="1">IFERROR(VLOOKUP(M185,INDIRECT(VLOOKUP($F185,Efectos!$A$4:$F$77,2,0)),2,0),0)</f>
        <v>0</v>
      </c>
      <c r="V185" s="62">
        <f t="shared" ca="1" si="8"/>
        <v>35</v>
      </c>
    </row>
    <row r="186" spans="1:22" s="16" customFormat="1" x14ac:dyDescent="0.25">
      <c r="A186" s="51"/>
      <c r="B186" s="25"/>
      <c r="C186" s="16" t="str">
        <f t="shared" si="6"/>
        <v/>
      </c>
      <c r="D186" s="26" t="str">
        <f t="shared" si="7"/>
        <v/>
      </c>
      <c r="E186" s="25" t="s">
        <v>87</v>
      </c>
      <c r="F186" s="26"/>
      <c r="G186" s="59"/>
      <c r="N186" s="30" t="e">
        <f>VLOOKUP(F186,Efectos!$A$4:$F$77,6,0)</f>
        <v>#N/A</v>
      </c>
      <c r="O186" s="25">
        <f ca="1">IFERROR(VLOOKUP(G186,INDIRECT(VLOOKUP($F186,Efectos!$A$4:$F$77,2,0)),2,0),0)</f>
        <v>0</v>
      </c>
      <c r="P186" s="16">
        <f ca="1">IFERROR(VLOOKUP(H186,INDIRECT(VLOOKUP($F186,Efectos!$A$4:$F$77,2,0)),2,0),0)</f>
        <v>0</v>
      </c>
      <c r="Q186" s="16">
        <f ca="1">IFERROR(VLOOKUP(I186,INDIRECT(VLOOKUP($F186,Efectos!$A$4:$F$77,2,0)),2,0),0)</f>
        <v>0</v>
      </c>
      <c r="R186" s="16">
        <f ca="1">IFERROR(VLOOKUP(J186,INDIRECT(VLOOKUP($F186,Efectos!$A$4:$F$77,2,0)),2,0),0)</f>
        <v>0</v>
      </c>
      <c r="S186" s="16">
        <f ca="1">IFERROR(VLOOKUP(K186,INDIRECT(VLOOKUP($F186,Efectos!$A$4:$F$77,2,0)),2,0),0)</f>
        <v>0</v>
      </c>
      <c r="T186" s="16">
        <f ca="1">IFERROR(VLOOKUP(L186,INDIRECT(VLOOKUP($F186,Efectos!$A$4:$F$77,2,0)),2,0),0)</f>
        <v>0</v>
      </c>
      <c r="U186" s="16">
        <f ca="1">IFERROR(VLOOKUP(M186,INDIRECT(VLOOKUP($F186,Efectos!$A$4:$F$77,2,0)),2,0),0)</f>
        <v>0</v>
      </c>
      <c r="V186" s="62" t="str">
        <f t="shared" si="8"/>
        <v/>
      </c>
    </row>
    <row r="187" spans="1:22" s="16" customFormat="1" x14ac:dyDescent="0.25">
      <c r="A187" s="51"/>
      <c r="B187" s="25" t="s">
        <v>448</v>
      </c>
      <c r="C187" s="16">
        <f t="shared" si="6"/>
        <v>45</v>
      </c>
      <c r="D187" s="26">
        <f t="shared" si="7"/>
        <v>2</v>
      </c>
      <c r="E187" s="25" t="s">
        <v>119</v>
      </c>
      <c r="F187" s="26" t="s">
        <v>345</v>
      </c>
      <c r="G187" s="59" t="s">
        <v>591</v>
      </c>
      <c r="N187" s="30" t="str">
        <f>VLOOKUP(F187,Efectos!$A$4:$F$77,6,0)</f>
        <v>Agua, Aire, Oscuridad</v>
      </c>
      <c r="O187" s="25">
        <f ca="1">IFERROR(VLOOKUP(G187,INDIRECT(VLOOKUP($F187,Efectos!$A$4:$F$77,2,0)),2,0),0)</f>
        <v>25</v>
      </c>
      <c r="P187" s="16">
        <f ca="1">IFERROR(VLOOKUP(H187,INDIRECT(VLOOKUP($F187,Efectos!$A$4:$F$77,2,0)),2,0),0)</f>
        <v>0</v>
      </c>
      <c r="Q187" s="16">
        <f ca="1">IFERROR(VLOOKUP(I187,INDIRECT(VLOOKUP($F187,Efectos!$A$4:$F$77,2,0)),2,0),0)</f>
        <v>0</v>
      </c>
      <c r="R187" s="16">
        <f ca="1">IFERROR(VLOOKUP(J187,INDIRECT(VLOOKUP($F187,Efectos!$A$4:$F$77,2,0)),2,0),0)</f>
        <v>0</v>
      </c>
      <c r="S187" s="16">
        <f ca="1">IFERROR(VLOOKUP(K187,INDIRECT(VLOOKUP($F187,Efectos!$A$4:$F$77,2,0)),2,0),0)</f>
        <v>0</v>
      </c>
      <c r="T187" s="16">
        <f ca="1">IFERROR(VLOOKUP(L187,INDIRECT(VLOOKUP($F187,Efectos!$A$4:$F$77,2,0)),2,0),0)</f>
        <v>0</v>
      </c>
      <c r="U187" s="16">
        <f ca="1">IFERROR(VLOOKUP(M187,INDIRECT(VLOOKUP($F187,Efectos!$A$4:$F$77,2,0)),2,0),0)</f>
        <v>0</v>
      </c>
      <c r="V187" s="62">
        <f t="shared" ca="1" si="8"/>
        <v>25</v>
      </c>
    </row>
    <row r="188" spans="1:22" s="16" customFormat="1" x14ac:dyDescent="0.25">
      <c r="A188" s="51"/>
      <c r="B188" s="25"/>
      <c r="C188" s="16" t="str">
        <f t="shared" si="6"/>
        <v/>
      </c>
      <c r="D188" s="26" t="str">
        <f t="shared" si="7"/>
        <v/>
      </c>
      <c r="E188" s="25" t="s">
        <v>82</v>
      </c>
      <c r="F188" s="26"/>
      <c r="N188" s="30" t="e">
        <f>VLOOKUP(F188,Efectos!$A$4:$F$77,6,0)</f>
        <v>#N/A</v>
      </c>
      <c r="O188" s="25">
        <f ca="1">IFERROR(VLOOKUP(G188,INDIRECT(VLOOKUP($F188,Efectos!$A$4:$F$77,2,0)),2,0),0)</f>
        <v>0</v>
      </c>
      <c r="P188" s="16">
        <f ca="1">IFERROR(VLOOKUP(H188,INDIRECT(VLOOKUP($F188,Efectos!$A$4:$F$77,2,0)),2,0),0)</f>
        <v>0</v>
      </c>
      <c r="Q188" s="16">
        <f ca="1">IFERROR(VLOOKUP(I188,INDIRECT(VLOOKUP($F188,Efectos!$A$4:$F$77,2,0)),2,0),0)</f>
        <v>0</v>
      </c>
      <c r="R188" s="16">
        <f ca="1">IFERROR(VLOOKUP(J188,INDIRECT(VLOOKUP($F188,Efectos!$A$4:$F$77,2,0)),2,0),0)</f>
        <v>0</v>
      </c>
      <c r="S188" s="16">
        <f ca="1">IFERROR(VLOOKUP(K188,INDIRECT(VLOOKUP($F188,Efectos!$A$4:$F$77,2,0)),2,0),0)</f>
        <v>0</v>
      </c>
      <c r="T188" s="16">
        <f ca="1">IFERROR(VLOOKUP(L188,INDIRECT(VLOOKUP($F188,Efectos!$A$4:$F$77,2,0)),2,0),0)</f>
        <v>0</v>
      </c>
      <c r="U188" s="16">
        <f ca="1">IFERROR(VLOOKUP(M188,INDIRECT(VLOOKUP($F188,Efectos!$A$4:$F$77,2,0)),2,0),0)</f>
        <v>0</v>
      </c>
      <c r="V188" s="62" t="str">
        <f t="shared" si="8"/>
        <v/>
      </c>
    </row>
    <row r="189" spans="1:22" s="16" customFormat="1" x14ac:dyDescent="0.25">
      <c r="A189" s="51"/>
      <c r="B189" s="25" t="s">
        <v>269</v>
      </c>
      <c r="C189" s="16" t="str">
        <f t="shared" si="6"/>
        <v/>
      </c>
      <c r="D189" s="26" t="str">
        <f t="shared" si="7"/>
        <v/>
      </c>
      <c r="E189" s="25"/>
      <c r="F189" s="26"/>
      <c r="N189" s="30" t="e">
        <f>VLOOKUP(F189,Efectos!$A$4:$F$77,6,0)</f>
        <v>#N/A</v>
      </c>
      <c r="O189" s="25">
        <f ca="1">IFERROR(VLOOKUP(G189,INDIRECT(VLOOKUP($F189,Efectos!$A$4:$F$77,2,0)),2,0),0)</f>
        <v>0</v>
      </c>
      <c r="P189" s="16">
        <f ca="1">IFERROR(VLOOKUP(H189,INDIRECT(VLOOKUP($F189,Efectos!$A$4:$F$77,2,0)),2,0),0)</f>
        <v>0</v>
      </c>
      <c r="Q189" s="16">
        <f ca="1">IFERROR(VLOOKUP(I189,INDIRECT(VLOOKUP($F189,Efectos!$A$4:$F$77,2,0)),2,0),0)</f>
        <v>0</v>
      </c>
      <c r="R189" s="16">
        <f ca="1">IFERROR(VLOOKUP(J189,INDIRECT(VLOOKUP($F189,Efectos!$A$4:$F$77,2,0)),2,0),0)</f>
        <v>0</v>
      </c>
      <c r="S189" s="16">
        <f ca="1">IFERROR(VLOOKUP(K189,INDIRECT(VLOOKUP($F189,Efectos!$A$4:$F$77,2,0)),2,0),0)</f>
        <v>0</v>
      </c>
      <c r="T189" s="16">
        <f ca="1">IFERROR(VLOOKUP(L189,INDIRECT(VLOOKUP($F189,Efectos!$A$4:$F$77,2,0)),2,0),0)</f>
        <v>0</v>
      </c>
      <c r="U189" s="16">
        <f ca="1">IFERROR(VLOOKUP(M189,INDIRECT(VLOOKUP($F189,Efectos!$A$4:$F$77,2,0)),2,0),0)</f>
        <v>0</v>
      </c>
      <c r="V189" s="62" t="str">
        <f t="shared" si="8"/>
        <v/>
      </c>
    </row>
    <row r="190" spans="1:22" s="18" customFormat="1" ht="15.75" thickBot="1" x14ac:dyDescent="0.3">
      <c r="A190" s="52"/>
      <c r="B190" s="36"/>
      <c r="C190" s="37" t="str">
        <f t="shared" si="6"/>
        <v/>
      </c>
      <c r="D190" s="38" t="str">
        <f t="shared" si="7"/>
        <v/>
      </c>
      <c r="E190" s="36" t="s">
        <v>278</v>
      </c>
      <c r="F190" s="38"/>
      <c r="G190" s="37"/>
      <c r="H190" s="37"/>
      <c r="I190" s="37"/>
      <c r="J190" s="37"/>
      <c r="K190" s="37"/>
      <c r="L190" s="37"/>
      <c r="M190" s="37"/>
      <c r="N190" s="40" t="e">
        <f>VLOOKUP(F190,Efectos!$A$4:$F$77,6,0)</f>
        <v>#N/A</v>
      </c>
      <c r="O190" s="36">
        <f ca="1">IFERROR(VLOOKUP(G190,INDIRECT(VLOOKUP($F190,Efectos!$A$4:$F$77,2,0)),2,0),0)</f>
        <v>0</v>
      </c>
      <c r="P190" s="37">
        <f ca="1">IFERROR(VLOOKUP(H190,INDIRECT(VLOOKUP($F190,Efectos!$A$4:$F$77,2,0)),2,0),0)</f>
        <v>0</v>
      </c>
      <c r="Q190" s="37">
        <f ca="1">IFERROR(VLOOKUP(I190,INDIRECT(VLOOKUP($F190,Efectos!$A$4:$F$77,2,0)),2,0),0)</f>
        <v>0</v>
      </c>
      <c r="R190" s="37">
        <f ca="1">IFERROR(VLOOKUP(J190,INDIRECT(VLOOKUP($F190,Efectos!$A$4:$F$77,2,0)),2,0),0)</f>
        <v>0</v>
      </c>
      <c r="S190" s="37">
        <f ca="1">IFERROR(VLOOKUP(K190,INDIRECT(VLOOKUP($F190,Efectos!$A$4:$F$77,2,0)),2,0),0)</f>
        <v>0</v>
      </c>
      <c r="T190" s="37">
        <f ca="1">IFERROR(VLOOKUP(L190,INDIRECT(VLOOKUP($F190,Efectos!$A$4:$F$77,2,0)),2,0),0)</f>
        <v>0</v>
      </c>
      <c r="U190" s="37">
        <f ca="1">IFERROR(VLOOKUP(M190,INDIRECT(VLOOKUP($F190,Efectos!$A$4:$F$77,2,0)),2,0),0)</f>
        <v>0</v>
      </c>
      <c r="V190" s="62" t="str">
        <f t="shared" si="8"/>
        <v/>
      </c>
    </row>
    <row r="191" spans="1:22" s="15" customFormat="1" x14ac:dyDescent="0.25">
      <c r="A191" s="50" t="s">
        <v>323</v>
      </c>
      <c r="B191" s="32" t="s">
        <v>449</v>
      </c>
      <c r="C191" s="33">
        <f t="shared" si="6"/>
        <v>35</v>
      </c>
      <c r="D191" s="34">
        <f t="shared" si="7"/>
        <v>1</v>
      </c>
      <c r="E191" s="32" t="s">
        <v>120</v>
      </c>
      <c r="F191" s="34" t="s">
        <v>120</v>
      </c>
      <c r="G191" s="33"/>
      <c r="H191" s="33"/>
      <c r="I191" s="33"/>
      <c r="J191" s="33"/>
      <c r="K191" s="33"/>
      <c r="L191" s="33"/>
      <c r="M191" s="33"/>
      <c r="N191" s="35" t="str">
        <f>VLOOKUP(F191,Efectos!$A$4:$F$77,6,0)</f>
        <v>Agua</v>
      </c>
      <c r="O191" s="32">
        <f ca="1">IFERROR(VLOOKUP(G191,INDIRECT(VLOOKUP($F191,Efectos!$A$4:$F$77,2,0)),2,0),0)</f>
        <v>0</v>
      </c>
      <c r="P191" s="33">
        <f ca="1">IFERROR(VLOOKUP(H191,INDIRECT(VLOOKUP($F191,Efectos!$A$4:$F$77,2,0)),2,0),0)</f>
        <v>0</v>
      </c>
      <c r="Q191" s="33">
        <f ca="1">IFERROR(VLOOKUP(I191,INDIRECT(VLOOKUP($F191,Efectos!$A$4:$F$77,2,0)),2,0),0)</f>
        <v>0</v>
      </c>
      <c r="R191" s="33">
        <f ca="1">IFERROR(VLOOKUP(J191,INDIRECT(VLOOKUP($F191,Efectos!$A$4:$F$77,2,0)),2,0),0)</f>
        <v>0</v>
      </c>
      <c r="S191" s="33">
        <f ca="1">IFERROR(VLOOKUP(K191,INDIRECT(VLOOKUP($F191,Efectos!$A$4:$F$77,2,0)),2,0),0)</f>
        <v>0</v>
      </c>
      <c r="T191" s="33">
        <f ca="1">IFERROR(VLOOKUP(L191,INDIRECT(VLOOKUP($F191,Efectos!$A$4:$F$77,2,0)),2,0),0)</f>
        <v>0</v>
      </c>
      <c r="U191" s="33">
        <f ca="1">IFERROR(VLOOKUP(M191,INDIRECT(VLOOKUP($F191,Efectos!$A$4:$F$77,2,0)),2,0),0)</f>
        <v>0</v>
      </c>
      <c r="V191" s="62" t="str">
        <f t="shared" si="8"/>
        <v/>
      </c>
    </row>
    <row r="192" spans="1:22" s="16" customFormat="1" x14ac:dyDescent="0.25">
      <c r="A192" s="51"/>
      <c r="B192" s="25"/>
      <c r="C192" s="16" t="str">
        <f t="shared" si="6"/>
        <v/>
      </c>
      <c r="D192" s="26" t="str">
        <f t="shared" si="7"/>
        <v/>
      </c>
      <c r="E192" s="25" t="s">
        <v>121</v>
      </c>
      <c r="F192" s="26" t="s">
        <v>246</v>
      </c>
      <c r="G192" s="16" t="s">
        <v>356</v>
      </c>
      <c r="N192" s="30" t="str">
        <f>VLOOKUP(F192,Efectos!$A$4:$F$77,6,0)</f>
        <v>Agua, Aire, Fuego</v>
      </c>
      <c r="O192" s="25">
        <f ca="1">IFERROR(VLOOKUP(G192,INDIRECT(VLOOKUP($F192,Efectos!$A$4:$F$77,2,0)),2,0),0)</f>
        <v>10</v>
      </c>
      <c r="P192" s="16">
        <f ca="1">IFERROR(VLOOKUP(H192,INDIRECT(VLOOKUP($F192,Efectos!$A$4:$F$77,2,0)),2,0),0)</f>
        <v>0</v>
      </c>
      <c r="Q192" s="16">
        <f ca="1">IFERROR(VLOOKUP(I192,INDIRECT(VLOOKUP($F192,Efectos!$A$4:$F$77,2,0)),2,0),0)</f>
        <v>0</v>
      </c>
      <c r="R192" s="16">
        <f ca="1">IFERROR(VLOOKUP(J192,INDIRECT(VLOOKUP($F192,Efectos!$A$4:$F$77,2,0)),2,0),0)</f>
        <v>0</v>
      </c>
      <c r="S192" s="16">
        <f ca="1">IFERROR(VLOOKUP(K192,INDIRECT(VLOOKUP($F192,Efectos!$A$4:$F$77,2,0)),2,0),0)</f>
        <v>0</v>
      </c>
      <c r="T192" s="16">
        <f ca="1">IFERROR(VLOOKUP(L192,INDIRECT(VLOOKUP($F192,Efectos!$A$4:$F$77,2,0)),2,0),0)</f>
        <v>0</v>
      </c>
      <c r="U192" s="16">
        <f ca="1">IFERROR(VLOOKUP(M192,INDIRECT(VLOOKUP($F192,Efectos!$A$4:$F$77,2,0)),2,0),0)</f>
        <v>0</v>
      </c>
      <c r="V192" s="62">
        <f t="shared" ca="1" si="8"/>
        <v>10</v>
      </c>
    </row>
    <row r="193" spans="1:22" s="16" customFormat="1" x14ac:dyDescent="0.25">
      <c r="A193" s="51"/>
      <c r="B193" s="25"/>
      <c r="C193" s="16" t="str">
        <f t="shared" si="6"/>
        <v/>
      </c>
      <c r="D193" s="26" t="str">
        <f t="shared" si="7"/>
        <v/>
      </c>
      <c r="E193" s="25" t="s">
        <v>61</v>
      </c>
      <c r="F193" s="26" t="s">
        <v>61</v>
      </c>
      <c r="N193" s="30" t="str">
        <f>VLOOKUP(F193,Efectos!$A$4:$F$77,6,0)</f>
        <v>Agua, Aire, Oscuridad</v>
      </c>
      <c r="O193" s="25">
        <f ca="1">IFERROR(VLOOKUP(G193,INDIRECT(VLOOKUP($F193,Efectos!$A$4:$F$77,2,0)),2,0),0)</f>
        <v>0</v>
      </c>
      <c r="P193" s="16">
        <f ca="1">IFERROR(VLOOKUP(H193,INDIRECT(VLOOKUP($F193,Efectos!$A$4:$F$77,2,0)),2,0),0)</f>
        <v>0</v>
      </c>
      <c r="Q193" s="16">
        <f ca="1">IFERROR(VLOOKUP(I193,INDIRECT(VLOOKUP($F193,Efectos!$A$4:$F$77,2,0)),2,0),0)</f>
        <v>0</v>
      </c>
      <c r="R193" s="16">
        <f ca="1">IFERROR(VLOOKUP(J193,INDIRECT(VLOOKUP($F193,Efectos!$A$4:$F$77,2,0)),2,0),0)</f>
        <v>0</v>
      </c>
      <c r="S193" s="16">
        <f ca="1">IFERROR(VLOOKUP(K193,INDIRECT(VLOOKUP($F193,Efectos!$A$4:$F$77,2,0)),2,0),0)</f>
        <v>0</v>
      </c>
      <c r="T193" s="16">
        <f ca="1">IFERROR(VLOOKUP(L193,INDIRECT(VLOOKUP($F193,Efectos!$A$4:$F$77,2,0)),2,0),0)</f>
        <v>0</v>
      </c>
      <c r="U193" s="16">
        <f ca="1">IFERROR(VLOOKUP(M193,INDIRECT(VLOOKUP($F193,Efectos!$A$4:$F$77,2,0)),2,0),0)</f>
        <v>0</v>
      </c>
      <c r="V193" s="62" t="str">
        <f t="shared" si="8"/>
        <v/>
      </c>
    </row>
    <row r="194" spans="1:22" s="16" customFormat="1" x14ac:dyDescent="0.25">
      <c r="A194" s="51"/>
      <c r="B194" s="25"/>
      <c r="C194" s="16" t="str">
        <f t="shared" si="6"/>
        <v/>
      </c>
      <c r="D194" s="26" t="str">
        <f t="shared" si="7"/>
        <v/>
      </c>
      <c r="E194" s="25" t="s">
        <v>75</v>
      </c>
      <c r="F194" s="26"/>
      <c r="N194" s="30" t="e">
        <f>VLOOKUP(F194,Efectos!$A$4:$F$77,6,0)</f>
        <v>#N/A</v>
      </c>
      <c r="O194" s="25">
        <f ca="1">IFERROR(VLOOKUP(G194,INDIRECT(VLOOKUP($F194,Efectos!$A$4:$F$77,2,0)),2,0),0)</f>
        <v>0</v>
      </c>
      <c r="P194" s="16">
        <f ca="1">IFERROR(VLOOKUP(H194,INDIRECT(VLOOKUP($F194,Efectos!$A$4:$F$77,2,0)),2,0),0)</f>
        <v>0</v>
      </c>
      <c r="Q194" s="16">
        <f ca="1">IFERROR(VLOOKUP(I194,INDIRECT(VLOOKUP($F194,Efectos!$A$4:$F$77,2,0)),2,0),0)</f>
        <v>0</v>
      </c>
      <c r="R194" s="16">
        <f ca="1">IFERROR(VLOOKUP(J194,INDIRECT(VLOOKUP($F194,Efectos!$A$4:$F$77,2,0)),2,0),0)</f>
        <v>0</v>
      </c>
      <c r="S194" s="16">
        <f ca="1">IFERROR(VLOOKUP(K194,INDIRECT(VLOOKUP($F194,Efectos!$A$4:$F$77,2,0)),2,0),0)</f>
        <v>0</v>
      </c>
      <c r="T194" s="16">
        <f ca="1">IFERROR(VLOOKUP(L194,INDIRECT(VLOOKUP($F194,Efectos!$A$4:$F$77,2,0)),2,0),0)</f>
        <v>0</v>
      </c>
      <c r="U194" s="16">
        <f ca="1">IFERROR(VLOOKUP(M194,INDIRECT(VLOOKUP($F194,Efectos!$A$4:$F$77,2,0)),2,0),0)</f>
        <v>0</v>
      </c>
      <c r="V194" s="62" t="str">
        <f t="shared" si="8"/>
        <v/>
      </c>
    </row>
    <row r="195" spans="1:22" s="16" customFormat="1" x14ac:dyDescent="0.25">
      <c r="A195" s="51"/>
      <c r="B195" s="25" t="s">
        <v>279</v>
      </c>
      <c r="C195" s="16" t="str">
        <f t="shared" ref="C195:C258" si="9">IFERROR(VALUE(MID(B195,FIND("(",B195)+1,FIND(")",B195)-FIND("(",B195)-4)),"")</f>
        <v/>
      </c>
      <c r="D195" s="26" t="str">
        <f t="shared" ref="D195:D258" si="10">IFERROR(VALUE(RIGHT(B195,1)),"")</f>
        <v/>
      </c>
      <c r="E195" s="25"/>
      <c r="F195" s="26"/>
      <c r="N195" s="30" t="e">
        <f>VLOOKUP(F195,Efectos!$A$4:$F$77,6,0)</f>
        <v>#N/A</v>
      </c>
      <c r="O195" s="25">
        <f ca="1">IFERROR(VLOOKUP(G195,INDIRECT(VLOOKUP($F195,Efectos!$A$4:$F$77,2,0)),2,0),0)</f>
        <v>0</v>
      </c>
      <c r="P195" s="16">
        <f ca="1">IFERROR(VLOOKUP(H195,INDIRECT(VLOOKUP($F195,Efectos!$A$4:$F$77,2,0)),2,0),0)</f>
        <v>0</v>
      </c>
      <c r="Q195" s="16">
        <f ca="1">IFERROR(VLOOKUP(I195,INDIRECT(VLOOKUP($F195,Efectos!$A$4:$F$77,2,0)),2,0),0)</f>
        <v>0</v>
      </c>
      <c r="R195" s="16">
        <f ca="1">IFERROR(VLOOKUP(J195,INDIRECT(VLOOKUP($F195,Efectos!$A$4:$F$77,2,0)),2,0),0)</f>
        <v>0</v>
      </c>
      <c r="S195" s="16">
        <f ca="1">IFERROR(VLOOKUP(K195,INDIRECT(VLOOKUP($F195,Efectos!$A$4:$F$77,2,0)),2,0),0)</f>
        <v>0</v>
      </c>
      <c r="T195" s="16">
        <f ca="1">IFERROR(VLOOKUP(L195,INDIRECT(VLOOKUP($F195,Efectos!$A$4:$F$77,2,0)),2,0),0)</f>
        <v>0</v>
      </c>
      <c r="U195" s="16">
        <f ca="1">IFERROR(VLOOKUP(M195,INDIRECT(VLOOKUP($F195,Efectos!$A$4:$F$77,2,0)),2,0),0)</f>
        <v>0</v>
      </c>
      <c r="V195" s="62" t="str">
        <f t="shared" ref="V195:V258" si="11">IF(G195="","",SUM(O195:U195))</f>
        <v/>
      </c>
    </row>
    <row r="196" spans="1:22" s="16" customFormat="1" x14ac:dyDescent="0.25">
      <c r="A196" s="51"/>
      <c r="B196" s="25" t="s">
        <v>450</v>
      </c>
      <c r="C196" s="16">
        <f t="shared" si="9"/>
        <v>45</v>
      </c>
      <c r="D196" s="26">
        <f t="shared" si="10"/>
        <v>1</v>
      </c>
      <c r="E196" s="25" t="s">
        <v>122</v>
      </c>
      <c r="F196" s="26" t="s">
        <v>993</v>
      </c>
      <c r="G196" s="60" t="s">
        <v>348</v>
      </c>
      <c r="N196" s="30" t="str">
        <f>VLOOKUP(F196,Efectos!$A$4:$F$77,6,0)</f>
        <v>Aire, Luz, Oscuridad</v>
      </c>
      <c r="O196" s="25">
        <f ca="1">IFERROR(VLOOKUP(G196,INDIRECT(VLOOKUP($F196,Efectos!$A$4:$F$77,2,0)),2,0),0)</f>
        <v>15</v>
      </c>
      <c r="P196" s="16">
        <f ca="1">IFERROR(VLOOKUP(H196,INDIRECT(VLOOKUP($F196,Efectos!$A$4:$F$77,2,0)),2,0),0)</f>
        <v>0</v>
      </c>
      <c r="Q196" s="16">
        <f ca="1">IFERROR(VLOOKUP(I196,INDIRECT(VLOOKUP($F196,Efectos!$A$4:$F$77,2,0)),2,0),0)</f>
        <v>0</v>
      </c>
      <c r="R196" s="16">
        <f ca="1">IFERROR(VLOOKUP(J196,INDIRECT(VLOOKUP($F196,Efectos!$A$4:$F$77,2,0)),2,0),0)</f>
        <v>0</v>
      </c>
      <c r="S196" s="16">
        <f ca="1">IFERROR(VLOOKUP(K196,INDIRECT(VLOOKUP($F196,Efectos!$A$4:$F$77,2,0)),2,0),0)</f>
        <v>0</v>
      </c>
      <c r="T196" s="16">
        <f ca="1">IFERROR(VLOOKUP(L196,INDIRECT(VLOOKUP($F196,Efectos!$A$4:$F$77,2,0)),2,0),0)</f>
        <v>0</v>
      </c>
      <c r="U196" s="16">
        <f ca="1">IFERROR(VLOOKUP(M196,INDIRECT(VLOOKUP($F196,Efectos!$A$4:$F$77,2,0)),2,0),0)</f>
        <v>0</v>
      </c>
      <c r="V196" s="62">
        <f t="shared" ca="1" si="11"/>
        <v>15</v>
      </c>
    </row>
    <row r="197" spans="1:22" s="16" customFormat="1" x14ac:dyDescent="0.25">
      <c r="A197" s="51"/>
      <c r="B197" s="25"/>
      <c r="C197" s="16" t="str">
        <f t="shared" si="9"/>
        <v/>
      </c>
      <c r="D197" s="26" t="str">
        <f t="shared" si="10"/>
        <v/>
      </c>
      <c r="E197" s="25" t="s">
        <v>123</v>
      </c>
      <c r="F197" s="26" t="s">
        <v>538</v>
      </c>
      <c r="G197" s="16" t="s">
        <v>80</v>
      </c>
      <c r="N197" s="30" t="str">
        <f>VLOOKUP(F197,Efectos!$A$4:$F$77,6,0)</f>
        <v>Aire, Luz, Oscuridad</v>
      </c>
      <c r="O197" s="25">
        <f ca="1">IFERROR(VLOOKUP(G197,INDIRECT(VLOOKUP($F197,Efectos!$A$4:$F$77,2,0)),2,0),0)</f>
        <v>10</v>
      </c>
      <c r="P197" s="16">
        <f ca="1">IFERROR(VLOOKUP(H197,INDIRECT(VLOOKUP($F197,Efectos!$A$4:$F$77,2,0)),2,0),0)</f>
        <v>0</v>
      </c>
      <c r="Q197" s="16">
        <f ca="1">IFERROR(VLOOKUP(I197,INDIRECT(VLOOKUP($F197,Efectos!$A$4:$F$77,2,0)),2,0),0)</f>
        <v>0</v>
      </c>
      <c r="R197" s="16">
        <f ca="1">IFERROR(VLOOKUP(J197,INDIRECT(VLOOKUP($F197,Efectos!$A$4:$F$77,2,0)),2,0),0)</f>
        <v>0</v>
      </c>
      <c r="S197" s="16">
        <f ca="1">IFERROR(VLOOKUP(K197,INDIRECT(VLOOKUP($F197,Efectos!$A$4:$F$77,2,0)),2,0),0)</f>
        <v>0</v>
      </c>
      <c r="T197" s="16">
        <f ca="1">IFERROR(VLOOKUP(L197,INDIRECT(VLOOKUP($F197,Efectos!$A$4:$F$77,2,0)),2,0),0)</f>
        <v>0</v>
      </c>
      <c r="U197" s="16">
        <f ca="1">IFERROR(VLOOKUP(M197,INDIRECT(VLOOKUP($F197,Efectos!$A$4:$F$77,2,0)),2,0),0)</f>
        <v>0</v>
      </c>
      <c r="V197" s="62">
        <f t="shared" ca="1" si="11"/>
        <v>10</v>
      </c>
    </row>
    <row r="198" spans="1:22" s="16" customFormat="1" x14ac:dyDescent="0.25">
      <c r="A198" s="51"/>
      <c r="B198" s="25"/>
      <c r="C198" s="16" t="str">
        <f t="shared" si="9"/>
        <v/>
      </c>
      <c r="D198" s="26" t="str">
        <f t="shared" si="10"/>
        <v/>
      </c>
      <c r="E198" s="25" t="s">
        <v>75</v>
      </c>
      <c r="F198" s="26"/>
      <c r="N198" s="30" t="e">
        <f>VLOOKUP(F198,Efectos!$A$4:$F$77,6,0)</f>
        <v>#N/A</v>
      </c>
      <c r="O198" s="25">
        <f ca="1">IFERROR(VLOOKUP(G198,INDIRECT(VLOOKUP($F198,Efectos!$A$4:$F$77,2,0)),2,0),0)</f>
        <v>0</v>
      </c>
      <c r="P198" s="16">
        <f ca="1">IFERROR(VLOOKUP(H198,INDIRECT(VLOOKUP($F198,Efectos!$A$4:$F$77,2,0)),2,0),0)</f>
        <v>0</v>
      </c>
      <c r="Q198" s="16">
        <f ca="1">IFERROR(VLOOKUP(I198,INDIRECT(VLOOKUP($F198,Efectos!$A$4:$F$77,2,0)),2,0),0)</f>
        <v>0</v>
      </c>
      <c r="R198" s="16">
        <f ca="1">IFERROR(VLOOKUP(J198,INDIRECT(VLOOKUP($F198,Efectos!$A$4:$F$77,2,0)),2,0),0)</f>
        <v>0</v>
      </c>
      <c r="S198" s="16">
        <f ca="1">IFERROR(VLOOKUP(K198,INDIRECT(VLOOKUP($F198,Efectos!$A$4:$F$77,2,0)),2,0),0)</f>
        <v>0</v>
      </c>
      <c r="T198" s="16">
        <f ca="1">IFERROR(VLOOKUP(L198,INDIRECT(VLOOKUP($F198,Efectos!$A$4:$F$77,2,0)),2,0),0)</f>
        <v>0</v>
      </c>
      <c r="U198" s="16">
        <f ca="1">IFERROR(VLOOKUP(M198,INDIRECT(VLOOKUP($F198,Efectos!$A$4:$F$77,2,0)),2,0),0)</f>
        <v>0</v>
      </c>
      <c r="V198" s="62" t="str">
        <f t="shared" si="11"/>
        <v/>
      </c>
    </row>
    <row r="199" spans="1:22" s="16" customFormat="1" x14ac:dyDescent="0.25">
      <c r="A199" s="51"/>
      <c r="B199" s="25" t="s">
        <v>451</v>
      </c>
      <c r="C199" s="16">
        <f t="shared" si="9"/>
        <v>75</v>
      </c>
      <c r="D199" s="26">
        <f t="shared" si="10"/>
        <v>2</v>
      </c>
      <c r="E199" s="25" t="s">
        <v>124</v>
      </c>
      <c r="F199" s="26" t="s">
        <v>340</v>
      </c>
      <c r="G199" s="59" t="s">
        <v>1012</v>
      </c>
      <c r="H199" s="59" t="s">
        <v>1013</v>
      </c>
      <c r="I199" s="59" t="s">
        <v>860</v>
      </c>
      <c r="J199" s="59" t="s">
        <v>375</v>
      </c>
      <c r="N199" s="30" t="str">
        <f>VLOOKUP(F199,Efectos!$A$4:$F$77,6,0)</f>
        <v>Luz, Oscuridad</v>
      </c>
      <c r="O199" s="25">
        <f ca="1">IFERROR(VLOOKUP(G199,INDIRECT(VLOOKUP($F199,Efectos!$A$4:$F$77,2,0)),2,0),0)</f>
        <v>15</v>
      </c>
      <c r="P199" s="16">
        <f ca="1">IFERROR(VLOOKUP(H199,INDIRECT(VLOOKUP($F199,Efectos!$A$4:$F$77,2,0)),2,0),0)</f>
        <v>30</v>
      </c>
      <c r="Q199" s="16">
        <f ca="1">IFERROR(VLOOKUP(I199,INDIRECT(VLOOKUP($F199,Efectos!$A$4:$F$77,2,0)),2,0),0)</f>
        <v>10</v>
      </c>
      <c r="R199" s="16">
        <f ca="1">IFERROR(VLOOKUP(J199,INDIRECT(VLOOKUP($F199,Efectos!$A$4:$F$77,2,0)),2,0),0)</f>
        <v>20</v>
      </c>
      <c r="S199" s="16">
        <f ca="1">IFERROR(VLOOKUP(K199,INDIRECT(VLOOKUP($F199,Efectos!$A$4:$F$77,2,0)),2,0),0)</f>
        <v>0</v>
      </c>
      <c r="T199" s="16">
        <f ca="1">IFERROR(VLOOKUP(L199,INDIRECT(VLOOKUP($F199,Efectos!$A$4:$F$77,2,0)),2,0),0)</f>
        <v>0</v>
      </c>
      <c r="U199" s="16">
        <f ca="1">IFERROR(VLOOKUP(M199,INDIRECT(VLOOKUP($F199,Efectos!$A$4:$F$77,2,0)),2,0),0)</f>
        <v>0</v>
      </c>
      <c r="V199" s="62">
        <f t="shared" ca="1" si="11"/>
        <v>75</v>
      </c>
    </row>
    <row r="200" spans="1:22" s="16" customFormat="1" x14ac:dyDescent="0.25">
      <c r="A200" s="51"/>
      <c r="B200" s="25"/>
      <c r="C200" s="16" t="str">
        <f t="shared" si="9"/>
        <v/>
      </c>
      <c r="D200" s="26" t="str">
        <f t="shared" si="10"/>
        <v/>
      </c>
      <c r="E200" s="25" t="s">
        <v>125</v>
      </c>
      <c r="F200" s="26"/>
      <c r="N200" s="30" t="e">
        <f>VLOOKUP(F200,Efectos!$A$4:$F$77,6,0)</f>
        <v>#N/A</v>
      </c>
      <c r="O200" s="25">
        <f ca="1">IFERROR(VLOOKUP(G200,INDIRECT(VLOOKUP($F200,Efectos!$A$4:$F$77,2,0)),2,0),0)</f>
        <v>0</v>
      </c>
      <c r="P200" s="16">
        <f ca="1">IFERROR(VLOOKUP(H200,INDIRECT(VLOOKUP($F200,Efectos!$A$4:$F$77,2,0)),2,0),0)</f>
        <v>0</v>
      </c>
      <c r="Q200" s="16">
        <f ca="1">IFERROR(VLOOKUP(I200,INDIRECT(VLOOKUP($F200,Efectos!$A$4:$F$77,2,0)),2,0),0)</f>
        <v>0</v>
      </c>
      <c r="R200" s="16">
        <f ca="1">IFERROR(VLOOKUP(J200,INDIRECT(VLOOKUP($F200,Efectos!$A$4:$F$77,2,0)),2,0),0)</f>
        <v>0</v>
      </c>
      <c r="S200" s="16">
        <f ca="1">IFERROR(VLOOKUP(K200,INDIRECT(VLOOKUP($F200,Efectos!$A$4:$F$77,2,0)),2,0),0)</f>
        <v>0</v>
      </c>
      <c r="T200" s="16">
        <f ca="1">IFERROR(VLOOKUP(L200,INDIRECT(VLOOKUP($F200,Efectos!$A$4:$F$77,2,0)),2,0),0)</f>
        <v>0</v>
      </c>
      <c r="U200" s="16">
        <f ca="1">IFERROR(VLOOKUP(M200,INDIRECT(VLOOKUP($F200,Efectos!$A$4:$F$77,2,0)),2,0),0)</f>
        <v>0</v>
      </c>
      <c r="V200" s="62" t="str">
        <f t="shared" si="11"/>
        <v/>
      </c>
    </row>
    <row r="201" spans="1:22" s="16" customFormat="1" x14ac:dyDescent="0.25">
      <c r="A201" s="51"/>
      <c r="B201" s="25"/>
      <c r="C201" s="16" t="str">
        <f t="shared" si="9"/>
        <v/>
      </c>
      <c r="D201" s="26" t="str">
        <f t="shared" si="10"/>
        <v/>
      </c>
      <c r="E201" s="25" t="s">
        <v>126</v>
      </c>
      <c r="F201" s="26"/>
      <c r="N201" s="30" t="e">
        <f>VLOOKUP(F201,Efectos!$A$4:$F$77,6,0)</f>
        <v>#N/A</v>
      </c>
      <c r="O201" s="25">
        <f ca="1">IFERROR(VLOOKUP(G201,INDIRECT(VLOOKUP($F201,Efectos!$A$4:$F$77,2,0)),2,0),0)</f>
        <v>0</v>
      </c>
      <c r="P201" s="16">
        <f ca="1">IFERROR(VLOOKUP(H201,INDIRECT(VLOOKUP($F201,Efectos!$A$4:$F$77,2,0)),2,0),0)</f>
        <v>0</v>
      </c>
      <c r="Q201" s="16">
        <f ca="1">IFERROR(VLOOKUP(I201,INDIRECT(VLOOKUP($F201,Efectos!$A$4:$F$77,2,0)),2,0),0)</f>
        <v>0</v>
      </c>
      <c r="R201" s="16">
        <f ca="1">IFERROR(VLOOKUP(J201,INDIRECT(VLOOKUP($F201,Efectos!$A$4:$F$77,2,0)),2,0),0)</f>
        <v>0</v>
      </c>
      <c r="S201" s="16">
        <f ca="1">IFERROR(VLOOKUP(K201,INDIRECT(VLOOKUP($F201,Efectos!$A$4:$F$77,2,0)),2,0),0)</f>
        <v>0</v>
      </c>
      <c r="T201" s="16">
        <f ca="1">IFERROR(VLOOKUP(L201,INDIRECT(VLOOKUP($F201,Efectos!$A$4:$F$77,2,0)),2,0),0)</f>
        <v>0</v>
      </c>
      <c r="U201" s="16">
        <f ca="1">IFERROR(VLOOKUP(M201,INDIRECT(VLOOKUP($F201,Efectos!$A$4:$F$77,2,0)),2,0),0)</f>
        <v>0</v>
      </c>
      <c r="V201" s="62" t="str">
        <f t="shared" si="11"/>
        <v/>
      </c>
    </row>
    <row r="202" spans="1:22" s="16" customFormat="1" x14ac:dyDescent="0.25">
      <c r="A202" s="51"/>
      <c r="B202" s="25" t="s">
        <v>452</v>
      </c>
      <c r="C202" s="16">
        <f t="shared" si="9"/>
        <v>70</v>
      </c>
      <c r="D202" s="26">
        <f t="shared" si="10"/>
        <v>2</v>
      </c>
      <c r="E202" s="25" t="s">
        <v>127</v>
      </c>
      <c r="F202" s="26" t="s">
        <v>991</v>
      </c>
      <c r="G202" s="59" t="s">
        <v>366</v>
      </c>
      <c r="N202" s="30" t="str">
        <f>VLOOKUP(F202,Efectos!$A$4:$F$77,6,0)</f>
        <v>Fuego, Luz, Oscuridad</v>
      </c>
      <c r="O202" s="25">
        <f ca="1">IFERROR(VLOOKUP(G202,INDIRECT(VLOOKUP($F202,Efectos!$A$4:$F$77,2,0)),2,0),0)</f>
        <v>30</v>
      </c>
      <c r="P202" s="16">
        <f ca="1">IFERROR(VLOOKUP(H202,INDIRECT(VLOOKUP($F202,Efectos!$A$4:$F$77,2,0)),2,0),0)</f>
        <v>0</v>
      </c>
      <c r="Q202" s="16">
        <f ca="1">IFERROR(VLOOKUP(I202,INDIRECT(VLOOKUP($F202,Efectos!$A$4:$F$77,2,0)),2,0),0)</f>
        <v>0</v>
      </c>
      <c r="R202" s="16">
        <f ca="1">IFERROR(VLOOKUP(J202,INDIRECT(VLOOKUP($F202,Efectos!$A$4:$F$77,2,0)),2,0),0)</f>
        <v>0</v>
      </c>
      <c r="S202" s="16">
        <f ca="1">IFERROR(VLOOKUP(K202,INDIRECT(VLOOKUP($F202,Efectos!$A$4:$F$77,2,0)),2,0),0)</f>
        <v>0</v>
      </c>
      <c r="T202" s="16">
        <f ca="1">IFERROR(VLOOKUP(L202,INDIRECT(VLOOKUP($F202,Efectos!$A$4:$F$77,2,0)),2,0),0)</f>
        <v>0</v>
      </c>
      <c r="U202" s="16">
        <f ca="1">IFERROR(VLOOKUP(M202,INDIRECT(VLOOKUP($F202,Efectos!$A$4:$F$77,2,0)),2,0),0)</f>
        <v>0</v>
      </c>
      <c r="V202" s="62">
        <f t="shared" ca="1" si="11"/>
        <v>30</v>
      </c>
    </row>
    <row r="203" spans="1:22" s="16" customFormat="1" x14ac:dyDescent="0.25">
      <c r="A203" s="51"/>
      <c r="B203" s="25"/>
      <c r="C203" s="16" t="str">
        <f t="shared" si="9"/>
        <v/>
      </c>
      <c r="D203" s="26" t="str">
        <f t="shared" si="10"/>
        <v/>
      </c>
      <c r="E203" s="25" t="s">
        <v>128</v>
      </c>
      <c r="F203" s="26" t="s">
        <v>250</v>
      </c>
      <c r="G203" s="17" t="s">
        <v>346</v>
      </c>
      <c r="N203" s="30" t="str">
        <f>VLOOKUP(F203,Efectos!$A$4:$F$77,6,0)</f>
        <v>Fuego</v>
      </c>
      <c r="O203" s="25">
        <f ca="1">IFERROR(VLOOKUP(G203,INDIRECT(VLOOKUP($F203,Efectos!$A$4:$F$77,2,0)),2,0),0)</f>
        <v>15</v>
      </c>
      <c r="P203" s="16">
        <f ca="1">IFERROR(VLOOKUP(H203,INDIRECT(VLOOKUP($F203,Efectos!$A$4:$F$77,2,0)),2,0),0)</f>
        <v>0</v>
      </c>
      <c r="Q203" s="16">
        <f ca="1">IFERROR(VLOOKUP(I203,INDIRECT(VLOOKUP($F203,Efectos!$A$4:$F$77,2,0)),2,0),0)</f>
        <v>0</v>
      </c>
      <c r="R203" s="16">
        <f ca="1">IFERROR(VLOOKUP(J203,INDIRECT(VLOOKUP($F203,Efectos!$A$4:$F$77,2,0)),2,0),0)</f>
        <v>0</v>
      </c>
      <c r="S203" s="16">
        <f ca="1">IFERROR(VLOOKUP(K203,INDIRECT(VLOOKUP($F203,Efectos!$A$4:$F$77,2,0)),2,0),0)</f>
        <v>0</v>
      </c>
      <c r="T203" s="16">
        <f ca="1">IFERROR(VLOOKUP(L203,INDIRECT(VLOOKUP($F203,Efectos!$A$4:$F$77,2,0)),2,0),0)</f>
        <v>0</v>
      </c>
      <c r="U203" s="16">
        <f ca="1">IFERROR(VLOOKUP(M203,INDIRECT(VLOOKUP($F203,Efectos!$A$4:$F$77,2,0)),2,0),0)</f>
        <v>0</v>
      </c>
      <c r="V203" s="62">
        <f t="shared" ca="1" si="11"/>
        <v>15</v>
      </c>
    </row>
    <row r="204" spans="1:22" s="16" customFormat="1" x14ac:dyDescent="0.25">
      <c r="A204" s="51"/>
      <c r="B204" s="25"/>
      <c r="C204" s="16" t="str">
        <f t="shared" si="9"/>
        <v/>
      </c>
      <c r="D204" s="26" t="str">
        <f t="shared" si="10"/>
        <v/>
      </c>
      <c r="E204" s="25" t="s">
        <v>129</v>
      </c>
      <c r="F204" s="26" t="s">
        <v>255</v>
      </c>
      <c r="G204" s="60" t="s">
        <v>381</v>
      </c>
      <c r="N204" s="30" t="str">
        <f>VLOOKUP(F204,Efectos!$A$4:$F$77,6,0)</f>
        <v>Aire, Fuego, Oscuridad</v>
      </c>
      <c r="O204" s="25">
        <f ca="1">IFERROR(VLOOKUP(G204,INDIRECT(VLOOKUP($F204,Efectos!$A$4:$F$77,2,0)),2,0),0)</f>
        <v>25</v>
      </c>
      <c r="P204" s="16">
        <f ca="1">IFERROR(VLOOKUP(H204,INDIRECT(VLOOKUP($F204,Efectos!$A$4:$F$77,2,0)),2,0),0)</f>
        <v>0</v>
      </c>
      <c r="Q204" s="16">
        <f ca="1">IFERROR(VLOOKUP(I204,INDIRECT(VLOOKUP($F204,Efectos!$A$4:$F$77,2,0)),2,0),0)</f>
        <v>0</v>
      </c>
      <c r="R204" s="16">
        <f ca="1">IFERROR(VLOOKUP(J204,INDIRECT(VLOOKUP($F204,Efectos!$A$4:$F$77,2,0)),2,0),0)</f>
        <v>0</v>
      </c>
      <c r="S204" s="16">
        <f ca="1">IFERROR(VLOOKUP(K204,INDIRECT(VLOOKUP($F204,Efectos!$A$4:$F$77,2,0)),2,0),0)</f>
        <v>0</v>
      </c>
      <c r="T204" s="16">
        <f ca="1">IFERROR(VLOOKUP(L204,INDIRECT(VLOOKUP($F204,Efectos!$A$4:$F$77,2,0)),2,0),0)</f>
        <v>0</v>
      </c>
      <c r="U204" s="16">
        <f ca="1">IFERROR(VLOOKUP(M204,INDIRECT(VLOOKUP($F204,Efectos!$A$4:$F$77,2,0)),2,0),0)</f>
        <v>0</v>
      </c>
      <c r="V204" s="62">
        <f t="shared" ca="1" si="11"/>
        <v>25</v>
      </c>
    </row>
    <row r="205" spans="1:22" s="16" customFormat="1" x14ac:dyDescent="0.25">
      <c r="A205" s="51"/>
      <c r="B205" s="25" t="s">
        <v>280</v>
      </c>
      <c r="C205" s="16" t="str">
        <f t="shared" si="9"/>
        <v/>
      </c>
      <c r="D205" s="26" t="str">
        <f t="shared" si="10"/>
        <v/>
      </c>
      <c r="E205" s="25"/>
      <c r="F205" s="26"/>
      <c r="N205" s="30" t="e">
        <f>VLOOKUP(F205,Efectos!$A$4:$F$77,6,0)</f>
        <v>#N/A</v>
      </c>
      <c r="O205" s="25">
        <f ca="1">IFERROR(VLOOKUP(G205,INDIRECT(VLOOKUP($F205,Efectos!$A$4:$F$77,2,0)),2,0),0)</f>
        <v>0</v>
      </c>
      <c r="P205" s="16">
        <f ca="1">IFERROR(VLOOKUP(H205,INDIRECT(VLOOKUP($F205,Efectos!$A$4:$F$77,2,0)),2,0),0)</f>
        <v>0</v>
      </c>
      <c r="Q205" s="16">
        <f ca="1">IFERROR(VLOOKUP(I205,INDIRECT(VLOOKUP($F205,Efectos!$A$4:$F$77,2,0)),2,0),0)</f>
        <v>0</v>
      </c>
      <c r="R205" s="16">
        <f ca="1">IFERROR(VLOOKUP(J205,INDIRECT(VLOOKUP($F205,Efectos!$A$4:$F$77,2,0)),2,0),0)</f>
        <v>0</v>
      </c>
      <c r="S205" s="16">
        <f ca="1">IFERROR(VLOOKUP(K205,INDIRECT(VLOOKUP($F205,Efectos!$A$4:$F$77,2,0)),2,0),0)</f>
        <v>0</v>
      </c>
      <c r="T205" s="16">
        <f ca="1">IFERROR(VLOOKUP(L205,INDIRECT(VLOOKUP($F205,Efectos!$A$4:$F$77,2,0)),2,0),0)</f>
        <v>0</v>
      </c>
      <c r="U205" s="16">
        <f ca="1">IFERROR(VLOOKUP(M205,INDIRECT(VLOOKUP($F205,Efectos!$A$4:$F$77,2,0)),2,0),0)</f>
        <v>0</v>
      </c>
      <c r="V205" s="62" t="str">
        <f t="shared" si="11"/>
        <v/>
      </c>
    </row>
    <row r="206" spans="1:22" s="16" customFormat="1" x14ac:dyDescent="0.25">
      <c r="A206" s="51"/>
      <c r="B206" s="25" t="s">
        <v>453</v>
      </c>
      <c r="C206" s="16">
        <f t="shared" si="9"/>
        <v>105</v>
      </c>
      <c r="D206" s="26">
        <f t="shared" si="10"/>
        <v>3</v>
      </c>
      <c r="E206" s="25" t="s">
        <v>130</v>
      </c>
      <c r="F206" s="26" t="s">
        <v>255</v>
      </c>
      <c r="G206" s="60" t="s">
        <v>581</v>
      </c>
      <c r="N206" s="30" t="str">
        <f>VLOOKUP(F206,Efectos!$A$4:$F$77,6,0)</f>
        <v>Aire, Fuego, Oscuridad</v>
      </c>
      <c r="O206" s="25">
        <f ca="1">IFERROR(VLOOKUP(G206,INDIRECT(VLOOKUP($F206,Efectos!$A$4:$F$77,2,0)),2,0),0)</f>
        <v>30</v>
      </c>
      <c r="P206" s="16">
        <f ca="1">IFERROR(VLOOKUP(H206,INDIRECT(VLOOKUP($F206,Efectos!$A$4:$F$77,2,0)),2,0),0)</f>
        <v>0</v>
      </c>
      <c r="Q206" s="16">
        <f ca="1">IFERROR(VLOOKUP(I206,INDIRECT(VLOOKUP($F206,Efectos!$A$4:$F$77,2,0)),2,0),0)</f>
        <v>0</v>
      </c>
      <c r="R206" s="16">
        <f ca="1">IFERROR(VLOOKUP(J206,INDIRECT(VLOOKUP($F206,Efectos!$A$4:$F$77,2,0)),2,0),0)</f>
        <v>0</v>
      </c>
      <c r="S206" s="16">
        <f ca="1">IFERROR(VLOOKUP(K206,INDIRECT(VLOOKUP($F206,Efectos!$A$4:$F$77,2,0)),2,0),0)</f>
        <v>0</v>
      </c>
      <c r="T206" s="16">
        <f ca="1">IFERROR(VLOOKUP(L206,INDIRECT(VLOOKUP($F206,Efectos!$A$4:$F$77,2,0)),2,0),0)</f>
        <v>0</v>
      </c>
      <c r="U206" s="16">
        <f ca="1">IFERROR(VLOOKUP(M206,INDIRECT(VLOOKUP($F206,Efectos!$A$4:$F$77,2,0)),2,0),0)</f>
        <v>0</v>
      </c>
      <c r="V206" s="62">
        <f t="shared" ca="1" si="11"/>
        <v>30</v>
      </c>
    </row>
    <row r="207" spans="1:22" s="16" customFormat="1" x14ac:dyDescent="0.25">
      <c r="A207" s="51"/>
      <c r="B207" s="25"/>
      <c r="C207" s="16" t="str">
        <f t="shared" si="9"/>
        <v/>
      </c>
      <c r="D207" s="26" t="str">
        <f t="shared" si="10"/>
        <v/>
      </c>
      <c r="E207" s="25" t="s">
        <v>131</v>
      </c>
      <c r="F207" s="26" t="s">
        <v>340</v>
      </c>
      <c r="G207" s="59" t="s">
        <v>830</v>
      </c>
      <c r="H207" s="59" t="s">
        <v>1014</v>
      </c>
      <c r="N207" s="30" t="str">
        <f>VLOOKUP(F207,Efectos!$A$4:$F$77,6,0)</f>
        <v>Luz, Oscuridad</v>
      </c>
      <c r="O207" s="25">
        <f ca="1">IFERROR(VLOOKUP(G207,INDIRECT(VLOOKUP($F207,Efectos!$A$4:$F$77,2,0)),2,0),0)</f>
        <v>80</v>
      </c>
      <c r="P207" s="16">
        <f ca="1">IFERROR(VLOOKUP(H207,INDIRECT(VLOOKUP($F207,Efectos!$A$4:$F$77,2,0)),2,0),0)</f>
        <v>10</v>
      </c>
      <c r="Q207" s="16">
        <f ca="1">IFERROR(VLOOKUP(I207,INDIRECT(VLOOKUP($F207,Efectos!$A$4:$F$77,2,0)),2,0),0)</f>
        <v>0</v>
      </c>
      <c r="R207" s="16">
        <f ca="1">IFERROR(VLOOKUP(J207,INDIRECT(VLOOKUP($F207,Efectos!$A$4:$F$77,2,0)),2,0),0)</f>
        <v>0</v>
      </c>
      <c r="S207" s="16">
        <f ca="1">IFERROR(VLOOKUP(K207,INDIRECT(VLOOKUP($F207,Efectos!$A$4:$F$77,2,0)),2,0),0)</f>
        <v>0</v>
      </c>
      <c r="T207" s="16">
        <f ca="1">IFERROR(VLOOKUP(L207,INDIRECT(VLOOKUP($F207,Efectos!$A$4:$F$77,2,0)),2,0),0)</f>
        <v>0</v>
      </c>
      <c r="U207" s="16">
        <f ca="1">IFERROR(VLOOKUP(M207,INDIRECT(VLOOKUP($F207,Efectos!$A$4:$F$77,2,0)),2,0),0)</f>
        <v>0</v>
      </c>
      <c r="V207" s="62">
        <f t="shared" ca="1" si="11"/>
        <v>90</v>
      </c>
    </row>
    <row r="208" spans="1:22" s="16" customFormat="1" x14ac:dyDescent="0.25">
      <c r="A208" s="51"/>
      <c r="B208" s="25" t="s">
        <v>281</v>
      </c>
      <c r="C208" s="16" t="str">
        <f t="shared" si="9"/>
        <v/>
      </c>
      <c r="D208" s="26" t="str">
        <f t="shared" si="10"/>
        <v/>
      </c>
      <c r="E208" s="25"/>
      <c r="F208" s="26"/>
      <c r="N208" s="30" t="e">
        <f>VLOOKUP(F208,Efectos!$A$4:$F$77,6,0)</f>
        <v>#N/A</v>
      </c>
      <c r="O208" s="25">
        <f ca="1">IFERROR(VLOOKUP(G208,INDIRECT(VLOOKUP($F208,Efectos!$A$4:$F$77,2,0)),2,0),0)</f>
        <v>0</v>
      </c>
      <c r="P208" s="16">
        <f ca="1">IFERROR(VLOOKUP(H208,INDIRECT(VLOOKUP($F208,Efectos!$A$4:$F$77,2,0)),2,0),0)</f>
        <v>0</v>
      </c>
      <c r="Q208" s="16">
        <f ca="1">IFERROR(VLOOKUP(I208,INDIRECT(VLOOKUP($F208,Efectos!$A$4:$F$77,2,0)),2,0),0)</f>
        <v>0</v>
      </c>
      <c r="R208" s="16">
        <f ca="1">IFERROR(VLOOKUP(J208,INDIRECT(VLOOKUP($F208,Efectos!$A$4:$F$77,2,0)),2,0),0)</f>
        <v>0</v>
      </c>
      <c r="S208" s="16">
        <f ca="1">IFERROR(VLOOKUP(K208,INDIRECT(VLOOKUP($F208,Efectos!$A$4:$F$77,2,0)),2,0),0)</f>
        <v>0</v>
      </c>
      <c r="T208" s="16">
        <f ca="1">IFERROR(VLOOKUP(L208,INDIRECT(VLOOKUP($F208,Efectos!$A$4:$F$77,2,0)),2,0),0)</f>
        <v>0</v>
      </c>
      <c r="U208" s="16">
        <f ca="1">IFERROR(VLOOKUP(M208,INDIRECT(VLOOKUP($F208,Efectos!$A$4:$F$77,2,0)),2,0),0)</f>
        <v>0</v>
      </c>
      <c r="V208" s="62" t="str">
        <f t="shared" si="11"/>
        <v/>
      </c>
    </row>
    <row r="209" spans="1:22" s="18" customFormat="1" ht="15.75" thickBot="1" x14ac:dyDescent="0.3">
      <c r="A209" s="52"/>
      <c r="B209" s="36"/>
      <c r="C209" s="37" t="str">
        <f t="shared" si="9"/>
        <v/>
      </c>
      <c r="D209" s="38" t="str">
        <f t="shared" si="10"/>
        <v/>
      </c>
      <c r="E209" s="36" t="s">
        <v>282</v>
      </c>
      <c r="F209" s="38"/>
      <c r="G209" s="37"/>
      <c r="H209" s="37"/>
      <c r="I209" s="37"/>
      <c r="J209" s="37"/>
      <c r="K209" s="37"/>
      <c r="L209" s="37"/>
      <c r="M209" s="37"/>
      <c r="N209" s="40" t="e">
        <f>VLOOKUP(F209,Efectos!$A$4:$F$77,6,0)</f>
        <v>#N/A</v>
      </c>
      <c r="O209" s="36">
        <f ca="1">IFERROR(VLOOKUP(G209,INDIRECT(VLOOKUP($F209,Efectos!$A$4:$F$77,2,0)),2,0),0)</f>
        <v>0</v>
      </c>
      <c r="P209" s="37">
        <f ca="1">IFERROR(VLOOKUP(H209,INDIRECT(VLOOKUP($F209,Efectos!$A$4:$F$77,2,0)),2,0),0)</f>
        <v>0</v>
      </c>
      <c r="Q209" s="37">
        <f ca="1">IFERROR(VLOOKUP(I209,INDIRECT(VLOOKUP($F209,Efectos!$A$4:$F$77,2,0)),2,0),0)</f>
        <v>0</v>
      </c>
      <c r="R209" s="37">
        <f ca="1">IFERROR(VLOOKUP(J209,INDIRECT(VLOOKUP($F209,Efectos!$A$4:$F$77,2,0)),2,0),0)</f>
        <v>0</v>
      </c>
      <c r="S209" s="37">
        <f ca="1">IFERROR(VLOOKUP(K209,INDIRECT(VLOOKUP($F209,Efectos!$A$4:$F$77,2,0)),2,0),0)</f>
        <v>0</v>
      </c>
      <c r="T209" s="37">
        <f ca="1">IFERROR(VLOOKUP(L209,INDIRECT(VLOOKUP($F209,Efectos!$A$4:$F$77,2,0)),2,0),0)</f>
        <v>0</v>
      </c>
      <c r="U209" s="37">
        <f ca="1">IFERROR(VLOOKUP(M209,INDIRECT(VLOOKUP($F209,Efectos!$A$4:$F$77,2,0)),2,0),0)</f>
        <v>0</v>
      </c>
      <c r="V209" s="62" t="str">
        <f t="shared" si="11"/>
        <v/>
      </c>
    </row>
    <row r="210" spans="1:22" s="15" customFormat="1" x14ac:dyDescent="0.25">
      <c r="A210" s="50" t="s">
        <v>324</v>
      </c>
      <c r="B210" s="32" t="s">
        <v>454</v>
      </c>
      <c r="C210" s="33">
        <f t="shared" si="9"/>
        <v>30</v>
      </c>
      <c r="D210" s="34">
        <f t="shared" si="10"/>
        <v>1</v>
      </c>
      <c r="E210" s="32" t="s">
        <v>132</v>
      </c>
      <c r="F210" s="34" t="s">
        <v>255</v>
      </c>
      <c r="G210" s="41" t="s">
        <v>355</v>
      </c>
      <c r="H210" s="33"/>
      <c r="I210" s="33"/>
      <c r="J210" s="33"/>
      <c r="K210" s="33"/>
      <c r="L210" s="33"/>
      <c r="M210" s="33"/>
      <c r="N210" s="35" t="str">
        <f>VLOOKUP(F210,Efectos!$A$4:$F$77,6,0)</f>
        <v>Aire, Fuego, Oscuridad</v>
      </c>
      <c r="O210" s="32">
        <f ca="1">IFERROR(VLOOKUP(G210,INDIRECT(VLOOKUP($F210,Efectos!$A$4:$F$77,2,0)),2,0),0)</f>
        <v>10</v>
      </c>
      <c r="P210" s="33">
        <f ca="1">IFERROR(VLOOKUP(H210,INDIRECT(VLOOKUP($F210,Efectos!$A$4:$F$77,2,0)),2,0),0)</f>
        <v>0</v>
      </c>
      <c r="Q210" s="33">
        <f ca="1">IFERROR(VLOOKUP(I210,INDIRECT(VLOOKUP($F210,Efectos!$A$4:$F$77,2,0)),2,0),0)</f>
        <v>0</v>
      </c>
      <c r="R210" s="33">
        <f ca="1">IFERROR(VLOOKUP(J210,INDIRECT(VLOOKUP($F210,Efectos!$A$4:$F$77,2,0)),2,0),0)</f>
        <v>0</v>
      </c>
      <c r="S210" s="33">
        <f ca="1">IFERROR(VLOOKUP(K210,INDIRECT(VLOOKUP($F210,Efectos!$A$4:$F$77,2,0)),2,0),0)</f>
        <v>0</v>
      </c>
      <c r="T210" s="33">
        <f ca="1">IFERROR(VLOOKUP(L210,INDIRECT(VLOOKUP($F210,Efectos!$A$4:$F$77,2,0)),2,0),0)</f>
        <v>0</v>
      </c>
      <c r="U210" s="33">
        <f ca="1">IFERROR(VLOOKUP(M210,INDIRECT(VLOOKUP($F210,Efectos!$A$4:$F$77,2,0)),2,0),0)</f>
        <v>0</v>
      </c>
      <c r="V210" s="62">
        <f t="shared" ca="1" si="11"/>
        <v>10</v>
      </c>
    </row>
    <row r="211" spans="1:22" s="16" customFormat="1" x14ac:dyDescent="0.25">
      <c r="A211" s="51"/>
      <c r="B211" s="25"/>
      <c r="C211" s="16" t="str">
        <f t="shared" si="9"/>
        <v/>
      </c>
      <c r="D211" s="26" t="str">
        <f t="shared" si="10"/>
        <v/>
      </c>
      <c r="E211" s="25" t="s">
        <v>133</v>
      </c>
      <c r="F211" s="26" t="s">
        <v>246</v>
      </c>
      <c r="G211" s="59" t="s">
        <v>80</v>
      </c>
      <c r="N211" s="30" t="str">
        <f>VLOOKUP(F211,Efectos!$A$4:$F$77,6,0)</f>
        <v>Agua, Aire, Fuego</v>
      </c>
      <c r="O211" s="25">
        <f ca="1">IFERROR(VLOOKUP(G211,INDIRECT(VLOOKUP($F211,Efectos!$A$4:$F$77,2,0)),2,0),0)</f>
        <v>15</v>
      </c>
      <c r="P211" s="16">
        <f ca="1">IFERROR(VLOOKUP(H211,INDIRECT(VLOOKUP($F211,Efectos!$A$4:$F$77,2,0)),2,0),0)</f>
        <v>0</v>
      </c>
      <c r="Q211" s="16">
        <f ca="1">IFERROR(VLOOKUP(I211,INDIRECT(VLOOKUP($F211,Efectos!$A$4:$F$77,2,0)),2,0),0)</f>
        <v>0</v>
      </c>
      <c r="R211" s="16">
        <f ca="1">IFERROR(VLOOKUP(J211,INDIRECT(VLOOKUP($F211,Efectos!$A$4:$F$77,2,0)),2,0),0)</f>
        <v>0</v>
      </c>
      <c r="S211" s="16">
        <f ca="1">IFERROR(VLOOKUP(K211,INDIRECT(VLOOKUP($F211,Efectos!$A$4:$F$77,2,0)),2,0),0)</f>
        <v>0</v>
      </c>
      <c r="T211" s="16">
        <f ca="1">IFERROR(VLOOKUP(L211,INDIRECT(VLOOKUP($F211,Efectos!$A$4:$F$77,2,0)),2,0),0)</f>
        <v>0</v>
      </c>
      <c r="U211" s="16">
        <f ca="1">IFERROR(VLOOKUP(M211,INDIRECT(VLOOKUP($F211,Efectos!$A$4:$F$77,2,0)),2,0),0)</f>
        <v>0</v>
      </c>
      <c r="V211" s="62">
        <f t="shared" ca="1" si="11"/>
        <v>15</v>
      </c>
    </row>
    <row r="212" spans="1:22" s="16" customFormat="1" x14ac:dyDescent="0.25">
      <c r="A212" s="51"/>
      <c r="B212" s="25"/>
      <c r="C212" s="16" t="str">
        <f t="shared" si="9"/>
        <v/>
      </c>
      <c r="D212" s="26" t="str">
        <f t="shared" si="10"/>
        <v/>
      </c>
      <c r="E212" s="25" t="s">
        <v>134</v>
      </c>
      <c r="F212" s="26" t="s">
        <v>994</v>
      </c>
      <c r="G212" s="59" t="s">
        <v>252</v>
      </c>
      <c r="N212" s="30" t="str">
        <f>VLOOKUP(F212,Efectos!$A$4:$F$77,6,0)</f>
        <v>Variable</v>
      </c>
      <c r="O212" s="25">
        <f ca="1">IFERROR(VLOOKUP(G212,INDIRECT(VLOOKUP($F212,Efectos!$A$4:$F$77,2,0)),2,0),0)</f>
        <v>5</v>
      </c>
      <c r="P212" s="16">
        <f ca="1">IFERROR(VLOOKUP(H212,INDIRECT(VLOOKUP($F212,Efectos!$A$4:$F$77,2,0)),2,0),0)</f>
        <v>0</v>
      </c>
      <c r="Q212" s="16">
        <f ca="1">IFERROR(VLOOKUP(I212,INDIRECT(VLOOKUP($F212,Efectos!$A$4:$F$77,2,0)),2,0),0)</f>
        <v>0</v>
      </c>
      <c r="R212" s="16">
        <f ca="1">IFERROR(VLOOKUP(J212,INDIRECT(VLOOKUP($F212,Efectos!$A$4:$F$77,2,0)),2,0),0)</f>
        <v>0</v>
      </c>
      <c r="S212" s="16">
        <f ca="1">IFERROR(VLOOKUP(K212,INDIRECT(VLOOKUP($F212,Efectos!$A$4:$F$77,2,0)),2,0),0)</f>
        <v>0</v>
      </c>
      <c r="T212" s="16">
        <f ca="1">IFERROR(VLOOKUP(L212,INDIRECT(VLOOKUP($F212,Efectos!$A$4:$F$77,2,0)),2,0),0)</f>
        <v>0</v>
      </c>
      <c r="U212" s="16">
        <f ca="1">IFERROR(VLOOKUP(M212,INDIRECT(VLOOKUP($F212,Efectos!$A$4:$F$77,2,0)),2,0),0)</f>
        <v>0</v>
      </c>
      <c r="V212" s="62">
        <f t="shared" ca="1" si="11"/>
        <v>5</v>
      </c>
    </row>
    <row r="213" spans="1:22" s="16" customFormat="1" x14ac:dyDescent="0.25">
      <c r="A213" s="51"/>
      <c r="B213" s="25" t="s">
        <v>455</v>
      </c>
      <c r="C213" s="16">
        <f t="shared" si="9"/>
        <v>30</v>
      </c>
      <c r="D213" s="26">
        <f t="shared" si="10"/>
        <v>1</v>
      </c>
      <c r="E213" s="25" t="s">
        <v>74</v>
      </c>
      <c r="F213" s="26" t="s">
        <v>995</v>
      </c>
      <c r="G213" s="60" t="s">
        <v>348</v>
      </c>
      <c r="N213" s="30" t="str">
        <f>VLOOKUP(F213,Efectos!$A$4:$F$77,6,0)</f>
        <v>Agua, Aire, Luz</v>
      </c>
      <c r="O213" s="25">
        <f ca="1">IFERROR(VLOOKUP(G213,INDIRECT(VLOOKUP($F213,Efectos!$A$4:$F$77,2,0)),2,0),0)</f>
        <v>20</v>
      </c>
      <c r="P213" s="16">
        <f ca="1">IFERROR(VLOOKUP(H213,INDIRECT(VLOOKUP($F213,Efectos!$A$4:$F$77,2,0)),2,0),0)</f>
        <v>0</v>
      </c>
      <c r="Q213" s="16">
        <f ca="1">IFERROR(VLOOKUP(I213,INDIRECT(VLOOKUP($F213,Efectos!$A$4:$F$77,2,0)),2,0),0)</f>
        <v>0</v>
      </c>
      <c r="R213" s="16">
        <f ca="1">IFERROR(VLOOKUP(J213,INDIRECT(VLOOKUP($F213,Efectos!$A$4:$F$77,2,0)),2,0),0)</f>
        <v>0</v>
      </c>
      <c r="S213" s="16">
        <f ca="1">IFERROR(VLOOKUP(K213,INDIRECT(VLOOKUP($F213,Efectos!$A$4:$F$77,2,0)),2,0),0)</f>
        <v>0</v>
      </c>
      <c r="T213" s="16">
        <f ca="1">IFERROR(VLOOKUP(L213,INDIRECT(VLOOKUP($F213,Efectos!$A$4:$F$77,2,0)),2,0),0)</f>
        <v>0</v>
      </c>
      <c r="U213" s="16">
        <f ca="1">IFERROR(VLOOKUP(M213,INDIRECT(VLOOKUP($F213,Efectos!$A$4:$F$77,2,0)),2,0),0)</f>
        <v>0</v>
      </c>
      <c r="V213" s="62">
        <f t="shared" ca="1" si="11"/>
        <v>20</v>
      </c>
    </row>
    <row r="214" spans="1:22" s="16" customFormat="1" x14ac:dyDescent="0.25">
      <c r="A214" s="51"/>
      <c r="B214" s="25"/>
      <c r="C214" s="16" t="str">
        <f t="shared" si="9"/>
        <v/>
      </c>
      <c r="D214" s="26" t="str">
        <f t="shared" si="10"/>
        <v/>
      </c>
      <c r="E214" s="25" t="s">
        <v>83</v>
      </c>
      <c r="F214" s="26" t="s">
        <v>538</v>
      </c>
      <c r="G214" s="59" t="s">
        <v>356</v>
      </c>
      <c r="N214" s="30" t="str">
        <f>VLOOKUP(F214,Efectos!$A$4:$F$77,6,0)</f>
        <v>Aire, Luz, Oscuridad</v>
      </c>
      <c r="O214" s="25">
        <f ca="1">IFERROR(VLOOKUP(G214,INDIRECT(VLOOKUP($F214,Efectos!$A$4:$F$77,2,0)),2,0),0)</f>
        <v>10</v>
      </c>
      <c r="P214" s="16">
        <f ca="1">IFERROR(VLOOKUP(H214,INDIRECT(VLOOKUP($F214,Efectos!$A$4:$F$77,2,0)),2,0),0)</f>
        <v>0</v>
      </c>
      <c r="Q214" s="16">
        <f ca="1">IFERROR(VLOOKUP(I214,INDIRECT(VLOOKUP($F214,Efectos!$A$4:$F$77,2,0)),2,0),0)</f>
        <v>0</v>
      </c>
      <c r="R214" s="16">
        <f ca="1">IFERROR(VLOOKUP(J214,INDIRECT(VLOOKUP($F214,Efectos!$A$4:$F$77,2,0)),2,0),0)</f>
        <v>0</v>
      </c>
      <c r="S214" s="16">
        <f ca="1">IFERROR(VLOOKUP(K214,INDIRECT(VLOOKUP($F214,Efectos!$A$4:$F$77,2,0)),2,0),0)</f>
        <v>0</v>
      </c>
      <c r="T214" s="16">
        <f ca="1">IFERROR(VLOOKUP(L214,INDIRECT(VLOOKUP($F214,Efectos!$A$4:$F$77,2,0)),2,0),0)</f>
        <v>0</v>
      </c>
      <c r="U214" s="16">
        <f ca="1">IFERROR(VLOOKUP(M214,INDIRECT(VLOOKUP($F214,Efectos!$A$4:$F$77,2,0)),2,0),0)</f>
        <v>0</v>
      </c>
      <c r="V214" s="62">
        <f t="shared" ca="1" si="11"/>
        <v>10</v>
      </c>
    </row>
    <row r="215" spans="1:22" s="16" customFormat="1" x14ac:dyDescent="0.25">
      <c r="A215" s="51"/>
      <c r="B215" s="25" t="s">
        <v>456</v>
      </c>
      <c r="C215" s="16">
        <f t="shared" si="9"/>
        <v>70</v>
      </c>
      <c r="D215" s="26">
        <f t="shared" si="10"/>
        <v>2</v>
      </c>
      <c r="E215" s="25" t="s">
        <v>135</v>
      </c>
      <c r="F215" s="26" t="s">
        <v>542</v>
      </c>
      <c r="G215" s="16" t="s">
        <v>1015</v>
      </c>
      <c r="H215" s="16" t="s">
        <v>562</v>
      </c>
      <c r="I215" s="16" t="s">
        <v>819</v>
      </c>
      <c r="N215" s="30" t="str">
        <f>VLOOKUP(F215,Efectos!$A$4:$F$77,6,0)</f>
        <v>Agua</v>
      </c>
      <c r="O215" s="25">
        <f ca="1">IFERROR(VLOOKUP(G215,INDIRECT(VLOOKUP($F215,Efectos!$A$4:$F$77,2,0)),2,0),0)</f>
        <v>10</v>
      </c>
      <c r="P215" s="16">
        <f ca="1">IFERROR(VLOOKUP(H215,INDIRECT(VLOOKUP($F215,Efectos!$A$4:$F$77,2,0)),2,0),0)</f>
        <v>20</v>
      </c>
      <c r="Q215" s="16">
        <f ca="1">IFERROR(VLOOKUP(I215,INDIRECT(VLOOKUP($F215,Efectos!$A$4:$F$77,2,0)),2,0),0)</f>
        <v>15</v>
      </c>
      <c r="R215" s="16">
        <f ca="1">IFERROR(VLOOKUP(J215,INDIRECT(VLOOKUP($F215,Efectos!$A$4:$F$77,2,0)),2,0),0)</f>
        <v>0</v>
      </c>
      <c r="S215" s="16">
        <f ca="1">IFERROR(VLOOKUP(K215,INDIRECT(VLOOKUP($F215,Efectos!$A$4:$F$77,2,0)),2,0),0)</f>
        <v>0</v>
      </c>
      <c r="T215" s="16">
        <f ca="1">IFERROR(VLOOKUP(L215,INDIRECT(VLOOKUP($F215,Efectos!$A$4:$F$77,2,0)),2,0),0)</f>
        <v>0</v>
      </c>
      <c r="U215" s="16">
        <f ca="1">IFERROR(VLOOKUP(M215,INDIRECT(VLOOKUP($F215,Efectos!$A$4:$F$77,2,0)),2,0),0)</f>
        <v>0</v>
      </c>
      <c r="V215" s="62">
        <f t="shared" ca="1" si="11"/>
        <v>45</v>
      </c>
    </row>
    <row r="216" spans="1:22" s="16" customFormat="1" x14ac:dyDescent="0.25">
      <c r="A216" s="51"/>
      <c r="B216" s="25"/>
      <c r="C216" s="16" t="str">
        <f t="shared" si="9"/>
        <v/>
      </c>
      <c r="D216" s="26" t="str">
        <f t="shared" si="10"/>
        <v/>
      </c>
      <c r="E216" s="25" t="s">
        <v>136</v>
      </c>
      <c r="F216" s="26"/>
      <c r="N216" s="30" t="e">
        <f>VLOOKUP(F216,Efectos!$A$4:$F$77,6,0)</f>
        <v>#N/A</v>
      </c>
      <c r="O216" s="25">
        <f ca="1">IFERROR(VLOOKUP(G216,INDIRECT(VLOOKUP($F216,Efectos!$A$4:$F$77,2,0)),2,0),0)</f>
        <v>0</v>
      </c>
      <c r="P216" s="16">
        <f ca="1">IFERROR(VLOOKUP(H216,INDIRECT(VLOOKUP($F216,Efectos!$A$4:$F$77,2,0)),2,0),0)</f>
        <v>0</v>
      </c>
      <c r="Q216" s="16">
        <f ca="1">IFERROR(VLOOKUP(I216,INDIRECT(VLOOKUP($F216,Efectos!$A$4:$F$77,2,0)),2,0),0)</f>
        <v>0</v>
      </c>
      <c r="R216" s="16">
        <f ca="1">IFERROR(VLOOKUP(J216,INDIRECT(VLOOKUP($F216,Efectos!$A$4:$F$77,2,0)),2,0),0)</f>
        <v>0</v>
      </c>
      <c r="S216" s="16">
        <f ca="1">IFERROR(VLOOKUP(K216,INDIRECT(VLOOKUP($F216,Efectos!$A$4:$F$77,2,0)),2,0),0)</f>
        <v>0</v>
      </c>
      <c r="T216" s="16">
        <f ca="1">IFERROR(VLOOKUP(L216,INDIRECT(VLOOKUP($F216,Efectos!$A$4:$F$77,2,0)),2,0),0)</f>
        <v>0</v>
      </c>
      <c r="U216" s="16">
        <f ca="1">IFERROR(VLOOKUP(M216,INDIRECT(VLOOKUP($F216,Efectos!$A$4:$F$77,2,0)),2,0),0)</f>
        <v>0</v>
      </c>
      <c r="V216" s="62" t="str">
        <f t="shared" si="11"/>
        <v/>
      </c>
    </row>
    <row r="217" spans="1:22" s="16" customFormat="1" x14ac:dyDescent="0.25">
      <c r="A217" s="51"/>
      <c r="B217" s="25"/>
      <c r="C217" s="16" t="str">
        <f t="shared" si="9"/>
        <v/>
      </c>
      <c r="D217" s="26" t="str">
        <f t="shared" si="10"/>
        <v/>
      </c>
      <c r="E217" s="25" t="s">
        <v>137</v>
      </c>
      <c r="F217" s="26" t="s">
        <v>241</v>
      </c>
      <c r="G217" s="60" t="s">
        <v>571</v>
      </c>
      <c r="N217" s="30" t="str">
        <f>VLOOKUP(F217,Efectos!$A$4:$F$77,6,0)</f>
        <v>Agua, Aire, Oscuridad</v>
      </c>
      <c r="O217" s="25">
        <f ca="1">IFERROR(VLOOKUP(G217,INDIRECT(VLOOKUP($F217,Efectos!$A$4:$F$77,2,0)),2,0),0)</f>
        <v>10</v>
      </c>
      <c r="P217" s="16">
        <f ca="1">IFERROR(VLOOKUP(H217,INDIRECT(VLOOKUP($F217,Efectos!$A$4:$F$77,2,0)),2,0),0)</f>
        <v>0</v>
      </c>
      <c r="Q217" s="16">
        <f ca="1">IFERROR(VLOOKUP(I217,INDIRECT(VLOOKUP($F217,Efectos!$A$4:$F$77,2,0)),2,0),0)</f>
        <v>0</v>
      </c>
      <c r="R217" s="16">
        <f ca="1">IFERROR(VLOOKUP(J217,INDIRECT(VLOOKUP($F217,Efectos!$A$4:$F$77,2,0)),2,0),0)</f>
        <v>0</v>
      </c>
      <c r="S217" s="16">
        <f ca="1">IFERROR(VLOOKUP(K217,INDIRECT(VLOOKUP($F217,Efectos!$A$4:$F$77,2,0)),2,0),0)</f>
        <v>0</v>
      </c>
      <c r="T217" s="16">
        <f ca="1">IFERROR(VLOOKUP(L217,INDIRECT(VLOOKUP($F217,Efectos!$A$4:$F$77,2,0)),2,0),0)</f>
        <v>0</v>
      </c>
      <c r="U217" s="16">
        <f ca="1">IFERROR(VLOOKUP(M217,INDIRECT(VLOOKUP($F217,Efectos!$A$4:$F$77,2,0)),2,0),0)</f>
        <v>0</v>
      </c>
      <c r="V217" s="62">
        <f t="shared" ca="1" si="11"/>
        <v>10</v>
      </c>
    </row>
    <row r="218" spans="1:22" s="16" customFormat="1" x14ac:dyDescent="0.25">
      <c r="A218" s="51"/>
      <c r="B218" s="25" t="s">
        <v>457</v>
      </c>
      <c r="C218" s="16">
        <f t="shared" si="9"/>
        <v>60</v>
      </c>
      <c r="D218" s="26">
        <f t="shared" si="10"/>
        <v>2</v>
      </c>
      <c r="E218" s="25" t="s">
        <v>138</v>
      </c>
      <c r="F218" s="26" t="s">
        <v>255</v>
      </c>
      <c r="G218" s="60" t="s">
        <v>348</v>
      </c>
      <c r="N218" s="30" t="str">
        <f>VLOOKUP(F218,Efectos!$A$4:$F$77,6,0)</f>
        <v>Aire, Fuego, Oscuridad</v>
      </c>
      <c r="O218" s="25">
        <f ca="1">IFERROR(VLOOKUP(G218,INDIRECT(VLOOKUP($F218,Efectos!$A$4:$F$77,2,0)),2,0),0)</f>
        <v>20</v>
      </c>
      <c r="P218" s="16">
        <f ca="1">IFERROR(VLOOKUP(H218,INDIRECT(VLOOKUP($F218,Efectos!$A$4:$F$77,2,0)),2,0),0)</f>
        <v>0</v>
      </c>
      <c r="Q218" s="16">
        <f ca="1">IFERROR(VLOOKUP(I218,INDIRECT(VLOOKUP($F218,Efectos!$A$4:$F$77,2,0)),2,0),0)</f>
        <v>0</v>
      </c>
      <c r="R218" s="16">
        <f ca="1">IFERROR(VLOOKUP(J218,INDIRECT(VLOOKUP($F218,Efectos!$A$4:$F$77,2,0)),2,0),0)</f>
        <v>0</v>
      </c>
      <c r="S218" s="16">
        <f ca="1">IFERROR(VLOOKUP(K218,INDIRECT(VLOOKUP($F218,Efectos!$A$4:$F$77,2,0)),2,0),0)</f>
        <v>0</v>
      </c>
      <c r="T218" s="16">
        <f ca="1">IFERROR(VLOOKUP(L218,INDIRECT(VLOOKUP($F218,Efectos!$A$4:$F$77,2,0)),2,0),0)</f>
        <v>0</v>
      </c>
      <c r="U218" s="16">
        <f ca="1">IFERROR(VLOOKUP(M218,INDIRECT(VLOOKUP($F218,Efectos!$A$4:$F$77,2,0)),2,0),0)</f>
        <v>0</v>
      </c>
      <c r="V218" s="62">
        <f t="shared" ca="1" si="11"/>
        <v>20</v>
      </c>
    </row>
    <row r="219" spans="1:22" s="16" customFormat="1" x14ac:dyDescent="0.25">
      <c r="A219" s="51"/>
      <c r="B219" s="25"/>
      <c r="C219" s="16" t="str">
        <f t="shared" si="9"/>
        <v/>
      </c>
      <c r="D219" s="26" t="str">
        <f t="shared" si="10"/>
        <v/>
      </c>
      <c r="E219" s="25" t="s">
        <v>139</v>
      </c>
      <c r="F219" s="26" t="s">
        <v>340</v>
      </c>
      <c r="G219" s="59" t="s">
        <v>558</v>
      </c>
      <c r="H219" s="59" t="s">
        <v>1016</v>
      </c>
      <c r="N219" s="30" t="str">
        <f>VLOOKUP(F219,Efectos!$A$4:$F$77,6,0)</f>
        <v>Luz, Oscuridad</v>
      </c>
      <c r="O219" s="25">
        <f ca="1">IFERROR(VLOOKUP(G219,INDIRECT(VLOOKUP($F219,Efectos!$A$4:$F$77,2,0)),2,0),0)</f>
        <v>35</v>
      </c>
      <c r="P219" s="16">
        <f ca="1">IFERROR(VLOOKUP(H219,INDIRECT(VLOOKUP($F219,Efectos!$A$4:$F$77,2,0)),2,0),0)</f>
        <v>15</v>
      </c>
      <c r="Q219" s="16">
        <f ca="1">IFERROR(VLOOKUP(I219,INDIRECT(VLOOKUP($F219,Efectos!$A$4:$F$77,2,0)),2,0),0)</f>
        <v>0</v>
      </c>
      <c r="R219" s="16">
        <f ca="1">IFERROR(VLOOKUP(J219,INDIRECT(VLOOKUP($F219,Efectos!$A$4:$F$77,2,0)),2,0),0)</f>
        <v>0</v>
      </c>
      <c r="S219" s="16">
        <f ca="1">IFERROR(VLOOKUP(K219,INDIRECT(VLOOKUP($F219,Efectos!$A$4:$F$77,2,0)),2,0),0)</f>
        <v>0</v>
      </c>
      <c r="T219" s="16">
        <f ca="1">IFERROR(VLOOKUP(L219,INDIRECT(VLOOKUP($F219,Efectos!$A$4:$F$77,2,0)),2,0),0)</f>
        <v>0</v>
      </c>
      <c r="U219" s="16">
        <f ca="1">IFERROR(VLOOKUP(M219,INDIRECT(VLOOKUP($F219,Efectos!$A$4:$F$77,2,0)),2,0),0)</f>
        <v>0</v>
      </c>
      <c r="V219" s="62">
        <f t="shared" ca="1" si="11"/>
        <v>50</v>
      </c>
    </row>
    <row r="220" spans="1:22" s="16" customFormat="1" x14ac:dyDescent="0.25">
      <c r="A220" s="51"/>
      <c r="B220" s="25" t="s">
        <v>272</v>
      </c>
      <c r="C220" s="16" t="str">
        <f t="shared" si="9"/>
        <v/>
      </c>
      <c r="D220" s="26" t="str">
        <f t="shared" si="10"/>
        <v/>
      </c>
      <c r="E220" s="25"/>
      <c r="F220" s="26"/>
      <c r="N220" s="30" t="e">
        <f>VLOOKUP(F220,Efectos!$A$4:$F$77,6,0)</f>
        <v>#N/A</v>
      </c>
      <c r="O220" s="25">
        <f ca="1">IFERROR(VLOOKUP(G220,INDIRECT(VLOOKUP($F220,Efectos!$A$4:$F$77,2,0)),2,0),0)</f>
        <v>0</v>
      </c>
      <c r="P220" s="16">
        <f ca="1">IFERROR(VLOOKUP(H220,INDIRECT(VLOOKUP($F220,Efectos!$A$4:$F$77,2,0)),2,0),0)</f>
        <v>0</v>
      </c>
      <c r="Q220" s="16">
        <f ca="1">IFERROR(VLOOKUP(I220,INDIRECT(VLOOKUP($F220,Efectos!$A$4:$F$77,2,0)),2,0),0)</f>
        <v>0</v>
      </c>
      <c r="R220" s="16">
        <f ca="1">IFERROR(VLOOKUP(J220,INDIRECT(VLOOKUP($F220,Efectos!$A$4:$F$77,2,0)),2,0),0)</f>
        <v>0</v>
      </c>
      <c r="S220" s="16">
        <f ca="1">IFERROR(VLOOKUP(K220,INDIRECT(VLOOKUP($F220,Efectos!$A$4:$F$77,2,0)),2,0),0)</f>
        <v>0</v>
      </c>
      <c r="T220" s="16">
        <f ca="1">IFERROR(VLOOKUP(L220,INDIRECT(VLOOKUP($F220,Efectos!$A$4:$F$77,2,0)),2,0),0)</f>
        <v>0</v>
      </c>
      <c r="U220" s="16">
        <f ca="1">IFERROR(VLOOKUP(M220,INDIRECT(VLOOKUP($F220,Efectos!$A$4:$F$77,2,0)),2,0),0)</f>
        <v>0</v>
      </c>
      <c r="V220" s="62" t="str">
        <f t="shared" si="11"/>
        <v/>
      </c>
    </row>
    <row r="221" spans="1:22" s="16" customFormat="1" x14ac:dyDescent="0.25">
      <c r="A221" s="51"/>
      <c r="B221" s="25" t="s">
        <v>458</v>
      </c>
      <c r="C221" s="16">
        <f t="shared" si="9"/>
        <v>115</v>
      </c>
      <c r="D221" s="26">
        <f t="shared" si="10"/>
        <v>3</v>
      </c>
      <c r="E221" s="25" t="s">
        <v>140</v>
      </c>
      <c r="F221" s="26" t="s">
        <v>340</v>
      </c>
      <c r="G221" s="59" t="s">
        <v>558</v>
      </c>
      <c r="H221" s="59" t="s">
        <v>840</v>
      </c>
      <c r="I221" s="59" t="s">
        <v>1017</v>
      </c>
      <c r="J221" s="59" t="s">
        <v>567</v>
      </c>
      <c r="N221" s="30" t="str">
        <f>VLOOKUP(F221,Efectos!$A$4:$F$77,6,0)</f>
        <v>Luz, Oscuridad</v>
      </c>
      <c r="O221" s="25">
        <f ca="1">IFERROR(VLOOKUP(G221,INDIRECT(VLOOKUP($F221,Efectos!$A$4:$F$77,2,0)),2,0),0)</f>
        <v>35</v>
      </c>
      <c r="P221" s="16">
        <f ca="1">IFERROR(VLOOKUP(H221,INDIRECT(VLOOKUP($F221,Efectos!$A$4:$F$77,2,0)),2,0),0)</f>
        <v>20</v>
      </c>
      <c r="Q221" s="16">
        <f ca="1">IFERROR(VLOOKUP(I221,INDIRECT(VLOOKUP($F221,Efectos!$A$4:$F$77,2,0)),2,0),0)</f>
        <v>50</v>
      </c>
      <c r="R221" s="16">
        <f ca="1">IFERROR(VLOOKUP(J221,INDIRECT(VLOOKUP($F221,Efectos!$A$4:$F$77,2,0)),2,0),0)</f>
        <v>10</v>
      </c>
      <c r="S221" s="16">
        <f ca="1">IFERROR(VLOOKUP(K221,INDIRECT(VLOOKUP($F221,Efectos!$A$4:$F$77,2,0)),2,0),0)</f>
        <v>0</v>
      </c>
      <c r="T221" s="16">
        <f ca="1">IFERROR(VLOOKUP(L221,INDIRECT(VLOOKUP($F221,Efectos!$A$4:$F$77,2,0)),2,0),0)</f>
        <v>0</v>
      </c>
      <c r="U221" s="16">
        <f ca="1">IFERROR(VLOOKUP(M221,INDIRECT(VLOOKUP($F221,Efectos!$A$4:$F$77,2,0)),2,0),0)</f>
        <v>0</v>
      </c>
      <c r="V221" s="62">
        <f t="shared" ca="1" si="11"/>
        <v>115</v>
      </c>
    </row>
    <row r="222" spans="1:22" s="16" customFormat="1" x14ac:dyDescent="0.25">
      <c r="A222" s="51"/>
      <c r="B222" s="25"/>
      <c r="C222" s="16" t="str">
        <f t="shared" si="9"/>
        <v/>
      </c>
      <c r="D222" s="26" t="str">
        <f t="shared" si="10"/>
        <v/>
      </c>
      <c r="E222" s="25" t="s">
        <v>141</v>
      </c>
      <c r="F222" s="26"/>
      <c r="N222" s="30" t="e">
        <f>VLOOKUP(F222,Efectos!$A$4:$F$77,6,0)</f>
        <v>#N/A</v>
      </c>
      <c r="O222" s="25">
        <f ca="1">IFERROR(VLOOKUP(G222,INDIRECT(VLOOKUP($F222,Efectos!$A$4:$F$77,2,0)),2,0),0)</f>
        <v>0</v>
      </c>
      <c r="P222" s="16">
        <f ca="1">IFERROR(VLOOKUP(H222,INDIRECT(VLOOKUP($F222,Efectos!$A$4:$F$77,2,0)),2,0),0)</f>
        <v>0</v>
      </c>
      <c r="Q222" s="16">
        <f ca="1">IFERROR(VLOOKUP(I222,INDIRECT(VLOOKUP($F222,Efectos!$A$4:$F$77,2,0)),2,0),0)</f>
        <v>0</v>
      </c>
      <c r="R222" s="16">
        <f ca="1">IFERROR(VLOOKUP(J222,INDIRECT(VLOOKUP($F222,Efectos!$A$4:$F$77,2,0)),2,0),0)</f>
        <v>0</v>
      </c>
      <c r="S222" s="16">
        <f ca="1">IFERROR(VLOOKUP(K222,INDIRECT(VLOOKUP($F222,Efectos!$A$4:$F$77,2,0)),2,0),0)</f>
        <v>0</v>
      </c>
      <c r="T222" s="16">
        <f ca="1">IFERROR(VLOOKUP(L222,INDIRECT(VLOOKUP($F222,Efectos!$A$4:$F$77,2,0)),2,0),0)</f>
        <v>0</v>
      </c>
      <c r="U222" s="16">
        <f ca="1">IFERROR(VLOOKUP(M222,INDIRECT(VLOOKUP($F222,Efectos!$A$4:$F$77,2,0)),2,0),0)</f>
        <v>0</v>
      </c>
      <c r="V222" s="62" t="str">
        <f t="shared" si="11"/>
        <v/>
      </c>
    </row>
    <row r="223" spans="1:22" s="18" customFormat="1" ht="15.75" thickBot="1" x14ac:dyDescent="0.3">
      <c r="A223" s="52"/>
      <c r="B223" s="36"/>
      <c r="C223" s="37" t="str">
        <f t="shared" si="9"/>
        <v/>
      </c>
      <c r="D223" s="38" t="str">
        <f t="shared" si="10"/>
        <v/>
      </c>
      <c r="E223" s="36" t="s">
        <v>142</v>
      </c>
      <c r="F223" s="38"/>
      <c r="G223" s="37"/>
      <c r="H223" s="37"/>
      <c r="I223" s="37"/>
      <c r="J223" s="37"/>
      <c r="K223" s="37"/>
      <c r="L223" s="37"/>
      <c r="M223" s="37"/>
      <c r="N223" s="40" t="e">
        <f>VLOOKUP(F223,Efectos!$A$4:$F$77,6,0)</f>
        <v>#N/A</v>
      </c>
      <c r="O223" s="36">
        <f ca="1">IFERROR(VLOOKUP(G223,INDIRECT(VLOOKUP($F223,Efectos!$A$4:$F$77,2,0)),2,0),0)</f>
        <v>0</v>
      </c>
      <c r="P223" s="37">
        <f ca="1">IFERROR(VLOOKUP(H223,INDIRECT(VLOOKUP($F223,Efectos!$A$4:$F$77,2,0)),2,0),0)</f>
        <v>0</v>
      </c>
      <c r="Q223" s="37">
        <f ca="1">IFERROR(VLOOKUP(I223,INDIRECT(VLOOKUP($F223,Efectos!$A$4:$F$77,2,0)),2,0),0)</f>
        <v>0</v>
      </c>
      <c r="R223" s="37">
        <f ca="1">IFERROR(VLOOKUP(J223,INDIRECT(VLOOKUP($F223,Efectos!$A$4:$F$77,2,0)),2,0),0)</f>
        <v>0</v>
      </c>
      <c r="S223" s="37">
        <f ca="1">IFERROR(VLOOKUP(K223,INDIRECT(VLOOKUP($F223,Efectos!$A$4:$F$77,2,0)),2,0),0)</f>
        <v>0</v>
      </c>
      <c r="T223" s="37">
        <f ca="1">IFERROR(VLOOKUP(L223,INDIRECT(VLOOKUP($F223,Efectos!$A$4:$F$77,2,0)),2,0),0)</f>
        <v>0</v>
      </c>
      <c r="U223" s="37">
        <f ca="1">IFERROR(VLOOKUP(M223,INDIRECT(VLOOKUP($F223,Efectos!$A$4:$F$77,2,0)),2,0),0)</f>
        <v>0</v>
      </c>
      <c r="V223" s="62" t="str">
        <f t="shared" si="11"/>
        <v/>
      </c>
    </row>
    <row r="224" spans="1:22" s="15" customFormat="1" x14ac:dyDescent="0.25">
      <c r="A224" s="50" t="s">
        <v>325</v>
      </c>
      <c r="B224" s="32" t="s">
        <v>459</v>
      </c>
      <c r="C224" s="33">
        <f t="shared" si="9"/>
        <v>30</v>
      </c>
      <c r="D224" s="34">
        <f t="shared" si="10"/>
        <v>1</v>
      </c>
      <c r="E224" s="32" t="s">
        <v>143</v>
      </c>
      <c r="F224" s="34" t="s">
        <v>943</v>
      </c>
      <c r="G224" s="41" t="s">
        <v>740</v>
      </c>
      <c r="H224" s="33"/>
      <c r="I224" s="33"/>
      <c r="J224" s="33"/>
      <c r="K224" s="33"/>
      <c r="L224" s="33"/>
      <c r="M224" s="33"/>
      <c r="N224" s="35" t="str">
        <f>VLOOKUP(F224,Efectos!$A$4:$F$77,6,0)</f>
        <v>Aire, Fuego, Luz</v>
      </c>
      <c r="O224" s="32">
        <f ca="1">IFERROR(VLOOKUP(G224,INDIRECT(VLOOKUP($F224,Efectos!$A$4:$F$77,2,0)),2,0),0)</f>
        <v>15</v>
      </c>
      <c r="P224" s="33">
        <f ca="1">IFERROR(VLOOKUP(H224,INDIRECT(VLOOKUP($F224,Efectos!$A$4:$F$77,2,0)),2,0),0)</f>
        <v>0</v>
      </c>
      <c r="Q224" s="33">
        <f ca="1">IFERROR(VLOOKUP(I224,INDIRECT(VLOOKUP($F224,Efectos!$A$4:$F$77,2,0)),2,0),0)</f>
        <v>0</v>
      </c>
      <c r="R224" s="33">
        <f ca="1">IFERROR(VLOOKUP(J224,INDIRECT(VLOOKUP($F224,Efectos!$A$4:$F$77,2,0)),2,0),0)</f>
        <v>0</v>
      </c>
      <c r="S224" s="33">
        <f ca="1">IFERROR(VLOOKUP(K224,INDIRECT(VLOOKUP($F224,Efectos!$A$4:$F$77,2,0)),2,0),0)</f>
        <v>0</v>
      </c>
      <c r="T224" s="33">
        <f ca="1">IFERROR(VLOOKUP(L224,INDIRECT(VLOOKUP($F224,Efectos!$A$4:$F$77,2,0)),2,0),0)</f>
        <v>0</v>
      </c>
      <c r="U224" s="33">
        <f ca="1">IFERROR(VLOOKUP(M224,INDIRECT(VLOOKUP($F224,Efectos!$A$4:$F$77,2,0)),2,0),0)</f>
        <v>0</v>
      </c>
      <c r="V224" s="62">
        <f t="shared" ca="1" si="11"/>
        <v>15</v>
      </c>
    </row>
    <row r="225" spans="1:22" s="16" customFormat="1" x14ac:dyDescent="0.25">
      <c r="A225" s="51"/>
      <c r="B225" s="25"/>
      <c r="C225" s="16" t="str">
        <f t="shared" si="9"/>
        <v/>
      </c>
      <c r="D225" s="26" t="str">
        <f t="shared" si="10"/>
        <v/>
      </c>
      <c r="E225" s="25" t="s">
        <v>75</v>
      </c>
      <c r="F225" s="26"/>
      <c r="N225" s="30" t="e">
        <f>VLOOKUP(F225,Efectos!$A$4:$F$77,6,0)</f>
        <v>#N/A</v>
      </c>
      <c r="O225" s="25">
        <f ca="1">IFERROR(VLOOKUP(G225,INDIRECT(VLOOKUP($F225,Efectos!$A$4:$F$77,2,0)),2,0),0)</f>
        <v>0</v>
      </c>
      <c r="P225" s="16">
        <f ca="1">IFERROR(VLOOKUP(H225,INDIRECT(VLOOKUP($F225,Efectos!$A$4:$F$77,2,0)),2,0),0)</f>
        <v>0</v>
      </c>
      <c r="Q225" s="16">
        <f ca="1">IFERROR(VLOOKUP(I225,INDIRECT(VLOOKUP($F225,Efectos!$A$4:$F$77,2,0)),2,0),0)</f>
        <v>0</v>
      </c>
      <c r="R225" s="16">
        <f ca="1">IFERROR(VLOOKUP(J225,INDIRECT(VLOOKUP($F225,Efectos!$A$4:$F$77,2,0)),2,0),0)</f>
        <v>0</v>
      </c>
      <c r="S225" s="16">
        <f ca="1">IFERROR(VLOOKUP(K225,INDIRECT(VLOOKUP($F225,Efectos!$A$4:$F$77,2,0)),2,0),0)</f>
        <v>0</v>
      </c>
      <c r="T225" s="16">
        <f ca="1">IFERROR(VLOOKUP(L225,INDIRECT(VLOOKUP($F225,Efectos!$A$4:$F$77,2,0)),2,0),0)</f>
        <v>0</v>
      </c>
      <c r="U225" s="16">
        <f ca="1">IFERROR(VLOOKUP(M225,INDIRECT(VLOOKUP($F225,Efectos!$A$4:$F$77,2,0)),2,0),0)</f>
        <v>0</v>
      </c>
      <c r="V225" s="62" t="str">
        <f t="shared" si="11"/>
        <v/>
      </c>
    </row>
    <row r="226" spans="1:22" s="16" customFormat="1" x14ac:dyDescent="0.25">
      <c r="A226" s="51"/>
      <c r="B226" s="25" t="s">
        <v>460</v>
      </c>
      <c r="C226" s="16">
        <f t="shared" si="9"/>
        <v>25</v>
      </c>
      <c r="D226" s="26">
        <f t="shared" si="10"/>
        <v>1</v>
      </c>
      <c r="E226" s="25" t="s">
        <v>138</v>
      </c>
      <c r="F226" s="26" t="s">
        <v>996</v>
      </c>
      <c r="G226" s="60" t="s">
        <v>348</v>
      </c>
      <c r="N226" s="30" t="str">
        <f>VLOOKUP(F226,Efectos!$A$4:$F$77,6,0)</f>
        <v>Aire, Fuego, Oscuridad</v>
      </c>
      <c r="O226" s="25">
        <f ca="1">IFERROR(VLOOKUP(G226,INDIRECT(VLOOKUP($F226,Efectos!$A$4:$F$77,2,0)),2,0),0)</f>
        <v>20</v>
      </c>
      <c r="P226" s="16">
        <f ca="1">IFERROR(VLOOKUP(H226,INDIRECT(VLOOKUP($F226,Efectos!$A$4:$F$77,2,0)),2,0),0)</f>
        <v>0</v>
      </c>
      <c r="Q226" s="16">
        <f ca="1">IFERROR(VLOOKUP(I226,INDIRECT(VLOOKUP($F226,Efectos!$A$4:$F$77,2,0)),2,0),0)</f>
        <v>0</v>
      </c>
      <c r="R226" s="16">
        <f ca="1">IFERROR(VLOOKUP(J226,INDIRECT(VLOOKUP($F226,Efectos!$A$4:$F$77,2,0)),2,0),0)</f>
        <v>0</v>
      </c>
      <c r="S226" s="16">
        <f ca="1">IFERROR(VLOOKUP(K226,INDIRECT(VLOOKUP($F226,Efectos!$A$4:$F$77,2,0)),2,0),0)</f>
        <v>0</v>
      </c>
      <c r="T226" s="16">
        <f ca="1">IFERROR(VLOOKUP(L226,INDIRECT(VLOOKUP($F226,Efectos!$A$4:$F$77,2,0)),2,0),0)</f>
        <v>0</v>
      </c>
      <c r="U226" s="16">
        <f ca="1">IFERROR(VLOOKUP(M226,INDIRECT(VLOOKUP($F226,Efectos!$A$4:$F$77,2,0)),2,0),0)</f>
        <v>0</v>
      </c>
      <c r="V226" s="62">
        <f t="shared" ca="1" si="11"/>
        <v>20</v>
      </c>
    </row>
    <row r="227" spans="1:22" s="16" customFormat="1" x14ac:dyDescent="0.25">
      <c r="A227" s="51"/>
      <c r="B227" s="25"/>
      <c r="C227" s="16" t="str">
        <f t="shared" si="9"/>
        <v/>
      </c>
      <c r="D227" s="26" t="str">
        <f t="shared" si="10"/>
        <v/>
      </c>
      <c r="E227" s="25" t="s">
        <v>128</v>
      </c>
      <c r="F227" s="26" t="s">
        <v>997</v>
      </c>
      <c r="G227" s="17" t="s">
        <v>346</v>
      </c>
      <c r="N227" s="30" t="str">
        <f>VLOOKUP(F227,Efectos!$A$4:$F$77,6,0)</f>
        <v>Fuego</v>
      </c>
      <c r="O227" s="25">
        <f ca="1">IFERROR(VLOOKUP(G227,INDIRECT(VLOOKUP($F227,Efectos!$A$4:$F$77,2,0)),2,0),0)</f>
        <v>15</v>
      </c>
      <c r="P227" s="16">
        <f ca="1">IFERROR(VLOOKUP(H227,INDIRECT(VLOOKUP($F227,Efectos!$A$4:$F$77,2,0)),2,0),0)</f>
        <v>0</v>
      </c>
      <c r="Q227" s="16">
        <f ca="1">IFERROR(VLOOKUP(I227,INDIRECT(VLOOKUP($F227,Efectos!$A$4:$F$77,2,0)),2,0),0)</f>
        <v>0</v>
      </c>
      <c r="R227" s="16">
        <f ca="1">IFERROR(VLOOKUP(J227,INDIRECT(VLOOKUP($F227,Efectos!$A$4:$F$77,2,0)),2,0),0)</f>
        <v>0</v>
      </c>
      <c r="S227" s="16">
        <f ca="1">IFERROR(VLOOKUP(K227,INDIRECT(VLOOKUP($F227,Efectos!$A$4:$F$77,2,0)),2,0),0)</f>
        <v>0</v>
      </c>
      <c r="T227" s="16">
        <f ca="1">IFERROR(VLOOKUP(L227,INDIRECT(VLOOKUP($F227,Efectos!$A$4:$F$77,2,0)),2,0),0)</f>
        <v>0</v>
      </c>
      <c r="U227" s="16">
        <f ca="1">IFERROR(VLOOKUP(M227,INDIRECT(VLOOKUP($F227,Efectos!$A$4:$F$77,2,0)),2,0),0)</f>
        <v>0</v>
      </c>
      <c r="V227" s="62">
        <f t="shared" ca="1" si="11"/>
        <v>15</v>
      </c>
    </row>
    <row r="228" spans="1:22" s="16" customFormat="1" x14ac:dyDescent="0.25">
      <c r="A228" s="51"/>
      <c r="B228" s="25" t="s">
        <v>283</v>
      </c>
      <c r="C228" s="16" t="str">
        <f t="shared" si="9"/>
        <v/>
      </c>
      <c r="D228" s="26" t="str">
        <f t="shared" si="10"/>
        <v/>
      </c>
      <c r="E228" s="25"/>
      <c r="F228" s="26"/>
      <c r="N228" s="30" t="e">
        <f>VLOOKUP(F228,Efectos!$A$4:$F$77,6,0)</f>
        <v>#N/A</v>
      </c>
      <c r="O228" s="25">
        <f ca="1">IFERROR(VLOOKUP(G228,INDIRECT(VLOOKUP($F228,Efectos!$A$4:$F$77,2,0)),2,0),0)</f>
        <v>0</v>
      </c>
      <c r="P228" s="16">
        <f ca="1">IFERROR(VLOOKUP(H228,INDIRECT(VLOOKUP($F228,Efectos!$A$4:$F$77,2,0)),2,0),0)</f>
        <v>0</v>
      </c>
      <c r="Q228" s="16">
        <f ca="1">IFERROR(VLOOKUP(I228,INDIRECT(VLOOKUP($F228,Efectos!$A$4:$F$77,2,0)),2,0),0)</f>
        <v>0</v>
      </c>
      <c r="R228" s="16">
        <f ca="1">IFERROR(VLOOKUP(J228,INDIRECT(VLOOKUP($F228,Efectos!$A$4:$F$77,2,0)),2,0),0)</f>
        <v>0</v>
      </c>
      <c r="S228" s="16">
        <f ca="1">IFERROR(VLOOKUP(K228,INDIRECT(VLOOKUP($F228,Efectos!$A$4:$F$77,2,0)),2,0),0)</f>
        <v>0</v>
      </c>
      <c r="T228" s="16">
        <f ca="1">IFERROR(VLOOKUP(L228,INDIRECT(VLOOKUP($F228,Efectos!$A$4:$F$77,2,0)),2,0),0)</f>
        <v>0</v>
      </c>
      <c r="U228" s="16">
        <f ca="1">IFERROR(VLOOKUP(M228,INDIRECT(VLOOKUP($F228,Efectos!$A$4:$F$77,2,0)),2,0),0)</f>
        <v>0</v>
      </c>
      <c r="V228" s="62" t="str">
        <f t="shared" si="11"/>
        <v/>
      </c>
    </row>
    <row r="229" spans="1:22" s="16" customFormat="1" x14ac:dyDescent="0.25">
      <c r="A229" s="51"/>
      <c r="B229" s="25" t="s">
        <v>461</v>
      </c>
      <c r="C229" s="16">
        <f t="shared" si="9"/>
        <v>70</v>
      </c>
      <c r="D229" s="26">
        <f t="shared" si="10"/>
        <v>2</v>
      </c>
      <c r="E229" s="25" t="s">
        <v>144</v>
      </c>
      <c r="F229" s="26" t="s">
        <v>342</v>
      </c>
      <c r="G229" s="59" t="s">
        <v>707</v>
      </c>
      <c r="N229" s="30" t="str">
        <f>VLOOKUP(F229,Efectos!$A$4:$F$77,6,0)</f>
        <v>Agua, Luz, Tierra</v>
      </c>
      <c r="O229" s="25">
        <f ca="1">IFERROR(VLOOKUP(G229,INDIRECT(VLOOKUP($F229,Efectos!$A$4:$F$77,2,0)),2,0),0)</f>
        <v>25</v>
      </c>
      <c r="P229" s="16">
        <f ca="1">IFERROR(VLOOKUP(H229,INDIRECT(VLOOKUP($F229,Efectos!$A$4:$F$77,2,0)),2,0),0)</f>
        <v>0</v>
      </c>
      <c r="Q229" s="16">
        <f ca="1">IFERROR(VLOOKUP(I229,INDIRECT(VLOOKUP($F229,Efectos!$A$4:$F$77,2,0)),2,0),0)</f>
        <v>0</v>
      </c>
      <c r="R229" s="16">
        <f ca="1">IFERROR(VLOOKUP(J229,INDIRECT(VLOOKUP($F229,Efectos!$A$4:$F$77,2,0)),2,0),0)</f>
        <v>0</v>
      </c>
      <c r="S229" s="16">
        <f ca="1">IFERROR(VLOOKUP(K229,INDIRECT(VLOOKUP($F229,Efectos!$A$4:$F$77,2,0)),2,0),0)</f>
        <v>0</v>
      </c>
      <c r="T229" s="16">
        <f ca="1">IFERROR(VLOOKUP(L229,INDIRECT(VLOOKUP($F229,Efectos!$A$4:$F$77,2,0)),2,0),0)</f>
        <v>0</v>
      </c>
      <c r="U229" s="16">
        <f ca="1">IFERROR(VLOOKUP(M229,INDIRECT(VLOOKUP($F229,Efectos!$A$4:$F$77,2,0)),2,0),0)</f>
        <v>0</v>
      </c>
      <c r="V229" s="62">
        <f t="shared" ca="1" si="11"/>
        <v>25</v>
      </c>
    </row>
    <row r="230" spans="1:22" s="16" customFormat="1" x14ac:dyDescent="0.25">
      <c r="A230" s="51"/>
      <c r="B230" s="25"/>
      <c r="C230" s="16" t="str">
        <f t="shared" si="9"/>
        <v/>
      </c>
      <c r="D230" s="26" t="str">
        <f t="shared" si="10"/>
        <v/>
      </c>
      <c r="E230" s="25" t="s">
        <v>145</v>
      </c>
      <c r="F230" s="26"/>
      <c r="N230" s="30" t="e">
        <f>VLOOKUP(F230,Efectos!$A$4:$F$77,6,0)</f>
        <v>#N/A</v>
      </c>
      <c r="O230" s="25">
        <f ca="1">IFERROR(VLOOKUP(G230,INDIRECT(VLOOKUP($F230,Efectos!$A$4:$F$77,2,0)),2,0),0)</f>
        <v>0</v>
      </c>
      <c r="P230" s="16">
        <f ca="1">IFERROR(VLOOKUP(H230,INDIRECT(VLOOKUP($F230,Efectos!$A$4:$F$77,2,0)),2,0),0)</f>
        <v>0</v>
      </c>
      <c r="Q230" s="16">
        <f ca="1">IFERROR(VLOOKUP(I230,INDIRECT(VLOOKUP($F230,Efectos!$A$4:$F$77,2,0)),2,0),0)</f>
        <v>0</v>
      </c>
      <c r="R230" s="16">
        <f ca="1">IFERROR(VLOOKUP(J230,INDIRECT(VLOOKUP($F230,Efectos!$A$4:$F$77,2,0)),2,0),0)</f>
        <v>0</v>
      </c>
      <c r="S230" s="16">
        <f ca="1">IFERROR(VLOOKUP(K230,INDIRECT(VLOOKUP($F230,Efectos!$A$4:$F$77,2,0)),2,0),0)</f>
        <v>0</v>
      </c>
      <c r="T230" s="16">
        <f ca="1">IFERROR(VLOOKUP(L230,INDIRECT(VLOOKUP($F230,Efectos!$A$4:$F$77,2,0)),2,0),0)</f>
        <v>0</v>
      </c>
      <c r="U230" s="16">
        <f ca="1">IFERROR(VLOOKUP(M230,INDIRECT(VLOOKUP($F230,Efectos!$A$4:$F$77,2,0)),2,0),0)</f>
        <v>0</v>
      </c>
      <c r="V230" s="62" t="str">
        <f t="shared" si="11"/>
        <v/>
      </c>
    </row>
    <row r="231" spans="1:22" s="16" customFormat="1" x14ac:dyDescent="0.25">
      <c r="A231" s="51"/>
      <c r="B231" s="25" t="s">
        <v>284</v>
      </c>
      <c r="C231" s="16" t="str">
        <f t="shared" si="9"/>
        <v/>
      </c>
      <c r="D231" s="26" t="str">
        <f t="shared" si="10"/>
        <v/>
      </c>
      <c r="E231" s="25"/>
      <c r="F231" s="26"/>
      <c r="N231" s="30" t="e">
        <f>VLOOKUP(F231,Efectos!$A$4:$F$77,6,0)</f>
        <v>#N/A</v>
      </c>
      <c r="O231" s="25">
        <f ca="1">IFERROR(VLOOKUP(G231,INDIRECT(VLOOKUP($F231,Efectos!$A$4:$F$77,2,0)),2,0),0)</f>
        <v>0</v>
      </c>
      <c r="P231" s="16">
        <f ca="1">IFERROR(VLOOKUP(H231,INDIRECT(VLOOKUP($F231,Efectos!$A$4:$F$77,2,0)),2,0),0)</f>
        <v>0</v>
      </c>
      <c r="Q231" s="16">
        <f ca="1">IFERROR(VLOOKUP(I231,INDIRECT(VLOOKUP($F231,Efectos!$A$4:$F$77,2,0)),2,0),0)</f>
        <v>0</v>
      </c>
      <c r="R231" s="16">
        <f ca="1">IFERROR(VLOOKUP(J231,INDIRECT(VLOOKUP($F231,Efectos!$A$4:$F$77,2,0)),2,0),0)</f>
        <v>0</v>
      </c>
      <c r="S231" s="16">
        <f ca="1">IFERROR(VLOOKUP(K231,INDIRECT(VLOOKUP($F231,Efectos!$A$4:$F$77,2,0)),2,0),0)</f>
        <v>0</v>
      </c>
      <c r="T231" s="16">
        <f ca="1">IFERROR(VLOOKUP(L231,INDIRECT(VLOOKUP($F231,Efectos!$A$4:$F$77,2,0)),2,0),0)</f>
        <v>0</v>
      </c>
      <c r="U231" s="16">
        <f ca="1">IFERROR(VLOOKUP(M231,INDIRECT(VLOOKUP($F231,Efectos!$A$4:$F$77,2,0)),2,0),0)</f>
        <v>0</v>
      </c>
      <c r="V231" s="62" t="str">
        <f t="shared" si="11"/>
        <v/>
      </c>
    </row>
    <row r="232" spans="1:22" s="16" customFormat="1" x14ac:dyDescent="0.25">
      <c r="A232" s="51"/>
      <c r="B232" s="25" t="s">
        <v>462</v>
      </c>
      <c r="C232" s="16">
        <f t="shared" si="9"/>
        <v>65</v>
      </c>
      <c r="D232" s="26">
        <f t="shared" si="10"/>
        <v>2</v>
      </c>
      <c r="E232" s="25" t="s">
        <v>146</v>
      </c>
      <c r="F232" s="26" t="s">
        <v>338</v>
      </c>
      <c r="G232" s="60" t="s">
        <v>348</v>
      </c>
      <c r="N232" s="30" t="str">
        <f>VLOOKUP(F232,Efectos!$A$4:$F$77,6,0)</f>
        <v>Agua, Luz, Tierra</v>
      </c>
      <c r="O232" s="25">
        <f ca="1">IFERROR(VLOOKUP(G232,INDIRECT(VLOOKUP($F232,Efectos!$A$4:$F$77,2,0)),2,0),0)</f>
        <v>20</v>
      </c>
      <c r="P232" s="16">
        <f ca="1">IFERROR(VLOOKUP(H232,INDIRECT(VLOOKUP($F232,Efectos!$A$4:$F$77,2,0)),2,0),0)</f>
        <v>0</v>
      </c>
      <c r="Q232" s="16">
        <f ca="1">IFERROR(VLOOKUP(I232,INDIRECT(VLOOKUP($F232,Efectos!$A$4:$F$77,2,0)),2,0),0)</f>
        <v>0</v>
      </c>
      <c r="R232" s="16">
        <f ca="1">IFERROR(VLOOKUP(J232,INDIRECT(VLOOKUP($F232,Efectos!$A$4:$F$77,2,0)),2,0),0)</f>
        <v>0</v>
      </c>
      <c r="S232" s="16">
        <f ca="1">IFERROR(VLOOKUP(K232,INDIRECT(VLOOKUP($F232,Efectos!$A$4:$F$77,2,0)),2,0),0)</f>
        <v>0</v>
      </c>
      <c r="T232" s="16">
        <f ca="1">IFERROR(VLOOKUP(L232,INDIRECT(VLOOKUP($F232,Efectos!$A$4:$F$77,2,0)),2,0),0)</f>
        <v>0</v>
      </c>
      <c r="U232" s="16">
        <f ca="1">IFERROR(VLOOKUP(M232,INDIRECT(VLOOKUP($F232,Efectos!$A$4:$F$77,2,0)),2,0),0)</f>
        <v>0</v>
      </c>
      <c r="V232" s="62">
        <f t="shared" ca="1" si="11"/>
        <v>20</v>
      </c>
    </row>
    <row r="233" spans="1:22" s="16" customFormat="1" x14ac:dyDescent="0.25">
      <c r="A233" s="51"/>
      <c r="B233" s="25"/>
      <c r="C233" s="16" t="str">
        <f t="shared" si="9"/>
        <v/>
      </c>
      <c r="D233" s="26" t="str">
        <f t="shared" si="10"/>
        <v/>
      </c>
      <c r="E233" s="25" t="s">
        <v>147</v>
      </c>
      <c r="F233" s="26" t="s">
        <v>305</v>
      </c>
      <c r="G233" s="17" t="s">
        <v>571</v>
      </c>
      <c r="N233" s="30" t="str">
        <f>VLOOKUP(F233,Efectos!$A$4:$F$77,6,0)</f>
        <v>Luz</v>
      </c>
      <c r="O233" s="25">
        <f ca="1">IFERROR(VLOOKUP(G233,INDIRECT(VLOOKUP($F233,Efectos!$A$4:$F$77,2,0)),2,0),0)</f>
        <v>5</v>
      </c>
      <c r="P233" s="16">
        <f ca="1">IFERROR(VLOOKUP(H233,INDIRECT(VLOOKUP($F233,Efectos!$A$4:$F$77,2,0)),2,0),0)</f>
        <v>0</v>
      </c>
      <c r="Q233" s="16">
        <f ca="1">IFERROR(VLOOKUP(I233,INDIRECT(VLOOKUP($F233,Efectos!$A$4:$F$77,2,0)),2,0),0)</f>
        <v>0</v>
      </c>
      <c r="R233" s="16">
        <f ca="1">IFERROR(VLOOKUP(J233,INDIRECT(VLOOKUP($F233,Efectos!$A$4:$F$77,2,0)),2,0),0)</f>
        <v>0</v>
      </c>
      <c r="S233" s="16">
        <f ca="1">IFERROR(VLOOKUP(K233,INDIRECT(VLOOKUP($F233,Efectos!$A$4:$F$77,2,0)),2,0),0)</f>
        <v>0</v>
      </c>
      <c r="T233" s="16">
        <f ca="1">IFERROR(VLOOKUP(L233,INDIRECT(VLOOKUP($F233,Efectos!$A$4:$F$77,2,0)),2,0),0)</f>
        <v>0</v>
      </c>
      <c r="U233" s="16">
        <f ca="1">IFERROR(VLOOKUP(M233,INDIRECT(VLOOKUP($F233,Efectos!$A$4:$F$77,2,0)),2,0),0)</f>
        <v>0</v>
      </c>
      <c r="V233" s="62">
        <f t="shared" ca="1" si="11"/>
        <v>5</v>
      </c>
    </row>
    <row r="234" spans="1:22" s="16" customFormat="1" x14ac:dyDescent="0.25">
      <c r="A234" s="51"/>
      <c r="B234" s="25"/>
      <c r="C234" s="16" t="str">
        <f t="shared" si="9"/>
        <v/>
      </c>
      <c r="D234" s="26" t="str">
        <f t="shared" si="10"/>
        <v/>
      </c>
      <c r="E234" s="25" t="s">
        <v>75</v>
      </c>
      <c r="F234" s="26"/>
      <c r="N234" s="30" t="e">
        <f>VLOOKUP(F234,Efectos!$A$4:$F$77,6,0)</f>
        <v>#N/A</v>
      </c>
      <c r="O234" s="25">
        <f ca="1">IFERROR(VLOOKUP(G234,INDIRECT(VLOOKUP($F234,Efectos!$A$4:$F$77,2,0)),2,0),0)</f>
        <v>0</v>
      </c>
      <c r="P234" s="16">
        <f ca="1">IFERROR(VLOOKUP(H234,INDIRECT(VLOOKUP($F234,Efectos!$A$4:$F$77,2,0)),2,0),0)</f>
        <v>0</v>
      </c>
      <c r="Q234" s="16">
        <f ca="1">IFERROR(VLOOKUP(I234,INDIRECT(VLOOKUP($F234,Efectos!$A$4:$F$77,2,0)),2,0),0)</f>
        <v>0</v>
      </c>
      <c r="R234" s="16">
        <f ca="1">IFERROR(VLOOKUP(J234,INDIRECT(VLOOKUP($F234,Efectos!$A$4:$F$77,2,0)),2,0),0)</f>
        <v>0</v>
      </c>
      <c r="S234" s="16">
        <f ca="1">IFERROR(VLOOKUP(K234,INDIRECT(VLOOKUP($F234,Efectos!$A$4:$F$77,2,0)),2,0),0)</f>
        <v>0</v>
      </c>
      <c r="T234" s="16">
        <f ca="1">IFERROR(VLOOKUP(L234,INDIRECT(VLOOKUP($F234,Efectos!$A$4:$F$77,2,0)),2,0),0)</f>
        <v>0</v>
      </c>
      <c r="U234" s="16">
        <f ca="1">IFERROR(VLOOKUP(M234,INDIRECT(VLOOKUP($F234,Efectos!$A$4:$F$77,2,0)),2,0),0)</f>
        <v>0</v>
      </c>
      <c r="V234" s="62" t="str">
        <f t="shared" si="11"/>
        <v/>
      </c>
    </row>
    <row r="235" spans="1:22" s="16" customFormat="1" x14ac:dyDescent="0.25">
      <c r="A235" s="51"/>
      <c r="B235" s="25" t="s">
        <v>284</v>
      </c>
      <c r="C235" s="16" t="str">
        <f t="shared" si="9"/>
        <v/>
      </c>
      <c r="D235" s="26" t="str">
        <f t="shared" si="10"/>
        <v/>
      </c>
      <c r="E235" s="25"/>
      <c r="F235" s="26"/>
      <c r="N235" s="30" t="e">
        <f>VLOOKUP(F235,Efectos!$A$4:$F$77,6,0)</f>
        <v>#N/A</v>
      </c>
      <c r="O235" s="25">
        <f ca="1">IFERROR(VLOOKUP(G235,INDIRECT(VLOOKUP($F235,Efectos!$A$4:$F$77,2,0)),2,0),0)</f>
        <v>0</v>
      </c>
      <c r="P235" s="16">
        <f ca="1">IFERROR(VLOOKUP(H235,INDIRECT(VLOOKUP($F235,Efectos!$A$4:$F$77,2,0)),2,0),0)</f>
        <v>0</v>
      </c>
      <c r="Q235" s="16">
        <f ca="1">IFERROR(VLOOKUP(I235,INDIRECT(VLOOKUP($F235,Efectos!$A$4:$F$77,2,0)),2,0),0)</f>
        <v>0</v>
      </c>
      <c r="R235" s="16">
        <f ca="1">IFERROR(VLOOKUP(J235,INDIRECT(VLOOKUP($F235,Efectos!$A$4:$F$77,2,0)),2,0),0)</f>
        <v>0</v>
      </c>
      <c r="S235" s="16">
        <f ca="1">IFERROR(VLOOKUP(K235,INDIRECT(VLOOKUP($F235,Efectos!$A$4:$F$77,2,0)),2,0),0)</f>
        <v>0</v>
      </c>
      <c r="T235" s="16">
        <f ca="1">IFERROR(VLOOKUP(L235,INDIRECT(VLOOKUP($F235,Efectos!$A$4:$F$77,2,0)),2,0),0)</f>
        <v>0</v>
      </c>
      <c r="U235" s="16">
        <f ca="1">IFERROR(VLOOKUP(M235,INDIRECT(VLOOKUP($F235,Efectos!$A$4:$F$77,2,0)),2,0),0)</f>
        <v>0</v>
      </c>
      <c r="V235" s="62" t="str">
        <f t="shared" si="11"/>
        <v/>
      </c>
    </row>
    <row r="236" spans="1:22" s="16" customFormat="1" x14ac:dyDescent="0.25">
      <c r="A236" s="51"/>
      <c r="B236" s="25" t="s">
        <v>463</v>
      </c>
      <c r="C236" s="16">
        <f t="shared" si="9"/>
        <v>100</v>
      </c>
      <c r="D236" s="26">
        <f t="shared" si="10"/>
        <v>2</v>
      </c>
      <c r="E236" s="25" t="s">
        <v>129</v>
      </c>
      <c r="F236" s="26" t="s">
        <v>255</v>
      </c>
      <c r="G236" s="60" t="s">
        <v>381</v>
      </c>
      <c r="N236" s="30" t="str">
        <f>VLOOKUP(F236,Efectos!$A$4:$F$77,6,0)</f>
        <v>Aire, Fuego, Oscuridad</v>
      </c>
      <c r="O236" s="25">
        <f ca="1">IFERROR(VLOOKUP(G236,INDIRECT(VLOOKUP($F236,Efectos!$A$4:$F$77,2,0)),2,0),0)</f>
        <v>25</v>
      </c>
      <c r="P236" s="16">
        <f ca="1">IFERROR(VLOOKUP(H236,INDIRECT(VLOOKUP($F236,Efectos!$A$4:$F$77,2,0)),2,0),0)</f>
        <v>0</v>
      </c>
      <c r="Q236" s="16">
        <f ca="1">IFERROR(VLOOKUP(I236,INDIRECT(VLOOKUP($F236,Efectos!$A$4:$F$77,2,0)),2,0),0)</f>
        <v>0</v>
      </c>
      <c r="R236" s="16">
        <f ca="1">IFERROR(VLOOKUP(J236,INDIRECT(VLOOKUP($F236,Efectos!$A$4:$F$77,2,0)),2,0),0)</f>
        <v>0</v>
      </c>
      <c r="S236" s="16">
        <f ca="1">IFERROR(VLOOKUP(K236,INDIRECT(VLOOKUP($F236,Efectos!$A$4:$F$77,2,0)),2,0),0)</f>
        <v>0</v>
      </c>
      <c r="T236" s="16">
        <f ca="1">IFERROR(VLOOKUP(L236,INDIRECT(VLOOKUP($F236,Efectos!$A$4:$F$77,2,0)),2,0),0)</f>
        <v>0</v>
      </c>
      <c r="U236" s="16">
        <f ca="1">IFERROR(VLOOKUP(M236,INDIRECT(VLOOKUP($F236,Efectos!$A$4:$F$77,2,0)),2,0),0)</f>
        <v>0</v>
      </c>
      <c r="V236" s="62">
        <f t="shared" ca="1" si="11"/>
        <v>25</v>
      </c>
    </row>
    <row r="237" spans="1:22" s="16" customFormat="1" x14ac:dyDescent="0.25">
      <c r="A237" s="51"/>
      <c r="B237" s="25"/>
      <c r="C237" s="16" t="str">
        <f t="shared" si="9"/>
        <v/>
      </c>
      <c r="D237" s="26" t="str">
        <f t="shared" si="10"/>
        <v/>
      </c>
      <c r="E237" s="25" t="s">
        <v>148</v>
      </c>
      <c r="F237" s="26" t="s">
        <v>874</v>
      </c>
      <c r="G237" s="59" t="s">
        <v>881</v>
      </c>
      <c r="H237" s="59" t="s">
        <v>1018</v>
      </c>
      <c r="N237" s="30" t="str">
        <f>VLOOKUP(F237,Efectos!$A$4:$F$77,6,0)</f>
        <v>Agua, Aire, Luz</v>
      </c>
      <c r="O237" s="25">
        <f ca="1">IFERROR(VLOOKUP(G237,INDIRECT(VLOOKUP($F237,Efectos!$A$4:$F$77,2,0)),2,0),0)</f>
        <v>35</v>
      </c>
      <c r="P237" s="16">
        <f ca="1">IFERROR(VLOOKUP(H237,INDIRECT(VLOOKUP($F237,Efectos!$A$4:$F$77,2,0)),2,0),0)</f>
        <v>5</v>
      </c>
      <c r="Q237" s="16">
        <f ca="1">IFERROR(VLOOKUP(I237,INDIRECT(VLOOKUP($F237,Efectos!$A$4:$F$77,2,0)),2,0),0)</f>
        <v>0</v>
      </c>
      <c r="R237" s="16">
        <f ca="1">IFERROR(VLOOKUP(J237,INDIRECT(VLOOKUP($F237,Efectos!$A$4:$F$77,2,0)),2,0),0)</f>
        <v>0</v>
      </c>
      <c r="S237" s="16">
        <f ca="1">IFERROR(VLOOKUP(K237,INDIRECT(VLOOKUP($F237,Efectos!$A$4:$F$77,2,0)),2,0),0)</f>
        <v>0</v>
      </c>
      <c r="T237" s="16">
        <f ca="1">IFERROR(VLOOKUP(L237,INDIRECT(VLOOKUP($F237,Efectos!$A$4:$F$77,2,0)),2,0),0)</f>
        <v>0</v>
      </c>
      <c r="U237" s="16">
        <f ca="1">IFERROR(VLOOKUP(M237,INDIRECT(VLOOKUP($F237,Efectos!$A$4:$F$77,2,0)),2,0),0)</f>
        <v>0</v>
      </c>
      <c r="V237" s="62">
        <f t="shared" ca="1" si="11"/>
        <v>40</v>
      </c>
    </row>
    <row r="238" spans="1:22" s="16" customFormat="1" x14ac:dyDescent="0.25">
      <c r="A238" s="51"/>
      <c r="B238" s="25"/>
      <c r="C238" s="16" t="str">
        <f t="shared" si="9"/>
        <v/>
      </c>
      <c r="D238" s="26" t="str">
        <f t="shared" si="10"/>
        <v/>
      </c>
      <c r="E238" s="25" t="s">
        <v>149</v>
      </c>
      <c r="F238" s="26"/>
      <c r="N238" s="30" t="e">
        <f>VLOOKUP(F238,Efectos!$A$4:$F$77,6,0)</f>
        <v>#N/A</v>
      </c>
      <c r="O238" s="25">
        <f ca="1">IFERROR(VLOOKUP(G238,INDIRECT(VLOOKUP($F238,Efectos!$A$4:$F$77,2,0)),2,0),0)</f>
        <v>0</v>
      </c>
      <c r="P238" s="16">
        <f ca="1">IFERROR(VLOOKUP(H238,INDIRECT(VLOOKUP($F238,Efectos!$A$4:$F$77,2,0)),2,0),0)</f>
        <v>0</v>
      </c>
      <c r="Q238" s="16">
        <f ca="1">IFERROR(VLOOKUP(I238,INDIRECT(VLOOKUP($F238,Efectos!$A$4:$F$77,2,0)),2,0),0)</f>
        <v>0</v>
      </c>
      <c r="R238" s="16">
        <f ca="1">IFERROR(VLOOKUP(J238,INDIRECT(VLOOKUP($F238,Efectos!$A$4:$F$77,2,0)),2,0),0)</f>
        <v>0</v>
      </c>
      <c r="S238" s="16">
        <f ca="1">IFERROR(VLOOKUP(K238,INDIRECT(VLOOKUP($F238,Efectos!$A$4:$F$77,2,0)),2,0),0)</f>
        <v>0</v>
      </c>
      <c r="T238" s="16">
        <f ca="1">IFERROR(VLOOKUP(L238,INDIRECT(VLOOKUP($F238,Efectos!$A$4:$F$77,2,0)),2,0),0)</f>
        <v>0</v>
      </c>
      <c r="U238" s="16">
        <f ca="1">IFERROR(VLOOKUP(M238,INDIRECT(VLOOKUP($F238,Efectos!$A$4:$F$77,2,0)),2,0),0)</f>
        <v>0</v>
      </c>
      <c r="V238" s="62" t="str">
        <f t="shared" si="11"/>
        <v/>
      </c>
    </row>
    <row r="239" spans="1:22" s="18" customFormat="1" ht="15.75" thickBot="1" x14ac:dyDescent="0.3">
      <c r="A239" s="52"/>
      <c r="B239" s="36"/>
      <c r="C239" s="37" t="str">
        <f t="shared" si="9"/>
        <v/>
      </c>
      <c r="D239" s="38" t="str">
        <f t="shared" si="10"/>
        <v/>
      </c>
      <c r="E239" s="36" t="s">
        <v>150</v>
      </c>
      <c r="F239" s="38" t="s">
        <v>250</v>
      </c>
      <c r="G239" s="39" t="s">
        <v>581</v>
      </c>
      <c r="H239" s="37"/>
      <c r="I239" s="37"/>
      <c r="J239" s="37"/>
      <c r="K239" s="37"/>
      <c r="L239" s="37"/>
      <c r="M239" s="37"/>
      <c r="N239" s="40" t="str">
        <f>VLOOKUP(F239,Efectos!$A$4:$F$77,6,0)</f>
        <v>Fuego</v>
      </c>
      <c r="O239" s="36">
        <f ca="1">IFERROR(VLOOKUP(G239,INDIRECT(VLOOKUP($F239,Efectos!$A$4:$F$77,2,0)),2,0),0)</f>
        <v>30</v>
      </c>
      <c r="P239" s="37">
        <f ca="1">IFERROR(VLOOKUP(H239,INDIRECT(VLOOKUP($F239,Efectos!$A$4:$F$77,2,0)),2,0),0)</f>
        <v>0</v>
      </c>
      <c r="Q239" s="37">
        <f ca="1">IFERROR(VLOOKUP(I239,INDIRECT(VLOOKUP($F239,Efectos!$A$4:$F$77,2,0)),2,0),0)</f>
        <v>0</v>
      </c>
      <c r="R239" s="37">
        <f ca="1">IFERROR(VLOOKUP(J239,INDIRECT(VLOOKUP($F239,Efectos!$A$4:$F$77,2,0)),2,0),0)</f>
        <v>0</v>
      </c>
      <c r="S239" s="37">
        <f ca="1">IFERROR(VLOOKUP(K239,INDIRECT(VLOOKUP($F239,Efectos!$A$4:$F$77,2,0)),2,0),0)</f>
        <v>0</v>
      </c>
      <c r="T239" s="37">
        <f ca="1">IFERROR(VLOOKUP(L239,INDIRECT(VLOOKUP($F239,Efectos!$A$4:$F$77,2,0)),2,0),0)</f>
        <v>0</v>
      </c>
      <c r="U239" s="37">
        <f ca="1">IFERROR(VLOOKUP(M239,INDIRECT(VLOOKUP($F239,Efectos!$A$4:$F$77,2,0)),2,0),0)</f>
        <v>0</v>
      </c>
      <c r="V239" s="62">
        <f t="shared" ca="1" si="11"/>
        <v>30</v>
      </c>
    </row>
    <row r="240" spans="1:22" s="15" customFormat="1" x14ac:dyDescent="0.25">
      <c r="A240" s="50" t="s">
        <v>326</v>
      </c>
      <c r="B240" s="32" t="s">
        <v>464</v>
      </c>
      <c r="C240" s="33">
        <f t="shared" si="9"/>
        <v>35</v>
      </c>
      <c r="D240" s="34">
        <f t="shared" si="10"/>
        <v>1</v>
      </c>
      <c r="E240" s="32" t="s">
        <v>151</v>
      </c>
      <c r="F240" s="34" t="s">
        <v>998</v>
      </c>
      <c r="G240" s="41" t="s">
        <v>580</v>
      </c>
      <c r="H240" s="33" t="s">
        <v>1020</v>
      </c>
      <c r="I240" s="33" t="s">
        <v>1019</v>
      </c>
      <c r="J240" s="33"/>
      <c r="K240" s="33"/>
      <c r="L240" s="33"/>
      <c r="M240" s="33"/>
      <c r="N240" s="35" t="str">
        <f>VLOOKUP(F240,Efectos!$A$4:$F$77,6,0)</f>
        <v>Luz, Oscuridad, Tierra</v>
      </c>
      <c r="O240" s="32">
        <f ca="1">IFERROR(VLOOKUP(G240,INDIRECT(VLOOKUP($F240,Efectos!$A$4:$F$77,2,0)),2,0),0)</f>
        <v>10</v>
      </c>
      <c r="P240" s="33">
        <f ca="1">IFERROR(VLOOKUP(H240,INDIRECT(VLOOKUP($F240,Efectos!$A$4:$F$77,2,0)),2,0),0)</f>
        <v>10</v>
      </c>
      <c r="Q240" s="33">
        <f ca="1">IFERROR(VLOOKUP(I240,INDIRECT(VLOOKUP($F240,Efectos!$A$4:$F$77,2,0)),2,0),0)</f>
        <v>5</v>
      </c>
      <c r="R240" s="33">
        <f ca="1">IFERROR(VLOOKUP(J240,INDIRECT(VLOOKUP($F240,Efectos!$A$4:$F$77,2,0)),2,0),0)</f>
        <v>0</v>
      </c>
      <c r="S240" s="33">
        <f ca="1">IFERROR(VLOOKUP(K240,INDIRECT(VLOOKUP($F240,Efectos!$A$4:$F$77,2,0)),2,0),0)</f>
        <v>0</v>
      </c>
      <c r="T240" s="33">
        <f ca="1">IFERROR(VLOOKUP(L240,INDIRECT(VLOOKUP($F240,Efectos!$A$4:$F$77,2,0)),2,0),0)</f>
        <v>0</v>
      </c>
      <c r="U240" s="33">
        <f ca="1">IFERROR(VLOOKUP(M240,INDIRECT(VLOOKUP($F240,Efectos!$A$4:$F$77,2,0)),2,0),0)</f>
        <v>0</v>
      </c>
      <c r="V240" s="62">
        <f t="shared" ca="1" si="11"/>
        <v>25</v>
      </c>
    </row>
    <row r="241" spans="1:22" s="16" customFormat="1" x14ac:dyDescent="0.25">
      <c r="A241" s="51"/>
      <c r="B241" s="25"/>
      <c r="C241" s="16" t="str">
        <f t="shared" si="9"/>
        <v/>
      </c>
      <c r="D241" s="26" t="str">
        <f t="shared" si="10"/>
        <v/>
      </c>
      <c r="E241" s="25" t="s">
        <v>152</v>
      </c>
      <c r="F241" s="26"/>
      <c r="N241" s="30" t="e">
        <f>VLOOKUP(F241,Efectos!$A$4:$F$77,6,0)</f>
        <v>#N/A</v>
      </c>
      <c r="O241" s="25">
        <f ca="1">IFERROR(VLOOKUP(G241,INDIRECT(VLOOKUP($F241,Efectos!$A$4:$F$77,2,0)),2,0),0)</f>
        <v>0</v>
      </c>
      <c r="P241" s="16">
        <f ca="1">IFERROR(VLOOKUP(H241,INDIRECT(VLOOKUP($F241,Efectos!$A$4:$F$77,2,0)),2,0),0)</f>
        <v>0</v>
      </c>
      <c r="Q241" s="16">
        <f ca="1">IFERROR(VLOOKUP(I241,INDIRECT(VLOOKUP($F241,Efectos!$A$4:$F$77,2,0)),2,0),0)</f>
        <v>0</v>
      </c>
      <c r="R241" s="16">
        <f ca="1">IFERROR(VLOOKUP(J241,INDIRECT(VLOOKUP($F241,Efectos!$A$4:$F$77,2,0)),2,0),0)</f>
        <v>0</v>
      </c>
      <c r="S241" s="16">
        <f ca="1">IFERROR(VLOOKUP(K241,INDIRECT(VLOOKUP($F241,Efectos!$A$4:$F$77,2,0)),2,0),0)</f>
        <v>0</v>
      </c>
      <c r="T241" s="16">
        <f ca="1">IFERROR(VLOOKUP(L241,INDIRECT(VLOOKUP($F241,Efectos!$A$4:$F$77,2,0)),2,0),0)</f>
        <v>0</v>
      </c>
      <c r="U241" s="16">
        <f ca="1">IFERROR(VLOOKUP(M241,INDIRECT(VLOOKUP($F241,Efectos!$A$4:$F$77,2,0)),2,0),0)</f>
        <v>0</v>
      </c>
      <c r="V241" s="62" t="str">
        <f t="shared" si="11"/>
        <v/>
      </c>
    </row>
    <row r="242" spans="1:22" s="16" customFormat="1" x14ac:dyDescent="0.25">
      <c r="A242" s="51"/>
      <c r="B242" s="25"/>
      <c r="C242" s="16" t="str">
        <f t="shared" si="9"/>
        <v/>
      </c>
      <c r="D242" s="26" t="str">
        <f t="shared" si="10"/>
        <v/>
      </c>
      <c r="E242" s="25" t="s">
        <v>75</v>
      </c>
      <c r="F242" s="26"/>
      <c r="N242" s="30" t="e">
        <f>VLOOKUP(F242,Efectos!$A$4:$F$77,6,0)</f>
        <v>#N/A</v>
      </c>
      <c r="O242" s="25">
        <f ca="1">IFERROR(VLOOKUP(G242,INDIRECT(VLOOKUP($F242,Efectos!$A$4:$F$77,2,0)),2,0),0)</f>
        <v>0</v>
      </c>
      <c r="P242" s="16">
        <f ca="1">IFERROR(VLOOKUP(H242,INDIRECT(VLOOKUP($F242,Efectos!$A$4:$F$77,2,0)),2,0),0)</f>
        <v>0</v>
      </c>
      <c r="Q242" s="16">
        <f ca="1">IFERROR(VLOOKUP(I242,INDIRECT(VLOOKUP($F242,Efectos!$A$4:$F$77,2,0)),2,0),0)</f>
        <v>0</v>
      </c>
      <c r="R242" s="16">
        <f ca="1">IFERROR(VLOOKUP(J242,INDIRECT(VLOOKUP($F242,Efectos!$A$4:$F$77,2,0)),2,0),0)</f>
        <v>0</v>
      </c>
      <c r="S242" s="16">
        <f ca="1">IFERROR(VLOOKUP(K242,INDIRECT(VLOOKUP($F242,Efectos!$A$4:$F$77,2,0)),2,0),0)</f>
        <v>0</v>
      </c>
      <c r="T242" s="16">
        <f ca="1">IFERROR(VLOOKUP(L242,INDIRECT(VLOOKUP($F242,Efectos!$A$4:$F$77,2,0)),2,0),0)</f>
        <v>0</v>
      </c>
      <c r="U242" s="16">
        <f ca="1">IFERROR(VLOOKUP(M242,INDIRECT(VLOOKUP($F242,Efectos!$A$4:$F$77,2,0)),2,0),0)</f>
        <v>0</v>
      </c>
      <c r="V242" s="62" t="str">
        <f t="shared" si="11"/>
        <v/>
      </c>
    </row>
    <row r="243" spans="1:22" s="16" customFormat="1" x14ac:dyDescent="0.25">
      <c r="A243" s="51"/>
      <c r="B243" s="25" t="s">
        <v>465</v>
      </c>
      <c r="C243" s="16">
        <f t="shared" si="9"/>
        <v>45</v>
      </c>
      <c r="D243" s="26">
        <f t="shared" si="10"/>
        <v>1</v>
      </c>
      <c r="E243" s="25" t="s">
        <v>153</v>
      </c>
      <c r="F243" s="26" t="s">
        <v>241</v>
      </c>
      <c r="G243" s="60" t="s">
        <v>551</v>
      </c>
      <c r="N243" s="30" t="str">
        <f>VLOOKUP(F243,Efectos!$A$4:$F$77,6,0)</f>
        <v>Agua, Aire, Oscuridad</v>
      </c>
      <c r="O243" s="25">
        <f ca="1">IFERROR(VLOOKUP(G243,INDIRECT(VLOOKUP($F243,Efectos!$A$4:$F$77,2,0)),2,0),0)</f>
        <v>30</v>
      </c>
      <c r="P243" s="16">
        <f ca="1">IFERROR(VLOOKUP(H243,INDIRECT(VLOOKUP($F243,Efectos!$A$4:$F$77,2,0)),2,0),0)</f>
        <v>0</v>
      </c>
      <c r="Q243" s="16">
        <f ca="1">IFERROR(VLOOKUP(I243,INDIRECT(VLOOKUP($F243,Efectos!$A$4:$F$77,2,0)),2,0),0)</f>
        <v>0</v>
      </c>
      <c r="R243" s="16">
        <f ca="1">IFERROR(VLOOKUP(J243,INDIRECT(VLOOKUP($F243,Efectos!$A$4:$F$77,2,0)),2,0),0)</f>
        <v>0</v>
      </c>
      <c r="S243" s="16">
        <f ca="1">IFERROR(VLOOKUP(K243,INDIRECT(VLOOKUP($F243,Efectos!$A$4:$F$77,2,0)),2,0),0)</f>
        <v>0</v>
      </c>
      <c r="T243" s="16">
        <f ca="1">IFERROR(VLOOKUP(L243,INDIRECT(VLOOKUP($F243,Efectos!$A$4:$F$77,2,0)),2,0),0)</f>
        <v>0</v>
      </c>
      <c r="U243" s="16">
        <f ca="1">IFERROR(VLOOKUP(M243,INDIRECT(VLOOKUP($F243,Efectos!$A$4:$F$77,2,0)),2,0),0)</f>
        <v>0</v>
      </c>
      <c r="V243" s="62">
        <f t="shared" ca="1" si="11"/>
        <v>30</v>
      </c>
    </row>
    <row r="244" spans="1:22" s="16" customFormat="1" x14ac:dyDescent="0.25">
      <c r="A244" s="51"/>
      <c r="B244" s="25" t="s">
        <v>285</v>
      </c>
      <c r="C244" s="16" t="str">
        <f t="shared" si="9"/>
        <v/>
      </c>
      <c r="D244" s="26" t="str">
        <f t="shared" si="10"/>
        <v/>
      </c>
      <c r="E244" s="25"/>
      <c r="F244" s="26"/>
      <c r="N244" s="30" t="e">
        <f>VLOOKUP(F244,Efectos!$A$4:$F$77,6,0)</f>
        <v>#N/A</v>
      </c>
      <c r="O244" s="25">
        <f ca="1">IFERROR(VLOOKUP(G244,INDIRECT(VLOOKUP($F244,Efectos!$A$4:$F$77,2,0)),2,0),0)</f>
        <v>0</v>
      </c>
      <c r="P244" s="16">
        <f ca="1">IFERROR(VLOOKUP(H244,INDIRECT(VLOOKUP($F244,Efectos!$A$4:$F$77,2,0)),2,0),0)</f>
        <v>0</v>
      </c>
      <c r="Q244" s="16">
        <f ca="1">IFERROR(VLOOKUP(I244,INDIRECT(VLOOKUP($F244,Efectos!$A$4:$F$77,2,0)),2,0),0)</f>
        <v>0</v>
      </c>
      <c r="R244" s="16">
        <f ca="1">IFERROR(VLOOKUP(J244,INDIRECT(VLOOKUP($F244,Efectos!$A$4:$F$77,2,0)),2,0),0)</f>
        <v>0</v>
      </c>
      <c r="S244" s="16">
        <f ca="1">IFERROR(VLOOKUP(K244,INDIRECT(VLOOKUP($F244,Efectos!$A$4:$F$77,2,0)),2,0),0)</f>
        <v>0</v>
      </c>
      <c r="T244" s="16">
        <f ca="1">IFERROR(VLOOKUP(L244,INDIRECT(VLOOKUP($F244,Efectos!$A$4:$F$77,2,0)),2,0),0)</f>
        <v>0</v>
      </c>
      <c r="U244" s="16">
        <f ca="1">IFERROR(VLOOKUP(M244,INDIRECT(VLOOKUP($F244,Efectos!$A$4:$F$77,2,0)),2,0),0)</f>
        <v>0</v>
      </c>
      <c r="V244" s="62" t="str">
        <f t="shared" si="11"/>
        <v/>
      </c>
    </row>
    <row r="245" spans="1:22" s="16" customFormat="1" x14ac:dyDescent="0.25">
      <c r="A245" s="51"/>
      <c r="B245" s="25" t="s">
        <v>466</v>
      </c>
      <c r="C245" s="16">
        <f t="shared" si="9"/>
        <v>25</v>
      </c>
      <c r="D245" s="26">
        <f t="shared" si="10"/>
        <v>1</v>
      </c>
      <c r="E245" s="25" t="s">
        <v>61</v>
      </c>
      <c r="F245" s="26" t="s">
        <v>61</v>
      </c>
      <c r="N245" s="30" t="str">
        <f>VLOOKUP(F245,Efectos!$A$4:$F$77,6,0)</f>
        <v>Agua, Aire, Oscuridad</v>
      </c>
      <c r="O245" s="25">
        <f ca="1">IFERROR(VLOOKUP(G245,INDIRECT(VLOOKUP($F245,Efectos!$A$4:$F$77,2,0)),2,0),0)</f>
        <v>0</v>
      </c>
      <c r="P245" s="16">
        <f ca="1">IFERROR(VLOOKUP(H245,INDIRECT(VLOOKUP($F245,Efectos!$A$4:$F$77,2,0)),2,0),0)</f>
        <v>0</v>
      </c>
      <c r="Q245" s="16">
        <f ca="1">IFERROR(VLOOKUP(I245,INDIRECT(VLOOKUP($F245,Efectos!$A$4:$F$77,2,0)),2,0),0)</f>
        <v>0</v>
      </c>
      <c r="R245" s="16">
        <f ca="1">IFERROR(VLOOKUP(J245,INDIRECT(VLOOKUP($F245,Efectos!$A$4:$F$77,2,0)),2,0),0)</f>
        <v>0</v>
      </c>
      <c r="S245" s="16">
        <f ca="1">IFERROR(VLOOKUP(K245,INDIRECT(VLOOKUP($F245,Efectos!$A$4:$F$77,2,0)),2,0),0)</f>
        <v>0</v>
      </c>
      <c r="T245" s="16">
        <f ca="1">IFERROR(VLOOKUP(L245,INDIRECT(VLOOKUP($F245,Efectos!$A$4:$F$77,2,0)),2,0),0)</f>
        <v>0</v>
      </c>
      <c r="U245" s="16">
        <f ca="1">IFERROR(VLOOKUP(M245,INDIRECT(VLOOKUP($F245,Efectos!$A$4:$F$77,2,0)),2,0),0)</f>
        <v>0</v>
      </c>
      <c r="V245" s="62" t="str">
        <f t="shared" si="11"/>
        <v/>
      </c>
    </row>
    <row r="246" spans="1:22" s="16" customFormat="1" x14ac:dyDescent="0.25">
      <c r="A246" s="51"/>
      <c r="B246" s="25"/>
      <c r="C246" s="16" t="str">
        <f t="shared" si="9"/>
        <v/>
      </c>
      <c r="D246" s="26" t="str">
        <f t="shared" si="10"/>
        <v/>
      </c>
      <c r="E246" s="25" t="s">
        <v>154</v>
      </c>
      <c r="F246" s="26" t="s">
        <v>345</v>
      </c>
      <c r="G246" s="16" t="s">
        <v>554</v>
      </c>
      <c r="N246" s="30" t="str">
        <f>VLOOKUP(F246,Efectos!$A$4:$F$77,6,0)</f>
        <v>Agua, Aire, Oscuridad</v>
      </c>
      <c r="O246" s="25">
        <f ca="1">IFERROR(VLOOKUP(G246,INDIRECT(VLOOKUP($F246,Efectos!$A$4:$F$77,2,0)),2,0),0)</f>
        <v>10</v>
      </c>
      <c r="P246" s="16">
        <f ca="1">IFERROR(VLOOKUP(H246,INDIRECT(VLOOKUP($F246,Efectos!$A$4:$F$77,2,0)),2,0),0)</f>
        <v>0</v>
      </c>
      <c r="Q246" s="16">
        <f ca="1">IFERROR(VLOOKUP(I246,INDIRECT(VLOOKUP($F246,Efectos!$A$4:$F$77,2,0)),2,0),0)</f>
        <v>0</v>
      </c>
      <c r="R246" s="16">
        <f ca="1">IFERROR(VLOOKUP(J246,INDIRECT(VLOOKUP($F246,Efectos!$A$4:$F$77,2,0)),2,0),0)</f>
        <v>0</v>
      </c>
      <c r="S246" s="16">
        <f ca="1">IFERROR(VLOOKUP(K246,INDIRECT(VLOOKUP($F246,Efectos!$A$4:$F$77,2,0)),2,0),0)</f>
        <v>0</v>
      </c>
      <c r="T246" s="16">
        <f ca="1">IFERROR(VLOOKUP(L246,INDIRECT(VLOOKUP($F246,Efectos!$A$4:$F$77,2,0)),2,0),0)</f>
        <v>0</v>
      </c>
      <c r="U246" s="16">
        <f ca="1">IFERROR(VLOOKUP(M246,INDIRECT(VLOOKUP($F246,Efectos!$A$4:$F$77,2,0)),2,0),0)</f>
        <v>0</v>
      </c>
      <c r="V246" s="62">
        <f t="shared" ca="1" si="11"/>
        <v>10</v>
      </c>
    </row>
    <row r="247" spans="1:22" s="16" customFormat="1" x14ac:dyDescent="0.25">
      <c r="A247" s="51"/>
      <c r="B247" s="25" t="s">
        <v>285</v>
      </c>
      <c r="C247" s="16" t="str">
        <f t="shared" si="9"/>
        <v/>
      </c>
      <c r="D247" s="26" t="str">
        <f t="shared" si="10"/>
        <v/>
      </c>
      <c r="E247" s="25"/>
      <c r="F247" s="26"/>
      <c r="N247" s="30" t="e">
        <f>VLOOKUP(F247,Efectos!$A$4:$F$77,6,0)</f>
        <v>#N/A</v>
      </c>
      <c r="O247" s="25">
        <f ca="1">IFERROR(VLOOKUP(G247,INDIRECT(VLOOKUP($F247,Efectos!$A$4:$F$77,2,0)),2,0),0)</f>
        <v>0</v>
      </c>
      <c r="P247" s="16">
        <f ca="1">IFERROR(VLOOKUP(H247,INDIRECT(VLOOKUP($F247,Efectos!$A$4:$F$77,2,0)),2,0),0)</f>
        <v>0</v>
      </c>
      <c r="Q247" s="16">
        <f ca="1">IFERROR(VLOOKUP(I247,INDIRECT(VLOOKUP($F247,Efectos!$A$4:$F$77,2,0)),2,0),0)</f>
        <v>0</v>
      </c>
      <c r="R247" s="16">
        <f ca="1">IFERROR(VLOOKUP(J247,INDIRECT(VLOOKUP($F247,Efectos!$A$4:$F$77,2,0)),2,0),0)</f>
        <v>0</v>
      </c>
      <c r="S247" s="16">
        <f ca="1">IFERROR(VLOOKUP(K247,INDIRECT(VLOOKUP($F247,Efectos!$A$4:$F$77,2,0)),2,0),0)</f>
        <v>0</v>
      </c>
      <c r="T247" s="16">
        <f ca="1">IFERROR(VLOOKUP(L247,INDIRECT(VLOOKUP($F247,Efectos!$A$4:$F$77,2,0)),2,0),0)</f>
        <v>0</v>
      </c>
      <c r="U247" s="16">
        <f ca="1">IFERROR(VLOOKUP(M247,INDIRECT(VLOOKUP($F247,Efectos!$A$4:$F$77,2,0)),2,0),0)</f>
        <v>0</v>
      </c>
      <c r="V247" s="62" t="str">
        <f t="shared" si="11"/>
        <v/>
      </c>
    </row>
    <row r="248" spans="1:22" s="16" customFormat="1" x14ac:dyDescent="0.25">
      <c r="A248" s="51"/>
      <c r="B248" s="25" t="s">
        <v>467</v>
      </c>
      <c r="C248" s="16">
        <f t="shared" si="9"/>
        <v>30</v>
      </c>
      <c r="D248" s="26">
        <f t="shared" si="10"/>
        <v>1</v>
      </c>
      <c r="E248" s="25" t="s">
        <v>155</v>
      </c>
      <c r="F248" s="26" t="s">
        <v>999</v>
      </c>
      <c r="G248" s="60" t="s">
        <v>355</v>
      </c>
      <c r="N248" s="30" t="str">
        <f>VLOOKUP(F248,Efectos!$A$4:$F$77,6,0)</f>
        <v>Agua, Aire, Luz</v>
      </c>
      <c r="O248" s="25">
        <f ca="1">IFERROR(VLOOKUP(G248,INDIRECT(VLOOKUP($F248,Efectos!$A$4:$F$77,2,0)),2,0),0)</f>
        <v>20</v>
      </c>
      <c r="P248" s="16">
        <f ca="1">IFERROR(VLOOKUP(H248,INDIRECT(VLOOKUP($F248,Efectos!$A$4:$F$77,2,0)),2,0),0)</f>
        <v>0</v>
      </c>
      <c r="Q248" s="16">
        <f ca="1">IFERROR(VLOOKUP(I248,INDIRECT(VLOOKUP($F248,Efectos!$A$4:$F$77,2,0)),2,0),0)</f>
        <v>0</v>
      </c>
      <c r="R248" s="16">
        <f ca="1">IFERROR(VLOOKUP(J248,INDIRECT(VLOOKUP($F248,Efectos!$A$4:$F$77,2,0)),2,0),0)</f>
        <v>0</v>
      </c>
      <c r="S248" s="16">
        <f ca="1">IFERROR(VLOOKUP(K248,INDIRECT(VLOOKUP($F248,Efectos!$A$4:$F$77,2,0)),2,0),0)</f>
        <v>0</v>
      </c>
      <c r="T248" s="16">
        <f ca="1">IFERROR(VLOOKUP(L248,INDIRECT(VLOOKUP($F248,Efectos!$A$4:$F$77,2,0)),2,0),0)</f>
        <v>0</v>
      </c>
      <c r="U248" s="16">
        <f ca="1">IFERROR(VLOOKUP(M248,INDIRECT(VLOOKUP($F248,Efectos!$A$4:$F$77,2,0)),2,0),0)</f>
        <v>0</v>
      </c>
      <c r="V248" s="62">
        <f t="shared" ca="1" si="11"/>
        <v>20</v>
      </c>
    </row>
    <row r="249" spans="1:22" s="16" customFormat="1" x14ac:dyDescent="0.25">
      <c r="A249" s="51"/>
      <c r="B249" s="25" t="s">
        <v>286</v>
      </c>
      <c r="C249" s="16" t="str">
        <f t="shared" si="9"/>
        <v/>
      </c>
      <c r="D249" s="26" t="str">
        <f t="shared" si="10"/>
        <v/>
      </c>
      <c r="E249" s="25"/>
      <c r="F249" s="26"/>
      <c r="N249" s="30" t="e">
        <f>VLOOKUP(F249,Efectos!$A$4:$F$77,6,0)</f>
        <v>#N/A</v>
      </c>
      <c r="O249" s="25">
        <f ca="1">IFERROR(VLOOKUP(G249,INDIRECT(VLOOKUP($F249,Efectos!$A$4:$F$77,2,0)),2,0),0)</f>
        <v>0</v>
      </c>
      <c r="P249" s="16">
        <f ca="1">IFERROR(VLOOKUP(H249,INDIRECT(VLOOKUP($F249,Efectos!$A$4:$F$77,2,0)),2,0),0)</f>
        <v>0</v>
      </c>
      <c r="Q249" s="16">
        <f ca="1">IFERROR(VLOOKUP(I249,INDIRECT(VLOOKUP($F249,Efectos!$A$4:$F$77,2,0)),2,0),0)</f>
        <v>0</v>
      </c>
      <c r="R249" s="16">
        <f ca="1">IFERROR(VLOOKUP(J249,INDIRECT(VLOOKUP($F249,Efectos!$A$4:$F$77,2,0)),2,0),0)</f>
        <v>0</v>
      </c>
      <c r="S249" s="16">
        <f ca="1">IFERROR(VLOOKUP(K249,INDIRECT(VLOOKUP($F249,Efectos!$A$4:$F$77,2,0)),2,0),0)</f>
        <v>0</v>
      </c>
      <c r="T249" s="16">
        <f ca="1">IFERROR(VLOOKUP(L249,INDIRECT(VLOOKUP($F249,Efectos!$A$4:$F$77,2,0)),2,0),0)</f>
        <v>0</v>
      </c>
      <c r="U249" s="16">
        <f ca="1">IFERROR(VLOOKUP(M249,INDIRECT(VLOOKUP($F249,Efectos!$A$4:$F$77,2,0)),2,0),0)</f>
        <v>0</v>
      </c>
      <c r="V249" s="62" t="str">
        <f t="shared" si="11"/>
        <v/>
      </c>
    </row>
    <row r="250" spans="1:22" s="16" customFormat="1" x14ac:dyDescent="0.25">
      <c r="A250" s="51"/>
      <c r="B250" s="25" t="s">
        <v>468</v>
      </c>
      <c r="C250" s="16">
        <f t="shared" si="9"/>
        <v>85</v>
      </c>
      <c r="D250" s="26">
        <f t="shared" si="10"/>
        <v>2</v>
      </c>
      <c r="E250" s="25" t="s">
        <v>138</v>
      </c>
      <c r="F250" s="26" t="s">
        <v>255</v>
      </c>
      <c r="G250" s="60" t="s">
        <v>348</v>
      </c>
      <c r="N250" s="30" t="str">
        <f>VLOOKUP(F250,Efectos!$A$4:$F$77,6,0)</f>
        <v>Aire, Fuego, Oscuridad</v>
      </c>
      <c r="O250" s="25">
        <f ca="1">IFERROR(VLOOKUP(G250,INDIRECT(VLOOKUP($F250,Efectos!$A$4:$F$77,2,0)),2,0),0)</f>
        <v>20</v>
      </c>
      <c r="P250" s="16">
        <f ca="1">IFERROR(VLOOKUP(H250,INDIRECT(VLOOKUP($F250,Efectos!$A$4:$F$77,2,0)),2,0),0)</f>
        <v>0</v>
      </c>
      <c r="Q250" s="16">
        <f ca="1">IFERROR(VLOOKUP(I250,INDIRECT(VLOOKUP($F250,Efectos!$A$4:$F$77,2,0)),2,0),0)</f>
        <v>0</v>
      </c>
      <c r="R250" s="16">
        <f ca="1">IFERROR(VLOOKUP(J250,INDIRECT(VLOOKUP($F250,Efectos!$A$4:$F$77,2,0)),2,0),0)</f>
        <v>0</v>
      </c>
      <c r="S250" s="16">
        <f ca="1">IFERROR(VLOOKUP(K250,INDIRECT(VLOOKUP($F250,Efectos!$A$4:$F$77,2,0)),2,0),0)</f>
        <v>0</v>
      </c>
      <c r="T250" s="16">
        <f ca="1">IFERROR(VLOOKUP(L250,INDIRECT(VLOOKUP($F250,Efectos!$A$4:$F$77,2,0)),2,0),0)</f>
        <v>0</v>
      </c>
      <c r="U250" s="16">
        <f ca="1">IFERROR(VLOOKUP(M250,INDIRECT(VLOOKUP($F250,Efectos!$A$4:$F$77,2,0)),2,0),0)</f>
        <v>0</v>
      </c>
      <c r="V250" s="62">
        <f t="shared" ca="1" si="11"/>
        <v>20</v>
      </c>
    </row>
    <row r="251" spans="1:22" s="16" customFormat="1" x14ac:dyDescent="0.25">
      <c r="A251" s="51"/>
      <c r="B251" s="25"/>
      <c r="C251" s="16" t="str">
        <f t="shared" si="9"/>
        <v/>
      </c>
      <c r="D251" s="26" t="str">
        <f t="shared" si="10"/>
        <v/>
      </c>
      <c r="E251" s="25" t="s">
        <v>156</v>
      </c>
      <c r="F251" s="26" t="s">
        <v>540</v>
      </c>
      <c r="G251" s="59" t="s">
        <v>890</v>
      </c>
      <c r="N251" s="30" t="str">
        <f>VLOOKUP(F251,Efectos!$A$4:$F$77,6,0)</f>
        <v>Aire, Luz, Oscuridad</v>
      </c>
      <c r="O251" s="25">
        <f ca="1">IFERROR(VLOOKUP(G251,INDIRECT(VLOOKUP($F251,Efectos!$A$4:$F$77,2,0)),2,0),0)</f>
        <v>25</v>
      </c>
      <c r="P251" s="16">
        <f ca="1">IFERROR(VLOOKUP(H251,INDIRECT(VLOOKUP($F251,Efectos!$A$4:$F$77,2,0)),2,0),0)</f>
        <v>0</v>
      </c>
      <c r="Q251" s="16">
        <f ca="1">IFERROR(VLOOKUP(I251,INDIRECT(VLOOKUP($F251,Efectos!$A$4:$F$77,2,0)),2,0),0)</f>
        <v>0</v>
      </c>
      <c r="R251" s="16">
        <f ca="1">IFERROR(VLOOKUP(J251,INDIRECT(VLOOKUP($F251,Efectos!$A$4:$F$77,2,0)),2,0),0)</f>
        <v>0</v>
      </c>
      <c r="S251" s="16">
        <f ca="1">IFERROR(VLOOKUP(K251,INDIRECT(VLOOKUP($F251,Efectos!$A$4:$F$77,2,0)),2,0),0)</f>
        <v>0</v>
      </c>
      <c r="T251" s="16">
        <f ca="1">IFERROR(VLOOKUP(L251,INDIRECT(VLOOKUP($F251,Efectos!$A$4:$F$77,2,0)),2,0),0)</f>
        <v>0</v>
      </c>
      <c r="U251" s="16">
        <f ca="1">IFERROR(VLOOKUP(M251,INDIRECT(VLOOKUP($F251,Efectos!$A$4:$F$77,2,0)),2,0),0)</f>
        <v>0</v>
      </c>
      <c r="V251" s="62">
        <f t="shared" ca="1" si="11"/>
        <v>25</v>
      </c>
    </row>
    <row r="252" spans="1:22" s="16" customFormat="1" x14ac:dyDescent="0.25">
      <c r="A252" s="51"/>
      <c r="B252" s="25" t="s">
        <v>285</v>
      </c>
      <c r="C252" s="16" t="str">
        <f t="shared" si="9"/>
        <v/>
      </c>
      <c r="D252" s="26" t="str">
        <f t="shared" si="10"/>
        <v/>
      </c>
      <c r="E252" s="25"/>
      <c r="F252" s="26"/>
      <c r="N252" s="30" t="e">
        <f>VLOOKUP(F252,Efectos!$A$4:$F$77,6,0)</f>
        <v>#N/A</v>
      </c>
      <c r="O252" s="25">
        <f ca="1">IFERROR(VLOOKUP(G252,INDIRECT(VLOOKUP($F252,Efectos!$A$4:$F$77,2,0)),2,0),0)</f>
        <v>0</v>
      </c>
      <c r="P252" s="16">
        <f ca="1">IFERROR(VLOOKUP(H252,INDIRECT(VLOOKUP($F252,Efectos!$A$4:$F$77,2,0)),2,0),0)</f>
        <v>0</v>
      </c>
      <c r="Q252" s="16">
        <f ca="1">IFERROR(VLOOKUP(I252,INDIRECT(VLOOKUP($F252,Efectos!$A$4:$F$77,2,0)),2,0),0)</f>
        <v>0</v>
      </c>
      <c r="R252" s="16">
        <f ca="1">IFERROR(VLOOKUP(J252,INDIRECT(VLOOKUP($F252,Efectos!$A$4:$F$77,2,0)),2,0),0)</f>
        <v>0</v>
      </c>
      <c r="S252" s="16">
        <f ca="1">IFERROR(VLOOKUP(K252,INDIRECT(VLOOKUP($F252,Efectos!$A$4:$F$77,2,0)),2,0),0)</f>
        <v>0</v>
      </c>
      <c r="T252" s="16">
        <f ca="1">IFERROR(VLOOKUP(L252,INDIRECT(VLOOKUP($F252,Efectos!$A$4:$F$77,2,0)),2,0),0)</f>
        <v>0</v>
      </c>
      <c r="U252" s="16">
        <f ca="1">IFERROR(VLOOKUP(M252,INDIRECT(VLOOKUP($F252,Efectos!$A$4:$F$77,2,0)),2,0),0)</f>
        <v>0</v>
      </c>
      <c r="V252" s="62" t="str">
        <f t="shared" si="11"/>
        <v/>
      </c>
    </row>
    <row r="253" spans="1:22" s="16" customFormat="1" x14ac:dyDescent="0.25">
      <c r="A253" s="51"/>
      <c r="B253" s="25" t="s">
        <v>469</v>
      </c>
      <c r="C253" s="16">
        <f t="shared" si="9"/>
        <v>65</v>
      </c>
      <c r="D253" s="26">
        <f t="shared" si="10"/>
        <v>2</v>
      </c>
      <c r="E253" s="25" t="s">
        <v>115</v>
      </c>
      <c r="F253" s="26" t="s">
        <v>308</v>
      </c>
      <c r="G253" s="60" t="s">
        <v>362</v>
      </c>
      <c r="N253" s="30" t="str">
        <f>VLOOKUP(F253,Efectos!$A$4:$F$77,6,0)</f>
        <v>Aire</v>
      </c>
      <c r="O253" s="25">
        <f ca="1">IFERROR(VLOOKUP(G253,INDIRECT(VLOOKUP($F253,Efectos!$A$4:$F$77,2,0)),2,0),0)</f>
        <v>10</v>
      </c>
      <c r="P253" s="16">
        <f ca="1">IFERROR(VLOOKUP(H253,INDIRECT(VLOOKUP($F253,Efectos!$A$4:$F$77,2,0)),2,0),0)</f>
        <v>0</v>
      </c>
      <c r="Q253" s="16">
        <f ca="1">IFERROR(VLOOKUP(I253,INDIRECT(VLOOKUP($F253,Efectos!$A$4:$F$77,2,0)),2,0),0)</f>
        <v>0</v>
      </c>
      <c r="R253" s="16">
        <f ca="1">IFERROR(VLOOKUP(J253,INDIRECT(VLOOKUP($F253,Efectos!$A$4:$F$77,2,0)),2,0),0)</f>
        <v>0</v>
      </c>
      <c r="S253" s="16">
        <f ca="1">IFERROR(VLOOKUP(K253,INDIRECT(VLOOKUP($F253,Efectos!$A$4:$F$77,2,0)),2,0),0)</f>
        <v>0</v>
      </c>
      <c r="T253" s="16">
        <f ca="1">IFERROR(VLOOKUP(L253,INDIRECT(VLOOKUP($F253,Efectos!$A$4:$F$77,2,0)),2,0),0)</f>
        <v>0</v>
      </c>
      <c r="U253" s="16">
        <f ca="1">IFERROR(VLOOKUP(M253,INDIRECT(VLOOKUP($F253,Efectos!$A$4:$F$77,2,0)),2,0),0)</f>
        <v>0</v>
      </c>
      <c r="V253" s="62">
        <f t="shared" ca="1" si="11"/>
        <v>10</v>
      </c>
    </row>
    <row r="254" spans="1:22" s="16" customFormat="1" x14ac:dyDescent="0.25">
      <c r="A254" s="51"/>
      <c r="B254" s="25"/>
      <c r="C254" s="16" t="str">
        <f t="shared" si="9"/>
        <v/>
      </c>
      <c r="D254" s="26" t="str">
        <f t="shared" si="10"/>
        <v/>
      </c>
      <c r="E254" s="25" t="s">
        <v>157</v>
      </c>
      <c r="F254" s="26" t="s">
        <v>246</v>
      </c>
      <c r="G254" s="59" t="s">
        <v>365</v>
      </c>
      <c r="N254" s="30" t="str">
        <f>VLOOKUP(F254,Efectos!$A$4:$F$77,6,0)</f>
        <v>Agua, Aire, Fuego</v>
      </c>
      <c r="O254" s="25">
        <f ca="1">IFERROR(VLOOKUP(G254,INDIRECT(VLOOKUP($F254,Efectos!$A$4:$F$77,2,0)),2,0),0)</f>
        <v>35</v>
      </c>
      <c r="P254" s="16">
        <f ca="1">IFERROR(VLOOKUP(H254,INDIRECT(VLOOKUP($F254,Efectos!$A$4:$F$77,2,0)),2,0),0)</f>
        <v>0</v>
      </c>
      <c r="Q254" s="16">
        <f ca="1">IFERROR(VLOOKUP(I254,INDIRECT(VLOOKUP($F254,Efectos!$A$4:$F$77,2,0)),2,0),0)</f>
        <v>0</v>
      </c>
      <c r="R254" s="16">
        <f ca="1">IFERROR(VLOOKUP(J254,INDIRECT(VLOOKUP($F254,Efectos!$A$4:$F$77,2,0)),2,0),0)</f>
        <v>0</v>
      </c>
      <c r="S254" s="16">
        <f ca="1">IFERROR(VLOOKUP(K254,INDIRECT(VLOOKUP($F254,Efectos!$A$4:$F$77,2,0)),2,0),0)</f>
        <v>0</v>
      </c>
      <c r="T254" s="16">
        <f ca="1">IFERROR(VLOOKUP(L254,INDIRECT(VLOOKUP($F254,Efectos!$A$4:$F$77,2,0)),2,0),0)</f>
        <v>0</v>
      </c>
      <c r="U254" s="16">
        <f ca="1">IFERROR(VLOOKUP(M254,INDIRECT(VLOOKUP($F254,Efectos!$A$4:$F$77,2,0)),2,0),0)</f>
        <v>0</v>
      </c>
      <c r="V254" s="62">
        <f t="shared" ca="1" si="11"/>
        <v>35</v>
      </c>
    </row>
    <row r="255" spans="1:22" s="16" customFormat="1" x14ac:dyDescent="0.25">
      <c r="A255" s="51"/>
      <c r="B255" s="25"/>
      <c r="C255" s="16" t="str">
        <f t="shared" si="9"/>
        <v/>
      </c>
      <c r="D255" s="26" t="str">
        <f t="shared" si="10"/>
        <v/>
      </c>
      <c r="E255" s="25" t="s">
        <v>73</v>
      </c>
      <c r="F255" s="26" t="s">
        <v>256</v>
      </c>
      <c r="G255" s="59" t="s">
        <v>357</v>
      </c>
      <c r="N255" s="30" t="str">
        <f>VLOOKUP(F255,Efectos!$A$4:$F$77,6,0)</f>
        <v>Fuego</v>
      </c>
      <c r="O255" s="25">
        <f ca="1">IFERROR(VLOOKUP(G255,INDIRECT(VLOOKUP($F255,Efectos!$A$4:$F$77,2,0)),2,0),0)</f>
        <v>25</v>
      </c>
      <c r="P255" s="16">
        <f ca="1">IFERROR(VLOOKUP(H255,INDIRECT(VLOOKUP($F255,Efectos!$A$4:$F$77,2,0)),2,0),0)</f>
        <v>0</v>
      </c>
      <c r="Q255" s="16">
        <f ca="1">IFERROR(VLOOKUP(I255,INDIRECT(VLOOKUP($F255,Efectos!$A$4:$F$77,2,0)),2,0),0)</f>
        <v>0</v>
      </c>
      <c r="R255" s="16">
        <f ca="1">IFERROR(VLOOKUP(J255,INDIRECT(VLOOKUP($F255,Efectos!$A$4:$F$77,2,0)),2,0),0)</f>
        <v>0</v>
      </c>
      <c r="S255" s="16">
        <f ca="1">IFERROR(VLOOKUP(K255,INDIRECT(VLOOKUP($F255,Efectos!$A$4:$F$77,2,0)),2,0),0)</f>
        <v>0</v>
      </c>
      <c r="T255" s="16">
        <f ca="1">IFERROR(VLOOKUP(L255,INDIRECT(VLOOKUP($F255,Efectos!$A$4:$F$77,2,0)),2,0),0)</f>
        <v>0</v>
      </c>
      <c r="U255" s="16">
        <f ca="1">IFERROR(VLOOKUP(M255,INDIRECT(VLOOKUP($F255,Efectos!$A$4:$F$77,2,0)),2,0),0)</f>
        <v>0</v>
      </c>
      <c r="V255" s="62">
        <f t="shared" ca="1" si="11"/>
        <v>25</v>
      </c>
    </row>
    <row r="256" spans="1:22" s="16" customFormat="1" x14ac:dyDescent="0.25">
      <c r="A256" s="51"/>
      <c r="B256" s="25" t="s">
        <v>285</v>
      </c>
      <c r="C256" s="16" t="str">
        <f t="shared" si="9"/>
        <v/>
      </c>
      <c r="D256" s="26" t="str">
        <f t="shared" si="10"/>
        <v/>
      </c>
      <c r="E256" s="25"/>
      <c r="F256" s="26"/>
      <c r="N256" s="30" t="e">
        <f>VLOOKUP(F256,Efectos!$A$4:$F$77,6,0)</f>
        <v>#N/A</v>
      </c>
      <c r="O256" s="25">
        <f ca="1">IFERROR(VLOOKUP(G256,INDIRECT(VLOOKUP($F256,Efectos!$A$4:$F$77,2,0)),2,0),0)</f>
        <v>0</v>
      </c>
      <c r="P256" s="16">
        <f ca="1">IFERROR(VLOOKUP(H256,INDIRECT(VLOOKUP($F256,Efectos!$A$4:$F$77,2,0)),2,0),0)</f>
        <v>0</v>
      </c>
      <c r="Q256" s="16">
        <f ca="1">IFERROR(VLOOKUP(I256,INDIRECT(VLOOKUP($F256,Efectos!$A$4:$F$77,2,0)),2,0),0)</f>
        <v>0</v>
      </c>
      <c r="R256" s="16">
        <f ca="1">IFERROR(VLOOKUP(J256,INDIRECT(VLOOKUP($F256,Efectos!$A$4:$F$77,2,0)),2,0),0)</f>
        <v>0</v>
      </c>
      <c r="S256" s="16">
        <f ca="1">IFERROR(VLOOKUP(K256,INDIRECT(VLOOKUP($F256,Efectos!$A$4:$F$77,2,0)),2,0),0)</f>
        <v>0</v>
      </c>
      <c r="T256" s="16">
        <f ca="1">IFERROR(VLOOKUP(L256,INDIRECT(VLOOKUP($F256,Efectos!$A$4:$F$77,2,0)),2,0),0)</f>
        <v>0</v>
      </c>
      <c r="U256" s="16">
        <f ca="1">IFERROR(VLOOKUP(M256,INDIRECT(VLOOKUP($F256,Efectos!$A$4:$F$77,2,0)),2,0),0)</f>
        <v>0</v>
      </c>
      <c r="V256" s="62" t="str">
        <f t="shared" si="11"/>
        <v/>
      </c>
    </row>
    <row r="257" spans="1:22" s="16" customFormat="1" x14ac:dyDescent="0.25">
      <c r="A257" s="51"/>
      <c r="B257" s="25"/>
      <c r="C257" s="16" t="str">
        <f t="shared" si="9"/>
        <v/>
      </c>
      <c r="D257" s="26" t="str">
        <f t="shared" si="10"/>
        <v/>
      </c>
      <c r="E257" s="25" t="s">
        <v>287</v>
      </c>
      <c r="F257" s="26"/>
      <c r="N257" s="30" t="e">
        <f>VLOOKUP(F257,Efectos!$A$4:$F$77,6,0)</f>
        <v>#N/A</v>
      </c>
      <c r="O257" s="25">
        <f ca="1">IFERROR(VLOOKUP(G257,INDIRECT(VLOOKUP($F257,Efectos!$A$4:$F$77,2,0)),2,0),0)</f>
        <v>0</v>
      </c>
      <c r="P257" s="16">
        <f ca="1">IFERROR(VLOOKUP(H257,INDIRECT(VLOOKUP($F257,Efectos!$A$4:$F$77,2,0)),2,0),0)</f>
        <v>0</v>
      </c>
      <c r="Q257" s="16">
        <f ca="1">IFERROR(VLOOKUP(I257,INDIRECT(VLOOKUP($F257,Efectos!$A$4:$F$77,2,0)),2,0),0)</f>
        <v>0</v>
      </c>
      <c r="R257" s="16">
        <f ca="1">IFERROR(VLOOKUP(J257,INDIRECT(VLOOKUP($F257,Efectos!$A$4:$F$77,2,0)),2,0),0)</f>
        <v>0</v>
      </c>
      <c r="S257" s="16">
        <f ca="1">IFERROR(VLOOKUP(K257,INDIRECT(VLOOKUP($F257,Efectos!$A$4:$F$77,2,0)),2,0),0)</f>
        <v>0</v>
      </c>
      <c r="T257" s="16">
        <f ca="1">IFERROR(VLOOKUP(L257,INDIRECT(VLOOKUP($F257,Efectos!$A$4:$F$77,2,0)),2,0),0)</f>
        <v>0</v>
      </c>
      <c r="U257" s="16">
        <f ca="1">IFERROR(VLOOKUP(M257,INDIRECT(VLOOKUP($F257,Efectos!$A$4:$F$77,2,0)),2,0),0)</f>
        <v>0</v>
      </c>
      <c r="V257" s="62" t="str">
        <f t="shared" si="11"/>
        <v/>
      </c>
    </row>
    <row r="258" spans="1:22" s="16" customFormat="1" x14ac:dyDescent="0.25">
      <c r="A258" s="51"/>
      <c r="B258" s="25" t="s">
        <v>470</v>
      </c>
      <c r="C258" s="16">
        <f t="shared" si="9"/>
        <v>90</v>
      </c>
      <c r="D258" s="26">
        <f t="shared" si="10"/>
        <v>3</v>
      </c>
      <c r="E258" s="25" t="s">
        <v>158</v>
      </c>
      <c r="F258" s="26" t="s">
        <v>996</v>
      </c>
      <c r="G258" s="60" t="s">
        <v>351</v>
      </c>
      <c r="N258" s="30" t="str">
        <f>VLOOKUP(F258,Efectos!$A$4:$F$77,6,0)</f>
        <v>Aire, Fuego, Oscuridad</v>
      </c>
      <c r="O258" s="25">
        <f ca="1">IFERROR(VLOOKUP(G258,INDIRECT(VLOOKUP($F258,Efectos!$A$4:$F$77,2,0)),2,0),0)</f>
        <v>40</v>
      </c>
      <c r="P258" s="16">
        <f ca="1">IFERROR(VLOOKUP(H258,INDIRECT(VLOOKUP($F258,Efectos!$A$4:$F$77,2,0)),2,0),0)</f>
        <v>0</v>
      </c>
      <c r="Q258" s="16">
        <f ca="1">IFERROR(VLOOKUP(I258,INDIRECT(VLOOKUP($F258,Efectos!$A$4:$F$77,2,0)),2,0),0)</f>
        <v>0</v>
      </c>
      <c r="R258" s="16">
        <f ca="1">IFERROR(VLOOKUP(J258,INDIRECT(VLOOKUP($F258,Efectos!$A$4:$F$77,2,0)),2,0),0)</f>
        <v>0</v>
      </c>
      <c r="S258" s="16">
        <f ca="1">IFERROR(VLOOKUP(K258,INDIRECT(VLOOKUP($F258,Efectos!$A$4:$F$77,2,0)),2,0),0)</f>
        <v>0</v>
      </c>
      <c r="T258" s="16">
        <f ca="1">IFERROR(VLOOKUP(L258,INDIRECT(VLOOKUP($F258,Efectos!$A$4:$F$77,2,0)),2,0),0)</f>
        <v>0</v>
      </c>
      <c r="U258" s="16">
        <f ca="1">IFERROR(VLOOKUP(M258,INDIRECT(VLOOKUP($F258,Efectos!$A$4:$F$77,2,0)),2,0),0)</f>
        <v>0</v>
      </c>
      <c r="V258" s="62">
        <f t="shared" ca="1" si="11"/>
        <v>40</v>
      </c>
    </row>
    <row r="259" spans="1:22" s="16" customFormat="1" x14ac:dyDescent="0.25">
      <c r="A259" s="51"/>
      <c r="B259" s="25"/>
      <c r="C259" s="16" t="str">
        <f t="shared" ref="C259:C322" si="12">IFERROR(VALUE(MID(B259,FIND("(",B259)+1,FIND(")",B259)-FIND("(",B259)-4)),"")</f>
        <v/>
      </c>
      <c r="D259" s="26" t="str">
        <f t="shared" ref="D259:D322" si="13">IFERROR(VALUE(RIGHT(B259,1)),"")</f>
        <v/>
      </c>
      <c r="E259" s="25" t="s">
        <v>159</v>
      </c>
      <c r="F259" s="26" t="s">
        <v>991</v>
      </c>
      <c r="G259" s="59" t="s">
        <v>366</v>
      </c>
      <c r="H259" s="59" t="s">
        <v>570</v>
      </c>
      <c r="N259" s="30" t="str">
        <f>VLOOKUP(F259,Efectos!$A$4:$F$77,6,0)</f>
        <v>Fuego, Luz, Oscuridad</v>
      </c>
      <c r="O259" s="25">
        <f ca="1">IFERROR(VLOOKUP(G259,INDIRECT(VLOOKUP($F259,Efectos!$A$4:$F$77,2,0)),2,0),0)</f>
        <v>30</v>
      </c>
      <c r="P259" s="16">
        <f ca="1">IFERROR(VLOOKUP(H259,INDIRECT(VLOOKUP($F259,Efectos!$A$4:$F$77,2,0)),2,0),0)</f>
        <v>10</v>
      </c>
      <c r="Q259" s="16">
        <f ca="1">IFERROR(VLOOKUP(I259,INDIRECT(VLOOKUP($F259,Efectos!$A$4:$F$77,2,0)),2,0),0)</f>
        <v>0</v>
      </c>
      <c r="R259" s="16">
        <f ca="1">IFERROR(VLOOKUP(J259,INDIRECT(VLOOKUP($F259,Efectos!$A$4:$F$77,2,0)),2,0),0)</f>
        <v>0</v>
      </c>
      <c r="S259" s="16">
        <f ca="1">IFERROR(VLOOKUP(K259,INDIRECT(VLOOKUP($F259,Efectos!$A$4:$F$77,2,0)),2,0),0)</f>
        <v>0</v>
      </c>
      <c r="T259" s="16">
        <f ca="1">IFERROR(VLOOKUP(L259,INDIRECT(VLOOKUP($F259,Efectos!$A$4:$F$77,2,0)),2,0),0)</f>
        <v>0</v>
      </c>
      <c r="U259" s="16">
        <f ca="1">IFERROR(VLOOKUP(M259,INDIRECT(VLOOKUP($F259,Efectos!$A$4:$F$77,2,0)),2,0),0)</f>
        <v>0</v>
      </c>
      <c r="V259" s="62">
        <f t="shared" ref="V259:V322" ca="1" si="14">IF(G259="","",SUM(O259:U259))</f>
        <v>40</v>
      </c>
    </row>
    <row r="260" spans="1:22" s="16" customFormat="1" x14ac:dyDescent="0.25">
      <c r="A260" s="51"/>
      <c r="B260" s="25"/>
      <c r="C260" s="16" t="str">
        <f t="shared" si="12"/>
        <v/>
      </c>
      <c r="D260" s="26" t="str">
        <f t="shared" si="13"/>
        <v/>
      </c>
      <c r="E260" s="25" t="s">
        <v>160</v>
      </c>
      <c r="F260" s="26"/>
      <c r="N260" s="30" t="e">
        <f>VLOOKUP(F260,Efectos!$A$4:$F$77,6,0)</f>
        <v>#N/A</v>
      </c>
      <c r="O260" s="25">
        <f ca="1">IFERROR(VLOOKUP(G260,INDIRECT(VLOOKUP($F260,Efectos!$A$4:$F$77,2,0)),2,0),0)</f>
        <v>0</v>
      </c>
      <c r="P260" s="16">
        <f ca="1">IFERROR(VLOOKUP(H260,INDIRECT(VLOOKUP($F260,Efectos!$A$4:$F$77,2,0)),2,0),0)</f>
        <v>0</v>
      </c>
      <c r="Q260" s="16">
        <f ca="1">IFERROR(VLOOKUP(I260,INDIRECT(VLOOKUP($F260,Efectos!$A$4:$F$77,2,0)),2,0),0)</f>
        <v>0</v>
      </c>
      <c r="R260" s="16">
        <f ca="1">IFERROR(VLOOKUP(J260,INDIRECT(VLOOKUP($F260,Efectos!$A$4:$F$77,2,0)),2,0),0)</f>
        <v>0</v>
      </c>
      <c r="S260" s="16">
        <f ca="1">IFERROR(VLOOKUP(K260,INDIRECT(VLOOKUP($F260,Efectos!$A$4:$F$77,2,0)),2,0),0)</f>
        <v>0</v>
      </c>
      <c r="T260" s="16">
        <f ca="1">IFERROR(VLOOKUP(L260,INDIRECT(VLOOKUP($F260,Efectos!$A$4:$F$77,2,0)),2,0),0)</f>
        <v>0</v>
      </c>
      <c r="U260" s="16">
        <f ca="1">IFERROR(VLOOKUP(M260,INDIRECT(VLOOKUP($F260,Efectos!$A$4:$F$77,2,0)),2,0),0)</f>
        <v>0</v>
      </c>
      <c r="V260" s="62" t="str">
        <f t="shared" si="14"/>
        <v/>
      </c>
    </row>
    <row r="261" spans="1:22" s="16" customFormat="1" x14ac:dyDescent="0.25">
      <c r="A261" s="51"/>
      <c r="B261" s="25"/>
      <c r="C261" s="16" t="str">
        <f t="shared" si="12"/>
        <v/>
      </c>
      <c r="D261" s="26" t="str">
        <f t="shared" si="13"/>
        <v/>
      </c>
      <c r="E261" s="25" t="s">
        <v>69</v>
      </c>
      <c r="F261" s="26" t="s">
        <v>69</v>
      </c>
      <c r="G261" s="16" t="s">
        <v>923</v>
      </c>
      <c r="N261" s="30" t="str">
        <f>VLOOKUP(F261,Efectos!$A$4:$F$77,6,0)</f>
        <v>Luz, Oscuridad</v>
      </c>
      <c r="O261" s="25">
        <f ca="1">IFERROR(VLOOKUP(G261,INDIRECT(VLOOKUP($F261,Efectos!$A$4:$F$77,2,0)),2,0),0)</f>
        <v>10</v>
      </c>
      <c r="P261" s="16">
        <f ca="1">IFERROR(VLOOKUP(H261,INDIRECT(VLOOKUP($F261,Efectos!$A$4:$F$77,2,0)),2,0),0)</f>
        <v>0</v>
      </c>
      <c r="Q261" s="16">
        <f ca="1">IFERROR(VLOOKUP(I261,INDIRECT(VLOOKUP($F261,Efectos!$A$4:$F$77,2,0)),2,0),0)</f>
        <v>0</v>
      </c>
      <c r="R261" s="16">
        <f ca="1">IFERROR(VLOOKUP(J261,INDIRECT(VLOOKUP($F261,Efectos!$A$4:$F$77,2,0)),2,0),0)</f>
        <v>0</v>
      </c>
      <c r="S261" s="16">
        <f ca="1">IFERROR(VLOOKUP(K261,INDIRECT(VLOOKUP($F261,Efectos!$A$4:$F$77,2,0)),2,0),0)</f>
        <v>0</v>
      </c>
      <c r="T261" s="16">
        <f ca="1">IFERROR(VLOOKUP(L261,INDIRECT(VLOOKUP($F261,Efectos!$A$4:$F$77,2,0)),2,0),0)</f>
        <v>0</v>
      </c>
      <c r="U261" s="16">
        <f ca="1">IFERROR(VLOOKUP(M261,INDIRECT(VLOOKUP($F261,Efectos!$A$4:$F$77,2,0)),2,0),0)</f>
        <v>0</v>
      </c>
      <c r="V261" s="62">
        <f t="shared" ca="1" si="14"/>
        <v>10</v>
      </c>
    </row>
    <row r="262" spans="1:22" s="16" customFormat="1" x14ac:dyDescent="0.25">
      <c r="A262" s="51"/>
      <c r="B262" s="25" t="s">
        <v>285</v>
      </c>
      <c r="C262" s="16" t="str">
        <f t="shared" si="12"/>
        <v/>
      </c>
      <c r="D262" s="26" t="str">
        <f t="shared" si="13"/>
        <v/>
      </c>
      <c r="E262" s="25"/>
      <c r="F262" s="26"/>
      <c r="N262" s="30" t="e">
        <f>VLOOKUP(F262,Efectos!$A$4:$F$77,6,0)</f>
        <v>#N/A</v>
      </c>
      <c r="O262" s="25">
        <f ca="1">IFERROR(VLOOKUP(G262,INDIRECT(VLOOKUP($F262,Efectos!$A$4:$F$77,2,0)),2,0),0)</f>
        <v>0</v>
      </c>
      <c r="P262" s="16">
        <f ca="1">IFERROR(VLOOKUP(H262,INDIRECT(VLOOKUP($F262,Efectos!$A$4:$F$77,2,0)),2,0),0)</f>
        <v>0</v>
      </c>
      <c r="Q262" s="16">
        <f ca="1">IFERROR(VLOOKUP(I262,INDIRECT(VLOOKUP($F262,Efectos!$A$4:$F$77,2,0)),2,0),0)</f>
        <v>0</v>
      </c>
      <c r="R262" s="16">
        <f ca="1">IFERROR(VLOOKUP(J262,INDIRECT(VLOOKUP($F262,Efectos!$A$4:$F$77,2,0)),2,0),0)</f>
        <v>0</v>
      </c>
      <c r="S262" s="16">
        <f ca="1">IFERROR(VLOOKUP(K262,INDIRECT(VLOOKUP($F262,Efectos!$A$4:$F$77,2,0)),2,0),0)</f>
        <v>0</v>
      </c>
      <c r="T262" s="16">
        <f ca="1">IFERROR(VLOOKUP(L262,INDIRECT(VLOOKUP($F262,Efectos!$A$4:$F$77,2,0)),2,0),0)</f>
        <v>0</v>
      </c>
      <c r="U262" s="16">
        <f ca="1">IFERROR(VLOOKUP(M262,INDIRECT(VLOOKUP($F262,Efectos!$A$4:$F$77,2,0)),2,0),0)</f>
        <v>0</v>
      </c>
      <c r="V262" s="62" t="str">
        <f t="shared" si="14"/>
        <v/>
      </c>
    </row>
    <row r="263" spans="1:22" s="16" customFormat="1" x14ac:dyDescent="0.25">
      <c r="A263" s="51"/>
      <c r="B263" s="25"/>
      <c r="C263" s="16" t="str">
        <f t="shared" si="12"/>
        <v/>
      </c>
      <c r="D263" s="26" t="str">
        <f t="shared" si="13"/>
        <v/>
      </c>
      <c r="E263" s="25" t="s">
        <v>269</v>
      </c>
      <c r="F263" s="26"/>
      <c r="N263" s="30" t="e">
        <f>VLOOKUP(F263,Efectos!$A$4:$F$77,6,0)</f>
        <v>#N/A</v>
      </c>
      <c r="O263" s="25">
        <f ca="1">IFERROR(VLOOKUP(G263,INDIRECT(VLOOKUP($F263,Efectos!$A$4:$F$77,2,0)),2,0),0)</f>
        <v>0</v>
      </c>
      <c r="P263" s="16">
        <f ca="1">IFERROR(VLOOKUP(H263,INDIRECT(VLOOKUP($F263,Efectos!$A$4:$F$77,2,0)),2,0),0)</f>
        <v>0</v>
      </c>
      <c r="Q263" s="16">
        <f ca="1">IFERROR(VLOOKUP(I263,INDIRECT(VLOOKUP($F263,Efectos!$A$4:$F$77,2,0)),2,0),0)</f>
        <v>0</v>
      </c>
      <c r="R263" s="16">
        <f ca="1">IFERROR(VLOOKUP(J263,INDIRECT(VLOOKUP($F263,Efectos!$A$4:$F$77,2,0)),2,0),0)</f>
        <v>0</v>
      </c>
      <c r="S263" s="16">
        <f ca="1">IFERROR(VLOOKUP(K263,INDIRECT(VLOOKUP($F263,Efectos!$A$4:$F$77,2,0)),2,0),0)</f>
        <v>0</v>
      </c>
      <c r="T263" s="16">
        <f ca="1">IFERROR(VLOOKUP(L263,INDIRECT(VLOOKUP($F263,Efectos!$A$4:$F$77,2,0)),2,0),0)</f>
        <v>0</v>
      </c>
      <c r="U263" s="16">
        <f ca="1">IFERROR(VLOOKUP(M263,INDIRECT(VLOOKUP($F263,Efectos!$A$4:$F$77,2,0)),2,0),0)</f>
        <v>0</v>
      </c>
      <c r="V263" s="62" t="str">
        <f t="shared" si="14"/>
        <v/>
      </c>
    </row>
    <row r="264" spans="1:22" s="18" customFormat="1" ht="15.75" thickBot="1" x14ac:dyDescent="0.3">
      <c r="A264" s="52"/>
      <c r="B264" s="36"/>
      <c r="C264" s="37" t="str">
        <f t="shared" si="12"/>
        <v/>
      </c>
      <c r="D264" s="38" t="str">
        <f t="shared" si="13"/>
        <v/>
      </c>
      <c r="E264" s="36" t="s">
        <v>288</v>
      </c>
      <c r="F264" s="38"/>
      <c r="G264" s="37"/>
      <c r="H264" s="37"/>
      <c r="I264" s="37"/>
      <c r="J264" s="37"/>
      <c r="K264" s="37"/>
      <c r="L264" s="37"/>
      <c r="M264" s="37"/>
      <c r="N264" s="40" t="e">
        <f>VLOOKUP(F264,Efectos!$A$4:$F$77,6,0)</f>
        <v>#N/A</v>
      </c>
      <c r="O264" s="36">
        <f ca="1">IFERROR(VLOOKUP(G264,INDIRECT(VLOOKUP($F264,Efectos!$A$4:$F$77,2,0)),2,0),0)</f>
        <v>0</v>
      </c>
      <c r="P264" s="37">
        <f ca="1">IFERROR(VLOOKUP(H264,INDIRECT(VLOOKUP($F264,Efectos!$A$4:$F$77,2,0)),2,0),0)</f>
        <v>0</v>
      </c>
      <c r="Q264" s="37">
        <f ca="1">IFERROR(VLOOKUP(I264,INDIRECT(VLOOKUP($F264,Efectos!$A$4:$F$77,2,0)),2,0),0)</f>
        <v>0</v>
      </c>
      <c r="R264" s="37">
        <f ca="1">IFERROR(VLOOKUP(J264,INDIRECT(VLOOKUP($F264,Efectos!$A$4:$F$77,2,0)),2,0),0)</f>
        <v>0</v>
      </c>
      <c r="S264" s="37">
        <f ca="1">IFERROR(VLOOKUP(K264,INDIRECT(VLOOKUP($F264,Efectos!$A$4:$F$77,2,0)),2,0),0)</f>
        <v>0</v>
      </c>
      <c r="T264" s="37">
        <f ca="1">IFERROR(VLOOKUP(L264,INDIRECT(VLOOKUP($F264,Efectos!$A$4:$F$77,2,0)),2,0),0)</f>
        <v>0</v>
      </c>
      <c r="U264" s="37">
        <f ca="1">IFERROR(VLOOKUP(M264,INDIRECT(VLOOKUP($F264,Efectos!$A$4:$F$77,2,0)),2,0),0)</f>
        <v>0</v>
      </c>
      <c r="V264" s="62" t="str">
        <f t="shared" si="14"/>
        <v/>
      </c>
    </row>
    <row r="265" spans="1:22" x14ac:dyDescent="0.25">
      <c r="A265" s="50" t="s">
        <v>327</v>
      </c>
      <c r="B265" s="32" t="s">
        <v>471</v>
      </c>
      <c r="C265" s="33">
        <f t="shared" si="12"/>
        <v>20</v>
      </c>
      <c r="D265" s="34">
        <f t="shared" si="13"/>
        <v>1</v>
      </c>
      <c r="E265" s="32" t="s">
        <v>161</v>
      </c>
      <c r="F265" s="34" t="s">
        <v>1000</v>
      </c>
      <c r="G265" s="41" t="s">
        <v>348</v>
      </c>
      <c r="H265" s="33"/>
      <c r="I265" s="33"/>
      <c r="J265" s="33"/>
      <c r="K265" s="33"/>
      <c r="L265" s="33"/>
      <c r="M265" s="33"/>
      <c r="N265" s="35" t="str">
        <f>VLOOKUP(F265,Efectos!$A$4:$F$77,6,0)</f>
        <v>Agua, Luz, Tierra</v>
      </c>
      <c r="O265" s="32">
        <f ca="1">IFERROR(VLOOKUP(G265,INDIRECT(VLOOKUP($F265,Efectos!$A$4:$F$77,2,0)),2,0),0)</f>
        <v>15</v>
      </c>
      <c r="P265" s="33">
        <f ca="1">IFERROR(VLOOKUP(H265,INDIRECT(VLOOKUP($F265,Efectos!$A$4:$F$77,2,0)),2,0),0)</f>
        <v>0</v>
      </c>
      <c r="Q265" s="33">
        <f ca="1">IFERROR(VLOOKUP(I265,INDIRECT(VLOOKUP($F265,Efectos!$A$4:$F$77,2,0)),2,0),0)</f>
        <v>0</v>
      </c>
      <c r="R265" s="33">
        <f ca="1">IFERROR(VLOOKUP(J265,INDIRECT(VLOOKUP($F265,Efectos!$A$4:$F$77,2,0)),2,0),0)</f>
        <v>0</v>
      </c>
      <c r="S265" s="33">
        <f ca="1">IFERROR(VLOOKUP(K265,INDIRECT(VLOOKUP($F265,Efectos!$A$4:$F$77,2,0)),2,0),0)</f>
        <v>0</v>
      </c>
      <c r="T265" s="33">
        <f ca="1">IFERROR(VLOOKUP(L265,INDIRECT(VLOOKUP($F265,Efectos!$A$4:$F$77,2,0)),2,0),0)</f>
        <v>0</v>
      </c>
      <c r="U265" s="33">
        <f ca="1">IFERROR(VLOOKUP(M265,INDIRECT(VLOOKUP($F265,Efectos!$A$4:$F$77,2,0)),2,0),0)</f>
        <v>0</v>
      </c>
      <c r="V265" s="62">
        <f t="shared" ca="1" si="14"/>
        <v>15</v>
      </c>
    </row>
    <row r="266" spans="1:22" x14ac:dyDescent="0.25">
      <c r="A266" s="51"/>
      <c r="C266" s="16" t="str">
        <f t="shared" si="12"/>
        <v/>
      </c>
      <c r="D266" s="26" t="str">
        <f t="shared" si="13"/>
        <v/>
      </c>
      <c r="E266" s="25" t="s">
        <v>147</v>
      </c>
      <c r="F266" s="26" t="s">
        <v>305</v>
      </c>
      <c r="G266" s="17" t="s">
        <v>571</v>
      </c>
      <c r="H266" s="16"/>
      <c r="I266" s="16"/>
      <c r="J266" s="16"/>
      <c r="K266" s="16"/>
      <c r="L266" s="16"/>
      <c r="M266" s="16"/>
      <c r="N266" s="30" t="str">
        <f>VLOOKUP(F266,Efectos!$A$4:$F$77,6,0)</f>
        <v>Luz</v>
      </c>
      <c r="O266" s="25">
        <f ca="1">IFERROR(VLOOKUP(G266,INDIRECT(VLOOKUP($F266,Efectos!$A$4:$F$77,2,0)),2,0),0)</f>
        <v>5</v>
      </c>
      <c r="P266" s="16">
        <f ca="1">IFERROR(VLOOKUP(H266,INDIRECT(VLOOKUP($F266,Efectos!$A$4:$F$77,2,0)),2,0),0)</f>
        <v>0</v>
      </c>
      <c r="Q266" s="16">
        <f ca="1">IFERROR(VLOOKUP(I266,INDIRECT(VLOOKUP($F266,Efectos!$A$4:$F$77,2,0)),2,0),0)</f>
        <v>0</v>
      </c>
      <c r="R266" s="16">
        <f ca="1">IFERROR(VLOOKUP(J266,INDIRECT(VLOOKUP($F266,Efectos!$A$4:$F$77,2,0)),2,0),0)</f>
        <v>0</v>
      </c>
      <c r="S266" s="16">
        <f ca="1">IFERROR(VLOOKUP(K266,INDIRECT(VLOOKUP($F266,Efectos!$A$4:$F$77,2,0)),2,0),0)</f>
        <v>0</v>
      </c>
      <c r="T266" s="16">
        <f ca="1">IFERROR(VLOOKUP(L266,INDIRECT(VLOOKUP($F266,Efectos!$A$4:$F$77,2,0)),2,0),0)</f>
        <v>0</v>
      </c>
      <c r="U266" s="16">
        <f ca="1">IFERROR(VLOOKUP(M266,INDIRECT(VLOOKUP($F266,Efectos!$A$4:$F$77,2,0)),2,0),0)</f>
        <v>0</v>
      </c>
      <c r="V266" s="62">
        <f t="shared" ca="1" si="14"/>
        <v>5</v>
      </c>
    </row>
    <row r="267" spans="1:22" x14ac:dyDescent="0.25">
      <c r="A267" s="51"/>
      <c r="B267" s="25" t="s">
        <v>472</v>
      </c>
      <c r="C267" s="16">
        <f t="shared" si="12"/>
        <v>35</v>
      </c>
      <c r="D267" s="26">
        <f t="shared" si="13"/>
        <v>1</v>
      </c>
      <c r="E267" s="25" t="s">
        <v>162</v>
      </c>
      <c r="F267" s="26" t="s">
        <v>1001</v>
      </c>
      <c r="G267" s="59" t="s">
        <v>1021</v>
      </c>
      <c r="H267" s="59" t="s">
        <v>1022</v>
      </c>
      <c r="I267" s="16"/>
      <c r="J267" s="16"/>
      <c r="K267" s="16"/>
      <c r="L267" s="16"/>
      <c r="M267" s="16"/>
      <c r="N267" s="30" t="str">
        <f>VLOOKUP(F267,Efectos!$A$4:$F$77,6,0)</f>
        <v>Agua, Aire, Luz</v>
      </c>
      <c r="O267" s="25">
        <f ca="1">IFERROR(VLOOKUP(G267,INDIRECT(VLOOKUP($F267,Efectos!$A$4:$F$77,2,0)),2,0),0)</f>
        <v>10</v>
      </c>
      <c r="P267" s="16">
        <f ca="1">IFERROR(VLOOKUP(H267,INDIRECT(VLOOKUP($F267,Efectos!$A$4:$F$77,2,0)),2,0),0)</f>
        <v>15</v>
      </c>
      <c r="Q267" s="16">
        <f ca="1">IFERROR(VLOOKUP(I267,INDIRECT(VLOOKUP($F267,Efectos!$A$4:$F$77,2,0)),2,0),0)</f>
        <v>0</v>
      </c>
      <c r="R267" s="16">
        <f ca="1">IFERROR(VLOOKUP(J267,INDIRECT(VLOOKUP($F267,Efectos!$A$4:$F$77,2,0)),2,0),0)</f>
        <v>0</v>
      </c>
      <c r="S267" s="16">
        <f ca="1">IFERROR(VLOOKUP(K267,INDIRECT(VLOOKUP($F267,Efectos!$A$4:$F$77,2,0)),2,0),0)</f>
        <v>0</v>
      </c>
      <c r="T267" s="16">
        <f ca="1">IFERROR(VLOOKUP(L267,INDIRECT(VLOOKUP($F267,Efectos!$A$4:$F$77,2,0)),2,0),0)</f>
        <v>0</v>
      </c>
      <c r="U267" s="16">
        <f ca="1">IFERROR(VLOOKUP(M267,INDIRECT(VLOOKUP($F267,Efectos!$A$4:$F$77,2,0)),2,0),0)</f>
        <v>0</v>
      </c>
      <c r="V267" s="62">
        <f t="shared" ca="1" si="14"/>
        <v>25</v>
      </c>
    </row>
    <row r="268" spans="1:22" x14ac:dyDescent="0.25">
      <c r="A268" s="51"/>
      <c r="C268" s="16" t="str">
        <f t="shared" si="12"/>
        <v/>
      </c>
      <c r="D268" s="26" t="str">
        <f t="shared" si="13"/>
        <v/>
      </c>
      <c r="E268" s="25" t="s">
        <v>163</v>
      </c>
      <c r="G268" s="16"/>
      <c r="H268" s="16"/>
      <c r="I268" s="16"/>
      <c r="J268" s="16"/>
      <c r="K268" s="16"/>
      <c r="L268" s="16"/>
      <c r="M268" s="16"/>
      <c r="N268" s="30" t="e">
        <f>VLOOKUP(F268,Efectos!$A$4:$F$77,6,0)</f>
        <v>#N/A</v>
      </c>
      <c r="O268" s="25">
        <f ca="1">IFERROR(VLOOKUP(G268,INDIRECT(VLOOKUP($F268,Efectos!$A$4:$F$77,2,0)),2,0),0)</f>
        <v>0</v>
      </c>
      <c r="P268" s="16">
        <f ca="1">IFERROR(VLOOKUP(H268,INDIRECT(VLOOKUP($F268,Efectos!$A$4:$F$77,2,0)),2,0),0)</f>
        <v>0</v>
      </c>
      <c r="Q268" s="16">
        <f ca="1">IFERROR(VLOOKUP(I268,INDIRECT(VLOOKUP($F268,Efectos!$A$4:$F$77,2,0)),2,0),0)</f>
        <v>0</v>
      </c>
      <c r="R268" s="16">
        <f ca="1">IFERROR(VLOOKUP(J268,INDIRECT(VLOOKUP($F268,Efectos!$A$4:$F$77,2,0)),2,0),0)</f>
        <v>0</v>
      </c>
      <c r="S268" s="16">
        <f ca="1">IFERROR(VLOOKUP(K268,INDIRECT(VLOOKUP($F268,Efectos!$A$4:$F$77,2,0)),2,0),0)</f>
        <v>0</v>
      </c>
      <c r="T268" s="16">
        <f ca="1">IFERROR(VLOOKUP(L268,INDIRECT(VLOOKUP($F268,Efectos!$A$4:$F$77,2,0)),2,0),0)</f>
        <v>0</v>
      </c>
      <c r="U268" s="16">
        <f ca="1">IFERROR(VLOOKUP(M268,INDIRECT(VLOOKUP($F268,Efectos!$A$4:$F$77,2,0)),2,0),0)</f>
        <v>0</v>
      </c>
      <c r="V268" s="62" t="str">
        <f t="shared" si="14"/>
        <v/>
      </c>
    </row>
    <row r="269" spans="1:22" x14ac:dyDescent="0.25">
      <c r="A269" s="51"/>
      <c r="C269" s="16" t="str">
        <f t="shared" si="12"/>
        <v/>
      </c>
      <c r="D269" s="26" t="str">
        <f t="shared" si="13"/>
        <v/>
      </c>
      <c r="E269" s="25" t="s">
        <v>75</v>
      </c>
      <c r="G269" s="16"/>
      <c r="H269" s="16"/>
      <c r="I269" s="16"/>
      <c r="J269" s="16"/>
      <c r="K269" s="16"/>
      <c r="L269" s="16"/>
      <c r="M269" s="16"/>
      <c r="N269" s="30" t="e">
        <f>VLOOKUP(F269,Efectos!$A$4:$F$77,6,0)</f>
        <v>#N/A</v>
      </c>
      <c r="O269" s="25">
        <f ca="1">IFERROR(VLOOKUP(G269,INDIRECT(VLOOKUP($F269,Efectos!$A$4:$F$77,2,0)),2,0),0)</f>
        <v>0</v>
      </c>
      <c r="P269" s="16">
        <f ca="1">IFERROR(VLOOKUP(H269,INDIRECT(VLOOKUP($F269,Efectos!$A$4:$F$77,2,0)),2,0),0)</f>
        <v>0</v>
      </c>
      <c r="Q269" s="16">
        <f ca="1">IFERROR(VLOOKUP(I269,INDIRECT(VLOOKUP($F269,Efectos!$A$4:$F$77,2,0)),2,0),0)</f>
        <v>0</v>
      </c>
      <c r="R269" s="16">
        <f ca="1">IFERROR(VLOOKUP(J269,INDIRECT(VLOOKUP($F269,Efectos!$A$4:$F$77,2,0)),2,0),0)</f>
        <v>0</v>
      </c>
      <c r="S269" s="16">
        <f ca="1">IFERROR(VLOOKUP(K269,INDIRECT(VLOOKUP($F269,Efectos!$A$4:$F$77,2,0)),2,0),0)</f>
        <v>0</v>
      </c>
      <c r="T269" s="16">
        <f ca="1">IFERROR(VLOOKUP(L269,INDIRECT(VLOOKUP($F269,Efectos!$A$4:$F$77,2,0)),2,0),0)</f>
        <v>0</v>
      </c>
      <c r="U269" s="16">
        <f ca="1">IFERROR(VLOOKUP(M269,INDIRECT(VLOOKUP($F269,Efectos!$A$4:$F$77,2,0)),2,0),0)</f>
        <v>0</v>
      </c>
      <c r="V269" s="62" t="str">
        <f t="shared" si="14"/>
        <v/>
      </c>
    </row>
    <row r="270" spans="1:22" x14ac:dyDescent="0.25">
      <c r="A270" s="51"/>
      <c r="B270" s="25" t="s">
        <v>473</v>
      </c>
      <c r="C270" s="16">
        <f t="shared" si="12"/>
        <v>45</v>
      </c>
      <c r="D270" s="26">
        <f t="shared" si="13"/>
        <v>1</v>
      </c>
      <c r="E270" s="25" t="s">
        <v>164</v>
      </c>
      <c r="F270" s="26" t="s">
        <v>1002</v>
      </c>
      <c r="G270" s="59" t="s">
        <v>363</v>
      </c>
      <c r="H270" s="16"/>
      <c r="I270" s="16"/>
      <c r="J270" s="16"/>
      <c r="K270" s="16"/>
      <c r="L270" s="16"/>
      <c r="M270" s="16"/>
      <c r="N270" s="30" t="str">
        <f>VLOOKUP(F270,Efectos!$A$4:$F$77,6,0)</f>
        <v>Luz, Tierra, Agua</v>
      </c>
      <c r="O270" s="25">
        <f ca="1">IFERROR(VLOOKUP(G270,INDIRECT(VLOOKUP($F270,Efectos!$A$4:$F$77,2,0)),2,0),0)</f>
        <v>15</v>
      </c>
      <c r="P270" s="16">
        <f ca="1">IFERROR(VLOOKUP(H270,INDIRECT(VLOOKUP($F270,Efectos!$A$4:$F$77,2,0)),2,0),0)</f>
        <v>0</v>
      </c>
      <c r="Q270" s="16">
        <f ca="1">IFERROR(VLOOKUP(I270,INDIRECT(VLOOKUP($F270,Efectos!$A$4:$F$77,2,0)),2,0),0)</f>
        <v>0</v>
      </c>
      <c r="R270" s="16">
        <f ca="1">IFERROR(VLOOKUP(J270,INDIRECT(VLOOKUP($F270,Efectos!$A$4:$F$77,2,0)),2,0),0)</f>
        <v>0</v>
      </c>
      <c r="S270" s="16">
        <f ca="1">IFERROR(VLOOKUP(K270,INDIRECT(VLOOKUP($F270,Efectos!$A$4:$F$77,2,0)),2,0),0)</f>
        <v>0</v>
      </c>
      <c r="T270" s="16">
        <f ca="1">IFERROR(VLOOKUP(L270,INDIRECT(VLOOKUP($F270,Efectos!$A$4:$F$77,2,0)),2,0),0)</f>
        <v>0</v>
      </c>
      <c r="U270" s="16">
        <f ca="1">IFERROR(VLOOKUP(M270,INDIRECT(VLOOKUP($F270,Efectos!$A$4:$F$77,2,0)),2,0),0)</f>
        <v>0</v>
      </c>
      <c r="V270" s="62">
        <f t="shared" ca="1" si="14"/>
        <v>15</v>
      </c>
    </row>
    <row r="271" spans="1:22" x14ac:dyDescent="0.25">
      <c r="A271" s="51"/>
      <c r="C271" s="16" t="str">
        <f t="shared" si="12"/>
        <v/>
      </c>
      <c r="D271" s="26" t="str">
        <f t="shared" si="13"/>
        <v/>
      </c>
      <c r="E271" s="25" t="s">
        <v>165</v>
      </c>
      <c r="F271" s="26" t="s">
        <v>1003</v>
      </c>
      <c r="G271" s="60" t="s">
        <v>381</v>
      </c>
      <c r="H271" s="16"/>
      <c r="I271" s="16"/>
      <c r="J271" s="16"/>
      <c r="K271" s="16"/>
      <c r="L271" s="16"/>
      <c r="M271" s="16"/>
      <c r="N271" s="30" t="str">
        <f>VLOOKUP(F271,Efectos!$A$4:$F$77,6,0)</f>
        <v>Agua, Luz, Tierra</v>
      </c>
      <c r="O271" s="25">
        <f ca="1">IFERROR(VLOOKUP(G271,INDIRECT(VLOOKUP($F271,Efectos!$A$4:$F$77,2,0)),2,0),0)</f>
        <v>20</v>
      </c>
      <c r="P271" s="16">
        <f ca="1">IFERROR(VLOOKUP(H271,INDIRECT(VLOOKUP($F271,Efectos!$A$4:$F$77,2,0)),2,0),0)</f>
        <v>0</v>
      </c>
      <c r="Q271" s="16">
        <f ca="1">IFERROR(VLOOKUP(I271,INDIRECT(VLOOKUP($F271,Efectos!$A$4:$F$77,2,0)),2,0),0)</f>
        <v>0</v>
      </c>
      <c r="R271" s="16">
        <f ca="1">IFERROR(VLOOKUP(J271,INDIRECT(VLOOKUP($F271,Efectos!$A$4:$F$77,2,0)),2,0),0)</f>
        <v>0</v>
      </c>
      <c r="S271" s="16">
        <f ca="1">IFERROR(VLOOKUP(K271,INDIRECT(VLOOKUP($F271,Efectos!$A$4:$F$77,2,0)),2,0),0)</f>
        <v>0</v>
      </c>
      <c r="T271" s="16">
        <f ca="1">IFERROR(VLOOKUP(L271,INDIRECT(VLOOKUP($F271,Efectos!$A$4:$F$77,2,0)),2,0),0)</f>
        <v>0</v>
      </c>
      <c r="U271" s="16">
        <f ca="1">IFERROR(VLOOKUP(M271,INDIRECT(VLOOKUP($F271,Efectos!$A$4:$F$77,2,0)),2,0),0)</f>
        <v>0</v>
      </c>
      <c r="V271" s="62">
        <f t="shared" ca="1" si="14"/>
        <v>20</v>
      </c>
    </row>
    <row r="272" spans="1:22" x14ac:dyDescent="0.25">
      <c r="A272" s="51"/>
      <c r="B272" s="25" t="s">
        <v>474</v>
      </c>
      <c r="C272" s="16">
        <f t="shared" si="12"/>
        <v>55</v>
      </c>
      <c r="D272" s="26">
        <f t="shared" si="13"/>
        <v>2</v>
      </c>
      <c r="E272" s="25" t="s">
        <v>138</v>
      </c>
      <c r="F272" s="26" t="s">
        <v>996</v>
      </c>
      <c r="G272" s="60" t="s">
        <v>348</v>
      </c>
      <c r="H272" s="16"/>
      <c r="I272" s="16"/>
      <c r="J272" s="16"/>
      <c r="K272" s="16"/>
      <c r="L272" s="16"/>
      <c r="M272" s="16"/>
      <c r="N272" s="30" t="str">
        <f>VLOOKUP(F272,Efectos!$A$4:$F$77,6,0)</f>
        <v>Aire, Fuego, Oscuridad</v>
      </c>
      <c r="O272" s="25">
        <f ca="1">IFERROR(VLOOKUP(G272,INDIRECT(VLOOKUP($F272,Efectos!$A$4:$F$77,2,0)),2,0),0)</f>
        <v>20</v>
      </c>
      <c r="P272" s="16">
        <f ca="1">IFERROR(VLOOKUP(H272,INDIRECT(VLOOKUP($F272,Efectos!$A$4:$F$77,2,0)),2,0),0)</f>
        <v>0</v>
      </c>
      <c r="Q272" s="16">
        <f ca="1">IFERROR(VLOOKUP(I272,INDIRECT(VLOOKUP($F272,Efectos!$A$4:$F$77,2,0)),2,0),0)</f>
        <v>0</v>
      </c>
      <c r="R272" s="16">
        <f ca="1">IFERROR(VLOOKUP(J272,INDIRECT(VLOOKUP($F272,Efectos!$A$4:$F$77,2,0)),2,0),0)</f>
        <v>0</v>
      </c>
      <c r="S272" s="16">
        <f ca="1">IFERROR(VLOOKUP(K272,INDIRECT(VLOOKUP($F272,Efectos!$A$4:$F$77,2,0)),2,0),0)</f>
        <v>0</v>
      </c>
      <c r="T272" s="16">
        <f ca="1">IFERROR(VLOOKUP(L272,INDIRECT(VLOOKUP($F272,Efectos!$A$4:$F$77,2,0)),2,0),0)</f>
        <v>0</v>
      </c>
      <c r="U272" s="16">
        <f ca="1">IFERROR(VLOOKUP(M272,INDIRECT(VLOOKUP($F272,Efectos!$A$4:$F$77,2,0)),2,0),0)</f>
        <v>0</v>
      </c>
      <c r="V272" s="62">
        <f t="shared" ca="1" si="14"/>
        <v>20</v>
      </c>
    </row>
    <row r="273" spans="1:22" x14ac:dyDescent="0.25">
      <c r="A273" s="51"/>
      <c r="C273" s="16" t="str">
        <f t="shared" si="12"/>
        <v/>
      </c>
      <c r="D273" s="26" t="str">
        <f t="shared" si="13"/>
        <v/>
      </c>
      <c r="E273" s="25" t="s">
        <v>166</v>
      </c>
      <c r="F273" s="26" t="s">
        <v>340</v>
      </c>
      <c r="G273" s="59" t="s">
        <v>558</v>
      </c>
      <c r="H273" s="59" t="s">
        <v>376</v>
      </c>
      <c r="I273" s="16"/>
      <c r="J273" s="16"/>
      <c r="K273" s="16"/>
      <c r="L273" s="16"/>
      <c r="M273" s="16"/>
      <c r="N273" s="30" t="str">
        <f>VLOOKUP(F273,Efectos!$A$4:$F$77,6,0)</f>
        <v>Luz, Oscuridad</v>
      </c>
      <c r="O273" s="25">
        <f ca="1">IFERROR(VLOOKUP(G273,INDIRECT(VLOOKUP($F273,Efectos!$A$4:$F$77,2,0)),2,0),0)</f>
        <v>35</v>
      </c>
      <c r="P273" s="16">
        <f ca="1">IFERROR(VLOOKUP(H273,INDIRECT(VLOOKUP($F273,Efectos!$A$4:$F$77,2,0)),2,0),0)</f>
        <v>20</v>
      </c>
      <c r="Q273" s="16">
        <f ca="1">IFERROR(VLOOKUP(I273,INDIRECT(VLOOKUP($F273,Efectos!$A$4:$F$77,2,0)),2,0),0)</f>
        <v>0</v>
      </c>
      <c r="R273" s="16">
        <f ca="1">IFERROR(VLOOKUP(J273,INDIRECT(VLOOKUP($F273,Efectos!$A$4:$F$77,2,0)),2,0),0)</f>
        <v>0</v>
      </c>
      <c r="S273" s="16">
        <f ca="1">IFERROR(VLOOKUP(K273,INDIRECT(VLOOKUP($F273,Efectos!$A$4:$F$77,2,0)),2,0),0)</f>
        <v>0</v>
      </c>
      <c r="T273" s="16">
        <f ca="1">IFERROR(VLOOKUP(L273,INDIRECT(VLOOKUP($F273,Efectos!$A$4:$F$77,2,0)),2,0),0)</f>
        <v>0</v>
      </c>
      <c r="U273" s="16">
        <f ca="1">IFERROR(VLOOKUP(M273,INDIRECT(VLOOKUP($F273,Efectos!$A$4:$F$77,2,0)),2,0),0)</f>
        <v>0</v>
      </c>
      <c r="V273" s="62">
        <f t="shared" ca="1" si="14"/>
        <v>55</v>
      </c>
    </row>
    <row r="274" spans="1:22" x14ac:dyDescent="0.25">
      <c r="A274" s="51"/>
      <c r="B274" s="25" t="s">
        <v>272</v>
      </c>
      <c r="C274" s="16" t="str">
        <f t="shared" si="12"/>
        <v/>
      </c>
      <c r="D274" s="26" t="str">
        <f t="shared" si="13"/>
        <v/>
      </c>
      <c r="G274" s="16"/>
      <c r="H274" s="16"/>
      <c r="I274" s="16"/>
      <c r="J274" s="16"/>
      <c r="K274" s="16"/>
      <c r="L274" s="16"/>
      <c r="M274" s="16"/>
      <c r="N274" s="30" t="e">
        <f>VLOOKUP(F274,Efectos!$A$4:$F$77,6,0)</f>
        <v>#N/A</v>
      </c>
      <c r="O274" s="25">
        <f ca="1">IFERROR(VLOOKUP(G274,INDIRECT(VLOOKUP($F274,Efectos!$A$4:$F$77,2,0)),2,0),0)</f>
        <v>0</v>
      </c>
      <c r="P274" s="16">
        <f ca="1">IFERROR(VLOOKUP(H274,INDIRECT(VLOOKUP($F274,Efectos!$A$4:$F$77,2,0)),2,0),0)</f>
        <v>0</v>
      </c>
      <c r="Q274" s="16">
        <f ca="1">IFERROR(VLOOKUP(I274,INDIRECT(VLOOKUP($F274,Efectos!$A$4:$F$77,2,0)),2,0),0)</f>
        <v>0</v>
      </c>
      <c r="R274" s="16">
        <f ca="1">IFERROR(VLOOKUP(J274,INDIRECT(VLOOKUP($F274,Efectos!$A$4:$F$77,2,0)),2,0),0)</f>
        <v>0</v>
      </c>
      <c r="S274" s="16">
        <f ca="1">IFERROR(VLOOKUP(K274,INDIRECT(VLOOKUP($F274,Efectos!$A$4:$F$77,2,0)),2,0),0)</f>
        <v>0</v>
      </c>
      <c r="T274" s="16">
        <f ca="1">IFERROR(VLOOKUP(L274,INDIRECT(VLOOKUP($F274,Efectos!$A$4:$F$77,2,0)),2,0),0)</f>
        <v>0</v>
      </c>
      <c r="U274" s="16">
        <f ca="1">IFERROR(VLOOKUP(M274,INDIRECT(VLOOKUP($F274,Efectos!$A$4:$F$77,2,0)),2,0),0)</f>
        <v>0</v>
      </c>
      <c r="V274" s="62" t="str">
        <f t="shared" si="14"/>
        <v/>
      </c>
    </row>
    <row r="275" spans="1:22" x14ac:dyDescent="0.25">
      <c r="A275" s="51"/>
      <c r="B275" s="25" t="s">
        <v>475</v>
      </c>
      <c r="C275" s="16">
        <f t="shared" si="12"/>
        <v>90</v>
      </c>
      <c r="D275" s="26">
        <f t="shared" si="13"/>
        <v>2</v>
      </c>
      <c r="E275" s="25" t="s">
        <v>167</v>
      </c>
      <c r="F275" s="26" t="s">
        <v>343</v>
      </c>
      <c r="G275" s="60" t="s">
        <v>381</v>
      </c>
      <c r="H275" s="16"/>
      <c r="I275" s="16"/>
      <c r="J275" s="16"/>
      <c r="K275" s="16"/>
      <c r="L275" s="16"/>
      <c r="M275" s="16"/>
      <c r="N275" s="30" t="str">
        <f>VLOOKUP(F275,Efectos!$A$4:$F$77,6,0)</f>
        <v>Agua, Aire, Tierra</v>
      </c>
      <c r="O275" s="25">
        <f ca="1">IFERROR(VLOOKUP(G275,INDIRECT(VLOOKUP($F275,Efectos!$A$4:$F$77,2,0)),2,0),0)</f>
        <v>20</v>
      </c>
      <c r="P275" s="16">
        <f ca="1">IFERROR(VLOOKUP(H275,INDIRECT(VLOOKUP($F275,Efectos!$A$4:$F$77,2,0)),2,0),0)</f>
        <v>0</v>
      </c>
      <c r="Q275" s="16">
        <f ca="1">IFERROR(VLOOKUP(I275,INDIRECT(VLOOKUP($F275,Efectos!$A$4:$F$77,2,0)),2,0),0)</f>
        <v>0</v>
      </c>
      <c r="R275" s="16">
        <f ca="1">IFERROR(VLOOKUP(J275,INDIRECT(VLOOKUP($F275,Efectos!$A$4:$F$77,2,0)),2,0),0)</f>
        <v>0</v>
      </c>
      <c r="S275" s="16">
        <f ca="1">IFERROR(VLOOKUP(K275,INDIRECT(VLOOKUP($F275,Efectos!$A$4:$F$77,2,0)),2,0),0)</f>
        <v>0</v>
      </c>
      <c r="T275" s="16">
        <f ca="1">IFERROR(VLOOKUP(L275,INDIRECT(VLOOKUP($F275,Efectos!$A$4:$F$77,2,0)),2,0),0)</f>
        <v>0</v>
      </c>
      <c r="U275" s="16">
        <f ca="1">IFERROR(VLOOKUP(M275,INDIRECT(VLOOKUP($F275,Efectos!$A$4:$F$77,2,0)),2,0),0)</f>
        <v>0</v>
      </c>
      <c r="V275" s="62">
        <f t="shared" ca="1" si="14"/>
        <v>20</v>
      </c>
    </row>
    <row r="276" spans="1:22" x14ac:dyDescent="0.25">
      <c r="A276" s="51"/>
      <c r="C276" s="16" t="str">
        <f t="shared" si="12"/>
        <v/>
      </c>
      <c r="D276" s="26" t="str">
        <f t="shared" si="13"/>
        <v/>
      </c>
      <c r="E276" s="25" t="s">
        <v>168</v>
      </c>
      <c r="F276" s="26" t="s">
        <v>308</v>
      </c>
      <c r="G276" s="60" t="s">
        <v>362</v>
      </c>
      <c r="H276" s="16"/>
      <c r="I276" s="16"/>
      <c r="J276" s="16"/>
      <c r="K276" s="16"/>
      <c r="L276" s="16"/>
      <c r="M276" s="16"/>
      <c r="N276" s="30" t="str">
        <f>VLOOKUP(F276,Efectos!$A$4:$F$77,6,0)</f>
        <v>Aire</v>
      </c>
      <c r="O276" s="25">
        <f ca="1">IFERROR(VLOOKUP(G276,INDIRECT(VLOOKUP($F276,Efectos!$A$4:$F$77,2,0)),2,0),0)</f>
        <v>10</v>
      </c>
      <c r="P276" s="16">
        <f ca="1">IFERROR(VLOOKUP(H276,INDIRECT(VLOOKUP($F276,Efectos!$A$4:$F$77,2,0)),2,0),0)</f>
        <v>0</v>
      </c>
      <c r="Q276" s="16">
        <f ca="1">IFERROR(VLOOKUP(I276,INDIRECT(VLOOKUP($F276,Efectos!$A$4:$F$77,2,0)),2,0),0)</f>
        <v>0</v>
      </c>
      <c r="R276" s="16">
        <f ca="1">IFERROR(VLOOKUP(J276,INDIRECT(VLOOKUP($F276,Efectos!$A$4:$F$77,2,0)),2,0),0)</f>
        <v>0</v>
      </c>
      <c r="S276" s="16">
        <f ca="1">IFERROR(VLOOKUP(K276,INDIRECT(VLOOKUP($F276,Efectos!$A$4:$F$77,2,0)),2,0),0)</f>
        <v>0</v>
      </c>
      <c r="T276" s="16">
        <f ca="1">IFERROR(VLOOKUP(L276,INDIRECT(VLOOKUP($F276,Efectos!$A$4:$F$77,2,0)),2,0),0)</f>
        <v>0</v>
      </c>
      <c r="U276" s="16">
        <f ca="1">IFERROR(VLOOKUP(M276,INDIRECT(VLOOKUP($F276,Efectos!$A$4:$F$77,2,0)),2,0),0)</f>
        <v>0</v>
      </c>
      <c r="V276" s="62">
        <f t="shared" ca="1" si="14"/>
        <v>10</v>
      </c>
    </row>
    <row r="277" spans="1:22" x14ac:dyDescent="0.25">
      <c r="A277" s="51"/>
      <c r="C277" s="16" t="str">
        <f t="shared" si="12"/>
        <v/>
      </c>
      <c r="D277" s="26" t="str">
        <f t="shared" si="13"/>
        <v/>
      </c>
      <c r="E277" s="25" t="s">
        <v>169</v>
      </c>
      <c r="F277" s="26" t="s">
        <v>1004</v>
      </c>
      <c r="G277" s="60" t="s">
        <v>360</v>
      </c>
      <c r="H277" s="16"/>
      <c r="I277" s="16"/>
      <c r="J277" s="16"/>
      <c r="K277" s="16"/>
      <c r="L277" s="16"/>
      <c r="M277" s="16"/>
      <c r="N277" s="30" t="str">
        <f>VLOOKUP(F277,Efectos!$A$4:$F$77,6,0)</f>
        <v>Agua, Fuego, Oscuridad</v>
      </c>
      <c r="O277" s="25">
        <f ca="1">IFERROR(VLOOKUP(G277,INDIRECT(VLOOKUP($F277,Efectos!$A$4:$F$77,2,0)),2,0),0)</f>
        <v>20</v>
      </c>
      <c r="P277" s="16">
        <f ca="1">IFERROR(VLOOKUP(H277,INDIRECT(VLOOKUP($F277,Efectos!$A$4:$F$77,2,0)),2,0),0)</f>
        <v>0</v>
      </c>
      <c r="Q277" s="16">
        <f ca="1">IFERROR(VLOOKUP(I277,INDIRECT(VLOOKUP($F277,Efectos!$A$4:$F$77,2,0)),2,0),0)</f>
        <v>0</v>
      </c>
      <c r="R277" s="16">
        <f ca="1">IFERROR(VLOOKUP(J277,INDIRECT(VLOOKUP($F277,Efectos!$A$4:$F$77,2,0)),2,0),0)</f>
        <v>0</v>
      </c>
      <c r="S277" s="16">
        <f ca="1">IFERROR(VLOOKUP(K277,INDIRECT(VLOOKUP($F277,Efectos!$A$4:$F$77,2,0)),2,0),0)</f>
        <v>0</v>
      </c>
      <c r="T277" s="16">
        <f ca="1">IFERROR(VLOOKUP(L277,INDIRECT(VLOOKUP($F277,Efectos!$A$4:$F$77,2,0)),2,0),0)</f>
        <v>0</v>
      </c>
      <c r="U277" s="16">
        <f ca="1">IFERROR(VLOOKUP(M277,INDIRECT(VLOOKUP($F277,Efectos!$A$4:$F$77,2,0)),2,0),0)</f>
        <v>0</v>
      </c>
      <c r="V277" s="62">
        <f t="shared" ca="1" si="14"/>
        <v>20</v>
      </c>
    </row>
    <row r="278" spans="1:22" x14ac:dyDescent="0.25">
      <c r="A278" s="51"/>
      <c r="B278" s="25" t="s">
        <v>476</v>
      </c>
      <c r="C278" s="16">
        <f t="shared" si="12"/>
        <v>95</v>
      </c>
      <c r="D278" s="26">
        <f t="shared" si="13"/>
        <v>3</v>
      </c>
      <c r="E278" s="25" t="s">
        <v>170</v>
      </c>
      <c r="F278" s="26" t="s">
        <v>1005</v>
      </c>
      <c r="G278" s="60" t="s">
        <v>353</v>
      </c>
      <c r="H278" s="16"/>
      <c r="I278" s="16"/>
      <c r="J278" s="16"/>
      <c r="K278" s="16"/>
      <c r="L278" s="16"/>
      <c r="M278" s="16"/>
      <c r="N278" s="30" t="str">
        <f>VLOOKUP(F278,Efectos!$A$4:$F$77,6,0)</f>
        <v>Agua, Luz, Tierra</v>
      </c>
      <c r="O278" s="25">
        <f ca="1">IFERROR(VLOOKUP(G278,INDIRECT(VLOOKUP($F278,Efectos!$A$4:$F$77,2,0)),2,0),0)</f>
        <v>45</v>
      </c>
      <c r="P278" s="16">
        <f ca="1">IFERROR(VLOOKUP(H278,INDIRECT(VLOOKUP($F278,Efectos!$A$4:$F$77,2,0)),2,0),0)</f>
        <v>0</v>
      </c>
      <c r="Q278" s="16">
        <f ca="1">IFERROR(VLOOKUP(I278,INDIRECT(VLOOKUP($F278,Efectos!$A$4:$F$77,2,0)),2,0),0)</f>
        <v>0</v>
      </c>
      <c r="R278" s="16">
        <f ca="1">IFERROR(VLOOKUP(J278,INDIRECT(VLOOKUP($F278,Efectos!$A$4:$F$77,2,0)),2,0),0)</f>
        <v>0</v>
      </c>
      <c r="S278" s="16">
        <f ca="1">IFERROR(VLOOKUP(K278,INDIRECT(VLOOKUP($F278,Efectos!$A$4:$F$77,2,0)),2,0),0)</f>
        <v>0</v>
      </c>
      <c r="T278" s="16">
        <f ca="1">IFERROR(VLOOKUP(L278,INDIRECT(VLOOKUP($F278,Efectos!$A$4:$F$77,2,0)),2,0),0)</f>
        <v>0</v>
      </c>
      <c r="U278" s="16">
        <f ca="1">IFERROR(VLOOKUP(M278,INDIRECT(VLOOKUP($F278,Efectos!$A$4:$F$77,2,0)),2,0),0)</f>
        <v>0</v>
      </c>
      <c r="V278" s="62">
        <f t="shared" ca="1" si="14"/>
        <v>45</v>
      </c>
    </row>
    <row r="279" spans="1:22" x14ac:dyDescent="0.25">
      <c r="A279" s="51"/>
      <c r="C279" s="16" t="str">
        <f t="shared" si="12"/>
        <v/>
      </c>
      <c r="D279" s="26" t="str">
        <f t="shared" si="13"/>
        <v/>
      </c>
      <c r="E279" s="25" t="s">
        <v>171</v>
      </c>
      <c r="F279" s="26" t="s">
        <v>339</v>
      </c>
      <c r="G279" s="59" t="s">
        <v>796</v>
      </c>
      <c r="H279" s="16"/>
      <c r="I279" s="16"/>
      <c r="J279" s="16"/>
      <c r="K279" s="16"/>
      <c r="L279" s="16"/>
      <c r="M279" s="16"/>
      <c r="N279" s="30" t="str">
        <f>VLOOKUP(F279,Efectos!$A$4:$F$77,6,0)</f>
        <v>Agua</v>
      </c>
      <c r="O279" s="25">
        <f ca="1">IFERROR(VLOOKUP(G279,INDIRECT(VLOOKUP($F279,Efectos!$A$4:$F$77,2,0)),2,0),0)</f>
        <v>25</v>
      </c>
      <c r="P279" s="16">
        <f ca="1">IFERROR(VLOOKUP(H279,INDIRECT(VLOOKUP($F279,Efectos!$A$4:$F$77,2,0)),2,0),0)</f>
        <v>0</v>
      </c>
      <c r="Q279" s="16">
        <f ca="1">IFERROR(VLOOKUP(I279,INDIRECT(VLOOKUP($F279,Efectos!$A$4:$F$77,2,0)),2,0),0)</f>
        <v>0</v>
      </c>
      <c r="R279" s="16">
        <f ca="1">IFERROR(VLOOKUP(J279,INDIRECT(VLOOKUP($F279,Efectos!$A$4:$F$77,2,0)),2,0),0)</f>
        <v>0</v>
      </c>
      <c r="S279" s="16">
        <f ca="1">IFERROR(VLOOKUP(K279,INDIRECT(VLOOKUP($F279,Efectos!$A$4:$F$77,2,0)),2,0),0)</f>
        <v>0</v>
      </c>
      <c r="T279" s="16">
        <f ca="1">IFERROR(VLOOKUP(L279,INDIRECT(VLOOKUP($F279,Efectos!$A$4:$F$77,2,0)),2,0),0)</f>
        <v>0</v>
      </c>
      <c r="U279" s="16">
        <f ca="1">IFERROR(VLOOKUP(M279,INDIRECT(VLOOKUP($F279,Efectos!$A$4:$F$77,2,0)),2,0),0)</f>
        <v>0</v>
      </c>
      <c r="V279" s="62">
        <f t="shared" ca="1" si="14"/>
        <v>25</v>
      </c>
    </row>
    <row r="280" spans="1:22" ht="15.75" thickBot="1" x14ac:dyDescent="0.3">
      <c r="A280" s="52"/>
      <c r="B280" s="36"/>
      <c r="C280" s="37" t="str">
        <f t="shared" si="12"/>
        <v/>
      </c>
      <c r="D280" s="38" t="str">
        <f t="shared" si="13"/>
        <v/>
      </c>
      <c r="E280" s="36" t="s">
        <v>172</v>
      </c>
      <c r="F280" s="38" t="s">
        <v>172</v>
      </c>
      <c r="G280" s="37" t="s">
        <v>923</v>
      </c>
      <c r="H280" s="37"/>
      <c r="I280" s="37"/>
      <c r="J280" s="37"/>
      <c r="K280" s="37"/>
      <c r="L280" s="37"/>
      <c r="M280" s="37"/>
      <c r="N280" s="40" t="str">
        <f>VLOOKUP(F280,Efectos!$A$4:$F$77,6,0)</f>
        <v>Agua, Luz, Oscuridad</v>
      </c>
      <c r="O280" s="36">
        <f ca="1">IFERROR(VLOOKUP(G280,INDIRECT(VLOOKUP($F280,Efectos!$A$4:$F$77,2,0)),2,0),0)</f>
        <v>30</v>
      </c>
      <c r="P280" s="37">
        <f ca="1">IFERROR(VLOOKUP(H280,INDIRECT(VLOOKUP($F280,Efectos!$A$4:$F$77,2,0)),2,0),0)</f>
        <v>0</v>
      </c>
      <c r="Q280" s="37">
        <f ca="1">IFERROR(VLOOKUP(I280,INDIRECT(VLOOKUP($F280,Efectos!$A$4:$F$77,2,0)),2,0),0)</f>
        <v>0</v>
      </c>
      <c r="R280" s="37">
        <f ca="1">IFERROR(VLOOKUP(J280,INDIRECT(VLOOKUP($F280,Efectos!$A$4:$F$77,2,0)),2,0),0)</f>
        <v>0</v>
      </c>
      <c r="S280" s="37">
        <f ca="1">IFERROR(VLOOKUP(K280,INDIRECT(VLOOKUP($F280,Efectos!$A$4:$F$77,2,0)),2,0),0)</f>
        <v>0</v>
      </c>
      <c r="T280" s="37">
        <f ca="1">IFERROR(VLOOKUP(L280,INDIRECT(VLOOKUP($F280,Efectos!$A$4:$F$77,2,0)),2,0),0)</f>
        <v>0</v>
      </c>
      <c r="U280" s="37">
        <f ca="1">IFERROR(VLOOKUP(M280,INDIRECT(VLOOKUP($F280,Efectos!$A$4:$F$77,2,0)),2,0),0)</f>
        <v>0</v>
      </c>
      <c r="V280" s="62">
        <f t="shared" ca="1" si="14"/>
        <v>30</v>
      </c>
    </row>
    <row r="281" spans="1:22" x14ac:dyDescent="0.25">
      <c r="A281" s="50" t="s">
        <v>328</v>
      </c>
      <c r="B281" s="32" t="s">
        <v>477</v>
      </c>
      <c r="C281" s="33">
        <f t="shared" si="12"/>
        <v>30</v>
      </c>
      <c r="D281" s="34">
        <f t="shared" si="13"/>
        <v>1</v>
      </c>
      <c r="E281" s="32" t="s">
        <v>173</v>
      </c>
      <c r="F281" s="34" t="s">
        <v>173</v>
      </c>
      <c r="G281" s="33" t="s">
        <v>923</v>
      </c>
      <c r="H281" s="33"/>
      <c r="I281" s="33"/>
      <c r="J281" s="33"/>
      <c r="K281" s="33"/>
      <c r="L281" s="33"/>
      <c r="M281" s="33"/>
      <c r="N281" s="35" t="str">
        <f>VLOOKUP(F281,Efectos!$A$4:$F$77,6,0)</f>
        <v>Aire, Luz, Agua</v>
      </c>
      <c r="O281" s="32">
        <f ca="1">IFERROR(VLOOKUP(G281,INDIRECT(VLOOKUP($F281,Efectos!$A$4:$F$77,2,0)),2,0),0)</f>
        <v>25</v>
      </c>
      <c r="P281" s="33">
        <f ca="1">IFERROR(VLOOKUP(H281,INDIRECT(VLOOKUP($F281,Efectos!$A$4:$F$77,2,0)),2,0),0)</f>
        <v>0</v>
      </c>
      <c r="Q281" s="33">
        <f ca="1">IFERROR(VLOOKUP(I281,INDIRECT(VLOOKUP($F281,Efectos!$A$4:$F$77,2,0)),2,0),0)</f>
        <v>0</v>
      </c>
      <c r="R281" s="33">
        <f ca="1">IFERROR(VLOOKUP(J281,INDIRECT(VLOOKUP($F281,Efectos!$A$4:$F$77,2,0)),2,0),0)</f>
        <v>0</v>
      </c>
      <c r="S281" s="33">
        <f ca="1">IFERROR(VLOOKUP(K281,INDIRECT(VLOOKUP($F281,Efectos!$A$4:$F$77,2,0)),2,0),0)</f>
        <v>0</v>
      </c>
      <c r="T281" s="33">
        <f ca="1">IFERROR(VLOOKUP(L281,INDIRECT(VLOOKUP($F281,Efectos!$A$4:$F$77,2,0)),2,0),0)</f>
        <v>0</v>
      </c>
      <c r="U281" s="33">
        <f ca="1">IFERROR(VLOOKUP(M281,INDIRECT(VLOOKUP($F281,Efectos!$A$4:$F$77,2,0)),2,0),0)</f>
        <v>0</v>
      </c>
      <c r="V281" s="62">
        <f t="shared" ca="1" si="14"/>
        <v>25</v>
      </c>
    </row>
    <row r="282" spans="1:22" x14ac:dyDescent="0.25">
      <c r="A282" s="51"/>
      <c r="C282" s="16" t="str">
        <f t="shared" si="12"/>
        <v/>
      </c>
      <c r="D282" s="26" t="str">
        <f t="shared" si="13"/>
        <v/>
      </c>
      <c r="E282" s="25" t="s">
        <v>174</v>
      </c>
      <c r="F282" s="26" t="s">
        <v>343</v>
      </c>
      <c r="G282" s="60" t="s">
        <v>354</v>
      </c>
      <c r="H282" s="16"/>
      <c r="I282" s="16"/>
      <c r="J282" s="16"/>
      <c r="K282" s="16"/>
      <c r="L282" s="16"/>
      <c r="M282" s="16"/>
      <c r="N282" s="30" t="str">
        <f>VLOOKUP(F282,Efectos!$A$4:$F$77,6,0)</f>
        <v>Agua, Aire, Tierra</v>
      </c>
      <c r="O282" s="25">
        <f ca="1">IFERROR(VLOOKUP(G282,INDIRECT(VLOOKUP($F282,Efectos!$A$4:$F$77,2,0)),2,0),0)</f>
        <v>5</v>
      </c>
      <c r="P282" s="16">
        <f ca="1">IFERROR(VLOOKUP(H282,INDIRECT(VLOOKUP($F282,Efectos!$A$4:$F$77,2,0)),2,0),0)</f>
        <v>0</v>
      </c>
      <c r="Q282" s="16">
        <f ca="1">IFERROR(VLOOKUP(I282,INDIRECT(VLOOKUP($F282,Efectos!$A$4:$F$77,2,0)),2,0),0)</f>
        <v>0</v>
      </c>
      <c r="R282" s="16">
        <f ca="1">IFERROR(VLOOKUP(J282,INDIRECT(VLOOKUP($F282,Efectos!$A$4:$F$77,2,0)),2,0),0)</f>
        <v>0</v>
      </c>
      <c r="S282" s="16">
        <f ca="1">IFERROR(VLOOKUP(K282,INDIRECT(VLOOKUP($F282,Efectos!$A$4:$F$77,2,0)),2,0),0)</f>
        <v>0</v>
      </c>
      <c r="T282" s="16">
        <f ca="1">IFERROR(VLOOKUP(L282,INDIRECT(VLOOKUP($F282,Efectos!$A$4:$F$77,2,0)),2,0),0)</f>
        <v>0</v>
      </c>
      <c r="U282" s="16">
        <f ca="1">IFERROR(VLOOKUP(M282,INDIRECT(VLOOKUP($F282,Efectos!$A$4:$F$77,2,0)),2,0),0)</f>
        <v>0</v>
      </c>
      <c r="V282" s="62">
        <f t="shared" ca="1" si="14"/>
        <v>5</v>
      </c>
    </row>
    <row r="283" spans="1:22" x14ac:dyDescent="0.25">
      <c r="A283" s="51"/>
      <c r="B283" s="25" t="s">
        <v>289</v>
      </c>
      <c r="C283" s="16" t="str">
        <f t="shared" si="12"/>
        <v/>
      </c>
      <c r="D283" s="26" t="str">
        <f t="shared" si="13"/>
        <v/>
      </c>
      <c r="G283" s="16"/>
      <c r="H283" s="16"/>
      <c r="I283" s="16"/>
      <c r="J283" s="16"/>
      <c r="K283" s="16"/>
      <c r="L283" s="16"/>
      <c r="M283" s="16"/>
      <c r="N283" s="30" t="e">
        <f>VLOOKUP(F283,Efectos!$A$4:$F$77,6,0)</f>
        <v>#N/A</v>
      </c>
      <c r="O283" s="25">
        <f ca="1">IFERROR(VLOOKUP(G283,INDIRECT(VLOOKUP($F283,Efectos!$A$4:$F$77,2,0)),2,0),0)</f>
        <v>0</v>
      </c>
      <c r="P283" s="16">
        <f ca="1">IFERROR(VLOOKUP(H283,INDIRECT(VLOOKUP($F283,Efectos!$A$4:$F$77,2,0)),2,0),0)</f>
        <v>0</v>
      </c>
      <c r="Q283" s="16">
        <f ca="1">IFERROR(VLOOKUP(I283,INDIRECT(VLOOKUP($F283,Efectos!$A$4:$F$77,2,0)),2,0),0)</f>
        <v>0</v>
      </c>
      <c r="R283" s="16">
        <f ca="1">IFERROR(VLOOKUP(J283,INDIRECT(VLOOKUP($F283,Efectos!$A$4:$F$77,2,0)),2,0),0)</f>
        <v>0</v>
      </c>
      <c r="S283" s="16">
        <f ca="1">IFERROR(VLOOKUP(K283,INDIRECT(VLOOKUP($F283,Efectos!$A$4:$F$77,2,0)),2,0),0)</f>
        <v>0</v>
      </c>
      <c r="T283" s="16">
        <f ca="1">IFERROR(VLOOKUP(L283,INDIRECT(VLOOKUP($F283,Efectos!$A$4:$F$77,2,0)),2,0),0)</f>
        <v>0</v>
      </c>
      <c r="U283" s="16">
        <f ca="1">IFERROR(VLOOKUP(M283,INDIRECT(VLOOKUP($F283,Efectos!$A$4:$F$77,2,0)),2,0),0)</f>
        <v>0</v>
      </c>
      <c r="V283" s="62" t="str">
        <f t="shared" si="14"/>
        <v/>
      </c>
    </row>
    <row r="284" spans="1:22" x14ac:dyDescent="0.25">
      <c r="A284" s="51"/>
      <c r="B284" s="25" t="s">
        <v>478</v>
      </c>
      <c r="C284" s="16">
        <f t="shared" si="12"/>
        <v>25</v>
      </c>
      <c r="D284" s="26">
        <f t="shared" si="13"/>
        <v>1</v>
      </c>
      <c r="E284" s="25" t="s">
        <v>175</v>
      </c>
      <c r="F284" s="26" t="s">
        <v>257</v>
      </c>
      <c r="G284" s="60" t="s">
        <v>346</v>
      </c>
      <c r="H284" s="59" t="s">
        <v>549</v>
      </c>
      <c r="I284" s="16"/>
      <c r="J284" s="16"/>
      <c r="K284" s="16"/>
      <c r="L284" s="16"/>
      <c r="M284" s="16"/>
      <c r="N284" s="30" t="str">
        <f>VLOOKUP(F284,Efectos!$A$4:$F$77,6,0)</f>
        <v>Fuego, Tierra</v>
      </c>
      <c r="O284" s="25">
        <f ca="1">IFERROR(VLOOKUP(G284,INDIRECT(VLOOKUP($F284,Efectos!$A$4:$F$77,2,0)),2,0),0)</f>
        <v>15</v>
      </c>
      <c r="P284" s="16">
        <f ca="1">IFERROR(VLOOKUP(H284,INDIRECT(VLOOKUP($F284,Efectos!$A$4:$F$77,2,0)),2,0),0)</f>
        <v>30</v>
      </c>
      <c r="Q284" s="16">
        <f ca="1">IFERROR(VLOOKUP(I284,INDIRECT(VLOOKUP($F284,Efectos!$A$4:$F$77,2,0)),2,0),0)</f>
        <v>0</v>
      </c>
      <c r="R284" s="16">
        <f ca="1">IFERROR(VLOOKUP(J284,INDIRECT(VLOOKUP($F284,Efectos!$A$4:$F$77,2,0)),2,0),0)</f>
        <v>0</v>
      </c>
      <c r="S284" s="16">
        <f ca="1">IFERROR(VLOOKUP(K284,INDIRECT(VLOOKUP($F284,Efectos!$A$4:$F$77,2,0)),2,0),0)</f>
        <v>0</v>
      </c>
      <c r="T284" s="16">
        <f ca="1">IFERROR(VLOOKUP(L284,INDIRECT(VLOOKUP($F284,Efectos!$A$4:$F$77,2,0)),2,0),0)</f>
        <v>0</v>
      </c>
      <c r="U284" s="16">
        <f ca="1">IFERROR(VLOOKUP(M284,INDIRECT(VLOOKUP($F284,Efectos!$A$4:$F$77,2,0)),2,0),0)</f>
        <v>0</v>
      </c>
      <c r="V284" s="62">
        <f t="shared" ca="1" si="14"/>
        <v>45</v>
      </c>
    </row>
    <row r="285" spans="1:22" x14ac:dyDescent="0.25">
      <c r="A285" s="51"/>
      <c r="C285" s="16" t="str">
        <f t="shared" si="12"/>
        <v/>
      </c>
      <c r="D285" s="26" t="str">
        <f t="shared" si="13"/>
        <v/>
      </c>
      <c r="E285" s="25" t="s">
        <v>75</v>
      </c>
      <c r="G285" s="16"/>
      <c r="H285" s="16"/>
      <c r="I285" s="16"/>
      <c r="J285" s="16"/>
      <c r="K285" s="16"/>
      <c r="L285" s="16"/>
      <c r="M285" s="16"/>
      <c r="N285" s="30" t="e">
        <f>VLOOKUP(F285,Efectos!$A$4:$F$77,6,0)</f>
        <v>#N/A</v>
      </c>
      <c r="O285" s="25">
        <f ca="1">IFERROR(VLOOKUP(G285,INDIRECT(VLOOKUP($F285,Efectos!$A$4:$F$77,2,0)),2,0),0)</f>
        <v>0</v>
      </c>
      <c r="P285" s="16">
        <f ca="1">IFERROR(VLOOKUP(H285,INDIRECT(VLOOKUP($F285,Efectos!$A$4:$F$77,2,0)),2,0),0)</f>
        <v>0</v>
      </c>
      <c r="Q285" s="16">
        <f ca="1">IFERROR(VLOOKUP(I285,INDIRECT(VLOOKUP($F285,Efectos!$A$4:$F$77,2,0)),2,0),0)</f>
        <v>0</v>
      </c>
      <c r="R285" s="16">
        <f ca="1">IFERROR(VLOOKUP(J285,INDIRECT(VLOOKUP($F285,Efectos!$A$4:$F$77,2,0)),2,0),0)</f>
        <v>0</v>
      </c>
      <c r="S285" s="16">
        <f ca="1">IFERROR(VLOOKUP(K285,INDIRECT(VLOOKUP($F285,Efectos!$A$4:$F$77,2,0)),2,0),0)</f>
        <v>0</v>
      </c>
      <c r="T285" s="16">
        <f ca="1">IFERROR(VLOOKUP(L285,INDIRECT(VLOOKUP($F285,Efectos!$A$4:$F$77,2,0)),2,0),0)</f>
        <v>0</v>
      </c>
      <c r="U285" s="16">
        <f ca="1">IFERROR(VLOOKUP(M285,INDIRECT(VLOOKUP($F285,Efectos!$A$4:$F$77,2,0)),2,0),0)</f>
        <v>0</v>
      </c>
      <c r="V285" s="62" t="str">
        <f t="shared" si="14"/>
        <v/>
      </c>
    </row>
    <row r="286" spans="1:22" x14ac:dyDescent="0.25">
      <c r="A286" s="51"/>
      <c r="B286" s="25" t="s">
        <v>479</v>
      </c>
      <c r="C286" s="16">
        <f t="shared" si="12"/>
        <v>35</v>
      </c>
      <c r="D286" s="26">
        <f t="shared" si="13"/>
        <v>1</v>
      </c>
      <c r="E286" s="25" t="s">
        <v>121</v>
      </c>
      <c r="F286" s="26" t="s">
        <v>246</v>
      </c>
      <c r="G286" s="59" t="s">
        <v>356</v>
      </c>
      <c r="H286" s="16"/>
      <c r="I286" s="16"/>
      <c r="J286" s="16"/>
      <c r="K286" s="16"/>
      <c r="L286" s="16"/>
      <c r="M286" s="16"/>
      <c r="N286" s="30" t="str">
        <f>VLOOKUP(F286,Efectos!$A$4:$F$77,6,0)</f>
        <v>Agua, Aire, Fuego</v>
      </c>
      <c r="O286" s="25">
        <f ca="1">IFERROR(VLOOKUP(G286,INDIRECT(VLOOKUP($F286,Efectos!$A$4:$F$77,2,0)),2,0),0)</f>
        <v>10</v>
      </c>
      <c r="P286" s="16">
        <f ca="1">IFERROR(VLOOKUP(H286,INDIRECT(VLOOKUP($F286,Efectos!$A$4:$F$77,2,0)),2,0),0)</f>
        <v>0</v>
      </c>
      <c r="Q286" s="16">
        <f ca="1">IFERROR(VLOOKUP(I286,INDIRECT(VLOOKUP($F286,Efectos!$A$4:$F$77,2,0)),2,0),0)</f>
        <v>0</v>
      </c>
      <c r="R286" s="16">
        <f ca="1">IFERROR(VLOOKUP(J286,INDIRECT(VLOOKUP($F286,Efectos!$A$4:$F$77,2,0)),2,0),0)</f>
        <v>0</v>
      </c>
      <c r="S286" s="16">
        <f ca="1">IFERROR(VLOOKUP(K286,INDIRECT(VLOOKUP($F286,Efectos!$A$4:$F$77,2,0)),2,0),0)</f>
        <v>0</v>
      </c>
      <c r="T286" s="16">
        <f ca="1">IFERROR(VLOOKUP(L286,INDIRECT(VLOOKUP($F286,Efectos!$A$4:$F$77,2,0)),2,0),0)</f>
        <v>0</v>
      </c>
      <c r="U286" s="16">
        <f ca="1">IFERROR(VLOOKUP(M286,INDIRECT(VLOOKUP($F286,Efectos!$A$4:$F$77,2,0)),2,0),0)</f>
        <v>0</v>
      </c>
      <c r="V286" s="62">
        <f t="shared" ca="1" si="14"/>
        <v>10</v>
      </c>
    </row>
    <row r="287" spans="1:22" x14ac:dyDescent="0.25">
      <c r="A287" s="51"/>
      <c r="C287" s="16" t="str">
        <f t="shared" si="12"/>
        <v/>
      </c>
      <c r="D287" s="26" t="str">
        <f t="shared" si="13"/>
        <v/>
      </c>
      <c r="E287" s="25" t="s">
        <v>176</v>
      </c>
      <c r="F287" s="26" t="s">
        <v>337</v>
      </c>
      <c r="G287" s="59" t="s">
        <v>869</v>
      </c>
      <c r="H287" s="59" t="s">
        <v>1023</v>
      </c>
      <c r="I287" s="16"/>
      <c r="J287" s="16"/>
      <c r="K287" s="16"/>
      <c r="L287" s="16"/>
      <c r="M287" s="16"/>
      <c r="N287" s="30" t="str">
        <f>VLOOKUP(F287,Efectos!$A$4:$F$77,6,0)</f>
        <v>Tierra</v>
      </c>
      <c r="O287" s="25">
        <f ca="1">IFERROR(VLOOKUP(G287,INDIRECT(VLOOKUP($F287,Efectos!$A$4:$F$77,2,0)),2,0),0)</f>
        <v>20</v>
      </c>
      <c r="P287" s="16">
        <f ca="1">IFERROR(VLOOKUP(H287,INDIRECT(VLOOKUP($F287,Efectos!$A$4:$F$77,2,0)),2,0),0)</f>
        <v>5</v>
      </c>
      <c r="Q287" s="16">
        <f ca="1">IFERROR(VLOOKUP(I287,INDIRECT(VLOOKUP($F287,Efectos!$A$4:$F$77,2,0)),2,0),0)</f>
        <v>0</v>
      </c>
      <c r="R287" s="16">
        <f ca="1">IFERROR(VLOOKUP(J287,INDIRECT(VLOOKUP($F287,Efectos!$A$4:$F$77,2,0)),2,0),0)</f>
        <v>0</v>
      </c>
      <c r="S287" s="16">
        <f ca="1">IFERROR(VLOOKUP(K287,INDIRECT(VLOOKUP($F287,Efectos!$A$4:$F$77,2,0)),2,0),0)</f>
        <v>0</v>
      </c>
      <c r="T287" s="16">
        <f ca="1">IFERROR(VLOOKUP(L287,INDIRECT(VLOOKUP($F287,Efectos!$A$4:$F$77,2,0)),2,0),0)</f>
        <v>0</v>
      </c>
      <c r="U287" s="16">
        <f ca="1">IFERROR(VLOOKUP(M287,INDIRECT(VLOOKUP($F287,Efectos!$A$4:$F$77,2,0)),2,0),0)</f>
        <v>0</v>
      </c>
      <c r="V287" s="62">
        <f t="shared" ca="1" si="14"/>
        <v>25</v>
      </c>
    </row>
    <row r="288" spans="1:22" x14ac:dyDescent="0.25">
      <c r="A288" s="51"/>
      <c r="C288" s="16" t="str">
        <f t="shared" si="12"/>
        <v/>
      </c>
      <c r="D288" s="26" t="str">
        <f t="shared" si="13"/>
        <v/>
      </c>
      <c r="E288" s="25" t="s">
        <v>177</v>
      </c>
      <c r="G288" s="16"/>
      <c r="H288" s="16"/>
      <c r="I288" s="16"/>
      <c r="J288" s="16"/>
      <c r="K288" s="16"/>
      <c r="L288" s="16"/>
      <c r="M288" s="16"/>
      <c r="N288" s="30" t="e">
        <f>VLOOKUP(F288,Efectos!$A$4:$F$77,6,0)</f>
        <v>#N/A</v>
      </c>
      <c r="O288" s="25">
        <f ca="1">IFERROR(VLOOKUP(G288,INDIRECT(VLOOKUP($F288,Efectos!$A$4:$F$77,2,0)),2,0),0)</f>
        <v>0</v>
      </c>
      <c r="P288" s="16">
        <f ca="1">IFERROR(VLOOKUP(H288,INDIRECT(VLOOKUP($F288,Efectos!$A$4:$F$77,2,0)),2,0),0)</f>
        <v>0</v>
      </c>
      <c r="Q288" s="16">
        <f ca="1">IFERROR(VLOOKUP(I288,INDIRECT(VLOOKUP($F288,Efectos!$A$4:$F$77,2,0)),2,0),0)</f>
        <v>0</v>
      </c>
      <c r="R288" s="16">
        <f ca="1">IFERROR(VLOOKUP(J288,INDIRECT(VLOOKUP($F288,Efectos!$A$4:$F$77,2,0)),2,0),0)</f>
        <v>0</v>
      </c>
      <c r="S288" s="16">
        <f ca="1">IFERROR(VLOOKUP(K288,INDIRECT(VLOOKUP($F288,Efectos!$A$4:$F$77,2,0)),2,0),0)</f>
        <v>0</v>
      </c>
      <c r="T288" s="16">
        <f ca="1">IFERROR(VLOOKUP(L288,INDIRECT(VLOOKUP($F288,Efectos!$A$4:$F$77,2,0)),2,0),0)</f>
        <v>0</v>
      </c>
      <c r="U288" s="16">
        <f ca="1">IFERROR(VLOOKUP(M288,INDIRECT(VLOOKUP($F288,Efectos!$A$4:$F$77,2,0)),2,0),0)</f>
        <v>0</v>
      </c>
      <c r="V288" s="62" t="str">
        <f t="shared" si="14"/>
        <v/>
      </c>
    </row>
    <row r="289" spans="1:22" x14ac:dyDescent="0.25">
      <c r="A289" s="51"/>
      <c r="B289" s="25" t="s">
        <v>264</v>
      </c>
      <c r="C289" s="16" t="str">
        <f t="shared" si="12"/>
        <v/>
      </c>
      <c r="D289" s="26" t="str">
        <f t="shared" si="13"/>
        <v/>
      </c>
      <c r="G289" s="16"/>
      <c r="H289" s="16"/>
      <c r="I289" s="16"/>
      <c r="J289" s="16"/>
      <c r="K289" s="16"/>
      <c r="L289" s="16"/>
      <c r="M289" s="16"/>
      <c r="N289" s="30" t="e">
        <f>VLOOKUP(F289,Efectos!$A$4:$F$77,6,0)</f>
        <v>#N/A</v>
      </c>
      <c r="O289" s="25">
        <f ca="1">IFERROR(VLOOKUP(G289,INDIRECT(VLOOKUP($F289,Efectos!$A$4:$F$77,2,0)),2,0),0)</f>
        <v>0</v>
      </c>
      <c r="P289" s="16">
        <f ca="1">IFERROR(VLOOKUP(H289,INDIRECT(VLOOKUP($F289,Efectos!$A$4:$F$77,2,0)),2,0),0)</f>
        <v>0</v>
      </c>
      <c r="Q289" s="16">
        <f ca="1">IFERROR(VLOOKUP(I289,INDIRECT(VLOOKUP($F289,Efectos!$A$4:$F$77,2,0)),2,0),0)</f>
        <v>0</v>
      </c>
      <c r="R289" s="16">
        <f ca="1">IFERROR(VLOOKUP(J289,INDIRECT(VLOOKUP($F289,Efectos!$A$4:$F$77,2,0)),2,0),0)</f>
        <v>0</v>
      </c>
      <c r="S289" s="16">
        <f ca="1">IFERROR(VLOOKUP(K289,INDIRECT(VLOOKUP($F289,Efectos!$A$4:$F$77,2,0)),2,0),0)</f>
        <v>0</v>
      </c>
      <c r="T289" s="16">
        <f ca="1">IFERROR(VLOOKUP(L289,INDIRECT(VLOOKUP($F289,Efectos!$A$4:$F$77,2,0)),2,0),0)</f>
        <v>0</v>
      </c>
      <c r="U289" s="16">
        <f ca="1">IFERROR(VLOOKUP(M289,INDIRECT(VLOOKUP($F289,Efectos!$A$4:$F$77,2,0)),2,0),0)</f>
        <v>0</v>
      </c>
      <c r="V289" s="62" t="str">
        <f t="shared" si="14"/>
        <v/>
      </c>
    </row>
    <row r="290" spans="1:22" x14ac:dyDescent="0.25">
      <c r="A290" s="51"/>
      <c r="B290" s="25" t="s">
        <v>480</v>
      </c>
      <c r="C290" s="16">
        <f t="shared" si="12"/>
        <v>45</v>
      </c>
      <c r="D290" s="26">
        <f t="shared" si="13"/>
        <v>2</v>
      </c>
      <c r="E290" s="25" t="s">
        <v>178</v>
      </c>
      <c r="F290" s="26" t="s">
        <v>991</v>
      </c>
      <c r="G290" s="59" t="s">
        <v>363</v>
      </c>
      <c r="H290" s="16"/>
      <c r="I290" s="16"/>
      <c r="J290" s="16"/>
      <c r="K290" s="16"/>
      <c r="L290" s="16"/>
      <c r="M290" s="16"/>
      <c r="N290" s="30" t="str">
        <f>VLOOKUP(F290,Efectos!$A$4:$F$77,6,0)</f>
        <v>Fuego, Luz, Oscuridad</v>
      </c>
      <c r="O290" s="25">
        <f ca="1">IFERROR(VLOOKUP(G290,INDIRECT(VLOOKUP($F290,Efectos!$A$4:$F$77,2,0)),2,0),0)</f>
        <v>20</v>
      </c>
      <c r="P290" s="16">
        <f ca="1">IFERROR(VLOOKUP(H290,INDIRECT(VLOOKUP($F290,Efectos!$A$4:$F$77,2,0)),2,0),0)</f>
        <v>0</v>
      </c>
      <c r="Q290" s="16">
        <f ca="1">IFERROR(VLOOKUP(I290,INDIRECT(VLOOKUP($F290,Efectos!$A$4:$F$77,2,0)),2,0),0)</f>
        <v>0</v>
      </c>
      <c r="R290" s="16">
        <f ca="1">IFERROR(VLOOKUP(J290,INDIRECT(VLOOKUP($F290,Efectos!$A$4:$F$77,2,0)),2,0),0)</f>
        <v>0</v>
      </c>
      <c r="S290" s="16">
        <f ca="1">IFERROR(VLOOKUP(K290,INDIRECT(VLOOKUP($F290,Efectos!$A$4:$F$77,2,0)),2,0),0)</f>
        <v>0</v>
      </c>
      <c r="T290" s="16">
        <f ca="1">IFERROR(VLOOKUP(L290,INDIRECT(VLOOKUP($F290,Efectos!$A$4:$F$77,2,0)),2,0),0)</f>
        <v>0</v>
      </c>
      <c r="U290" s="16">
        <f ca="1">IFERROR(VLOOKUP(M290,INDIRECT(VLOOKUP($F290,Efectos!$A$4:$F$77,2,0)),2,0),0)</f>
        <v>0</v>
      </c>
      <c r="V290" s="62">
        <f t="shared" ca="1" si="14"/>
        <v>20</v>
      </c>
    </row>
    <row r="291" spans="1:22" x14ac:dyDescent="0.25">
      <c r="A291" s="51"/>
      <c r="C291" s="16" t="str">
        <f t="shared" si="12"/>
        <v/>
      </c>
      <c r="D291" s="26" t="str">
        <f t="shared" si="13"/>
        <v/>
      </c>
      <c r="E291" s="25" t="s">
        <v>179</v>
      </c>
      <c r="F291" s="26" t="s">
        <v>1006</v>
      </c>
      <c r="G291" s="65" t="s">
        <v>635</v>
      </c>
      <c r="H291" s="16"/>
      <c r="I291" s="16"/>
      <c r="J291" s="16"/>
      <c r="K291" s="16"/>
      <c r="L291" s="16"/>
      <c r="M291" s="16"/>
      <c r="N291" s="30" t="str">
        <f>VLOOKUP(F291,Efectos!$A$4:$F$77,6,0)</f>
        <v>Fuego</v>
      </c>
      <c r="O291" s="25">
        <f ca="1">IFERROR(VLOOKUP(G291,INDIRECT(VLOOKUP($F291,Efectos!$A$4:$F$77,2,0)),2,0),0)</f>
        <v>20</v>
      </c>
      <c r="P291" s="16">
        <f ca="1">IFERROR(VLOOKUP(H291,INDIRECT(VLOOKUP($F291,Efectos!$A$4:$F$77,2,0)),2,0),0)</f>
        <v>0</v>
      </c>
      <c r="Q291" s="16">
        <f ca="1">IFERROR(VLOOKUP(I291,INDIRECT(VLOOKUP($F291,Efectos!$A$4:$F$77,2,0)),2,0),0)</f>
        <v>0</v>
      </c>
      <c r="R291" s="16">
        <f ca="1">IFERROR(VLOOKUP(J291,INDIRECT(VLOOKUP($F291,Efectos!$A$4:$F$77,2,0)),2,0),0)</f>
        <v>0</v>
      </c>
      <c r="S291" s="16">
        <f ca="1">IFERROR(VLOOKUP(K291,INDIRECT(VLOOKUP($F291,Efectos!$A$4:$F$77,2,0)),2,0),0)</f>
        <v>0</v>
      </c>
      <c r="T291" s="16">
        <f ca="1">IFERROR(VLOOKUP(L291,INDIRECT(VLOOKUP($F291,Efectos!$A$4:$F$77,2,0)),2,0),0)</f>
        <v>0</v>
      </c>
      <c r="U291" s="16">
        <f ca="1">IFERROR(VLOOKUP(M291,INDIRECT(VLOOKUP($F291,Efectos!$A$4:$F$77,2,0)),2,0),0)</f>
        <v>0</v>
      </c>
      <c r="V291" s="62">
        <f t="shared" ca="1" si="14"/>
        <v>20</v>
      </c>
    </row>
    <row r="292" spans="1:22" x14ac:dyDescent="0.25">
      <c r="A292" s="51"/>
      <c r="C292" s="16" t="str">
        <f t="shared" si="12"/>
        <v/>
      </c>
      <c r="D292" s="26" t="str">
        <f t="shared" si="13"/>
        <v/>
      </c>
      <c r="E292" s="25" t="s">
        <v>180</v>
      </c>
      <c r="F292" s="26" t="s">
        <v>257</v>
      </c>
      <c r="G292" s="17" t="s">
        <v>355</v>
      </c>
      <c r="H292" s="16"/>
      <c r="I292" s="16"/>
      <c r="J292" s="16"/>
      <c r="K292" s="16"/>
      <c r="L292" s="16"/>
      <c r="M292" s="16"/>
      <c r="N292" s="30" t="str">
        <f>VLOOKUP(F292,Efectos!$A$4:$F$77,6,0)</f>
        <v>Fuego, Tierra</v>
      </c>
      <c r="O292" s="25">
        <f ca="1">IFERROR(VLOOKUP(G292,INDIRECT(VLOOKUP($F292,Efectos!$A$4:$F$77,2,0)),2,0),0)</f>
        <v>10</v>
      </c>
      <c r="P292" s="16">
        <f ca="1">IFERROR(VLOOKUP(H292,INDIRECT(VLOOKUP($F292,Efectos!$A$4:$F$77,2,0)),2,0),0)</f>
        <v>0</v>
      </c>
      <c r="Q292" s="16">
        <f ca="1">IFERROR(VLOOKUP(I292,INDIRECT(VLOOKUP($F292,Efectos!$A$4:$F$77,2,0)),2,0),0)</f>
        <v>0</v>
      </c>
      <c r="R292" s="16">
        <f ca="1">IFERROR(VLOOKUP(J292,INDIRECT(VLOOKUP($F292,Efectos!$A$4:$F$77,2,0)),2,0),0)</f>
        <v>0</v>
      </c>
      <c r="S292" s="16">
        <f ca="1">IFERROR(VLOOKUP(K292,INDIRECT(VLOOKUP($F292,Efectos!$A$4:$F$77,2,0)),2,0),0)</f>
        <v>0</v>
      </c>
      <c r="T292" s="16">
        <f ca="1">IFERROR(VLOOKUP(L292,INDIRECT(VLOOKUP($F292,Efectos!$A$4:$F$77,2,0)),2,0),0)</f>
        <v>0</v>
      </c>
      <c r="U292" s="16">
        <f ca="1">IFERROR(VLOOKUP(M292,INDIRECT(VLOOKUP($F292,Efectos!$A$4:$F$77,2,0)),2,0),0)</f>
        <v>0</v>
      </c>
      <c r="V292" s="62">
        <f t="shared" ca="1" si="14"/>
        <v>10</v>
      </c>
    </row>
    <row r="293" spans="1:22" x14ac:dyDescent="0.25">
      <c r="A293" s="51"/>
      <c r="B293" s="25" t="s">
        <v>290</v>
      </c>
      <c r="C293" s="16" t="str">
        <f t="shared" si="12"/>
        <v/>
      </c>
      <c r="D293" s="26" t="str">
        <f t="shared" si="13"/>
        <v/>
      </c>
      <c r="G293" s="16"/>
      <c r="H293" s="16"/>
      <c r="I293" s="16"/>
      <c r="J293" s="16"/>
      <c r="K293" s="16"/>
      <c r="L293" s="16"/>
      <c r="M293" s="16"/>
      <c r="N293" s="30" t="e">
        <f>VLOOKUP(F293,Efectos!$A$4:$F$77,6,0)</f>
        <v>#N/A</v>
      </c>
      <c r="O293" s="25">
        <f ca="1">IFERROR(VLOOKUP(G293,INDIRECT(VLOOKUP($F293,Efectos!$A$4:$F$77,2,0)),2,0),0)</f>
        <v>0</v>
      </c>
      <c r="P293" s="16">
        <f ca="1">IFERROR(VLOOKUP(H293,INDIRECT(VLOOKUP($F293,Efectos!$A$4:$F$77,2,0)),2,0),0)</f>
        <v>0</v>
      </c>
      <c r="Q293" s="16">
        <f ca="1">IFERROR(VLOOKUP(I293,INDIRECT(VLOOKUP($F293,Efectos!$A$4:$F$77,2,0)),2,0),0)</f>
        <v>0</v>
      </c>
      <c r="R293" s="16">
        <f ca="1">IFERROR(VLOOKUP(J293,INDIRECT(VLOOKUP($F293,Efectos!$A$4:$F$77,2,0)),2,0),0)</f>
        <v>0</v>
      </c>
      <c r="S293" s="16">
        <f ca="1">IFERROR(VLOOKUP(K293,INDIRECT(VLOOKUP($F293,Efectos!$A$4:$F$77,2,0)),2,0),0)</f>
        <v>0</v>
      </c>
      <c r="T293" s="16">
        <f ca="1">IFERROR(VLOOKUP(L293,INDIRECT(VLOOKUP($F293,Efectos!$A$4:$F$77,2,0)),2,0),0)</f>
        <v>0</v>
      </c>
      <c r="U293" s="16">
        <f ca="1">IFERROR(VLOOKUP(M293,INDIRECT(VLOOKUP($F293,Efectos!$A$4:$F$77,2,0)),2,0),0)</f>
        <v>0</v>
      </c>
      <c r="V293" s="62" t="str">
        <f t="shared" si="14"/>
        <v/>
      </c>
    </row>
    <row r="294" spans="1:22" x14ac:dyDescent="0.25">
      <c r="A294" s="51"/>
      <c r="B294" s="25" t="s">
        <v>481</v>
      </c>
      <c r="C294" s="16">
        <f t="shared" si="12"/>
        <v>75</v>
      </c>
      <c r="D294" s="26">
        <f t="shared" si="13"/>
        <v>2</v>
      </c>
      <c r="E294" s="25" t="s">
        <v>181</v>
      </c>
      <c r="F294" s="26" t="s">
        <v>791</v>
      </c>
      <c r="G294" s="59" t="s">
        <v>369</v>
      </c>
      <c r="H294" s="59" t="s">
        <v>800</v>
      </c>
      <c r="I294" s="16"/>
      <c r="J294" s="16"/>
      <c r="K294" s="16"/>
      <c r="L294" s="16"/>
      <c r="M294" s="16"/>
      <c r="N294" s="30" t="str">
        <f>VLOOKUP(F294,Efectos!$A$4:$F$77,6,0)</f>
        <v>Tierra</v>
      </c>
      <c r="O294" s="25">
        <f ca="1">IFERROR(VLOOKUP(G294,INDIRECT(VLOOKUP($F294,Efectos!$A$4:$F$77,2,0)),2,0),0)</f>
        <v>30</v>
      </c>
      <c r="P294" s="16">
        <f ca="1">IFERROR(VLOOKUP(H294,INDIRECT(VLOOKUP($F294,Efectos!$A$4:$F$77,2,0)),2,0),0)</f>
        <v>10</v>
      </c>
      <c r="Q294" s="16">
        <f ca="1">IFERROR(VLOOKUP(I294,INDIRECT(VLOOKUP($F294,Efectos!$A$4:$F$77,2,0)),2,0),0)</f>
        <v>0</v>
      </c>
      <c r="R294" s="16">
        <f ca="1">IFERROR(VLOOKUP(J294,INDIRECT(VLOOKUP($F294,Efectos!$A$4:$F$77,2,0)),2,0),0)</f>
        <v>0</v>
      </c>
      <c r="S294" s="16">
        <f ca="1">IFERROR(VLOOKUP(K294,INDIRECT(VLOOKUP($F294,Efectos!$A$4:$F$77,2,0)),2,0),0)</f>
        <v>0</v>
      </c>
      <c r="T294" s="16">
        <f ca="1">IFERROR(VLOOKUP(L294,INDIRECT(VLOOKUP($F294,Efectos!$A$4:$F$77,2,0)),2,0),0)</f>
        <v>0</v>
      </c>
      <c r="U294" s="16">
        <f ca="1">IFERROR(VLOOKUP(M294,INDIRECT(VLOOKUP($F294,Efectos!$A$4:$F$77,2,0)),2,0),0)</f>
        <v>0</v>
      </c>
      <c r="V294" s="62">
        <f t="shared" ca="1" si="14"/>
        <v>40</v>
      </c>
    </row>
    <row r="295" spans="1:22" x14ac:dyDescent="0.25">
      <c r="A295" s="51"/>
      <c r="C295" s="16" t="str">
        <f t="shared" si="12"/>
        <v/>
      </c>
      <c r="D295" s="26" t="str">
        <f t="shared" si="13"/>
        <v/>
      </c>
      <c r="E295" s="25" t="s">
        <v>182</v>
      </c>
      <c r="F295" s="26" t="s">
        <v>81</v>
      </c>
      <c r="G295" s="59" t="s">
        <v>923</v>
      </c>
      <c r="H295" s="59" t="s">
        <v>888</v>
      </c>
      <c r="I295" s="16"/>
      <c r="J295" s="16"/>
      <c r="K295" s="16"/>
      <c r="L295" s="16"/>
      <c r="M295" s="16"/>
      <c r="N295" s="30" t="str">
        <f>VLOOKUP(F295,Efectos!$A$4:$F$77,6,0)</f>
        <v>Agua, Luz, Oscuridad</v>
      </c>
      <c r="O295" s="25">
        <f ca="1">IFERROR(VLOOKUP(G295,INDIRECT(VLOOKUP($F295,Efectos!$A$4:$F$77,2,0)),2,0),0)</f>
        <v>10</v>
      </c>
      <c r="P295" s="16">
        <f ca="1">IFERROR(VLOOKUP(H295,INDIRECT(VLOOKUP($F295,Efectos!$A$4:$F$77,2,0)),2,0),0)</f>
        <v>10</v>
      </c>
      <c r="Q295" s="16">
        <f ca="1">IFERROR(VLOOKUP(I295,INDIRECT(VLOOKUP($F295,Efectos!$A$4:$F$77,2,0)),2,0),0)</f>
        <v>0</v>
      </c>
      <c r="R295" s="16">
        <f ca="1">IFERROR(VLOOKUP(J295,INDIRECT(VLOOKUP($F295,Efectos!$A$4:$F$77,2,0)),2,0),0)</f>
        <v>0</v>
      </c>
      <c r="S295" s="16">
        <f ca="1">IFERROR(VLOOKUP(K295,INDIRECT(VLOOKUP($F295,Efectos!$A$4:$F$77,2,0)),2,0),0)</f>
        <v>0</v>
      </c>
      <c r="T295" s="16">
        <f ca="1">IFERROR(VLOOKUP(L295,INDIRECT(VLOOKUP($F295,Efectos!$A$4:$F$77,2,0)),2,0),0)</f>
        <v>0</v>
      </c>
      <c r="U295" s="16">
        <f ca="1">IFERROR(VLOOKUP(M295,INDIRECT(VLOOKUP($F295,Efectos!$A$4:$F$77,2,0)),2,0),0)</f>
        <v>0</v>
      </c>
      <c r="V295" s="62">
        <f t="shared" ca="1" si="14"/>
        <v>20</v>
      </c>
    </row>
    <row r="296" spans="1:22" x14ac:dyDescent="0.25">
      <c r="A296" s="51"/>
      <c r="C296" s="16" t="str">
        <f t="shared" si="12"/>
        <v/>
      </c>
      <c r="D296" s="26" t="str">
        <f t="shared" si="13"/>
        <v/>
      </c>
      <c r="E296" s="25" t="s">
        <v>75</v>
      </c>
      <c r="G296" s="16"/>
      <c r="H296" s="16"/>
      <c r="I296" s="16"/>
      <c r="J296" s="16"/>
      <c r="K296" s="16"/>
      <c r="L296" s="16"/>
      <c r="M296" s="16"/>
      <c r="N296" s="30" t="e">
        <f>VLOOKUP(F296,Efectos!$A$4:$F$77,6,0)</f>
        <v>#N/A</v>
      </c>
      <c r="O296" s="25">
        <f ca="1">IFERROR(VLOOKUP(G296,INDIRECT(VLOOKUP($F296,Efectos!$A$4:$F$77,2,0)),2,0),0)</f>
        <v>0</v>
      </c>
      <c r="P296" s="16">
        <f ca="1">IFERROR(VLOOKUP(H296,INDIRECT(VLOOKUP($F296,Efectos!$A$4:$F$77,2,0)),2,0),0)</f>
        <v>0</v>
      </c>
      <c r="Q296" s="16">
        <f ca="1">IFERROR(VLOOKUP(I296,INDIRECT(VLOOKUP($F296,Efectos!$A$4:$F$77,2,0)),2,0),0)</f>
        <v>0</v>
      </c>
      <c r="R296" s="16">
        <f ca="1">IFERROR(VLOOKUP(J296,INDIRECT(VLOOKUP($F296,Efectos!$A$4:$F$77,2,0)),2,0),0)</f>
        <v>0</v>
      </c>
      <c r="S296" s="16">
        <f ca="1">IFERROR(VLOOKUP(K296,INDIRECT(VLOOKUP($F296,Efectos!$A$4:$F$77,2,0)),2,0),0)</f>
        <v>0</v>
      </c>
      <c r="T296" s="16">
        <f ca="1">IFERROR(VLOOKUP(L296,INDIRECT(VLOOKUP($F296,Efectos!$A$4:$F$77,2,0)),2,0),0)</f>
        <v>0</v>
      </c>
      <c r="U296" s="16">
        <f ca="1">IFERROR(VLOOKUP(M296,INDIRECT(VLOOKUP($F296,Efectos!$A$4:$F$77,2,0)),2,0),0)</f>
        <v>0</v>
      </c>
      <c r="V296" s="62" t="str">
        <f t="shared" si="14"/>
        <v/>
      </c>
    </row>
    <row r="297" spans="1:22" x14ac:dyDescent="0.25">
      <c r="A297" s="51"/>
      <c r="B297" s="25" t="s">
        <v>482</v>
      </c>
      <c r="C297" s="16">
        <f t="shared" si="12"/>
        <v>95</v>
      </c>
      <c r="D297" s="26">
        <f t="shared" si="13"/>
        <v>3</v>
      </c>
      <c r="E297" s="25" t="s">
        <v>183</v>
      </c>
      <c r="F297" s="26" t="s">
        <v>255</v>
      </c>
      <c r="G297" s="60" t="s">
        <v>581</v>
      </c>
      <c r="H297" s="16"/>
      <c r="I297" s="16"/>
      <c r="J297" s="16"/>
      <c r="K297" s="16"/>
      <c r="L297" s="16"/>
      <c r="M297" s="16"/>
      <c r="N297" s="30" t="str">
        <f>VLOOKUP(F297,Efectos!$A$4:$F$77,6,0)</f>
        <v>Aire, Fuego, Oscuridad</v>
      </c>
      <c r="O297" s="25">
        <f ca="1">IFERROR(VLOOKUP(G297,INDIRECT(VLOOKUP($F297,Efectos!$A$4:$F$77,2,0)),2,0),0)</f>
        <v>30</v>
      </c>
      <c r="P297" s="16">
        <f ca="1">IFERROR(VLOOKUP(H297,INDIRECT(VLOOKUP($F297,Efectos!$A$4:$F$77,2,0)),2,0),0)</f>
        <v>0</v>
      </c>
      <c r="Q297" s="16">
        <f ca="1">IFERROR(VLOOKUP(I297,INDIRECT(VLOOKUP($F297,Efectos!$A$4:$F$77,2,0)),2,0),0)</f>
        <v>0</v>
      </c>
      <c r="R297" s="16">
        <f ca="1">IFERROR(VLOOKUP(J297,INDIRECT(VLOOKUP($F297,Efectos!$A$4:$F$77,2,0)),2,0),0)</f>
        <v>0</v>
      </c>
      <c r="S297" s="16">
        <f ca="1">IFERROR(VLOOKUP(K297,INDIRECT(VLOOKUP($F297,Efectos!$A$4:$F$77,2,0)),2,0),0)</f>
        <v>0</v>
      </c>
      <c r="T297" s="16">
        <f ca="1">IFERROR(VLOOKUP(L297,INDIRECT(VLOOKUP($F297,Efectos!$A$4:$F$77,2,0)),2,0),0)</f>
        <v>0</v>
      </c>
      <c r="U297" s="16">
        <f ca="1">IFERROR(VLOOKUP(M297,INDIRECT(VLOOKUP($F297,Efectos!$A$4:$F$77,2,0)),2,0),0)</f>
        <v>0</v>
      </c>
      <c r="V297" s="62">
        <f t="shared" ca="1" si="14"/>
        <v>30</v>
      </c>
    </row>
    <row r="298" spans="1:22" x14ac:dyDescent="0.25">
      <c r="A298" s="51"/>
      <c r="C298" s="16" t="str">
        <f t="shared" si="12"/>
        <v/>
      </c>
      <c r="D298" s="26" t="str">
        <f t="shared" si="13"/>
        <v/>
      </c>
      <c r="E298" s="25" t="s">
        <v>184</v>
      </c>
      <c r="F298" s="26" t="s">
        <v>246</v>
      </c>
      <c r="G298" s="59" t="s">
        <v>80</v>
      </c>
      <c r="H298" s="59" t="s">
        <v>668</v>
      </c>
      <c r="I298" s="16"/>
      <c r="J298" s="16"/>
      <c r="K298" s="16"/>
      <c r="L298" s="16"/>
      <c r="M298" s="16"/>
      <c r="N298" s="30" t="str">
        <f>VLOOKUP(F298,Efectos!$A$4:$F$77,6,0)</f>
        <v>Agua, Aire, Fuego</v>
      </c>
      <c r="O298" s="25">
        <f ca="1">IFERROR(VLOOKUP(G298,INDIRECT(VLOOKUP($F298,Efectos!$A$4:$F$77,2,0)),2,0),0)</f>
        <v>15</v>
      </c>
      <c r="P298" s="16">
        <f ca="1">IFERROR(VLOOKUP(H298,INDIRECT(VLOOKUP($F298,Efectos!$A$4:$F$77,2,0)),2,0),0)</f>
        <v>10</v>
      </c>
      <c r="Q298" s="16">
        <f ca="1">IFERROR(VLOOKUP(I298,INDIRECT(VLOOKUP($F298,Efectos!$A$4:$F$77,2,0)),2,0),0)</f>
        <v>0</v>
      </c>
      <c r="R298" s="16">
        <f ca="1">IFERROR(VLOOKUP(J298,INDIRECT(VLOOKUP($F298,Efectos!$A$4:$F$77,2,0)),2,0),0)</f>
        <v>0</v>
      </c>
      <c r="S298" s="16">
        <f ca="1">IFERROR(VLOOKUP(K298,INDIRECT(VLOOKUP($F298,Efectos!$A$4:$F$77,2,0)),2,0),0)</f>
        <v>0</v>
      </c>
      <c r="T298" s="16">
        <f ca="1">IFERROR(VLOOKUP(L298,INDIRECT(VLOOKUP($F298,Efectos!$A$4:$F$77,2,0)),2,0),0)</f>
        <v>0</v>
      </c>
      <c r="U298" s="16">
        <f ca="1">IFERROR(VLOOKUP(M298,INDIRECT(VLOOKUP($F298,Efectos!$A$4:$F$77,2,0)),2,0),0)</f>
        <v>0</v>
      </c>
      <c r="V298" s="62">
        <f t="shared" ca="1" si="14"/>
        <v>25</v>
      </c>
    </row>
    <row r="299" spans="1:22" x14ac:dyDescent="0.25">
      <c r="A299" s="51"/>
      <c r="C299" s="16" t="str">
        <f t="shared" si="12"/>
        <v/>
      </c>
      <c r="D299" s="26" t="str">
        <f t="shared" si="13"/>
        <v/>
      </c>
      <c r="E299" s="25" t="s">
        <v>185</v>
      </c>
      <c r="F299" s="26" t="s">
        <v>340</v>
      </c>
      <c r="G299" s="59" t="s">
        <v>558</v>
      </c>
      <c r="H299" s="59" t="s">
        <v>564</v>
      </c>
      <c r="I299" s="16"/>
      <c r="J299" s="16"/>
      <c r="K299" s="16"/>
      <c r="L299" s="16"/>
      <c r="M299" s="16"/>
      <c r="N299" s="30" t="str">
        <f>VLOOKUP(F299,Efectos!$A$4:$F$77,6,0)</f>
        <v>Luz, Oscuridad</v>
      </c>
      <c r="O299" s="25">
        <f ca="1">IFERROR(VLOOKUP(G299,INDIRECT(VLOOKUP($F299,Efectos!$A$4:$F$77,2,0)),2,0),0)</f>
        <v>35</v>
      </c>
      <c r="P299" s="16">
        <f ca="1">IFERROR(VLOOKUP(H299,INDIRECT(VLOOKUP($F299,Efectos!$A$4:$F$77,2,0)),2,0),0)</f>
        <v>15</v>
      </c>
      <c r="Q299" s="16">
        <f ca="1">IFERROR(VLOOKUP(I299,INDIRECT(VLOOKUP($F299,Efectos!$A$4:$F$77,2,0)),2,0),0)</f>
        <v>0</v>
      </c>
      <c r="R299" s="16">
        <f ca="1">IFERROR(VLOOKUP(J299,INDIRECT(VLOOKUP($F299,Efectos!$A$4:$F$77,2,0)),2,0),0)</f>
        <v>0</v>
      </c>
      <c r="S299" s="16">
        <f ca="1">IFERROR(VLOOKUP(K299,INDIRECT(VLOOKUP($F299,Efectos!$A$4:$F$77,2,0)),2,0),0)</f>
        <v>0</v>
      </c>
      <c r="T299" s="16">
        <f ca="1">IFERROR(VLOOKUP(L299,INDIRECT(VLOOKUP($F299,Efectos!$A$4:$F$77,2,0)),2,0),0)</f>
        <v>0</v>
      </c>
      <c r="U299" s="16">
        <f ca="1">IFERROR(VLOOKUP(M299,INDIRECT(VLOOKUP($F299,Efectos!$A$4:$F$77,2,0)),2,0),0)</f>
        <v>0</v>
      </c>
      <c r="V299" s="62">
        <f t="shared" ca="1" si="14"/>
        <v>50</v>
      </c>
    </row>
    <row r="300" spans="1:22" ht="15.75" thickBot="1" x14ac:dyDescent="0.3">
      <c r="A300" s="52"/>
      <c r="B300" s="36" t="s">
        <v>264</v>
      </c>
      <c r="C300" s="37" t="str">
        <f t="shared" si="12"/>
        <v/>
      </c>
      <c r="D300" s="38" t="str">
        <f t="shared" si="13"/>
        <v/>
      </c>
      <c r="E300" s="36"/>
      <c r="F300" s="38"/>
      <c r="G300" s="37"/>
      <c r="H300" s="37"/>
      <c r="I300" s="37"/>
      <c r="J300" s="37"/>
      <c r="K300" s="37"/>
      <c r="L300" s="37"/>
      <c r="M300" s="37"/>
      <c r="N300" s="40" t="e">
        <f>VLOOKUP(F300,Efectos!$A$4:$F$77,6,0)</f>
        <v>#N/A</v>
      </c>
      <c r="O300" s="36">
        <f ca="1">IFERROR(VLOOKUP(G300,INDIRECT(VLOOKUP($F300,Efectos!$A$4:$F$77,2,0)),2,0),0)</f>
        <v>0</v>
      </c>
      <c r="P300" s="37">
        <f ca="1">IFERROR(VLOOKUP(H300,INDIRECT(VLOOKUP($F300,Efectos!$A$4:$F$77,2,0)),2,0),0)</f>
        <v>0</v>
      </c>
      <c r="Q300" s="37">
        <f ca="1">IFERROR(VLOOKUP(I300,INDIRECT(VLOOKUP($F300,Efectos!$A$4:$F$77,2,0)),2,0),0)</f>
        <v>0</v>
      </c>
      <c r="R300" s="37">
        <f ca="1">IFERROR(VLOOKUP(J300,INDIRECT(VLOOKUP($F300,Efectos!$A$4:$F$77,2,0)),2,0),0)</f>
        <v>0</v>
      </c>
      <c r="S300" s="37">
        <f ca="1">IFERROR(VLOOKUP(K300,INDIRECT(VLOOKUP($F300,Efectos!$A$4:$F$77,2,0)),2,0),0)</f>
        <v>0</v>
      </c>
      <c r="T300" s="37">
        <f ca="1">IFERROR(VLOOKUP(L300,INDIRECT(VLOOKUP($F300,Efectos!$A$4:$F$77,2,0)),2,0),0)</f>
        <v>0</v>
      </c>
      <c r="U300" s="37">
        <f ca="1">IFERROR(VLOOKUP(M300,INDIRECT(VLOOKUP($F300,Efectos!$A$4:$F$77,2,0)),2,0),0)</f>
        <v>0</v>
      </c>
      <c r="V300" s="62" t="str">
        <f t="shared" si="14"/>
        <v/>
      </c>
    </row>
    <row r="301" spans="1:22" x14ac:dyDescent="0.25">
      <c r="A301" s="50" t="s">
        <v>329</v>
      </c>
      <c r="B301" s="32" t="s">
        <v>483</v>
      </c>
      <c r="C301" s="33">
        <f t="shared" si="12"/>
        <v>20</v>
      </c>
      <c r="D301" s="34">
        <f t="shared" si="13"/>
        <v>1</v>
      </c>
      <c r="E301" s="32" t="s">
        <v>186</v>
      </c>
      <c r="F301" s="34" t="s">
        <v>995</v>
      </c>
      <c r="G301" s="41" t="s">
        <v>355</v>
      </c>
      <c r="H301" s="33"/>
      <c r="I301" s="33"/>
      <c r="J301" s="33"/>
      <c r="K301" s="33"/>
      <c r="L301" s="33"/>
      <c r="M301" s="33"/>
      <c r="N301" s="35" t="str">
        <f>VLOOKUP(F301,Efectos!$A$4:$F$77,6,0)</f>
        <v>Agua, Aire, Luz</v>
      </c>
      <c r="O301" s="32">
        <f ca="1">IFERROR(VLOOKUP(G301,INDIRECT(VLOOKUP($F301,Efectos!$A$4:$F$77,2,0)),2,0),0)</f>
        <v>10</v>
      </c>
      <c r="P301" s="33">
        <f ca="1">IFERROR(VLOOKUP(H301,INDIRECT(VLOOKUP($F301,Efectos!$A$4:$F$77,2,0)),2,0),0)</f>
        <v>0</v>
      </c>
      <c r="Q301" s="33">
        <f ca="1">IFERROR(VLOOKUP(I301,INDIRECT(VLOOKUP($F301,Efectos!$A$4:$F$77,2,0)),2,0),0)</f>
        <v>0</v>
      </c>
      <c r="R301" s="33">
        <f ca="1">IFERROR(VLOOKUP(J301,INDIRECT(VLOOKUP($F301,Efectos!$A$4:$F$77,2,0)),2,0),0)</f>
        <v>0</v>
      </c>
      <c r="S301" s="33">
        <f ca="1">IFERROR(VLOOKUP(K301,INDIRECT(VLOOKUP($F301,Efectos!$A$4:$F$77,2,0)),2,0),0)</f>
        <v>0</v>
      </c>
      <c r="T301" s="33">
        <f ca="1">IFERROR(VLOOKUP(L301,INDIRECT(VLOOKUP($F301,Efectos!$A$4:$F$77,2,0)),2,0),0)</f>
        <v>0</v>
      </c>
      <c r="U301" s="33">
        <f ca="1">IFERROR(VLOOKUP(M301,INDIRECT(VLOOKUP($F301,Efectos!$A$4:$F$77,2,0)),2,0),0)</f>
        <v>0</v>
      </c>
      <c r="V301" s="62">
        <f t="shared" ca="1" si="14"/>
        <v>10</v>
      </c>
    </row>
    <row r="302" spans="1:22" x14ac:dyDescent="0.25">
      <c r="A302" s="51"/>
      <c r="C302" s="16" t="str">
        <f t="shared" si="12"/>
        <v/>
      </c>
      <c r="D302" s="26" t="str">
        <f t="shared" si="13"/>
        <v/>
      </c>
      <c r="E302" s="25" t="s">
        <v>187</v>
      </c>
      <c r="F302" s="26" t="s">
        <v>343</v>
      </c>
      <c r="G302" s="60" t="s">
        <v>346</v>
      </c>
      <c r="H302" s="16"/>
      <c r="I302" s="16"/>
      <c r="J302" s="16"/>
      <c r="K302" s="16"/>
      <c r="L302" s="16"/>
      <c r="M302" s="16"/>
      <c r="N302" s="30" t="str">
        <f>VLOOKUP(F302,Efectos!$A$4:$F$77,6,0)</f>
        <v>Agua, Aire, Tierra</v>
      </c>
      <c r="O302" s="25">
        <f ca="1">IFERROR(VLOOKUP(G302,INDIRECT(VLOOKUP($F302,Efectos!$A$4:$F$77,2,0)),2,0),0)</f>
        <v>10</v>
      </c>
      <c r="P302" s="16">
        <f ca="1">IFERROR(VLOOKUP(H302,INDIRECT(VLOOKUP($F302,Efectos!$A$4:$F$77,2,0)),2,0),0)</f>
        <v>0</v>
      </c>
      <c r="Q302" s="16">
        <f ca="1">IFERROR(VLOOKUP(I302,INDIRECT(VLOOKUP($F302,Efectos!$A$4:$F$77,2,0)),2,0),0)</f>
        <v>0</v>
      </c>
      <c r="R302" s="16">
        <f ca="1">IFERROR(VLOOKUP(J302,INDIRECT(VLOOKUP($F302,Efectos!$A$4:$F$77,2,0)),2,0),0)</f>
        <v>0</v>
      </c>
      <c r="S302" s="16">
        <f ca="1">IFERROR(VLOOKUP(K302,INDIRECT(VLOOKUP($F302,Efectos!$A$4:$F$77,2,0)),2,0),0)</f>
        <v>0</v>
      </c>
      <c r="T302" s="16">
        <f ca="1">IFERROR(VLOOKUP(L302,INDIRECT(VLOOKUP($F302,Efectos!$A$4:$F$77,2,0)),2,0),0)</f>
        <v>0</v>
      </c>
      <c r="U302" s="16">
        <f ca="1">IFERROR(VLOOKUP(M302,INDIRECT(VLOOKUP($F302,Efectos!$A$4:$F$77,2,0)),2,0),0)</f>
        <v>0</v>
      </c>
      <c r="V302" s="62">
        <f t="shared" ca="1" si="14"/>
        <v>10</v>
      </c>
    </row>
    <row r="303" spans="1:22" x14ac:dyDescent="0.25">
      <c r="A303" s="51"/>
      <c r="B303" s="25" t="s">
        <v>484</v>
      </c>
      <c r="C303" s="16">
        <f t="shared" si="12"/>
        <v>20</v>
      </c>
      <c r="D303" s="26">
        <f t="shared" si="13"/>
        <v>1</v>
      </c>
      <c r="E303" s="25" t="s">
        <v>188</v>
      </c>
      <c r="F303" s="26" t="s">
        <v>1005</v>
      </c>
      <c r="G303" s="60" t="s">
        <v>346</v>
      </c>
      <c r="H303" s="16"/>
      <c r="I303" s="16"/>
      <c r="J303" s="16"/>
      <c r="K303" s="16"/>
      <c r="L303" s="16"/>
      <c r="M303" s="16"/>
      <c r="N303" s="30" t="str">
        <f>VLOOKUP(F303,Efectos!$A$4:$F$77,6,0)</f>
        <v>Agua, Luz, Tierra</v>
      </c>
      <c r="O303" s="25">
        <f ca="1">IFERROR(VLOOKUP(G303,INDIRECT(VLOOKUP($F303,Efectos!$A$4:$F$77,2,0)),2,0),0)</f>
        <v>15</v>
      </c>
      <c r="P303" s="16">
        <f ca="1">IFERROR(VLOOKUP(H303,INDIRECT(VLOOKUP($F303,Efectos!$A$4:$F$77,2,0)),2,0),0)</f>
        <v>0</v>
      </c>
      <c r="Q303" s="16">
        <f ca="1">IFERROR(VLOOKUP(I303,INDIRECT(VLOOKUP($F303,Efectos!$A$4:$F$77,2,0)),2,0),0)</f>
        <v>0</v>
      </c>
      <c r="R303" s="16">
        <f ca="1">IFERROR(VLOOKUP(J303,INDIRECT(VLOOKUP($F303,Efectos!$A$4:$F$77,2,0)),2,0),0)</f>
        <v>0</v>
      </c>
      <c r="S303" s="16">
        <f ca="1">IFERROR(VLOOKUP(K303,INDIRECT(VLOOKUP($F303,Efectos!$A$4:$F$77,2,0)),2,0),0)</f>
        <v>0</v>
      </c>
      <c r="T303" s="16">
        <f ca="1">IFERROR(VLOOKUP(L303,INDIRECT(VLOOKUP($F303,Efectos!$A$4:$F$77,2,0)),2,0),0)</f>
        <v>0</v>
      </c>
      <c r="U303" s="16">
        <f ca="1">IFERROR(VLOOKUP(M303,INDIRECT(VLOOKUP($F303,Efectos!$A$4:$F$77,2,0)),2,0),0)</f>
        <v>0</v>
      </c>
      <c r="V303" s="62">
        <f t="shared" ca="1" si="14"/>
        <v>15</v>
      </c>
    </row>
    <row r="304" spans="1:22" x14ac:dyDescent="0.25">
      <c r="A304" s="51"/>
      <c r="C304" s="16" t="str">
        <f t="shared" si="12"/>
        <v/>
      </c>
      <c r="D304" s="26" t="str">
        <f t="shared" si="13"/>
        <v/>
      </c>
      <c r="E304" s="25" t="s">
        <v>189</v>
      </c>
      <c r="F304" s="26" t="s">
        <v>241</v>
      </c>
      <c r="G304" s="60" t="s">
        <v>361</v>
      </c>
      <c r="H304" s="16"/>
      <c r="I304" s="16"/>
      <c r="J304" s="16"/>
      <c r="K304" s="16"/>
      <c r="L304" s="16"/>
      <c r="M304" s="16"/>
      <c r="N304" s="30" t="str">
        <f>VLOOKUP(F304,Efectos!$A$4:$F$77,6,0)</f>
        <v>Agua, Aire, Oscuridad</v>
      </c>
      <c r="O304" s="25">
        <f ca="1">IFERROR(VLOOKUP(G304,INDIRECT(VLOOKUP($F304,Efectos!$A$4:$F$77,2,0)),2,0),0)</f>
        <v>5</v>
      </c>
      <c r="P304" s="16">
        <f ca="1">IFERROR(VLOOKUP(H304,INDIRECT(VLOOKUP($F304,Efectos!$A$4:$F$77,2,0)),2,0),0)</f>
        <v>0</v>
      </c>
      <c r="Q304" s="16">
        <f ca="1">IFERROR(VLOOKUP(I304,INDIRECT(VLOOKUP($F304,Efectos!$A$4:$F$77,2,0)),2,0),0)</f>
        <v>0</v>
      </c>
      <c r="R304" s="16">
        <f ca="1">IFERROR(VLOOKUP(J304,INDIRECT(VLOOKUP($F304,Efectos!$A$4:$F$77,2,0)),2,0),0)</f>
        <v>0</v>
      </c>
      <c r="S304" s="16">
        <f ca="1">IFERROR(VLOOKUP(K304,INDIRECT(VLOOKUP($F304,Efectos!$A$4:$F$77,2,0)),2,0),0)</f>
        <v>0</v>
      </c>
      <c r="T304" s="16">
        <f ca="1">IFERROR(VLOOKUP(L304,INDIRECT(VLOOKUP($F304,Efectos!$A$4:$F$77,2,0)),2,0),0)</f>
        <v>0</v>
      </c>
      <c r="U304" s="16">
        <f ca="1">IFERROR(VLOOKUP(M304,INDIRECT(VLOOKUP($F304,Efectos!$A$4:$F$77,2,0)),2,0),0)</f>
        <v>0</v>
      </c>
      <c r="V304" s="62">
        <f t="shared" ca="1" si="14"/>
        <v>5</v>
      </c>
    </row>
    <row r="305" spans="1:22" x14ac:dyDescent="0.25">
      <c r="A305" s="51"/>
      <c r="B305" s="25" t="s">
        <v>485</v>
      </c>
      <c r="C305" s="16">
        <f t="shared" si="12"/>
        <v>25</v>
      </c>
      <c r="D305" s="26">
        <f t="shared" si="13"/>
        <v>1</v>
      </c>
      <c r="E305" s="25" t="s">
        <v>190</v>
      </c>
      <c r="F305" s="26" t="s">
        <v>250</v>
      </c>
      <c r="G305" s="60" t="s">
        <v>346</v>
      </c>
      <c r="H305" s="16"/>
      <c r="I305" s="16"/>
      <c r="J305" s="16"/>
      <c r="K305" s="16"/>
      <c r="L305" s="16"/>
      <c r="M305" s="16"/>
      <c r="N305" s="30" t="str">
        <f>VLOOKUP(F305,Efectos!$A$4:$F$77,6,0)</f>
        <v>Fuego</v>
      </c>
      <c r="O305" s="25">
        <f ca="1">IFERROR(VLOOKUP(G305,INDIRECT(VLOOKUP($F305,Efectos!$A$4:$F$77,2,0)),2,0),0)</f>
        <v>15</v>
      </c>
      <c r="P305" s="16">
        <f ca="1">IFERROR(VLOOKUP(H305,INDIRECT(VLOOKUP($F305,Efectos!$A$4:$F$77,2,0)),2,0),0)</f>
        <v>0</v>
      </c>
      <c r="Q305" s="16">
        <f ca="1">IFERROR(VLOOKUP(I305,INDIRECT(VLOOKUP($F305,Efectos!$A$4:$F$77,2,0)),2,0),0)</f>
        <v>0</v>
      </c>
      <c r="R305" s="16">
        <f ca="1">IFERROR(VLOOKUP(J305,INDIRECT(VLOOKUP($F305,Efectos!$A$4:$F$77,2,0)),2,0),0)</f>
        <v>0</v>
      </c>
      <c r="S305" s="16">
        <f ca="1">IFERROR(VLOOKUP(K305,INDIRECT(VLOOKUP($F305,Efectos!$A$4:$F$77,2,0)),2,0),0)</f>
        <v>0</v>
      </c>
      <c r="T305" s="16">
        <f ca="1">IFERROR(VLOOKUP(L305,INDIRECT(VLOOKUP($F305,Efectos!$A$4:$F$77,2,0)),2,0),0)</f>
        <v>0</v>
      </c>
      <c r="U305" s="16">
        <f ca="1">IFERROR(VLOOKUP(M305,INDIRECT(VLOOKUP($F305,Efectos!$A$4:$F$77,2,0)),2,0),0)</f>
        <v>0</v>
      </c>
      <c r="V305" s="62">
        <f t="shared" ca="1" si="14"/>
        <v>15</v>
      </c>
    </row>
    <row r="306" spans="1:22" x14ac:dyDescent="0.25">
      <c r="A306" s="51"/>
      <c r="C306" s="16" t="str">
        <f t="shared" si="12"/>
        <v/>
      </c>
      <c r="D306" s="26" t="str">
        <f t="shared" si="13"/>
        <v/>
      </c>
      <c r="E306" s="25" t="s">
        <v>191</v>
      </c>
      <c r="F306" s="26" t="s">
        <v>307</v>
      </c>
      <c r="G306" s="60" t="s">
        <v>696</v>
      </c>
      <c r="H306" s="16"/>
      <c r="I306" s="16"/>
      <c r="J306" s="16"/>
      <c r="K306" s="16"/>
      <c r="L306" s="16"/>
      <c r="M306" s="16"/>
      <c r="N306" s="30" t="str">
        <f>VLOOKUP(F306,Efectos!$A$4:$F$77,6,0)</f>
        <v>Fuego, Oscuridad</v>
      </c>
      <c r="O306" s="25">
        <f ca="1">IFERROR(VLOOKUP(G306,INDIRECT(VLOOKUP($F306,Efectos!$A$4:$F$77,2,0)),2,0),0)</f>
        <v>10</v>
      </c>
      <c r="P306" s="16">
        <f ca="1">IFERROR(VLOOKUP(H306,INDIRECT(VLOOKUP($F306,Efectos!$A$4:$F$77,2,0)),2,0),0)</f>
        <v>0</v>
      </c>
      <c r="Q306" s="16">
        <f ca="1">IFERROR(VLOOKUP(I306,INDIRECT(VLOOKUP($F306,Efectos!$A$4:$F$77,2,0)),2,0),0)</f>
        <v>0</v>
      </c>
      <c r="R306" s="16">
        <f ca="1">IFERROR(VLOOKUP(J306,INDIRECT(VLOOKUP($F306,Efectos!$A$4:$F$77,2,0)),2,0),0)</f>
        <v>0</v>
      </c>
      <c r="S306" s="16">
        <f ca="1">IFERROR(VLOOKUP(K306,INDIRECT(VLOOKUP($F306,Efectos!$A$4:$F$77,2,0)),2,0),0)</f>
        <v>0</v>
      </c>
      <c r="T306" s="16">
        <f ca="1">IFERROR(VLOOKUP(L306,INDIRECT(VLOOKUP($F306,Efectos!$A$4:$F$77,2,0)),2,0),0)</f>
        <v>0</v>
      </c>
      <c r="U306" s="16">
        <f ca="1">IFERROR(VLOOKUP(M306,INDIRECT(VLOOKUP($F306,Efectos!$A$4:$F$77,2,0)),2,0),0)</f>
        <v>0</v>
      </c>
      <c r="V306" s="62">
        <f t="shared" ca="1" si="14"/>
        <v>10</v>
      </c>
    </row>
    <row r="307" spans="1:22" x14ac:dyDescent="0.25">
      <c r="A307" s="51"/>
      <c r="B307" s="25" t="s">
        <v>486</v>
      </c>
      <c r="C307" s="16">
        <f t="shared" si="12"/>
        <v>30</v>
      </c>
      <c r="D307" s="26">
        <f t="shared" si="13"/>
        <v>1</v>
      </c>
      <c r="E307" s="25" t="s">
        <v>192</v>
      </c>
      <c r="F307" s="26" t="s">
        <v>241</v>
      </c>
      <c r="G307" s="60" t="s">
        <v>370</v>
      </c>
      <c r="H307" s="16"/>
      <c r="I307" s="16"/>
      <c r="J307" s="16"/>
      <c r="K307" s="16"/>
      <c r="L307" s="16"/>
      <c r="M307" s="16"/>
      <c r="N307" s="30" t="str">
        <f>VLOOKUP(F307,Efectos!$A$4:$F$77,6,0)</f>
        <v>Agua, Aire, Oscuridad</v>
      </c>
      <c r="O307" s="25">
        <f ca="1">IFERROR(VLOOKUP(G307,INDIRECT(VLOOKUP($F307,Efectos!$A$4:$F$77,2,0)),2,0),0)</f>
        <v>20</v>
      </c>
      <c r="P307" s="16">
        <f ca="1">IFERROR(VLOOKUP(H307,INDIRECT(VLOOKUP($F307,Efectos!$A$4:$F$77,2,0)),2,0),0)</f>
        <v>0</v>
      </c>
      <c r="Q307" s="16">
        <f ca="1">IFERROR(VLOOKUP(I307,INDIRECT(VLOOKUP($F307,Efectos!$A$4:$F$77,2,0)),2,0),0)</f>
        <v>0</v>
      </c>
      <c r="R307" s="16">
        <f ca="1">IFERROR(VLOOKUP(J307,INDIRECT(VLOOKUP($F307,Efectos!$A$4:$F$77,2,0)),2,0),0)</f>
        <v>0</v>
      </c>
      <c r="S307" s="16">
        <f ca="1">IFERROR(VLOOKUP(K307,INDIRECT(VLOOKUP($F307,Efectos!$A$4:$F$77,2,0)),2,0),0)</f>
        <v>0</v>
      </c>
      <c r="T307" s="16">
        <f ca="1">IFERROR(VLOOKUP(L307,INDIRECT(VLOOKUP($F307,Efectos!$A$4:$F$77,2,0)),2,0),0)</f>
        <v>0</v>
      </c>
      <c r="U307" s="16">
        <f ca="1">IFERROR(VLOOKUP(M307,INDIRECT(VLOOKUP($F307,Efectos!$A$4:$F$77,2,0)),2,0),0)</f>
        <v>0</v>
      </c>
      <c r="V307" s="62">
        <f t="shared" ca="1" si="14"/>
        <v>20</v>
      </c>
    </row>
    <row r="308" spans="1:22" x14ac:dyDescent="0.25">
      <c r="A308" s="51"/>
      <c r="B308" s="25" t="s">
        <v>264</v>
      </c>
      <c r="C308" s="16" t="str">
        <f t="shared" si="12"/>
        <v/>
      </c>
      <c r="D308" s="26" t="str">
        <f t="shared" si="13"/>
        <v/>
      </c>
      <c r="G308" s="16"/>
      <c r="H308" s="16"/>
      <c r="I308" s="16"/>
      <c r="J308" s="16"/>
      <c r="K308" s="16"/>
      <c r="L308" s="16"/>
      <c r="M308" s="16"/>
      <c r="N308" s="30" t="e">
        <f>VLOOKUP(F308,Efectos!$A$4:$F$77,6,0)</f>
        <v>#N/A</v>
      </c>
      <c r="O308" s="25">
        <f ca="1">IFERROR(VLOOKUP(G308,INDIRECT(VLOOKUP($F308,Efectos!$A$4:$F$77,2,0)),2,0),0)</f>
        <v>0</v>
      </c>
      <c r="P308" s="16">
        <f ca="1">IFERROR(VLOOKUP(H308,INDIRECT(VLOOKUP($F308,Efectos!$A$4:$F$77,2,0)),2,0),0)</f>
        <v>0</v>
      </c>
      <c r="Q308" s="16">
        <f ca="1">IFERROR(VLOOKUP(I308,INDIRECT(VLOOKUP($F308,Efectos!$A$4:$F$77,2,0)),2,0),0)</f>
        <v>0</v>
      </c>
      <c r="R308" s="16">
        <f ca="1">IFERROR(VLOOKUP(J308,INDIRECT(VLOOKUP($F308,Efectos!$A$4:$F$77,2,0)),2,0),0)</f>
        <v>0</v>
      </c>
      <c r="S308" s="16">
        <f ca="1">IFERROR(VLOOKUP(K308,INDIRECT(VLOOKUP($F308,Efectos!$A$4:$F$77,2,0)),2,0),0)</f>
        <v>0</v>
      </c>
      <c r="T308" s="16">
        <f ca="1">IFERROR(VLOOKUP(L308,INDIRECT(VLOOKUP($F308,Efectos!$A$4:$F$77,2,0)),2,0),0)</f>
        <v>0</v>
      </c>
      <c r="U308" s="16">
        <f ca="1">IFERROR(VLOOKUP(M308,INDIRECT(VLOOKUP($F308,Efectos!$A$4:$F$77,2,0)),2,0),0)</f>
        <v>0</v>
      </c>
      <c r="V308" s="62" t="str">
        <f t="shared" si="14"/>
        <v/>
      </c>
    </row>
    <row r="309" spans="1:22" x14ac:dyDescent="0.25">
      <c r="A309" s="51"/>
      <c r="B309" s="25" t="s">
        <v>487</v>
      </c>
      <c r="C309" s="16">
        <f t="shared" si="12"/>
        <v>30</v>
      </c>
      <c r="D309" s="26">
        <f t="shared" si="13"/>
        <v>1</v>
      </c>
      <c r="E309" s="25" t="s">
        <v>132</v>
      </c>
      <c r="F309" s="26" t="s">
        <v>996</v>
      </c>
      <c r="G309" s="60" t="s">
        <v>355</v>
      </c>
      <c r="H309" s="16"/>
      <c r="I309" s="16"/>
      <c r="J309" s="16"/>
      <c r="K309" s="16"/>
      <c r="L309" s="16"/>
      <c r="M309" s="16"/>
      <c r="N309" s="30" t="str">
        <f>VLOOKUP(F309,Efectos!$A$4:$F$77,6,0)</f>
        <v>Aire, Fuego, Oscuridad</v>
      </c>
      <c r="O309" s="25">
        <f ca="1">IFERROR(VLOOKUP(G309,INDIRECT(VLOOKUP($F309,Efectos!$A$4:$F$77,2,0)),2,0),0)</f>
        <v>10</v>
      </c>
      <c r="P309" s="16">
        <f ca="1">IFERROR(VLOOKUP(H309,INDIRECT(VLOOKUP($F309,Efectos!$A$4:$F$77,2,0)),2,0),0)</f>
        <v>0</v>
      </c>
      <c r="Q309" s="16">
        <f ca="1">IFERROR(VLOOKUP(I309,INDIRECT(VLOOKUP($F309,Efectos!$A$4:$F$77,2,0)),2,0),0)</f>
        <v>0</v>
      </c>
      <c r="R309" s="16">
        <f ca="1">IFERROR(VLOOKUP(J309,INDIRECT(VLOOKUP($F309,Efectos!$A$4:$F$77,2,0)),2,0),0)</f>
        <v>0</v>
      </c>
      <c r="S309" s="16">
        <f ca="1">IFERROR(VLOOKUP(K309,INDIRECT(VLOOKUP($F309,Efectos!$A$4:$F$77,2,0)),2,0),0)</f>
        <v>0</v>
      </c>
      <c r="T309" s="16">
        <f ca="1">IFERROR(VLOOKUP(L309,INDIRECT(VLOOKUP($F309,Efectos!$A$4:$F$77,2,0)),2,0),0)</f>
        <v>0</v>
      </c>
      <c r="U309" s="16">
        <f ca="1">IFERROR(VLOOKUP(M309,INDIRECT(VLOOKUP($F309,Efectos!$A$4:$F$77,2,0)),2,0),0)</f>
        <v>0</v>
      </c>
      <c r="V309" s="62">
        <f t="shared" ca="1" si="14"/>
        <v>10</v>
      </c>
    </row>
    <row r="310" spans="1:22" x14ac:dyDescent="0.25">
      <c r="A310" s="51"/>
      <c r="C310" s="16" t="str">
        <f t="shared" si="12"/>
        <v/>
      </c>
      <c r="D310" s="26" t="str">
        <f t="shared" si="13"/>
        <v/>
      </c>
      <c r="E310" s="25" t="s">
        <v>193</v>
      </c>
      <c r="F310" s="26" t="s">
        <v>337</v>
      </c>
      <c r="G310" s="59" t="s">
        <v>869</v>
      </c>
      <c r="H310" s="16"/>
      <c r="I310" s="16"/>
      <c r="J310" s="16"/>
      <c r="K310" s="16"/>
      <c r="L310" s="16"/>
      <c r="M310" s="16"/>
      <c r="N310" s="30" t="str">
        <f>VLOOKUP(F310,Efectos!$A$4:$F$77,6,0)</f>
        <v>Tierra</v>
      </c>
      <c r="O310" s="25">
        <f ca="1">IFERROR(VLOOKUP(G310,INDIRECT(VLOOKUP($F310,Efectos!$A$4:$F$77,2,0)),2,0),0)</f>
        <v>20</v>
      </c>
      <c r="P310" s="16">
        <f ca="1">IFERROR(VLOOKUP(H310,INDIRECT(VLOOKUP($F310,Efectos!$A$4:$F$77,2,0)),2,0),0)</f>
        <v>0</v>
      </c>
      <c r="Q310" s="16">
        <f ca="1">IFERROR(VLOOKUP(I310,INDIRECT(VLOOKUP($F310,Efectos!$A$4:$F$77,2,0)),2,0),0)</f>
        <v>0</v>
      </c>
      <c r="R310" s="16">
        <f ca="1">IFERROR(VLOOKUP(J310,INDIRECT(VLOOKUP($F310,Efectos!$A$4:$F$77,2,0)),2,0),0)</f>
        <v>0</v>
      </c>
      <c r="S310" s="16">
        <f ca="1">IFERROR(VLOOKUP(K310,INDIRECT(VLOOKUP($F310,Efectos!$A$4:$F$77,2,0)),2,0),0)</f>
        <v>0</v>
      </c>
      <c r="T310" s="16">
        <f ca="1">IFERROR(VLOOKUP(L310,INDIRECT(VLOOKUP($F310,Efectos!$A$4:$F$77,2,0)),2,0),0)</f>
        <v>0</v>
      </c>
      <c r="U310" s="16">
        <f ca="1">IFERROR(VLOOKUP(M310,INDIRECT(VLOOKUP($F310,Efectos!$A$4:$F$77,2,0)),2,0),0)</f>
        <v>0</v>
      </c>
      <c r="V310" s="62">
        <f t="shared" ca="1" si="14"/>
        <v>20</v>
      </c>
    </row>
    <row r="311" spans="1:22" x14ac:dyDescent="0.25">
      <c r="A311" s="51"/>
      <c r="B311" s="25" t="s">
        <v>272</v>
      </c>
      <c r="C311" s="16" t="str">
        <f t="shared" si="12"/>
        <v/>
      </c>
      <c r="D311" s="26" t="str">
        <f t="shared" si="13"/>
        <v/>
      </c>
      <c r="G311" s="16"/>
      <c r="H311" s="16"/>
      <c r="I311" s="16"/>
      <c r="J311" s="16"/>
      <c r="K311" s="16"/>
      <c r="L311" s="16"/>
      <c r="M311" s="16"/>
      <c r="N311" s="30" t="e">
        <f>VLOOKUP(F311,Efectos!$A$4:$F$77,6,0)</f>
        <v>#N/A</v>
      </c>
      <c r="O311" s="25">
        <f ca="1">IFERROR(VLOOKUP(G311,INDIRECT(VLOOKUP($F311,Efectos!$A$4:$F$77,2,0)),2,0),0)</f>
        <v>0</v>
      </c>
      <c r="P311" s="16">
        <f ca="1">IFERROR(VLOOKUP(H311,INDIRECT(VLOOKUP($F311,Efectos!$A$4:$F$77,2,0)),2,0),0)</f>
        <v>0</v>
      </c>
      <c r="Q311" s="16">
        <f ca="1">IFERROR(VLOOKUP(I311,INDIRECT(VLOOKUP($F311,Efectos!$A$4:$F$77,2,0)),2,0),0)</f>
        <v>0</v>
      </c>
      <c r="R311" s="16">
        <f ca="1">IFERROR(VLOOKUP(J311,INDIRECT(VLOOKUP($F311,Efectos!$A$4:$F$77,2,0)),2,0),0)</f>
        <v>0</v>
      </c>
      <c r="S311" s="16">
        <f ca="1">IFERROR(VLOOKUP(K311,INDIRECT(VLOOKUP($F311,Efectos!$A$4:$F$77,2,0)),2,0),0)</f>
        <v>0</v>
      </c>
      <c r="T311" s="16">
        <f ca="1">IFERROR(VLOOKUP(L311,INDIRECT(VLOOKUP($F311,Efectos!$A$4:$F$77,2,0)),2,0),0)</f>
        <v>0</v>
      </c>
      <c r="U311" s="16">
        <f ca="1">IFERROR(VLOOKUP(M311,INDIRECT(VLOOKUP($F311,Efectos!$A$4:$F$77,2,0)),2,0),0)</f>
        <v>0</v>
      </c>
      <c r="V311" s="62" t="str">
        <f t="shared" si="14"/>
        <v/>
      </c>
    </row>
    <row r="312" spans="1:22" x14ac:dyDescent="0.25">
      <c r="A312" s="51"/>
      <c r="B312" s="25" t="s">
        <v>488</v>
      </c>
      <c r="C312" s="16">
        <f t="shared" si="12"/>
        <v>30</v>
      </c>
      <c r="D312" s="26">
        <f t="shared" si="13"/>
        <v>1</v>
      </c>
      <c r="E312" s="25" t="s">
        <v>194</v>
      </c>
      <c r="F312" s="26" t="s">
        <v>247</v>
      </c>
      <c r="G312" s="60" t="s">
        <v>346</v>
      </c>
      <c r="H312" s="16"/>
      <c r="I312" s="16"/>
      <c r="J312" s="16"/>
      <c r="K312" s="16"/>
      <c r="L312" s="16"/>
      <c r="M312" s="16"/>
      <c r="N312" s="30" t="str">
        <f>VLOOKUP(F312,Efectos!$A$4:$F$77,6,0)</f>
        <v>Aire</v>
      </c>
      <c r="O312" s="25">
        <f ca="1">IFERROR(VLOOKUP(G312,INDIRECT(VLOOKUP($F312,Efectos!$A$4:$F$77,2,0)),2,0),0)</f>
        <v>10</v>
      </c>
      <c r="P312" s="16">
        <f ca="1">IFERROR(VLOOKUP(H312,INDIRECT(VLOOKUP($F312,Efectos!$A$4:$F$77,2,0)),2,0),0)</f>
        <v>0</v>
      </c>
      <c r="Q312" s="16">
        <f ca="1">IFERROR(VLOOKUP(I312,INDIRECT(VLOOKUP($F312,Efectos!$A$4:$F$77,2,0)),2,0),0)</f>
        <v>0</v>
      </c>
      <c r="R312" s="16">
        <f ca="1">IFERROR(VLOOKUP(J312,INDIRECT(VLOOKUP($F312,Efectos!$A$4:$F$77,2,0)),2,0),0)</f>
        <v>0</v>
      </c>
      <c r="S312" s="16">
        <f ca="1">IFERROR(VLOOKUP(K312,INDIRECT(VLOOKUP($F312,Efectos!$A$4:$F$77,2,0)),2,0),0)</f>
        <v>0</v>
      </c>
      <c r="T312" s="16">
        <f ca="1">IFERROR(VLOOKUP(L312,INDIRECT(VLOOKUP($F312,Efectos!$A$4:$F$77,2,0)),2,0),0)</f>
        <v>0</v>
      </c>
      <c r="U312" s="16">
        <f ca="1">IFERROR(VLOOKUP(M312,INDIRECT(VLOOKUP($F312,Efectos!$A$4:$F$77,2,0)),2,0),0)</f>
        <v>0</v>
      </c>
      <c r="V312" s="62">
        <f t="shared" ca="1" si="14"/>
        <v>10</v>
      </c>
    </row>
    <row r="313" spans="1:22" x14ac:dyDescent="0.25">
      <c r="A313" s="51"/>
      <c r="C313" s="16" t="str">
        <f t="shared" si="12"/>
        <v/>
      </c>
      <c r="D313" s="26" t="str">
        <f t="shared" si="13"/>
        <v/>
      </c>
      <c r="E313" s="25" t="s">
        <v>195</v>
      </c>
      <c r="F313" s="26" t="s">
        <v>257</v>
      </c>
      <c r="G313" s="60" t="s">
        <v>355</v>
      </c>
      <c r="H313" s="16"/>
      <c r="I313" s="16"/>
      <c r="J313" s="16"/>
      <c r="K313" s="16"/>
      <c r="L313" s="16"/>
      <c r="M313" s="16"/>
      <c r="N313" s="30" t="str">
        <f>VLOOKUP(F313,Efectos!$A$4:$F$77,6,0)</f>
        <v>Fuego, Tierra</v>
      </c>
      <c r="O313" s="25">
        <f ca="1">IFERROR(VLOOKUP(G313,INDIRECT(VLOOKUP($F313,Efectos!$A$4:$F$77,2,0)),2,0),0)</f>
        <v>10</v>
      </c>
      <c r="P313" s="16">
        <f ca="1">IFERROR(VLOOKUP(H313,INDIRECT(VLOOKUP($F313,Efectos!$A$4:$F$77,2,0)),2,0),0)</f>
        <v>0</v>
      </c>
      <c r="Q313" s="16">
        <f ca="1">IFERROR(VLOOKUP(I313,INDIRECT(VLOOKUP($F313,Efectos!$A$4:$F$77,2,0)),2,0),0)</f>
        <v>0</v>
      </c>
      <c r="R313" s="16">
        <f ca="1">IFERROR(VLOOKUP(J313,INDIRECT(VLOOKUP($F313,Efectos!$A$4:$F$77,2,0)),2,0),0)</f>
        <v>0</v>
      </c>
      <c r="S313" s="16">
        <f ca="1">IFERROR(VLOOKUP(K313,INDIRECT(VLOOKUP($F313,Efectos!$A$4:$F$77,2,0)),2,0),0)</f>
        <v>0</v>
      </c>
      <c r="T313" s="16">
        <f ca="1">IFERROR(VLOOKUP(L313,INDIRECT(VLOOKUP($F313,Efectos!$A$4:$F$77,2,0)),2,0),0)</f>
        <v>0</v>
      </c>
      <c r="U313" s="16">
        <f ca="1">IFERROR(VLOOKUP(M313,INDIRECT(VLOOKUP($F313,Efectos!$A$4:$F$77,2,0)),2,0),0)</f>
        <v>0</v>
      </c>
      <c r="V313" s="62">
        <f t="shared" ca="1" si="14"/>
        <v>10</v>
      </c>
    </row>
    <row r="314" spans="1:22" x14ac:dyDescent="0.25">
      <c r="A314" s="51"/>
      <c r="C314" s="16" t="str">
        <f t="shared" si="12"/>
        <v/>
      </c>
      <c r="D314" s="26" t="str">
        <f t="shared" si="13"/>
        <v/>
      </c>
      <c r="E314" s="25" t="s">
        <v>115</v>
      </c>
      <c r="F314" s="26" t="s">
        <v>308</v>
      </c>
      <c r="G314" s="60" t="s">
        <v>362</v>
      </c>
      <c r="H314" s="16"/>
      <c r="I314" s="16"/>
      <c r="J314" s="16"/>
      <c r="K314" s="16"/>
      <c r="L314" s="16"/>
      <c r="M314" s="16"/>
      <c r="N314" s="30" t="str">
        <f>VLOOKUP(F314,Efectos!$A$4:$F$77,6,0)</f>
        <v>Aire</v>
      </c>
      <c r="O314" s="25">
        <f ca="1">IFERROR(VLOOKUP(G314,INDIRECT(VLOOKUP($F314,Efectos!$A$4:$F$77,2,0)),2,0),0)</f>
        <v>10</v>
      </c>
      <c r="P314" s="16">
        <f ca="1">IFERROR(VLOOKUP(H314,INDIRECT(VLOOKUP($F314,Efectos!$A$4:$F$77,2,0)),2,0),0)</f>
        <v>0</v>
      </c>
      <c r="Q314" s="16">
        <f ca="1">IFERROR(VLOOKUP(I314,INDIRECT(VLOOKUP($F314,Efectos!$A$4:$F$77,2,0)),2,0),0)</f>
        <v>0</v>
      </c>
      <c r="R314" s="16">
        <f ca="1">IFERROR(VLOOKUP(J314,INDIRECT(VLOOKUP($F314,Efectos!$A$4:$F$77,2,0)),2,0),0)</f>
        <v>0</v>
      </c>
      <c r="S314" s="16">
        <f ca="1">IFERROR(VLOOKUP(K314,INDIRECT(VLOOKUP($F314,Efectos!$A$4:$F$77,2,0)),2,0),0)</f>
        <v>0</v>
      </c>
      <c r="T314" s="16">
        <f ca="1">IFERROR(VLOOKUP(L314,INDIRECT(VLOOKUP($F314,Efectos!$A$4:$F$77,2,0)),2,0),0)</f>
        <v>0</v>
      </c>
      <c r="U314" s="16">
        <f ca="1">IFERROR(VLOOKUP(M314,INDIRECT(VLOOKUP($F314,Efectos!$A$4:$F$77,2,0)),2,0),0)</f>
        <v>0</v>
      </c>
      <c r="V314" s="62">
        <f t="shared" ca="1" si="14"/>
        <v>10</v>
      </c>
    </row>
    <row r="315" spans="1:22" x14ac:dyDescent="0.25">
      <c r="A315" s="51"/>
      <c r="B315" s="25" t="s">
        <v>489</v>
      </c>
      <c r="C315" s="16">
        <f t="shared" si="12"/>
        <v>50</v>
      </c>
      <c r="D315" s="26">
        <f t="shared" si="13"/>
        <v>2</v>
      </c>
      <c r="E315" s="25" t="s">
        <v>196</v>
      </c>
      <c r="F315" s="26" t="s">
        <v>345</v>
      </c>
      <c r="G315" s="59" t="s">
        <v>590</v>
      </c>
      <c r="H315" s="16"/>
      <c r="I315" s="16"/>
      <c r="J315" s="16"/>
      <c r="K315" s="16"/>
      <c r="L315" s="16"/>
      <c r="M315" s="16"/>
      <c r="N315" s="30" t="str">
        <f>VLOOKUP(F315,Efectos!$A$4:$F$77,6,0)</f>
        <v>Agua, Aire, Oscuridad</v>
      </c>
      <c r="O315" s="25">
        <f ca="1">IFERROR(VLOOKUP(G315,INDIRECT(VLOOKUP($F315,Efectos!$A$4:$F$77,2,0)),2,0),0)</f>
        <v>20</v>
      </c>
      <c r="P315" s="16">
        <f ca="1">IFERROR(VLOOKUP(H315,INDIRECT(VLOOKUP($F315,Efectos!$A$4:$F$77,2,0)),2,0),0)</f>
        <v>0</v>
      </c>
      <c r="Q315" s="16">
        <f ca="1">IFERROR(VLOOKUP(I315,INDIRECT(VLOOKUP($F315,Efectos!$A$4:$F$77,2,0)),2,0),0)</f>
        <v>0</v>
      </c>
      <c r="R315" s="16">
        <f ca="1">IFERROR(VLOOKUP(J315,INDIRECT(VLOOKUP($F315,Efectos!$A$4:$F$77,2,0)),2,0),0)</f>
        <v>0</v>
      </c>
      <c r="S315" s="16">
        <f ca="1">IFERROR(VLOOKUP(K315,INDIRECT(VLOOKUP($F315,Efectos!$A$4:$F$77,2,0)),2,0),0)</f>
        <v>0</v>
      </c>
      <c r="T315" s="16">
        <f ca="1">IFERROR(VLOOKUP(L315,INDIRECT(VLOOKUP($F315,Efectos!$A$4:$F$77,2,0)),2,0),0)</f>
        <v>0</v>
      </c>
      <c r="U315" s="16">
        <f ca="1">IFERROR(VLOOKUP(M315,INDIRECT(VLOOKUP($F315,Efectos!$A$4:$F$77,2,0)),2,0),0)</f>
        <v>0</v>
      </c>
      <c r="V315" s="62">
        <f t="shared" ca="1" si="14"/>
        <v>20</v>
      </c>
    </row>
    <row r="316" spans="1:22" x14ac:dyDescent="0.25">
      <c r="A316" s="51"/>
      <c r="C316" s="16" t="str">
        <f t="shared" si="12"/>
        <v/>
      </c>
      <c r="D316" s="26" t="str">
        <f t="shared" si="13"/>
        <v/>
      </c>
      <c r="E316" s="25" t="s">
        <v>197</v>
      </c>
      <c r="F316" s="26" t="s">
        <v>542</v>
      </c>
      <c r="G316" s="59" t="s">
        <v>1024</v>
      </c>
      <c r="H316" s="16" t="s">
        <v>814</v>
      </c>
      <c r="I316" s="16"/>
      <c r="J316" s="16"/>
      <c r="K316" s="16"/>
      <c r="L316" s="16"/>
      <c r="M316" s="16"/>
      <c r="N316" s="30" t="str">
        <f>VLOOKUP(F316,Efectos!$A$4:$F$77,6,0)</f>
        <v>Agua</v>
      </c>
      <c r="O316" s="25">
        <f ca="1">IFERROR(VLOOKUP(G316,INDIRECT(VLOOKUP($F316,Efectos!$A$4:$F$77,2,0)),2,0),0)</f>
        <v>5</v>
      </c>
      <c r="P316" s="16">
        <f ca="1">IFERROR(VLOOKUP(H316,INDIRECT(VLOOKUP($F316,Efectos!$A$4:$F$77,2,0)),2,0),0)</f>
        <v>15</v>
      </c>
      <c r="Q316" s="16">
        <f ca="1">IFERROR(VLOOKUP(I316,INDIRECT(VLOOKUP($F316,Efectos!$A$4:$F$77,2,0)),2,0),0)</f>
        <v>0</v>
      </c>
      <c r="R316" s="16">
        <f ca="1">IFERROR(VLOOKUP(J316,INDIRECT(VLOOKUP($F316,Efectos!$A$4:$F$77,2,0)),2,0),0)</f>
        <v>0</v>
      </c>
      <c r="S316" s="16">
        <f ca="1">IFERROR(VLOOKUP(K316,INDIRECT(VLOOKUP($F316,Efectos!$A$4:$F$77,2,0)),2,0),0)</f>
        <v>0</v>
      </c>
      <c r="T316" s="16">
        <f ca="1">IFERROR(VLOOKUP(L316,INDIRECT(VLOOKUP($F316,Efectos!$A$4:$F$77,2,0)),2,0),0)</f>
        <v>0</v>
      </c>
      <c r="U316" s="16">
        <f ca="1">IFERROR(VLOOKUP(M316,INDIRECT(VLOOKUP($F316,Efectos!$A$4:$F$77,2,0)),2,0),0)</f>
        <v>0</v>
      </c>
      <c r="V316" s="62">
        <f t="shared" ca="1" si="14"/>
        <v>20</v>
      </c>
    </row>
    <row r="317" spans="1:22" x14ac:dyDescent="0.25">
      <c r="A317" s="51"/>
      <c r="C317" s="16" t="str">
        <f t="shared" si="12"/>
        <v/>
      </c>
      <c r="D317" s="26" t="str">
        <f t="shared" si="13"/>
        <v/>
      </c>
      <c r="E317" s="25" t="s">
        <v>194</v>
      </c>
      <c r="F317" s="26" t="s">
        <v>247</v>
      </c>
      <c r="G317" s="60" t="s">
        <v>346</v>
      </c>
      <c r="H317" s="16"/>
      <c r="I317" s="16"/>
      <c r="J317" s="16"/>
      <c r="K317" s="16"/>
      <c r="L317" s="16"/>
      <c r="M317" s="16"/>
      <c r="N317" s="30" t="str">
        <f>VLOOKUP(F317,Efectos!$A$4:$F$77,6,0)</f>
        <v>Aire</v>
      </c>
      <c r="O317" s="25">
        <f ca="1">IFERROR(VLOOKUP(G317,INDIRECT(VLOOKUP($F317,Efectos!$A$4:$F$77,2,0)),2,0),0)</f>
        <v>10</v>
      </c>
      <c r="P317" s="16">
        <f ca="1">IFERROR(VLOOKUP(H317,INDIRECT(VLOOKUP($F317,Efectos!$A$4:$F$77,2,0)),2,0),0)</f>
        <v>0</v>
      </c>
      <c r="Q317" s="16">
        <f ca="1">IFERROR(VLOOKUP(I317,INDIRECT(VLOOKUP($F317,Efectos!$A$4:$F$77,2,0)),2,0),0)</f>
        <v>0</v>
      </c>
      <c r="R317" s="16">
        <f ca="1">IFERROR(VLOOKUP(J317,INDIRECT(VLOOKUP($F317,Efectos!$A$4:$F$77,2,0)),2,0),0)</f>
        <v>0</v>
      </c>
      <c r="S317" s="16">
        <f ca="1">IFERROR(VLOOKUP(K317,INDIRECT(VLOOKUP($F317,Efectos!$A$4:$F$77,2,0)),2,0),0)</f>
        <v>0</v>
      </c>
      <c r="T317" s="16">
        <f ca="1">IFERROR(VLOOKUP(L317,INDIRECT(VLOOKUP($F317,Efectos!$A$4:$F$77,2,0)),2,0),0)</f>
        <v>0</v>
      </c>
      <c r="U317" s="16">
        <f ca="1">IFERROR(VLOOKUP(M317,INDIRECT(VLOOKUP($F317,Efectos!$A$4:$F$77,2,0)),2,0),0)</f>
        <v>0</v>
      </c>
      <c r="V317" s="62">
        <f t="shared" ca="1" si="14"/>
        <v>10</v>
      </c>
    </row>
    <row r="318" spans="1:22" x14ac:dyDescent="0.25">
      <c r="A318" s="51"/>
      <c r="B318" s="25" t="s">
        <v>490</v>
      </c>
      <c r="C318" s="16">
        <f t="shared" si="12"/>
        <v>70</v>
      </c>
      <c r="D318" s="26">
        <f t="shared" si="13"/>
        <v>2</v>
      </c>
      <c r="E318" s="25" t="s">
        <v>198</v>
      </c>
      <c r="F318" s="26" t="s">
        <v>337</v>
      </c>
      <c r="G318" s="59" t="s">
        <v>364</v>
      </c>
      <c r="H318" s="16"/>
      <c r="I318" s="16"/>
      <c r="J318" s="16"/>
      <c r="K318" s="16"/>
      <c r="L318" s="16"/>
      <c r="M318" s="16"/>
      <c r="N318" s="30" t="str">
        <f>VLOOKUP(F318,Efectos!$A$4:$F$77,6,0)</f>
        <v>Tierra</v>
      </c>
      <c r="O318" s="25">
        <f ca="1">IFERROR(VLOOKUP(G318,INDIRECT(VLOOKUP($F318,Efectos!$A$4:$F$77,2,0)),2,0),0)</f>
        <v>30</v>
      </c>
      <c r="P318" s="16">
        <f ca="1">IFERROR(VLOOKUP(H318,INDIRECT(VLOOKUP($F318,Efectos!$A$4:$F$77,2,0)),2,0),0)</f>
        <v>0</v>
      </c>
      <c r="Q318" s="16">
        <f ca="1">IFERROR(VLOOKUP(I318,INDIRECT(VLOOKUP($F318,Efectos!$A$4:$F$77,2,0)),2,0),0)</f>
        <v>0</v>
      </c>
      <c r="R318" s="16">
        <f ca="1">IFERROR(VLOOKUP(J318,INDIRECT(VLOOKUP($F318,Efectos!$A$4:$F$77,2,0)),2,0),0)</f>
        <v>0</v>
      </c>
      <c r="S318" s="16">
        <f ca="1">IFERROR(VLOOKUP(K318,INDIRECT(VLOOKUP($F318,Efectos!$A$4:$F$77,2,0)),2,0),0)</f>
        <v>0</v>
      </c>
      <c r="T318" s="16">
        <f ca="1">IFERROR(VLOOKUP(L318,INDIRECT(VLOOKUP($F318,Efectos!$A$4:$F$77,2,0)),2,0),0)</f>
        <v>0</v>
      </c>
      <c r="U318" s="16">
        <f ca="1">IFERROR(VLOOKUP(M318,INDIRECT(VLOOKUP($F318,Efectos!$A$4:$F$77,2,0)),2,0),0)</f>
        <v>0</v>
      </c>
      <c r="V318" s="62">
        <f t="shared" ca="1" si="14"/>
        <v>30</v>
      </c>
    </row>
    <row r="319" spans="1:22" x14ac:dyDescent="0.25">
      <c r="A319" s="51"/>
      <c r="C319" s="16" t="str">
        <f t="shared" si="12"/>
        <v/>
      </c>
      <c r="D319" s="26" t="str">
        <f t="shared" si="13"/>
        <v/>
      </c>
      <c r="E319" s="25" t="s">
        <v>199</v>
      </c>
      <c r="F319" s="26" t="s">
        <v>250</v>
      </c>
      <c r="G319" s="60" t="s">
        <v>381</v>
      </c>
      <c r="H319" s="16"/>
      <c r="I319" s="16"/>
      <c r="J319" s="16"/>
      <c r="K319" s="16"/>
      <c r="L319" s="16"/>
      <c r="M319" s="16"/>
      <c r="N319" s="30" t="str">
        <f>VLOOKUP(F319,Efectos!$A$4:$F$77,6,0)</f>
        <v>Fuego</v>
      </c>
      <c r="O319" s="25">
        <f ca="1">IFERROR(VLOOKUP(G319,INDIRECT(VLOOKUP($F319,Efectos!$A$4:$F$77,2,0)),2,0),0)</f>
        <v>25</v>
      </c>
      <c r="P319" s="16">
        <f ca="1">IFERROR(VLOOKUP(H319,INDIRECT(VLOOKUP($F319,Efectos!$A$4:$F$77,2,0)),2,0),0)</f>
        <v>0</v>
      </c>
      <c r="Q319" s="16">
        <f ca="1">IFERROR(VLOOKUP(I319,INDIRECT(VLOOKUP($F319,Efectos!$A$4:$F$77,2,0)),2,0),0)</f>
        <v>0</v>
      </c>
      <c r="R319" s="16">
        <f ca="1">IFERROR(VLOOKUP(J319,INDIRECT(VLOOKUP($F319,Efectos!$A$4:$F$77,2,0)),2,0),0)</f>
        <v>0</v>
      </c>
      <c r="S319" s="16">
        <f ca="1">IFERROR(VLOOKUP(K319,INDIRECT(VLOOKUP($F319,Efectos!$A$4:$F$77,2,0)),2,0),0)</f>
        <v>0</v>
      </c>
      <c r="T319" s="16">
        <f ca="1">IFERROR(VLOOKUP(L319,INDIRECT(VLOOKUP($F319,Efectos!$A$4:$F$77,2,0)),2,0),0)</f>
        <v>0</v>
      </c>
      <c r="U319" s="16">
        <f ca="1">IFERROR(VLOOKUP(M319,INDIRECT(VLOOKUP($F319,Efectos!$A$4:$F$77,2,0)),2,0),0)</f>
        <v>0</v>
      </c>
      <c r="V319" s="62">
        <f t="shared" ca="1" si="14"/>
        <v>25</v>
      </c>
    </row>
    <row r="320" spans="1:22" x14ac:dyDescent="0.25">
      <c r="A320" s="51"/>
      <c r="C320" s="16" t="str">
        <f t="shared" si="12"/>
        <v/>
      </c>
      <c r="D320" s="26" t="str">
        <f t="shared" si="13"/>
        <v/>
      </c>
      <c r="E320" s="25" t="s">
        <v>71</v>
      </c>
      <c r="F320" s="26" t="s">
        <v>996</v>
      </c>
      <c r="G320" s="60" t="s">
        <v>346</v>
      </c>
      <c r="H320" s="16"/>
      <c r="I320" s="16"/>
      <c r="J320" s="16"/>
      <c r="K320" s="16"/>
      <c r="L320" s="16"/>
      <c r="M320" s="16"/>
      <c r="N320" s="30" t="str">
        <f>VLOOKUP(F320,Efectos!$A$4:$F$77,6,0)</f>
        <v>Aire, Fuego, Oscuridad</v>
      </c>
      <c r="O320" s="25">
        <f ca="1">IFERROR(VLOOKUP(G320,INDIRECT(VLOOKUP($F320,Efectos!$A$4:$F$77,2,0)),2,0),0)</f>
        <v>15</v>
      </c>
      <c r="P320" s="16">
        <f ca="1">IFERROR(VLOOKUP(H320,INDIRECT(VLOOKUP($F320,Efectos!$A$4:$F$77,2,0)),2,0),0)</f>
        <v>0</v>
      </c>
      <c r="Q320" s="16">
        <f ca="1">IFERROR(VLOOKUP(I320,INDIRECT(VLOOKUP($F320,Efectos!$A$4:$F$77,2,0)),2,0),0)</f>
        <v>0</v>
      </c>
      <c r="R320" s="16">
        <f ca="1">IFERROR(VLOOKUP(J320,INDIRECT(VLOOKUP($F320,Efectos!$A$4:$F$77,2,0)),2,0),0)</f>
        <v>0</v>
      </c>
      <c r="S320" s="16">
        <f ca="1">IFERROR(VLOOKUP(K320,INDIRECT(VLOOKUP($F320,Efectos!$A$4:$F$77,2,0)),2,0),0)</f>
        <v>0</v>
      </c>
      <c r="T320" s="16">
        <f ca="1">IFERROR(VLOOKUP(L320,INDIRECT(VLOOKUP($F320,Efectos!$A$4:$F$77,2,0)),2,0),0)</f>
        <v>0</v>
      </c>
      <c r="U320" s="16">
        <f ca="1">IFERROR(VLOOKUP(M320,INDIRECT(VLOOKUP($F320,Efectos!$A$4:$F$77,2,0)),2,0),0)</f>
        <v>0</v>
      </c>
      <c r="V320" s="62">
        <f t="shared" ca="1" si="14"/>
        <v>15</v>
      </c>
    </row>
    <row r="321" spans="1:22" x14ac:dyDescent="0.25">
      <c r="A321" s="51"/>
      <c r="B321" s="25" t="s">
        <v>491</v>
      </c>
      <c r="C321" s="16">
        <f t="shared" si="12"/>
        <v>85</v>
      </c>
      <c r="D321" s="26">
        <f t="shared" si="13"/>
        <v>2</v>
      </c>
      <c r="E321" s="25" t="s">
        <v>129</v>
      </c>
      <c r="F321" s="26" t="s">
        <v>996</v>
      </c>
      <c r="G321" s="60" t="s">
        <v>381</v>
      </c>
      <c r="H321" s="16"/>
      <c r="I321" s="16"/>
      <c r="J321" s="16"/>
      <c r="K321" s="16"/>
      <c r="L321" s="16"/>
      <c r="M321" s="16"/>
      <c r="N321" s="30" t="str">
        <f>VLOOKUP(F321,Efectos!$A$4:$F$77,6,0)</f>
        <v>Aire, Fuego, Oscuridad</v>
      </c>
      <c r="O321" s="25">
        <f ca="1">IFERROR(VLOOKUP(G321,INDIRECT(VLOOKUP($F321,Efectos!$A$4:$F$77,2,0)),2,0),0)</f>
        <v>25</v>
      </c>
      <c r="P321" s="16">
        <f ca="1">IFERROR(VLOOKUP(H321,INDIRECT(VLOOKUP($F321,Efectos!$A$4:$F$77,2,0)),2,0),0)</f>
        <v>0</v>
      </c>
      <c r="Q321" s="16">
        <f ca="1">IFERROR(VLOOKUP(I321,INDIRECT(VLOOKUP($F321,Efectos!$A$4:$F$77,2,0)),2,0),0)</f>
        <v>0</v>
      </c>
      <c r="R321" s="16">
        <f ca="1">IFERROR(VLOOKUP(J321,INDIRECT(VLOOKUP($F321,Efectos!$A$4:$F$77,2,0)),2,0),0)</f>
        <v>0</v>
      </c>
      <c r="S321" s="16">
        <f ca="1">IFERROR(VLOOKUP(K321,INDIRECT(VLOOKUP($F321,Efectos!$A$4:$F$77,2,0)),2,0),0)</f>
        <v>0</v>
      </c>
      <c r="T321" s="16">
        <f ca="1">IFERROR(VLOOKUP(L321,INDIRECT(VLOOKUP($F321,Efectos!$A$4:$F$77,2,0)),2,0),0)</f>
        <v>0</v>
      </c>
      <c r="U321" s="16">
        <f ca="1">IFERROR(VLOOKUP(M321,INDIRECT(VLOOKUP($F321,Efectos!$A$4:$F$77,2,0)),2,0),0)</f>
        <v>0</v>
      </c>
      <c r="V321" s="62">
        <f t="shared" ca="1" si="14"/>
        <v>25</v>
      </c>
    </row>
    <row r="322" spans="1:22" x14ac:dyDescent="0.25">
      <c r="A322" s="51"/>
      <c r="C322" s="16" t="str">
        <f t="shared" si="12"/>
        <v/>
      </c>
      <c r="D322" s="26" t="str">
        <f t="shared" si="13"/>
        <v/>
      </c>
      <c r="E322" s="25" t="s">
        <v>200</v>
      </c>
      <c r="F322" s="26" t="s">
        <v>120</v>
      </c>
      <c r="G322" s="60" t="s">
        <v>571</v>
      </c>
      <c r="H322" s="59" t="s">
        <v>1025</v>
      </c>
      <c r="I322" s="59" t="s">
        <v>1027</v>
      </c>
      <c r="J322" s="16"/>
      <c r="K322" s="16"/>
      <c r="L322" s="16"/>
      <c r="M322" s="16"/>
      <c r="N322" s="30" t="str">
        <f>VLOOKUP(F322,Efectos!$A$4:$F$77,6,0)</f>
        <v>Agua</v>
      </c>
      <c r="O322" s="25">
        <f ca="1">IFERROR(VLOOKUP(G322,INDIRECT(VLOOKUP($F322,Efectos!$A$4:$F$77,2,0)),2,0),0)</f>
        <v>30</v>
      </c>
      <c r="P322" s="16">
        <f ca="1">IFERROR(VLOOKUP(H322,INDIRECT(VLOOKUP($F322,Efectos!$A$4:$F$77,2,0)),2,0),0)</f>
        <v>-10</v>
      </c>
      <c r="Q322" s="16">
        <f ca="1">IFERROR(VLOOKUP(I322,INDIRECT(VLOOKUP($F322,Efectos!$A$4:$F$77,2,0)),2,0),0)</f>
        <v>20</v>
      </c>
      <c r="R322" s="16">
        <f ca="1">IFERROR(VLOOKUP(J322,INDIRECT(VLOOKUP($F322,Efectos!$A$4:$F$77,2,0)),2,0),0)</f>
        <v>0</v>
      </c>
      <c r="S322" s="16">
        <f ca="1">IFERROR(VLOOKUP(K322,INDIRECT(VLOOKUP($F322,Efectos!$A$4:$F$77,2,0)),2,0),0)</f>
        <v>0</v>
      </c>
      <c r="T322" s="16">
        <f ca="1">IFERROR(VLOOKUP(L322,INDIRECT(VLOOKUP($F322,Efectos!$A$4:$F$77,2,0)),2,0),0)</f>
        <v>0</v>
      </c>
      <c r="U322" s="16">
        <f ca="1">IFERROR(VLOOKUP(M322,INDIRECT(VLOOKUP($F322,Efectos!$A$4:$F$77,2,0)),2,0),0)</f>
        <v>0</v>
      </c>
      <c r="V322" s="62">
        <f t="shared" ca="1" si="14"/>
        <v>40</v>
      </c>
    </row>
    <row r="323" spans="1:22" ht="15.75" thickBot="1" x14ac:dyDescent="0.3">
      <c r="A323" s="52"/>
      <c r="B323" s="36"/>
      <c r="C323" s="37" t="str">
        <f t="shared" ref="C323:C386" si="15">IFERROR(VALUE(MID(B323,FIND("(",B323)+1,FIND(")",B323)-FIND("(",B323)-4)),"")</f>
        <v/>
      </c>
      <c r="D323" s="38" t="str">
        <f t="shared" ref="D323:D386" si="16">IFERROR(VALUE(RIGHT(B323,1)),"")</f>
        <v/>
      </c>
      <c r="E323" s="36" t="s">
        <v>201</v>
      </c>
      <c r="F323" s="38"/>
      <c r="G323" s="37"/>
      <c r="H323" s="37"/>
      <c r="I323" s="37"/>
      <c r="J323" s="37"/>
      <c r="K323" s="37"/>
      <c r="L323" s="37"/>
      <c r="M323" s="37"/>
      <c r="N323" s="40" t="e">
        <f>VLOOKUP(F323,Efectos!$A$4:$F$77,6,0)</f>
        <v>#N/A</v>
      </c>
      <c r="O323" s="36">
        <f ca="1">IFERROR(VLOOKUP(G323,INDIRECT(VLOOKUP($F323,Efectos!$A$4:$F$77,2,0)),2,0),0)</f>
        <v>0</v>
      </c>
      <c r="P323" s="37">
        <f ca="1">IFERROR(VLOOKUP(H323,INDIRECT(VLOOKUP($F323,Efectos!$A$4:$F$77,2,0)),2,0),0)</f>
        <v>0</v>
      </c>
      <c r="Q323" s="37">
        <f ca="1">IFERROR(VLOOKUP(I323,INDIRECT(VLOOKUP($F323,Efectos!$A$4:$F$77,2,0)),2,0),0)</f>
        <v>0</v>
      </c>
      <c r="R323" s="37">
        <f ca="1">IFERROR(VLOOKUP(J323,INDIRECT(VLOOKUP($F323,Efectos!$A$4:$F$77,2,0)),2,0),0)</f>
        <v>0</v>
      </c>
      <c r="S323" s="37">
        <f ca="1">IFERROR(VLOOKUP(K323,INDIRECT(VLOOKUP($F323,Efectos!$A$4:$F$77,2,0)),2,0),0)</f>
        <v>0</v>
      </c>
      <c r="T323" s="37">
        <f ca="1">IFERROR(VLOOKUP(L323,INDIRECT(VLOOKUP($F323,Efectos!$A$4:$F$77,2,0)),2,0),0)</f>
        <v>0</v>
      </c>
      <c r="U323" s="37">
        <f ca="1">IFERROR(VLOOKUP(M323,INDIRECT(VLOOKUP($F323,Efectos!$A$4:$F$77,2,0)),2,0),0)</f>
        <v>0</v>
      </c>
      <c r="V323" s="62" t="str">
        <f t="shared" ref="V323:V386" si="17">IF(G323="","",SUM(O323:U323))</f>
        <v/>
      </c>
    </row>
    <row r="324" spans="1:22" x14ac:dyDescent="0.25">
      <c r="A324" s="50" t="s">
        <v>330</v>
      </c>
      <c r="B324" s="32" t="s">
        <v>492</v>
      </c>
      <c r="C324" s="33">
        <f t="shared" si="15"/>
        <v>30</v>
      </c>
      <c r="D324" s="34">
        <f t="shared" si="16"/>
        <v>1</v>
      </c>
      <c r="E324" s="32" t="s">
        <v>202</v>
      </c>
      <c r="F324" s="34" t="s">
        <v>1007</v>
      </c>
      <c r="G324" s="41" t="s">
        <v>688</v>
      </c>
      <c r="H324" s="33"/>
      <c r="I324" s="33"/>
      <c r="J324" s="33"/>
      <c r="K324" s="33"/>
      <c r="L324" s="33"/>
      <c r="M324" s="33"/>
      <c r="N324" s="35" t="str">
        <f>VLOOKUP(F324,Efectos!$A$4:$F$77,6,0)</f>
        <v>Fuego</v>
      </c>
      <c r="O324" s="32">
        <f ca="1">IFERROR(VLOOKUP(G324,INDIRECT(VLOOKUP($F324,Efectos!$A$4:$F$77,2,0)),2,0),0)</f>
        <v>20</v>
      </c>
      <c r="P324" s="33">
        <f ca="1">IFERROR(VLOOKUP(H324,INDIRECT(VLOOKUP($F324,Efectos!$A$4:$F$77,2,0)),2,0),0)</f>
        <v>0</v>
      </c>
      <c r="Q324" s="33">
        <f ca="1">IFERROR(VLOOKUP(I324,INDIRECT(VLOOKUP($F324,Efectos!$A$4:$F$77,2,0)),2,0),0)</f>
        <v>0</v>
      </c>
      <c r="R324" s="33">
        <f ca="1">IFERROR(VLOOKUP(J324,INDIRECT(VLOOKUP($F324,Efectos!$A$4:$F$77,2,0)),2,0),0)</f>
        <v>0</v>
      </c>
      <c r="S324" s="33">
        <f ca="1">IFERROR(VLOOKUP(K324,INDIRECT(VLOOKUP($F324,Efectos!$A$4:$F$77,2,0)),2,0),0)</f>
        <v>0</v>
      </c>
      <c r="T324" s="33">
        <f ca="1">IFERROR(VLOOKUP(L324,INDIRECT(VLOOKUP($F324,Efectos!$A$4:$F$77,2,0)),2,0),0)</f>
        <v>0</v>
      </c>
      <c r="U324" s="33">
        <f ca="1">IFERROR(VLOOKUP(M324,INDIRECT(VLOOKUP($F324,Efectos!$A$4:$F$77,2,0)),2,0),0)</f>
        <v>0</v>
      </c>
      <c r="V324" s="62">
        <f t="shared" ca="1" si="17"/>
        <v>20</v>
      </c>
    </row>
    <row r="325" spans="1:22" x14ac:dyDescent="0.25">
      <c r="A325" s="51"/>
      <c r="C325" s="16" t="str">
        <f t="shared" si="15"/>
        <v/>
      </c>
      <c r="D325" s="26" t="str">
        <f t="shared" si="16"/>
        <v/>
      </c>
      <c r="E325" s="25" t="s">
        <v>203</v>
      </c>
      <c r="F325" s="26" t="s">
        <v>308</v>
      </c>
      <c r="G325" s="60" t="s">
        <v>597</v>
      </c>
      <c r="H325" s="16"/>
      <c r="I325" s="16"/>
      <c r="J325" s="16"/>
      <c r="K325" s="16"/>
      <c r="L325" s="16"/>
      <c r="M325" s="16"/>
      <c r="N325" s="30" t="str">
        <f>VLOOKUP(F325,Efectos!$A$4:$F$77,6,0)</f>
        <v>Aire</v>
      </c>
      <c r="O325" s="25">
        <f ca="1">IFERROR(VLOOKUP(G325,INDIRECT(VLOOKUP($F325,Efectos!$A$4:$F$77,2,0)),2,0),0)</f>
        <v>5</v>
      </c>
      <c r="P325" s="16">
        <f ca="1">IFERROR(VLOOKUP(H325,INDIRECT(VLOOKUP($F325,Efectos!$A$4:$F$77,2,0)),2,0),0)</f>
        <v>0</v>
      </c>
      <c r="Q325" s="16">
        <f ca="1">IFERROR(VLOOKUP(I325,INDIRECT(VLOOKUP($F325,Efectos!$A$4:$F$77,2,0)),2,0),0)</f>
        <v>0</v>
      </c>
      <c r="R325" s="16">
        <f ca="1">IFERROR(VLOOKUP(J325,INDIRECT(VLOOKUP($F325,Efectos!$A$4:$F$77,2,0)),2,0),0)</f>
        <v>0</v>
      </c>
      <c r="S325" s="16">
        <f ca="1">IFERROR(VLOOKUP(K325,INDIRECT(VLOOKUP($F325,Efectos!$A$4:$F$77,2,0)),2,0),0)</f>
        <v>0</v>
      </c>
      <c r="T325" s="16">
        <f ca="1">IFERROR(VLOOKUP(L325,INDIRECT(VLOOKUP($F325,Efectos!$A$4:$F$77,2,0)),2,0),0)</f>
        <v>0</v>
      </c>
      <c r="U325" s="16">
        <f ca="1">IFERROR(VLOOKUP(M325,INDIRECT(VLOOKUP($F325,Efectos!$A$4:$F$77,2,0)),2,0),0)</f>
        <v>0</v>
      </c>
      <c r="V325" s="62">
        <f t="shared" ca="1" si="17"/>
        <v>5</v>
      </c>
    </row>
    <row r="326" spans="1:22" x14ac:dyDescent="0.25">
      <c r="A326" s="51"/>
      <c r="B326" s="25" t="s">
        <v>291</v>
      </c>
      <c r="C326" s="16" t="str">
        <f t="shared" si="15"/>
        <v/>
      </c>
      <c r="D326" s="26" t="str">
        <f t="shared" si="16"/>
        <v/>
      </c>
      <c r="G326" s="16"/>
      <c r="H326" s="16"/>
      <c r="I326" s="16"/>
      <c r="J326" s="16"/>
      <c r="K326" s="16"/>
      <c r="L326" s="16"/>
      <c r="M326" s="16"/>
      <c r="N326" s="30" t="e">
        <f>VLOOKUP(F326,Efectos!$A$4:$F$77,6,0)</f>
        <v>#N/A</v>
      </c>
      <c r="O326" s="25">
        <f ca="1">IFERROR(VLOOKUP(G326,INDIRECT(VLOOKUP($F326,Efectos!$A$4:$F$77,2,0)),2,0),0)</f>
        <v>0</v>
      </c>
      <c r="P326" s="16">
        <f ca="1">IFERROR(VLOOKUP(H326,INDIRECT(VLOOKUP($F326,Efectos!$A$4:$F$77,2,0)),2,0),0)</f>
        <v>0</v>
      </c>
      <c r="Q326" s="16">
        <f ca="1">IFERROR(VLOOKUP(I326,INDIRECT(VLOOKUP($F326,Efectos!$A$4:$F$77,2,0)),2,0),0)</f>
        <v>0</v>
      </c>
      <c r="R326" s="16">
        <f ca="1">IFERROR(VLOOKUP(J326,INDIRECT(VLOOKUP($F326,Efectos!$A$4:$F$77,2,0)),2,0),0)</f>
        <v>0</v>
      </c>
      <c r="S326" s="16">
        <f ca="1">IFERROR(VLOOKUP(K326,INDIRECT(VLOOKUP($F326,Efectos!$A$4:$F$77,2,0)),2,0),0)</f>
        <v>0</v>
      </c>
      <c r="T326" s="16">
        <f ca="1">IFERROR(VLOOKUP(L326,INDIRECT(VLOOKUP($F326,Efectos!$A$4:$F$77,2,0)),2,0),0)</f>
        <v>0</v>
      </c>
      <c r="U326" s="16">
        <f ca="1">IFERROR(VLOOKUP(M326,INDIRECT(VLOOKUP($F326,Efectos!$A$4:$F$77,2,0)),2,0),0)</f>
        <v>0</v>
      </c>
      <c r="V326" s="62" t="str">
        <f t="shared" si="17"/>
        <v/>
      </c>
    </row>
    <row r="327" spans="1:22" x14ac:dyDescent="0.25">
      <c r="A327" s="51"/>
      <c r="B327" s="25" t="s">
        <v>493</v>
      </c>
      <c r="C327" s="16">
        <f t="shared" si="15"/>
        <v>20</v>
      </c>
      <c r="D327" s="26">
        <f t="shared" si="16"/>
        <v>1</v>
      </c>
      <c r="E327" s="25" t="s">
        <v>204</v>
      </c>
      <c r="F327" s="26" t="s">
        <v>247</v>
      </c>
      <c r="G327" s="60" t="s">
        <v>348</v>
      </c>
      <c r="H327" s="16"/>
      <c r="I327" s="16"/>
      <c r="J327" s="16"/>
      <c r="K327" s="16"/>
      <c r="L327" s="16"/>
      <c r="M327" s="16"/>
      <c r="N327" s="30" t="str">
        <f>VLOOKUP(F327,Efectos!$A$4:$F$77,6,0)</f>
        <v>Aire</v>
      </c>
      <c r="O327" s="25">
        <f ca="1">IFERROR(VLOOKUP(G327,INDIRECT(VLOOKUP($F327,Efectos!$A$4:$F$77,2,0)),2,0),0)</f>
        <v>15</v>
      </c>
      <c r="P327" s="16">
        <f ca="1">IFERROR(VLOOKUP(H327,INDIRECT(VLOOKUP($F327,Efectos!$A$4:$F$77,2,0)),2,0),0)</f>
        <v>0</v>
      </c>
      <c r="Q327" s="16">
        <f ca="1">IFERROR(VLOOKUP(I327,INDIRECT(VLOOKUP($F327,Efectos!$A$4:$F$77,2,0)),2,0),0)</f>
        <v>0</v>
      </c>
      <c r="R327" s="16">
        <f ca="1">IFERROR(VLOOKUP(J327,INDIRECT(VLOOKUP($F327,Efectos!$A$4:$F$77,2,0)),2,0),0)</f>
        <v>0</v>
      </c>
      <c r="S327" s="16">
        <f ca="1">IFERROR(VLOOKUP(K327,INDIRECT(VLOOKUP($F327,Efectos!$A$4:$F$77,2,0)),2,0),0)</f>
        <v>0</v>
      </c>
      <c r="T327" s="16">
        <f ca="1">IFERROR(VLOOKUP(L327,INDIRECT(VLOOKUP($F327,Efectos!$A$4:$F$77,2,0)),2,0),0)</f>
        <v>0</v>
      </c>
      <c r="U327" s="16">
        <f ca="1">IFERROR(VLOOKUP(M327,INDIRECT(VLOOKUP($F327,Efectos!$A$4:$F$77,2,0)),2,0),0)</f>
        <v>0</v>
      </c>
      <c r="V327" s="62">
        <f t="shared" ca="1" si="17"/>
        <v>15</v>
      </c>
    </row>
    <row r="328" spans="1:22" x14ac:dyDescent="0.25">
      <c r="A328" s="51"/>
      <c r="C328" s="16" t="str">
        <f t="shared" si="15"/>
        <v/>
      </c>
      <c r="D328" s="26" t="str">
        <f t="shared" si="16"/>
        <v/>
      </c>
      <c r="E328" s="25" t="s">
        <v>203</v>
      </c>
      <c r="F328" s="26" t="s">
        <v>308</v>
      </c>
      <c r="G328" s="60" t="s">
        <v>597</v>
      </c>
      <c r="H328" s="16"/>
      <c r="I328" s="16"/>
      <c r="J328" s="16"/>
      <c r="K328" s="16"/>
      <c r="L328" s="16"/>
      <c r="M328" s="16"/>
      <c r="N328" s="30" t="str">
        <f>VLOOKUP(F328,Efectos!$A$4:$F$77,6,0)</f>
        <v>Aire</v>
      </c>
      <c r="O328" s="25">
        <f ca="1">IFERROR(VLOOKUP(G328,INDIRECT(VLOOKUP($F328,Efectos!$A$4:$F$77,2,0)),2,0),0)</f>
        <v>5</v>
      </c>
      <c r="P328" s="16">
        <f ca="1">IFERROR(VLOOKUP(H328,INDIRECT(VLOOKUP($F328,Efectos!$A$4:$F$77,2,0)),2,0),0)</f>
        <v>0</v>
      </c>
      <c r="Q328" s="16">
        <f ca="1">IFERROR(VLOOKUP(I328,INDIRECT(VLOOKUP($F328,Efectos!$A$4:$F$77,2,0)),2,0),0)</f>
        <v>0</v>
      </c>
      <c r="R328" s="16">
        <f ca="1">IFERROR(VLOOKUP(J328,INDIRECT(VLOOKUP($F328,Efectos!$A$4:$F$77,2,0)),2,0),0)</f>
        <v>0</v>
      </c>
      <c r="S328" s="16">
        <f ca="1">IFERROR(VLOOKUP(K328,INDIRECT(VLOOKUP($F328,Efectos!$A$4:$F$77,2,0)),2,0),0)</f>
        <v>0</v>
      </c>
      <c r="T328" s="16">
        <f ca="1">IFERROR(VLOOKUP(L328,INDIRECT(VLOOKUP($F328,Efectos!$A$4:$F$77,2,0)),2,0),0)</f>
        <v>0</v>
      </c>
      <c r="U328" s="16">
        <f ca="1">IFERROR(VLOOKUP(M328,INDIRECT(VLOOKUP($F328,Efectos!$A$4:$F$77,2,0)),2,0),0)</f>
        <v>0</v>
      </c>
      <c r="V328" s="62">
        <f t="shared" ca="1" si="17"/>
        <v>5</v>
      </c>
    </row>
    <row r="329" spans="1:22" x14ac:dyDescent="0.25">
      <c r="A329" s="51"/>
      <c r="B329" s="25" t="s">
        <v>494</v>
      </c>
      <c r="C329" s="16">
        <f t="shared" si="15"/>
        <v>20</v>
      </c>
      <c r="D329" s="26">
        <f t="shared" si="16"/>
        <v>1</v>
      </c>
      <c r="E329" s="25" t="s">
        <v>121</v>
      </c>
      <c r="F329" s="26" t="s">
        <v>246</v>
      </c>
      <c r="G329" s="59" t="s">
        <v>356</v>
      </c>
      <c r="H329" s="16"/>
      <c r="I329" s="16"/>
      <c r="J329" s="16"/>
      <c r="K329" s="16"/>
      <c r="L329" s="16"/>
      <c r="M329" s="16"/>
      <c r="N329" s="30" t="str">
        <f>VLOOKUP(F329,Efectos!$A$4:$F$77,6,0)</f>
        <v>Agua, Aire, Fuego</v>
      </c>
      <c r="O329" s="25">
        <f ca="1">IFERROR(VLOOKUP(G329,INDIRECT(VLOOKUP($F329,Efectos!$A$4:$F$77,2,0)),2,0),0)</f>
        <v>10</v>
      </c>
      <c r="P329" s="16">
        <f ca="1">IFERROR(VLOOKUP(H329,INDIRECT(VLOOKUP($F329,Efectos!$A$4:$F$77,2,0)),2,0),0)</f>
        <v>0</v>
      </c>
      <c r="Q329" s="16">
        <f ca="1">IFERROR(VLOOKUP(I329,INDIRECT(VLOOKUP($F329,Efectos!$A$4:$F$77,2,0)),2,0),0)</f>
        <v>0</v>
      </c>
      <c r="R329" s="16">
        <f ca="1">IFERROR(VLOOKUP(J329,INDIRECT(VLOOKUP($F329,Efectos!$A$4:$F$77,2,0)),2,0),0)</f>
        <v>0</v>
      </c>
      <c r="S329" s="16">
        <f ca="1">IFERROR(VLOOKUP(K329,INDIRECT(VLOOKUP($F329,Efectos!$A$4:$F$77,2,0)),2,0),0)</f>
        <v>0</v>
      </c>
      <c r="T329" s="16">
        <f ca="1">IFERROR(VLOOKUP(L329,INDIRECT(VLOOKUP($F329,Efectos!$A$4:$F$77,2,0)),2,0),0)</f>
        <v>0</v>
      </c>
      <c r="U329" s="16">
        <f ca="1">IFERROR(VLOOKUP(M329,INDIRECT(VLOOKUP($F329,Efectos!$A$4:$F$77,2,0)),2,0),0)</f>
        <v>0</v>
      </c>
      <c r="V329" s="62">
        <f t="shared" ca="1" si="17"/>
        <v>10</v>
      </c>
    </row>
    <row r="330" spans="1:22" x14ac:dyDescent="0.25">
      <c r="A330" s="51"/>
      <c r="C330" s="16" t="str">
        <f t="shared" si="15"/>
        <v/>
      </c>
      <c r="D330" s="26" t="str">
        <f t="shared" si="16"/>
        <v/>
      </c>
      <c r="E330" s="25" t="s">
        <v>191</v>
      </c>
      <c r="F330" s="26" t="s">
        <v>307</v>
      </c>
      <c r="G330" s="60" t="s">
        <v>696</v>
      </c>
      <c r="H330" s="16"/>
      <c r="I330" s="16"/>
      <c r="J330" s="16"/>
      <c r="K330" s="16"/>
      <c r="L330" s="16"/>
      <c r="M330" s="16"/>
      <c r="N330" s="30" t="str">
        <f>VLOOKUP(F330,Efectos!$A$4:$F$77,6,0)</f>
        <v>Fuego, Oscuridad</v>
      </c>
      <c r="O330" s="25">
        <f ca="1">IFERROR(VLOOKUP(G330,INDIRECT(VLOOKUP($F330,Efectos!$A$4:$F$77,2,0)),2,0),0)</f>
        <v>10</v>
      </c>
      <c r="P330" s="16">
        <f ca="1">IFERROR(VLOOKUP(H330,INDIRECT(VLOOKUP($F330,Efectos!$A$4:$F$77,2,0)),2,0),0)</f>
        <v>0</v>
      </c>
      <c r="Q330" s="16">
        <f ca="1">IFERROR(VLOOKUP(I330,INDIRECT(VLOOKUP($F330,Efectos!$A$4:$F$77,2,0)),2,0),0)</f>
        <v>0</v>
      </c>
      <c r="R330" s="16">
        <f ca="1">IFERROR(VLOOKUP(J330,INDIRECT(VLOOKUP($F330,Efectos!$A$4:$F$77,2,0)),2,0),0)</f>
        <v>0</v>
      </c>
      <c r="S330" s="16">
        <f ca="1">IFERROR(VLOOKUP(K330,INDIRECT(VLOOKUP($F330,Efectos!$A$4:$F$77,2,0)),2,0),0)</f>
        <v>0</v>
      </c>
      <c r="T330" s="16">
        <f ca="1">IFERROR(VLOOKUP(L330,INDIRECT(VLOOKUP($F330,Efectos!$A$4:$F$77,2,0)),2,0),0)</f>
        <v>0</v>
      </c>
      <c r="U330" s="16">
        <f ca="1">IFERROR(VLOOKUP(M330,INDIRECT(VLOOKUP($F330,Efectos!$A$4:$F$77,2,0)),2,0),0)</f>
        <v>0</v>
      </c>
      <c r="V330" s="62">
        <f t="shared" ca="1" si="17"/>
        <v>10</v>
      </c>
    </row>
    <row r="331" spans="1:22" x14ac:dyDescent="0.25">
      <c r="A331" s="51"/>
      <c r="B331" s="25" t="s">
        <v>495</v>
      </c>
      <c r="C331" s="16">
        <f t="shared" si="15"/>
        <v>50</v>
      </c>
      <c r="D331" s="26">
        <f t="shared" si="16"/>
        <v>2</v>
      </c>
      <c r="E331" s="25" t="s">
        <v>205</v>
      </c>
      <c r="F331" s="26" t="s">
        <v>241</v>
      </c>
      <c r="G331" s="60" t="s">
        <v>370</v>
      </c>
      <c r="H331" s="59" t="s">
        <v>1028</v>
      </c>
      <c r="I331" s="16"/>
      <c r="J331" s="16"/>
      <c r="K331" s="16"/>
      <c r="L331" s="16"/>
      <c r="M331" s="16"/>
      <c r="N331" s="30" t="str">
        <f>VLOOKUP(F331,Efectos!$A$4:$F$77,6,0)</f>
        <v>Agua, Aire, Oscuridad</v>
      </c>
      <c r="O331" s="25">
        <f ca="1">IFERROR(VLOOKUP(G331,INDIRECT(VLOOKUP($F331,Efectos!$A$4:$F$77,2,0)),2,0),0)</f>
        <v>20</v>
      </c>
      <c r="P331" s="16">
        <f ca="1">IFERROR(VLOOKUP(H331,INDIRECT(VLOOKUP($F331,Efectos!$A$4:$F$77,2,0)),2,0),0)</f>
        <v>30</v>
      </c>
      <c r="Q331" s="16">
        <f ca="1">IFERROR(VLOOKUP(I331,INDIRECT(VLOOKUP($F331,Efectos!$A$4:$F$77,2,0)),2,0),0)</f>
        <v>0</v>
      </c>
      <c r="R331" s="16">
        <f ca="1">IFERROR(VLOOKUP(J331,INDIRECT(VLOOKUP($F331,Efectos!$A$4:$F$77,2,0)),2,0),0)</f>
        <v>0</v>
      </c>
      <c r="S331" s="16">
        <f ca="1">IFERROR(VLOOKUP(K331,INDIRECT(VLOOKUP($F331,Efectos!$A$4:$F$77,2,0)),2,0),0)</f>
        <v>0</v>
      </c>
      <c r="T331" s="16">
        <f ca="1">IFERROR(VLOOKUP(L331,INDIRECT(VLOOKUP($F331,Efectos!$A$4:$F$77,2,0)),2,0),0)</f>
        <v>0</v>
      </c>
      <c r="U331" s="16">
        <f ca="1">IFERROR(VLOOKUP(M331,INDIRECT(VLOOKUP($F331,Efectos!$A$4:$F$77,2,0)),2,0),0)</f>
        <v>0</v>
      </c>
      <c r="V331" s="62">
        <f t="shared" ca="1" si="17"/>
        <v>50</v>
      </c>
    </row>
    <row r="332" spans="1:22" x14ac:dyDescent="0.25">
      <c r="A332" s="51"/>
      <c r="B332" s="25" t="s">
        <v>496</v>
      </c>
      <c r="C332" s="16">
        <f t="shared" si="15"/>
        <v>70</v>
      </c>
      <c r="D332" s="26">
        <f t="shared" si="16"/>
        <v>2</v>
      </c>
      <c r="E332" s="25" t="s">
        <v>178</v>
      </c>
      <c r="F332" s="26" t="s">
        <v>991</v>
      </c>
      <c r="G332" s="59" t="s">
        <v>363</v>
      </c>
      <c r="H332" s="16"/>
      <c r="I332" s="16"/>
      <c r="J332" s="16"/>
      <c r="K332" s="16"/>
      <c r="L332" s="16"/>
      <c r="M332" s="16"/>
      <c r="N332" s="30" t="str">
        <f>VLOOKUP(F332,Efectos!$A$4:$F$77,6,0)</f>
        <v>Fuego, Luz, Oscuridad</v>
      </c>
      <c r="O332" s="25">
        <f ca="1">IFERROR(VLOOKUP(G332,INDIRECT(VLOOKUP($F332,Efectos!$A$4:$F$77,2,0)),2,0),0)</f>
        <v>20</v>
      </c>
      <c r="P332" s="16">
        <f ca="1">IFERROR(VLOOKUP(H332,INDIRECT(VLOOKUP($F332,Efectos!$A$4:$F$77,2,0)),2,0),0)</f>
        <v>0</v>
      </c>
      <c r="Q332" s="16">
        <f ca="1">IFERROR(VLOOKUP(I332,INDIRECT(VLOOKUP($F332,Efectos!$A$4:$F$77,2,0)),2,0),0)</f>
        <v>0</v>
      </c>
      <c r="R332" s="16">
        <f ca="1">IFERROR(VLOOKUP(J332,INDIRECT(VLOOKUP($F332,Efectos!$A$4:$F$77,2,0)),2,0),0)</f>
        <v>0</v>
      </c>
      <c r="S332" s="16">
        <f ca="1">IFERROR(VLOOKUP(K332,INDIRECT(VLOOKUP($F332,Efectos!$A$4:$F$77,2,0)),2,0),0)</f>
        <v>0</v>
      </c>
      <c r="T332" s="16">
        <f ca="1">IFERROR(VLOOKUP(L332,INDIRECT(VLOOKUP($F332,Efectos!$A$4:$F$77,2,0)),2,0),0)</f>
        <v>0</v>
      </c>
      <c r="U332" s="16">
        <f ca="1">IFERROR(VLOOKUP(M332,INDIRECT(VLOOKUP($F332,Efectos!$A$4:$F$77,2,0)),2,0),0)</f>
        <v>0</v>
      </c>
      <c r="V332" s="62">
        <f t="shared" ca="1" si="17"/>
        <v>20</v>
      </c>
    </row>
    <row r="333" spans="1:22" x14ac:dyDescent="0.25">
      <c r="A333" s="51"/>
      <c r="C333" s="16" t="str">
        <f t="shared" si="15"/>
        <v/>
      </c>
      <c r="D333" s="26" t="str">
        <f t="shared" si="16"/>
        <v/>
      </c>
      <c r="E333" s="25" t="s">
        <v>206</v>
      </c>
      <c r="F333" s="26" t="s">
        <v>309</v>
      </c>
      <c r="G333" s="59" t="s">
        <v>368</v>
      </c>
      <c r="H333" s="16"/>
      <c r="I333" s="16"/>
      <c r="J333" s="16"/>
      <c r="K333" s="16"/>
      <c r="L333" s="16"/>
      <c r="M333" s="16"/>
      <c r="N333" s="30" t="str">
        <f>VLOOKUP(F333,Efectos!$A$4:$F$77,6,0)</f>
        <v>Fuego</v>
      </c>
      <c r="O333" s="25">
        <f ca="1">IFERROR(VLOOKUP(G333,INDIRECT(VLOOKUP($F333,Efectos!$A$4:$F$77,2,0)),2,0),0)</f>
        <v>20</v>
      </c>
      <c r="P333" s="16">
        <f ca="1">IFERROR(VLOOKUP(H333,INDIRECT(VLOOKUP($F333,Efectos!$A$4:$F$77,2,0)),2,0),0)</f>
        <v>0</v>
      </c>
      <c r="Q333" s="16">
        <f ca="1">IFERROR(VLOOKUP(I333,INDIRECT(VLOOKUP($F333,Efectos!$A$4:$F$77,2,0)),2,0),0)</f>
        <v>0</v>
      </c>
      <c r="R333" s="16">
        <f ca="1">IFERROR(VLOOKUP(J333,INDIRECT(VLOOKUP($F333,Efectos!$A$4:$F$77,2,0)),2,0),0)</f>
        <v>0</v>
      </c>
      <c r="S333" s="16">
        <f ca="1">IFERROR(VLOOKUP(K333,INDIRECT(VLOOKUP($F333,Efectos!$A$4:$F$77,2,0)),2,0),0)</f>
        <v>0</v>
      </c>
      <c r="T333" s="16">
        <f ca="1">IFERROR(VLOOKUP(L333,INDIRECT(VLOOKUP($F333,Efectos!$A$4:$F$77,2,0)),2,0),0)</f>
        <v>0</v>
      </c>
      <c r="U333" s="16">
        <f ca="1">IFERROR(VLOOKUP(M333,INDIRECT(VLOOKUP($F333,Efectos!$A$4:$F$77,2,0)),2,0),0)</f>
        <v>0</v>
      </c>
      <c r="V333" s="62">
        <f t="shared" ca="1" si="17"/>
        <v>20</v>
      </c>
    </row>
    <row r="334" spans="1:22" x14ac:dyDescent="0.25">
      <c r="A334" s="51"/>
      <c r="C334" s="16" t="str">
        <f t="shared" si="15"/>
        <v/>
      </c>
      <c r="D334" s="26" t="str">
        <f t="shared" si="16"/>
        <v/>
      </c>
      <c r="E334" s="25" t="s">
        <v>71</v>
      </c>
      <c r="F334" s="26" t="s">
        <v>255</v>
      </c>
      <c r="G334" s="60" t="s">
        <v>346</v>
      </c>
      <c r="H334" s="16"/>
      <c r="I334" s="16"/>
      <c r="J334" s="16"/>
      <c r="K334" s="16"/>
      <c r="L334" s="16"/>
      <c r="M334" s="16"/>
      <c r="N334" s="30" t="str">
        <f>VLOOKUP(F334,Efectos!$A$4:$F$77,6,0)</f>
        <v>Aire, Fuego, Oscuridad</v>
      </c>
      <c r="O334" s="25">
        <f ca="1">IFERROR(VLOOKUP(G334,INDIRECT(VLOOKUP($F334,Efectos!$A$4:$F$77,2,0)),2,0),0)</f>
        <v>15</v>
      </c>
      <c r="P334" s="16">
        <f ca="1">IFERROR(VLOOKUP(H334,INDIRECT(VLOOKUP($F334,Efectos!$A$4:$F$77,2,0)),2,0),0)</f>
        <v>0</v>
      </c>
      <c r="Q334" s="16">
        <f ca="1">IFERROR(VLOOKUP(I334,INDIRECT(VLOOKUP($F334,Efectos!$A$4:$F$77,2,0)),2,0),0)</f>
        <v>0</v>
      </c>
      <c r="R334" s="16">
        <f ca="1">IFERROR(VLOOKUP(J334,INDIRECT(VLOOKUP($F334,Efectos!$A$4:$F$77,2,0)),2,0),0)</f>
        <v>0</v>
      </c>
      <c r="S334" s="16">
        <f ca="1">IFERROR(VLOOKUP(K334,INDIRECT(VLOOKUP($F334,Efectos!$A$4:$F$77,2,0)),2,0),0)</f>
        <v>0</v>
      </c>
      <c r="T334" s="16">
        <f ca="1">IFERROR(VLOOKUP(L334,INDIRECT(VLOOKUP($F334,Efectos!$A$4:$F$77,2,0)),2,0),0)</f>
        <v>0</v>
      </c>
      <c r="U334" s="16">
        <f ca="1">IFERROR(VLOOKUP(M334,INDIRECT(VLOOKUP($F334,Efectos!$A$4:$F$77,2,0)),2,0),0)</f>
        <v>0</v>
      </c>
      <c r="V334" s="62">
        <f t="shared" ca="1" si="17"/>
        <v>15</v>
      </c>
    </row>
    <row r="335" spans="1:22" x14ac:dyDescent="0.25">
      <c r="A335" s="51"/>
      <c r="B335" s="25" t="s">
        <v>273</v>
      </c>
      <c r="C335" s="16" t="str">
        <f t="shared" si="15"/>
        <v/>
      </c>
      <c r="D335" s="26">
        <f t="shared" si="16"/>
        <v>2</v>
      </c>
      <c r="G335" s="16"/>
      <c r="H335" s="16"/>
      <c r="I335" s="16"/>
      <c r="J335" s="16"/>
      <c r="K335" s="16"/>
      <c r="L335" s="16"/>
      <c r="M335" s="16"/>
      <c r="N335" s="30" t="e">
        <f>VLOOKUP(F335,Efectos!$A$4:$F$77,6,0)</f>
        <v>#N/A</v>
      </c>
      <c r="O335" s="25">
        <f ca="1">IFERROR(VLOOKUP(G335,INDIRECT(VLOOKUP($F335,Efectos!$A$4:$F$77,2,0)),2,0),0)</f>
        <v>0</v>
      </c>
      <c r="P335" s="16">
        <f ca="1">IFERROR(VLOOKUP(H335,INDIRECT(VLOOKUP($F335,Efectos!$A$4:$F$77,2,0)),2,0),0)</f>
        <v>0</v>
      </c>
      <c r="Q335" s="16">
        <f ca="1">IFERROR(VLOOKUP(I335,INDIRECT(VLOOKUP($F335,Efectos!$A$4:$F$77,2,0)),2,0),0)</f>
        <v>0</v>
      </c>
      <c r="R335" s="16">
        <f ca="1">IFERROR(VLOOKUP(J335,INDIRECT(VLOOKUP($F335,Efectos!$A$4:$F$77,2,0)),2,0),0)</f>
        <v>0</v>
      </c>
      <c r="S335" s="16">
        <f ca="1">IFERROR(VLOOKUP(K335,INDIRECT(VLOOKUP($F335,Efectos!$A$4:$F$77,2,0)),2,0),0)</f>
        <v>0</v>
      </c>
      <c r="T335" s="16">
        <f ca="1">IFERROR(VLOOKUP(L335,INDIRECT(VLOOKUP($F335,Efectos!$A$4:$F$77,2,0)),2,0),0)</f>
        <v>0</v>
      </c>
      <c r="U335" s="16">
        <f ca="1">IFERROR(VLOOKUP(M335,INDIRECT(VLOOKUP($F335,Efectos!$A$4:$F$77,2,0)),2,0),0)</f>
        <v>0</v>
      </c>
      <c r="V335" s="62" t="str">
        <f t="shared" si="17"/>
        <v/>
      </c>
    </row>
    <row r="336" spans="1:22" x14ac:dyDescent="0.25">
      <c r="A336" s="51"/>
      <c r="B336" s="25" t="s">
        <v>497</v>
      </c>
      <c r="C336" s="16">
        <f t="shared" si="15"/>
        <v>75</v>
      </c>
      <c r="D336" s="26">
        <f t="shared" si="16"/>
        <v>3</v>
      </c>
      <c r="E336" s="25" t="s">
        <v>183</v>
      </c>
      <c r="F336" s="26" t="s">
        <v>255</v>
      </c>
      <c r="G336" s="60" t="s">
        <v>581</v>
      </c>
      <c r="H336" s="16"/>
      <c r="I336" s="16"/>
      <c r="J336" s="16"/>
      <c r="K336" s="16"/>
      <c r="L336" s="16"/>
      <c r="M336" s="16"/>
      <c r="N336" s="30" t="str">
        <f>VLOOKUP(F336,Efectos!$A$4:$F$77,6,0)</f>
        <v>Aire, Fuego, Oscuridad</v>
      </c>
      <c r="O336" s="25">
        <f ca="1">IFERROR(VLOOKUP(G336,INDIRECT(VLOOKUP($F336,Efectos!$A$4:$F$77,2,0)),2,0),0)</f>
        <v>30</v>
      </c>
      <c r="P336" s="16">
        <f ca="1">IFERROR(VLOOKUP(H336,INDIRECT(VLOOKUP($F336,Efectos!$A$4:$F$77,2,0)),2,0),0)</f>
        <v>0</v>
      </c>
      <c r="Q336" s="16">
        <f ca="1">IFERROR(VLOOKUP(I336,INDIRECT(VLOOKUP($F336,Efectos!$A$4:$F$77,2,0)),2,0),0)</f>
        <v>0</v>
      </c>
      <c r="R336" s="16">
        <f ca="1">IFERROR(VLOOKUP(J336,INDIRECT(VLOOKUP($F336,Efectos!$A$4:$F$77,2,0)),2,0),0)</f>
        <v>0</v>
      </c>
      <c r="S336" s="16">
        <f ca="1">IFERROR(VLOOKUP(K336,INDIRECT(VLOOKUP($F336,Efectos!$A$4:$F$77,2,0)),2,0),0)</f>
        <v>0</v>
      </c>
      <c r="T336" s="16">
        <f ca="1">IFERROR(VLOOKUP(L336,INDIRECT(VLOOKUP($F336,Efectos!$A$4:$F$77,2,0)),2,0),0)</f>
        <v>0</v>
      </c>
      <c r="U336" s="16">
        <f ca="1">IFERROR(VLOOKUP(M336,INDIRECT(VLOOKUP($F336,Efectos!$A$4:$F$77,2,0)),2,0),0)</f>
        <v>0</v>
      </c>
      <c r="V336" s="62">
        <f t="shared" ca="1" si="17"/>
        <v>30</v>
      </c>
    </row>
    <row r="337" spans="1:22" x14ac:dyDescent="0.25">
      <c r="A337" s="51"/>
      <c r="C337" s="16" t="str">
        <f t="shared" si="15"/>
        <v/>
      </c>
      <c r="D337" s="26" t="str">
        <f t="shared" si="16"/>
        <v/>
      </c>
      <c r="E337" s="25" t="s">
        <v>207</v>
      </c>
      <c r="F337" s="26" t="s">
        <v>247</v>
      </c>
      <c r="G337" s="60" t="s">
        <v>351</v>
      </c>
      <c r="H337" s="16"/>
      <c r="I337" s="16"/>
      <c r="J337" s="16"/>
      <c r="K337" s="16"/>
      <c r="L337" s="16"/>
      <c r="M337" s="16"/>
      <c r="N337" s="30" t="str">
        <f>VLOOKUP(F337,Efectos!$A$4:$F$77,6,0)</f>
        <v>Aire</v>
      </c>
      <c r="O337" s="25">
        <f ca="1">IFERROR(VLOOKUP(G337,INDIRECT(VLOOKUP($F337,Efectos!$A$4:$F$77,2,0)),2,0),0)</f>
        <v>30</v>
      </c>
      <c r="P337" s="16">
        <f ca="1">IFERROR(VLOOKUP(H337,INDIRECT(VLOOKUP($F337,Efectos!$A$4:$F$77,2,0)),2,0),0)</f>
        <v>0</v>
      </c>
      <c r="Q337" s="16">
        <f ca="1">IFERROR(VLOOKUP(I337,INDIRECT(VLOOKUP($F337,Efectos!$A$4:$F$77,2,0)),2,0),0)</f>
        <v>0</v>
      </c>
      <c r="R337" s="16">
        <f ca="1">IFERROR(VLOOKUP(J337,INDIRECT(VLOOKUP($F337,Efectos!$A$4:$F$77,2,0)),2,0),0)</f>
        <v>0</v>
      </c>
      <c r="S337" s="16">
        <f ca="1">IFERROR(VLOOKUP(K337,INDIRECT(VLOOKUP($F337,Efectos!$A$4:$F$77,2,0)),2,0),0)</f>
        <v>0</v>
      </c>
      <c r="T337" s="16">
        <f ca="1">IFERROR(VLOOKUP(L337,INDIRECT(VLOOKUP($F337,Efectos!$A$4:$F$77,2,0)),2,0),0)</f>
        <v>0</v>
      </c>
      <c r="U337" s="16">
        <f ca="1">IFERROR(VLOOKUP(M337,INDIRECT(VLOOKUP($F337,Efectos!$A$4:$F$77,2,0)),2,0),0)</f>
        <v>0</v>
      </c>
      <c r="V337" s="62">
        <f t="shared" ca="1" si="17"/>
        <v>30</v>
      </c>
    </row>
    <row r="338" spans="1:22" x14ac:dyDescent="0.25">
      <c r="A338" s="51"/>
      <c r="C338" s="16" t="str">
        <f t="shared" si="15"/>
        <v/>
      </c>
      <c r="D338" s="26" t="str">
        <f t="shared" si="16"/>
        <v/>
      </c>
      <c r="E338" s="25" t="s">
        <v>203</v>
      </c>
      <c r="F338" s="26" t="s">
        <v>308</v>
      </c>
      <c r="G338" s="60" t="s">
        <v>597</v>
      </c>
      <c r="H338" s="16"/>
      <c r="I338" s="16"/>
      <c r="J338" s="16"/>
      <c r="K338" s="16"/>
      <c r="L338" s="16"/>
      <c r="M338" s="16"/>
      <c r="N338" s="30" t="str">
        <f>VLOOKUP(F338,Efectos!$A$4:$F$77,6,0)</f>
        <v>Aire</v>
      </c>
      <c r="O338" s="25">
        <f ca="1">IFERROR(VLOOKUP(G338,INDIRECT(VLOOKUP($F338,Efectos!$A$4:$F$77,2,0)),2,0),0)</f>
        <v>5</v>
      </c>
      <c r="P338" s="16">
        <f ca="1">IFERROR(VLOOKUP(H338,INDIRECT(VLOOKUP($F338,Efectos!$A$4:$F$77,2,0)),2,0),0)</f>
        <v>0</v>
      </c>
      <c r="Q338" s="16">
        <f ca="1">IFERROR(VLOOKUP(I338,INDIRECT(VLOOKUP($F338,Efectos!$A$4:$F$77,2,0)),2,0),0)</f>
        <v>0</v>
      </c>
      <c r="R338" s="16">
        <f ca="1">IFERROR(VLOOKUP(J338,INDIRECT(VLOOKUP($F338,Efectos!$A$4:$F$77,2,0)),2,0),0)</f>
        <v>0</v>
      </c>
      <c r="S338" s="16">
        <f ca="1">IFERROR(VLOOKUP(K338,INDIRECT(VLOOKUP($F338,Efectos!$A$4:$F$77,2,0)),2,0),0)</f>
        <v>0</v>
      </c>
      <c r="T338" s="16">
        <f ca="1">IFERROR(VLOOKUP(L338,INDIRECT(VLOOKUP($F338,Efectos!$A$4:$F$77,2,0)),2,0),0)</f>
        <v>0</v>
      </c>
      <c r="U338" s="16">
        <f ca="1">IFERROR(VLOOKUP(M338,INDIRECT(VLOOKUP($F338,Efectos!$A$4:$F$77,2,0)),2,0),0)</f>
        <v>0</v>
      </c>
      <c r="V338" s="62">
        <f t="shared" ca="1" si="17"/>
        <v>5</v>
      </c>
    </row>
    <row r="339" spans="1:22" x14ac:dyDescent="0.25">
      <c r="A339" s="51"/>
      <c r="C339" s="16" t="str">
        <f t="shared" si="15"/>
        <v/>
      </c>
      <c r="D339" s="26" t="str">
        <f t="shared" si="16"/>
        <v/>
      </c>
      <c r="E339" s="25" t="s">
        <v>123</v>
      </c>
      <c r="F339" s="26" t="s">
        <v>538</v>
      </c>
      <c r="G339" s="59" t="s">
        <v>80</v>
      </c>
      <c r="H339" s="16"/>
      <c r="I339" s="16"/>
      <c r="J339" s="16"/>
      <c r="K339" s="16"/>
      <c r="L339" s="16"/>
      <c r="M339" s="16"/>
      <c r="N339" s="30" t="str">
        <f>VLOOKUP(F339,Efectos!$A$4:$F$77,6,0)</f>
        <v>Aire, Luz, Oscuridad</v>
      </c>
      <c r="O339" s="25">
        <f ca="1">IFERROR(VLOOKUP(G339,INDIRECT(VLOOKUP($F339,Efectos!$A$4:$F$77,2,0)),2,0),0)</f>
        <v>10</v>
      </c>
      <c r="P339" s="16">
        <f ca="1">IFERROR(VLOOKUP(H339,INDIRECT(VLOOKUP($F339,Efectos!$A$4:$F$77,2,0)),2,0),0)</f>
        <v>0</v>
      </c>
      <c r="Q339" s="16">
        <f ca="1">IFERROR(VLOOKUP(I339,INDIRECT(VLOOKUP($F339,Efectos!$A$4:$F$77,2,0)),2,0),0)</f>
        <v>0</v>
      </c>
      <c r="R339" s="16">
        <f ca="1">IFERROR(VLOOKUP(J339,INDIRECT(VLOOKUP($F339,Efectos!$A$4:$F$77,2,0)),2,0),0)</f>
        <v>0</v>
      </c>
      <c r="S339" s="16">
        <f ca="1">IFERROR(VLOOKUP(K339,INDIRECT(VLOOKUP($F339,Efectos!$A$4:$F$77,2,0)),2,0),0)</f>
        <v>0</v>
      </c>
      <c r="T339" s="16">
        <f ca="1">IFERROR(VLOOKUP(L339,INDIRECT(VLOOKUP($F339,Efectos!$A$4:$F$77,2,0)),2,0),0)</f>
        <v>0</v>
      </c>
      <c r="U339" s="16">
        <f ca="1">IFERROR(VLOOKUP(M339,INDIRECT(VLOOKUP($F339,Efectos!$A$4:$F$77,2,0)),2,0),0)</f>
        <v>0</v>
      </c>
      <c r="V339" s="62">
        <f t="shared" ca="1" si="17"/>
        <v>10</v>
      </c>
    </row>
    <row r="340" spans="1:22" x14ac:dyDescent="0.25">
      <c r="A340" s="51"/>
      <c r="B340" s="25" t="s">
        <v>269</v>
      </c>
      <c r="C340" s="16" t="str">
        <f t="shared" si="15"/>
        <v/>
      </c>
      <c r="D340" s="26" t="str">
        <f t="shared" si="16"/>
        <v/>
      </c>
      <c r="G340" s="16"/>
      <c r="H340" s="16"/>
      <c r="I340" s="16"/>
      <c r="J340" s="16"/>
      <c r="K340" s="16"/>
      <c r="L340" s="16"/>
      <c r="M340" s="16"/>
      <c r="N340" s="30" t="e">
        <f>VLOOKUP(F340,Efectos!$A$4:$F$77,6,0)</f>
        <v>#N/A</v>
      </c>
      <c r="O340" s="25">
        <f ca="1">IFERROR(VLOOKUP(G340,INDIRECT(VLOOKUP($F340,Efectos!$A$4:$F$77,2,0)),2,0),0)</f>
        <v>0</v>
      </c>
      <c r="P340" s="16">
        <f ca="1">IFERROR(VLOOKUP(H340,INDIRECT(VLOOKUP($F340,Efectos!$A$4:$F$77,2,0)),2,0),0)</f>
        <v>0</v>
      </c>
      <c r="Q340" s="16">
        <f ca="1">IFERROR(VLOOKUP(I340,INDIRECT(VLOOKUP($F340,Efectos!$A$4:$F$77,2,0)),2,0),0)</f>
        <v>0</v>
      </c>
      <c r="R340" s="16">
        <f ca="1">IFERROR(VLOOKUP(J340,INDIRECT(VLOOKUP($F340,Efectos!$A$4:$F$77,2,0)),2,0),0)</f>
        <v>0</v>
      </c>
      <c r="S340" s="16">
        <f ca="1">IFERROR(VLOOKUP(K340,INDIRECT(VLOOKUP($F340,Efectos!$A$4:$F$77,2,0)),2,0),0)</f>
        <v>0</v>
      </c>
      <c r="T340" s="16">
        <f ca="1">IFERROR(VLOOKUP(L340,INDIRECT(VLOOKUP($F340,Efectos!$A$4:$F$77,2,0)),2,0),0)</f>
        <v>0</v>
      </c>
      <c r="U340" s="16">
        <f ca="1">IFERROR(VLOOKUP(M340,INDIRECT(VLOOKUP($F340,Efectos!$A$4:$F$77,2,0)),2,0),0)</f>
        <v>0</v>
      </c>
      <c r="V340" s="62" t="str">
        <f t="shared" si="17"/>
        <v/>
      </c>
    </row>
    <row r="341" spans="1:22" ht="15.75" thickBot="1" x14ac:dyDescent="0.3">
      <c r="A341" s="52"/>
      <c r="B341" s="36"/>
      <c r="C341" s="37" t="str">
        <f t="shared" si="15"/>
        <v/>
      </c>
      <c r="D341" s="38" t="str">
        <f t="shared" si="16"/>
        <v/>
      </c>
      <c r="E341" s="36" t="s">
        <v>291</v>
      </c>
      <c r="F341" s="38"/>
      <c r="G341" s="37"/>
      <c r="H341" s="37"/>
      <c r="I341" s="37"/>
      <c r="J341" s="37"/>
      <c r="K341" s="37"/>
      <c r="L341" s="37"/>
      <c r="M341" s="37"/>
      <c r="N341" s="40" t="e">
        <f>VLOOKUP(F341,Efectos!$A$4:$F$77,6,0)</f>
        <v>#N/A</v>
      </c>
      <c r="O341" s="36">
        <f ca="1">IFERROR(VLOOKUP(G341,INDIRECT(VLOOKUP($F341,Efectos!$A$4:$F$77,2,0)),2,0),0)</f>
        <v>0</v>
      </c>
      <c r="P341" s="37">
        <f ca="1">IFERROR(VLOOKUP(H341,INDIRECT(VLOOKUP($F341,Efectos!$A$4:$F$77,2,0)),2,0),0)</f>
        <v>0</v>
      </c>
      <c r="Q341" s="37">
        <f ca="1">IFERROR(VLOOKUP(I341,INDIRECT(VLOOKUP($F341,Efectos!$A$4:$F$77,2,0)),2,0),0)</f>
        <v>0</v>
      </c>
      <c r="R341" s="37">
        <f ca="1">IFERROR(VLOOKUP(J341,INDIRECT(VLOOKUP($F341,Efectos!$A$4:$F$77,2,0)),2,0),0)</f>
        <v>0</v>
      </c>
      <c r="S341" s="37">
        <f ca="1">IFERROR(VLOOKUP(K341,INDIRECT(VLOOKUP($F341,Efectos!$A$4:$F$77,2,0)),2,0),0)</f>
        <v>0</v>
      </c>
      <c r="T341" s="37">
        <f ca="1">IFERROR(VLOOKUP(L341,INDIRECT(VLOOKUP($F341,Efectos!$A$4:$F$77,2,0)),2,0),0)</f>
        <v>0</v>
      </c>
      <c r="U341" s="37">
        <f ca="1">IFERROR(VLOOKUP(M341,INDIRECT(VLOOKUP($F341,Efectos!$A$4:$F$77,2,0)),2,0),0)</f>
        <v>0</v>
      </c>
      <c r="V341" s="62" t="str">
        <f t="shared" si="17"/>
        <v/>
      </c>
    </row>
    <row r="342" spans="1:22" x14ac:dyDescent="0.25">
      <c r="A342" s="50" t="s">
        <v>331</v>
      </c>
      <c r="B342" s="32" t="s">
        <v>498</v>
      </c>
      <c r="C342" s="33">
        <f t="shared" si="15"/>
        <v>25</v>
      </c>
      <c r="D342" s="34">
        <f t="shared" si="16"/>
        <v>1</v>
      </c>
      <c r="E342" s="32" t="s">
        <v>178</v>
      </c>
      <c r="F342" s="34" t="s">
        <v>991</v>
      </c>
      <c r="G342" s="33" t="s">
        <v>363</v>
      </c>
      <c r="H342" s="33"/>
      <c r="I342" s="33"/>
      <c r="J342" s="33"/>
      <c r="K342" s="33"/>
      <c r="L342" s="33"/>
      <c r="M342" s="33"/>
      <c r="N342" s="35" t="str">
        <f>VLOOKUP(F342,Efectos!$A$4:$F$77,6,0)</f>
        <v>Fuego, Luz, Oscuridad</v>
      </c>
      <c r="O342" s="32">
        <f ca="1">IFERROR(VLOOKUP(G342,INDIRECT(VLOOKUP($F342,Efectos!$A$4:$F$77,2,0)),2,0),0)</f>
        <v>20</v>
      </c>
      <c r="P342" s="33">
        <f ca="1">IFERROR(VLOOKUP(H342,INDIRECT(VLOOKUP($F342,Efectos!$A$4:$F$77,2,0)),2,0),0)</f>
        <v>0</v>
      </c>
      <c r="Q342" s="33">
        <f ca="1">IFERROR(VLOOKUP(I342,INDIRECT(VLOOKUP($F342,Efectos!$A$4:$F$77,2,0)),2,0),0)</f>
        <v>0</v>
      </c>
      <c r="R342" s="33">
        <f ca="1">IFERROR(VLOOKUP(J342,INDIRECT(VLOOKUP($F342,Efectos!$A$4:$F$77,2,0)),2,0),0)</f>
        <v>0</v>
      </c>
      <c r="S342" s="33">
        <f ca="1">IFERROR(VLOOKUP(K342,INDIRECT(VLOOKUP($F342,Efectos!$A$4:$F$77,2,0)),2,0),0)</f>
        <v>0</v>
      </c>
      <c r="T342" s="33">
        <f ca="1">IFERROR(VLOOKUP(L342,INDIRECT(VLOOKUP($F342,Efectos!$A$4:$F$77,2,0)),2,0),0)</f>
        <v>0</v>
      </c>
      <c r="U342" s="33">
        <f ca="1">IFERROR(VLOOKUP(M342,INDIRECT(VLOOKUP($F342,Efectos!$A$4:$F$77,2,0)),2,0),0)</f>
        <v>0</v>
      </c>
      <c r="V342" s="62">
        <f t="shared" ca="1" si="17"/>
        <v>20</v>
      </c>
    </row>
    <row r="343" spans="1:22" x14ac:dyDescent="0.25">
      <c r="A343" s="51"/>
      <c r="C343" s="16" t="str">
        <f t="shared" si="15"/>
        <v/>
      </c>
      <c r="D343" s="26" t="str">
        <f t="shared" si="16"/>
        <v/>
      </c>
      <c r="E343" s="25" t="s">
        <v>208</v>
      </c>
      <c r="F343" s="26" t="s">
        <v>309</v>
      </c>
      <c r="G343" s="59" t="s">
        <v>1029</v>
      </c>
      <c r="H343" s="16"/>
      <c r="I343" s="16"/>
      <c r="J343" s="16"/>
      <c r="K343" s="16"/>
      <c r="L343" s="16"/>
      <c r="M343" s="16"/>
      <c r="N343" s="30" t="str">
        <f>VLOOKUP(F343,Efectos!$A$4:$F$77,6,0)</f>
        <v>Fuego</v>
      </c>
      <c r="O343" s="25">
        <f ca="1">IFERROR(VLOOKUP(G343,INDIRECT(VLOOKUP($F343,Efectos!$A$4:$F$77,2,0)),2,0),0)</f>
        <v>15</v>
      </c>
      <c r="P343" s="16">
        <f ca="1">IFERROR(VLOOKUP(H343,INDIRECT(VLOOKUP($F343,Efectos!$A$4:$F$77,2,0)),2,0),0)</f>
        <v>0</v>
      </c>
      <c r="Q343" s="16">
        <f ca="1">IFERROR(VLOOKUP(I343,INDIRECT(VLOOKUP($F343,Efectos!$A$4:$F$77,2,0)),2,0),0)</f>
        <v>0</v>
      </c>
      <c r="R343" s="16">
        <f ca="1">IFERROR(VLOOKUP(J343,INDIRECT(VLOOKUP($F343,Efectos!$A$4:$F$77,2,0)),2,0),0)</f>
        <v>0</v>
      </c>
      <c r="S343" s="16">
        <f ca="1">IFERROR(VLOOKUP(K343,INDIRECT(VLOOKUP($F343,Efectos!$A$4:$F$77,2,0)),2,0),0)</f>
        <v>0</v>
      </c>
      <c r="T343" s="16">
        <f ca="1">IFERROR(VLOOKUP(L343,INDIRECT(VLOOKUP($F343,Efectos!$A$4:$F$77,2,0)),2,0),0)</f>
        <v>0</v>
      </c>
      <c r="U343" s="16">
        <f ca="1">IFERROR(VLOOKUP(M343,INDIRECT(VLOOKUP($F343,Efectos!$A$4:$F$77,2,0)),2,0),0)</f>
        <v>0</v>
      </c>
      <c r="V343" s="62">
        <f t="shared" ca="1" si="17"/>
        <v>15</v>
      </c>
    </row>
    <row r="344" spans="1:22" x14ac:dyDescent="0.25">
      <c r="A344" s="51"/>
      <c r="B344" s="25" t="s">
        <v>292</v>
      </c>
      <c r="C344" s="16" t="str">
        <f t="shared" si="15"/>
        <v/>
      </c>
      <c r="D344" s="26" t="str">
        <f t="shared" si="16"/>
        <v/>
      </c>
      <c r="G344" s="16"/>
      <c r="H344" s="16"/>
      <c r="I344" s="16"/>
      <c r="J344" s="16"/>
      <c r="K344" s="16"/>
      <c r="L344" s="16"/>
      <c r="M344" s="16"/>
      <c r="N344" s="30" t="e">
        <f>VLOOKUP(F344,Efectos!$A$4:$F$77,6,0)</f>
        <v>#N/A</v>
      </c>
      <c r="O344" s="25">
        <f ca="1">IFERROR(VLOOKUP(G344,INDIRECT(VLOOKUP($F344,Efectos!$A$4:$F$77,2,0)),2,0),0)</f>
        <v>0</v>
      </c>
      <c r="P344" s="16">
        <f ca="1">IFERROR(VLOOKUP(H344,INDIRECT(VLOOKUP($F344,Efectos!$A$4:$F$77,2,0)),2,0),0)</f>
        <v>0</v>
      </c>
      <c r="Q344" s="16">
        <f ca="1">IFERROR(VLOOKUP(I344,INDIRECT(VLOOKUP($F344,Efectos!$A$4:$F$77,2,0)),2,0),0)</f>
        <v>0</v>
      </c>
      <c r="R344" s="16">
        <f ca="1">IFERROR(VLOOKUP(J344,INDIRECT(VLOOKUP($F344,Efectos!$A$4:$F$77,2,0)),2,0),0)</f>
        <v>0</v>
      </c>
      <c r="S344" s="16">
        <f ca="1">IFERROR(VLOOKUP(K344,INDIRECT(VLOOKUP($F344,Efectos!$A$4:$F$77,2,0)),2,0),0)</f>
        <v>0</v>
      </c>
      <c r="T344" s="16">
        <f ca="1">IFERROR(VLOOKUP(L344,INDIRECT(VLOOKUP($F344,Efectos!$A$4:$F$77,2,0)),2,0),0)</f>
        <v>0</v>
      </c>
      <c r="U344" s="16">
        <f ca="1">IFERROR(VLOOKUP(M344,INDIRECT(VLOOKUP($F344,Efectos!$A$4:$F$77,2,0)),2,0),0)</f>
        <v>0</v>
      </c>
      <c r="V344" s="62" t="str">
        <f t="shared" si="17"/>
        <v/>
      </c>
    </row>
    <row r="345" spans="1:22" x14ac:dyDescent="0.25">
      <c r="A345" s="51"/>
      <c r="B345" s="25" t="s">
        <v>499</v>
      </c>
      <c r="C345" s="16">
        <f t="shared" si="15"/>
        <v>45</v>
      </c>
      <c r="D345" s="26">
        <f t="shared" si="16"/>
        <v>1</v>
      </c>
      <c r="E345" s="25" t="s">
        <v>178</v>
      </c>
      <c r="F345" s="26" t="s">
        <v>991</v>
      </c>
      <c r="G345" s="59" t="s">
        <v>363</v>
      </c>
      <c r="H345" s="16"/>
      <c r="I345" s="16"/>
      <c r="J345" s="16"/>
      <c r="K345" s="16"/>
      <c r="L345" s="16"/>
      <c r="M345" s="16"/>
      <c r="N345" s="30" t="str">
        <f>VLOOKUP(F345,Efectos!$A$4:$F$77,6,0)</f>
        <v>Fuego, Luz, Oscuridad</v>
      </c>
      <c r="O345" s="25">
        <f ca="1">IFERROR(VLOOKUP(G345,INDIRECT(VLOOKUP($F345,Efectos!$A$4:$F$77,2,0)),2,0),0)</f>
        <v>20</v>
      </c>
      <c r="P345" s="16">
        <f ca="1">IFERROR(VLOOKUP(H345,INDIRECT(VLOOKUP($F345,Efectos!$A$4:$F$77,2,0)),2,0),0)</f>
        <v>0</v>
      </c>
      <c r="Q345" s="16">
        <f ca="1">IFERROR(VLOOKUP(I345,INDIRECT(VLOOKUP($F345,Efectos!$A$4:$F$77,2,0)),2,0),0)</f>
        <v>0</v>
      </c>
      <c r="R345" s="16">
        <f ca="1">IFERROR(VLOOKUP(J345,INDIRECT(VLOOKUP($F345,Efectos!$A$4:$F$77,2,0)),2,0),0)</f>
        <v>0</v>
      </c>
      <c r="S345" s="16">
        <f ca="1">IFERROR(VLOOKUP(K345,INDIRECT(VLOOKUP($F345,Efectos!$A$4:$F$77,2,0)),2,0),0)</f>
        <v>0</v>
      </c>
      <c r="T345" s="16">
        <f ca="1">IFERROR(VLOOKUP(L345,INDIRECT(VLOOKUP($F345,Efectos!$A$4:$F$77,2,0)),2,0),0)</f>
        <v>0</v>
      </c>
      <c r="U345" s="16">
        <f ca="1">IFERROR(VLOOKUP(M345,INDIRECT(VLOOKUP($F345,Efectos!$A$4:$F$77,2,0)),2,0),0)</f>
        <v>0</v>
      </c>
      <c r="V345" s="62">
        <f t="shared" ca="1" si="17"/>
        <v>20</v>
      </c>
    </row>
    <row r="346" spans="1:22" x14ac:dyDescent="0.25">
      <c r="A346" s="51"/>
      <c r="C346" s="16" t="str">
        <f t="shared" si="15"/>
        <v/>
      </c>
      <c r="D346" s="26" t="str">
        <f t="shared" si="16"/>
        <v/>
      </c>
      <c r="E346" s="25" t="s">
        <v>128</v>
      </c>
      <c r="F346" s="26" t="s">
        <v>250</v>
      </c>
      <c r="G346" s="60" t="s">
        <v>346</v>
      </c>
      <c r="H346" s="16"/>
      <c r="I346" s="16"/>
      <c r="J346" s="16"/>
      <c r="K346" s="16"/>
      <c r="L346" s="16"/>
      <c r="M346" s="16"/>
      <c r="N346" s="30" t="str">
        <f>VLOOKUP(F346,Efectos!$A$4:$F$77,6,0)</f>
        <v>Fuego</v>
      </c>
      <c r="O346" s="25">
        <f ca="1">IFERROR(VLOOKUP(G346,INDIRECT(VLOOKUP($F346,Efectos!$A$4:$F$77,2,0)),2,0),0)</f>
        <v>15</v>
      </c>
      <c r="P346" s="16">
        <f ca="1">IFERROR(VLOOKUP(H346,INDIRECT(VLOOKUP($F346,Efectos!$A$4:$F$77,2,0)),2,0),0)</f>
        <v>0</v>
      </c>
      <c r="Q346" s="16">
        <f ca="1">IFERROR(VLOOKUP(I346,INDIRECT(VLOOKUP($F346,Efectos!$A$4:$F$77,2,0)),2,0),0)</f>
        <v>0</v>
      </c>
      <c r="R346" s="16">
        <f ca="1">IFERROR(VLOOKUP(J346,INDIRECT(VLOOKUP($F346,Efectos!$A$4:$F$77,2,0)),2,0),0)</f>
        <v>0</v>
      </c>
      <c r="S346" s="16">
        <f ca="1">IFERROR(VLOOKUP(K346,INDIRECT(VLOOKUP($F346,Efectos!$A$4:$F$77,2,0)),2,0),0)</f>
        <v>0</v>
      </c>
      <c r="T346" s="16">
        <f ca="1">IFERROR(VLOOKUP(L346,INDIRECT(VLOOKUP($F346,Efectos!$A$4:$F$77,2,0)),2,0),0)</f>
        <v>0</v>
      </c>
      <c r="U346" s="16">
        <f ca="1">IFERROR(VLOOKUP(M346,INDIRECT(VLOOKUP($F346,Efectos!$A$4:$F$77,2,0)),2,0),0)</f>
        <v>0</v>
      </c>
      <c r="V346" s="62">
        <f t="shared" ca="1" si="17"/>
        <v>15</v>
      </c>
    </row>
    <row r="347" spans="1:22" x14ac:dyDescent="0.25">
      <c r="A347" s="51"/>
      <c r="B347" s="25" t="s">
        <v>293</v>
      </c>
      <c r="C347" s="16" t="str">
        <f t="shared" si="15"/>
        <v/>
      </c>
      <c r="D347" s="26" t="str">
        <f t="shared" si="16"/>
        <v/>
      </c>
      <c r="G347" s="16"/>
      <c r="H347" s="16"/>
      <c r="I347" s="16"/>
      <c r="J347" s="16"/>
      <c r="K347" s="16"/>
      <c r="L347" s="16"/>
      <c r="M347" s="16"/>
      <c r="N347" s="30" t="e">
        <f>VLOOKUP(F347,Efectos!$A$4:$F$77,6,0)</f>
        <v>#N/A</v>
      </c>
      <c r="O347" s="25">
        <f ca="1">IFERROR(VLOOKUP(G347,INDIRECT(VLOOKUP($F347,Efectos!$A$4:$F$77,2,0)),2,0),0)</f>
        <v>0</v>
      </c>
      <c r="P347" s="16">
        <f ca="1">IFERROR(VLOOKUP(H347,INDIRECT(VLOOKUP($F347,Efectos!$A$4:$F$77,2,0)),2,0),0)</f>
        <v>0</v>
      </c>
      <c r="Q347" s="16">
        <f ca="1">IFERROR(VLOOKUP(I347,INDIRECT(VLOOKUP($F347,Efectos!$A$4:$F$77,2,0)),2,0),0)</f>
        <v>0</v>
      </c>
      <c r="R347" s="16">
        <f ca="1">IFERROR(VLOOKUP(J347,INDIRECT(VLOOKUP($F347,Efectos!$A$4:$F$77,2,0)),2,0),0)</f>
        <v>0</v>
      </c>
      <c r="S347" s="16">
        <f ca="1">IFERROR(VLOOKUP(K347,INDIRECT(VLOOKUP($F347,Efectos!$A$4:$F$77,2,0)),2,0),0)</f>
        <v>0</v>
      </c>
      <c r="T347" s="16">
        <f ca="1">IFERROR(VLOOKUP(L347,INDIRECT(VLOOKUP($F347,Efectos!$A$4:$F$77,2,0)),2,0),0)</f>
        <v>0</v>
      </c>
      <c r="U347" s="16">
        <f ca="1">IFERROR(VLOOKUP(M347,INDIRECT(VLOOKUP($F347,Efectos!$A$4:$F$77,2,0)),2,0),0)</f>
        <v>0</v>
      </c>
      <c r="V347" s="62" t="str">
        <f t="shared" si="17"/>
        <v/>
      </c>
    </row>
    <row r="348" spans="1:22" x14ac:dyDescent="0.25">
      <c r="A348" s="51"/>
      <c r="B348" s="25" t="s">
        <v>500</v>
      </c>
      <c r="C348" s="16">
        <f t="shared" si="15"/>
        <v>65</v>
      </c>
      <c r="D348" s="26">
        <f t="shared" si="16"/>
        <v>2</v>
      </c>
      <c r="E348" s="25" t="s">
        <v>70</v>
      </c>
      <c r="F348" s="26" t="s">
        <v>991</v>
      </c>
      <c r="G348" s="59" t="s">
        <v>358</v>
      </c>
      <c r="H348" s="16"/>
      <c r="I348" s="16"/>
      <c r="J348" s="16"/>
      <c r="K348" s="16"/>
      <c r="L348" s="16"/>
      <c r="M348" s="16"/>
      <c r="N348" s="30" t="str">
        <f>VLOOKUP(F348,Efectos!$A$4:$F$77,6,0)</f>
        <v>Fuego, Luz, Oscuridad</v>
      </c>
      <c r="O348" s="25">
        <f ca="1">IFERROR(VLOOKUP(G348,INDIRECT(VLOOKUP($F348,Efectos!$A$4:$F$77,2,0)),2,0),0)</f>
        <v>25</v>
      </c>
      <c r="P348" s="16">
        <f ca="1">IFERROR(VLOOKUP(H348,INDIRECT(VLOOKUP($F348,Efectos!$A$4:$F$77,2,0)),2,0),0)</f>
        <v>0</v>
      </c>
      <c r="Q348" s="16">
        <f ca="1">IFERROR(VLOOKUP(I348,INDIRECT(VLOOKUP($F348,Efectos!$A$4:$F$77,2,0)),2,0),0)</f>
        <v>0</v>
      </c>
      <c r="R348" s="16">
        <f ca="1">IFERROR(VLOOKUP(J348,INDIRECT(VLOOKUP($F348,Efectos!$A$4:$F$77,2,0)),2,0),0)</f>
        <v>0</v>
      </c>
      <c r="S348" s="16">
        <f ca="1">IFERROR(VLOOKUP(K348,INDIRECT(VLOOKUP($F348,Efectos!$A$4:$F$77,2,0)),2,0),0)</f>
        <v>0</v>
      </c>
      <c r="T348" s="16">
        <f ca="1">IFERROR(VLOOKUP(L348,INDIRECT(VLOOKUP($F348,Efectos!$A$4:$F$77,2,0)),2,0),0)</f>
        <v>0</v>
      </c>
      <c r="U348" s="16">
        <f ca="1">IFERROR(VLOOKUP(M348,INDIRECT(VLOOKUP($F348,Efectos!$A$4:$F$77,2,0)),2,0),0)</f>
        <v>0</v>
      </c>
      <c r="V348" s="62">
        <f t="shared" ca="1" si="17"/>
        <v>25</v>
      </c>
    </row>
    <row r="349" spans="1:22" x14ac:dyDescent="0.25">
      <c r="A349" s="51"/>
      <c r="C349" s="16" t="str">
        <f t="shared" si="15"/>
        <v/>
      </c>
      <c r="D349" s="26" t="str">
        <f t="shared" si="16"/>
        <v/>
      </c>
      <c r="E349" s="25" t="s">
        <v>129</v>
      </c>
      <c r="F349" s="26" t="s">
        <v>996</v>
      </c>
      <c r="G349" s="60" t="s">
        <v>381</v>
      </c>
      <c r="H349" s="16"/>
      <c r="I349" s="16"/>
      <c r="J349" s="16"/>
      <c r="K349" s="16"/>
      <c r="L349" s="16"/>
      <c r="M349" s="16"/>
      <c r="N349" s="30" t="str">
        <f>VLOOKUP(F349,Efectos!$A$4:$F$77,6,0)</f>
        <v>Aire, Fuego, Oscuridad</v>
      </c>
      <c r="O349" s="25">
        <f ca="1">IFERROR(VLOOKUP(G349,INDIRECT(VLOOKUP($F349,Efectos!$A$4:$F$77,2,0)),2,0),0)</f>
        <v>25</v>
      </c>
      <c r="P349" s="16">
        <f ca="1">IFERROR(VLOOKUP(H349,INDIRECT(VLOOKUP($F349,Efectos!$A$4:$F$77,2,0)),2,0),0)</f>
        <v>0</v>
      </c>
      <c r="Q349" s="16">
        <f ca="1">IFERROR(VLOOKUP(I349,INDIRECT(VLOOKUP($F349,Efectos!$A$4:$F$77,2,0)),2,0),0)</f>
        <v>0</v>
      </c>
      <c r="R349" s="16">
        <f ca="1">IFERROR(VLOOKUP(J349,INDIRECT(VLOOKUP($F349,Efectos!$A$4:$F$77,2,0)),2,0),0)</f>
        <v>0</v>
      </c>
      <c r="S349" s="16">
        <f ca="1">IFERROR(VLOOKUP(K349,INDIRECT(VLOOKUP($F349,Efectos!$A$4:$F$77,2,0)),2,0),0)</f>
        <v>0</v>
      </c>
      <c r="T349" s="16">
        <f ca="1">IFERROR(VLOOKUP(L349,INDIRECT(VLOOKUP($F349,Efectos!$A$4:$F$77,2,0)),2,0),0)</f>
        <v>0</v>
      </c>
      <c r="U349" s="16">
        <f ca="1">IFERROR(VLOOKUP(M349,INDIRECT(VLOOKUP($F349,Efectos!$A$4:$F$77,2,0)),2,0),0)</f>
        <v>0</v>
      </c>
      <c r="V349" s="62">
        <f t="shared" ca="1" si="17"/>
        <v>25</v>
      </c>
    </row>
    <row r="350" spans="1:22" x14ac:dyDescent="0.25">
      <c r="A350" s="51"/>
      <c r="B350" s="25" t="s">
        <v>294</v>
      </c>
      <c r="C350" s="16" t="str">
        <f t="shared" si="15"/>
        <v/>
      </c>
      <c r="D350" s="26" t="str">
        <f t="shared" si="16"/>
        <v/>
      </c>
      <c r="G350" s="16"/>
      <c r="H350" s="16"/>
      <c r="I350" s="16"/>
      <c r="J350" s="16"/>
      <c r="K350" s="16"/>
      <c r="L350" s="16"/>
      <c r="M350" s="16"/>
      <c r="N350" s="30" t="e">
        <f>VLOOKUP(F350,Efectos!$A$4:$F$77,6,0)</f>
        <v>#N/A</v>
      </c>
      <c r="O350" s="25">
        <f ca="1">IFERROR(VLOOKUP(G350,INDIRECT(VLOOKUP($F350,Efectos!$A$4:$F$77,2,0)),2,0),0)</f>
        <v>0</v>
      </c>
      <c r="P350" s="16">
        <f ca="1">IFERROR(VLOOKUP(H350,INDIRECT(VLOOKUP($F350,Efectos!$A$4:$F$77,2,0)),2,0),0)</f>
        <v>0</v>
      </c>
      <c r="Q350" s="16">
        <f ca="1">IFERROR(VLOOKUP(I350,INDIRECT(VLOOKUP($F350,Efectos!$A$4:$F$77,2,0)),2,0),0)</f>
        <v>0</v>
      </c>
      <c r="R350" s="16">
        <f ca="1">IFERROR(VLOOKUP(J350,INDIRECT(VLOOKUP($F350,Efectos!$A$4:$F$77,2,0)),2,0),0)</f>
        <v>0</v>
      </c>
      <c r="S350" s="16">
        <f ca="1">IFERROR(VLOOKUP(K350,INDIRECT(VLOOKUP($F350,Efectos!$A$4:$F$77,2,0)),2,0),0)</f>
        <v>0</v>
      </c>
      <c r="T350" s="16">
        <f ca="1">IFERROR(VLOOKUP(L350,INDIRECT(VLOOKUP($F350,Efectos!$A$4:$F$77,2,0)),2,0),0)</f>
        <v>0</v>
      </c>
      <c r="U350" s="16">
        <f ca="1">IFERROR(VLOOKUP(M350,INDIRECT(VLOOKUP($F350,Efectos!$A$4:$F$77,2,0)),2,0),0)</f>
        <v>0</v>
      </c>
      <c r="V350" s="62" t="str">
        <f t="shared" si="17"/>
        <v/>
      </c>
    </row>
    <row r="351" spans="1:22" x14ac:dyDescent="0.25">
      <c r="A351" s="51"/>
      <c r="B351" s="25" t="s">
        <v>501</v>
      </c>
      <c r="C351" s="16">
        <f t="shared" si="15"/>
        <v>75</v>
      </c>
      <c r="D351" s="26">
        <f t="shared" si="16"/>
        <v>2</v>
      </c>
      <c r="E351" s="25" t="s">
        <v>209</v>
      </c>
      <c r="F351" s="26" t="s">
        <v>340</v>
      </c>
      <c r="G351" s="59" t="s">
        <v>375</v>
      </c>
      <c r="H351" s="59" t="s">
        <v>1030</v>
      </c>
      <c r="I351" s="59" t="s">
        <v>1031</v>
      </c>
      <c r="J351" s="59" t="s">
        <v>556</v>
      </c>
      <c r="K351" s="16"/>
      <c r="L351" s="16"/>
      <c r="M351" s="16"/>
      <c r="N351" s="30" t="str">
        <f>VLOOKUP(F351,Efectos!$A$4:$F$77,6,0)</f>
        <v>Luz, Oscuridad</v>
      </c>
      <c r="O351" s="25">
        <f ca="1">IFERROR(VLOOKUP(G351,INDIRECT(VLOOKUP($F351,Efectos!$A$4:$F$77,2,0)),2,0),0)</f>
        <v>20</v>
      </c>
      <c r="P351" s="16">
        <f ca="1">IFERROR(VLOOKUP(H351,INDIRECT(VLOOKUP($F351,Efectos!$A$4:$F$77,2,0)),2,0),0)</f>
        <v>10</v>
      </c>
      <c r="Q351" s="16">
        <f ca="1">IFERROR(VLOOKUP(I351,INDIRECT(VLOOKUP($F351,Efectos!$A$4:$F$77,2,0)),2,0),0)</f>
        <v>30</v>
      </c>
      <c r="R351" s="16">
        <f ca="1">IFERROR(VLOOKUP(J351,INDIRECT(VLOOKUP($F351,Efectos!$A$4:$F$77,2,0)),2,0),0)</f>
        <v>15</v>
      </c>
      <c r="S351" s="16">
        <f ca="1">IFERROR(VLOOKUP(K351,INDIRECT(VLOOKUP($F351,Efectos!$A$4:$F$77,2,0)),2,0),0)</f>
        <v>0</v>
      </c>
      <c r="T351" s="16">
        <f ca="1">IFERROR(VLOOKUP(L351,INDIRECT(VLOOKUP($F351,Efectos!$A$4:$F$77,2,0)),2,0),0)</f>
        <v>0</v>
      </c>
      <c r="U351" s="16">
        <f ca="1">IFERROR(VLOOKUP(M351,INDIRECT(VLOOKUP($F351,Efectos!$A$4:$F$77,2,0)),2,0),0)</f>
        <v>0</v>
      </c>
      <c r="V351" s="62">
        <f t="shared" ca="1" si="17"/>
        <v>75</v>
      </c>
    </row>
    <row r="352" spans="1:22" x14ac:dyDescent="0.25">
      <c r="A352" s="51"/>
      <c r="C352" s="16" t="str">
        <f t="shared" si="15"/>
        <v/>
      </c>
      <c r="D352" s="26" t="str">
        <f t="shared" si="16"/>
        <v/>
      </c>
      <c r="E352" s="25" t="s">
        <v>125</v>
      </c>
      <c r="G352" s="16"/>
      <c r="H352" s="16"/>
      <c r="I352" s="16"/>
      <c r="J352" s="16"/>
      <c r="K352" s="16"/>
      <c r="L352" s="16"/>
      <c r="M352" s="16"/>
      <c r="N352" s="30" t="e">
        <f>VLOOKUP(F352,Efectos!$A$4:$F$77,6,0)</f>
        <v>#N/A</v>
      </c>
      <c r="O352" s="25">
        <f ca="1">IFERROR(VLOOKUP(G352,INDIRECT(VLOOKUP($F352,Efectos!$A$4:$F$77,2,0)),2,0),0)</f>
        <v>0</v>
      </c>
      <c r="P352" s="16">
        <f ca="1">IFERROR(VLOOKUP(H352,INDIRECT(VLOOKUP($F352,Efectos!$A$4:$F$77,2,0)),2,0),0)</f>
        <v>0</v>
      </c>
      <c r="Q352" s="16">
        <f ca="1">IFERROR(VLOOKUP(I352,INDIRECT(VLOOKUP($F352,Efectos!$A$4:$F$77,2,0)),2,0),0)</f>
        <v>0</v>
      </c>
      <c r="R352" s="16">
        <f ca="1">IFERROR(VLOOKUP(J352,INDIRECT(VLOOKUP($F352,Efectos!$A$4:$F$77,2,0)),2,0),0)</f>
        <v>0</v>
      </c>
      <c r="S352" s="16">
        <f ca="1">IFERROR(VLOOKUP(K352,INDIRECT(VLOOKUP($F352,Efectos!$A$4:$F$77,2,0)),2,0),0)</f>
        <v>0</v>
      </c>
      <c r="T352" s="16">
        <f ca="1">IFERROR(VLOOKUP(L352,INDIRECT(VLOOKUP($F352,Efectos!$A$4:$F$77,2,0)),2,0),0)</f>
        <v>0</v>
      </c>
      <c r="U352" s="16">
        <f ca="1">IFERROR(VLOOKUP(M352,INDIRECT(VLOOKUP($F352,Efectos!$A$4:$F$77,2,0)),2,0),0)</f>
        <v>0</v>
      </c>
      <c r="V352" s="62" t="str">
        <f t="shared" si="17"/>
        <v/>
      </c>
    </row>
    <row r="353" spans="1:22" x14ac:dyDescent="0.25">
      <c r="A353" s="51"/>
      <c r="C353" s="16" t="str">
        <f t="shared" si="15"/>
        <v/>
      </c>
      <c r="D353" s="26" t="str">
        <f t="shared" si="16"/>
        <v/>
      </c>
      <c r="E353" s="25" t="s">
        <v>210</v>
      </c>
      <c r="G353" s="16"/>
      <c r="H353" s="16"/>
      <c r="I353" s="16"/>
      <c r="J353" s="16"/>
      <c r="K353" s="16"/>
      <c r="L353" s="16"/>
      <c r="M353" s="16"/>
      <c r="N353" s="30" t="e">
        <f>VLOOKUP(F353,Efectos!$A$4:$F$77,6,0)</f>
        <v>#N/A</v>
      </c>
      <c r="O353" s="25">
        <f ca="1">IFERROR(VLOOKUP(G353,INDIRECT(VLOOKUP($F353,Efectos!$A$4:$F$77,2,0)),2,0),0)</f>
        <v>0</v>
      </c>
      <c r="P353" s="16">
        <f ca="1">IFERROR(VLOOKUP(H353,INDIRECT(VLOOKUP($F353,Efectos!$A$4:$F$77,2,0)),2,0),0)</f>
        <v>0</v>
      </c>
      <c r="Q353" s="16">
        <f ca="1">IFERROR(VLOOKUP(I353,INDIRECT(VLOOKUP($F353,Efectos!$A$4:$F$77,2,0)),2,0),0)</f>
        <v>0</v>
      </c>
      <c r="R353" s="16">
        <f ca="1">IFERROR(VLOOKUP(J353,INDIRECT(VLOOKUP($F353,Efectos!$A$4:$F$77,2,0)),2,0),0)</f>
        <v>0</v>
      </c>
      <c r="S353" s="16">
        <f ca="1">IFERROR(VLOOKUP(K353,INDIRECT(VLOOKUP($F353,Efectos!$A$4:$F$77,2,0)),2,0),0)</f>
        <v>0</v>
      </c>
      <c r="T353" s="16">
        <f ca="1">IFERROR(VLOOKUP(L353,INDIRECT(VLOOKUP($F353,Efectos!$A$4:$F$77,2,0)),2,0),0)</f>
        <v>0</v>
      </c>
      <c r="U353" s="16">
        <f ca="1">IFERROR(VLOOKUP(M353,INDIRECT(VLOOKUP($F353,Efectos!$A$4:$F$77,2,0)),2,0),0)</f>
        <v>0</v>
      </c>
      <c r="V353" s="62" t="str">
        <f t="shared" si="17"/>
        <v/>
      </c>
    </row>
    <row r="354" spans="1:22" x14ac:dyDescent="0.25">
      <c r="A354" s="51"/>
      <c r="B354" s="25" t="s">
        <v>295</v>
      </c>
      <c r="C354" s="16" t="str">
        <f t="shared" si="15"/>
        <v/>
      </c>
      <c r="D354" s="26" t="str">
        <f t="shared" si="16"/>
        <v/>
      </c>
      <c r="G354" s="16"/>
      <c r="H354" s="16"/>
      <c r="I354" s="16"/>
      <c r="J354" s="16"/>
      <c r="K354" s="16"/>
      <c r="L354" s="16"/>
      <c r="M354" s="16"/>
      <c r="N354" s="30" t="e">
        <f>VLOOKUP(F354,Efectos!$A$4:$F$77,6,0)</f>
        <v>#N/A</v>
      </c>
      <c r="O354" s="25">
        <f ca="1">IFERROR(VLOOKUP(G354,INDIRECT(VLOOKUP($F354,Efectos!$A$4:$F$77,2,0)),2,0),0)</f>
        <v>0</v>
      </c>
      <c r="P354" s="16">
        <f ca="1">IFERROR(VLOOKUP(H354,INDIRECT(VLOOKUP($F354,Efectos!$A$4:$F$77,2,0)),2,0),0)</f>
        <v>0</v>
      </c>
      <c r="Q354" s="16">
        <f ca="1">IFERROR(VLOOKUP(I354,INDIRECT(VLOOKUP($F354,Efectos!$A$4:$F$77,2,0)),2,0),0)</f>
        <v>0</v>
      </c>
      <c r="R354" s="16">
        <f ca="1">IFERROR(VLOOKUP(J354,INDIRECT(VLOOKUP($F354,Efectos!$A$4:$F$77,2,0)),2,0),0)</f>
        <v>0</v>
      </c>
      <c r="S354" s="16">
        <f ca="1">IFERROR(VLOOKUP(K354,INDIRECT(VLOOKUP($F354,Efectos!$A$4:$F$77,2,0)),2,0),0)</f>
        <v>0</v>
      </c>
      <c r="T354" s="16">
        <f ca="1">IFERROR(VLOOKUP(L354,INDIRECT(VLOOKUP($F354,Efectos!$A$4:$F$77,2,0)),2,0),0)</f>
        <v>0</v>
      </c>
      <c r="U354" s="16">
        <f ca="1">IFERROR(VLOOKUP(M354,INDIRECT(VLOOKUP($F354,Efectos!$A$4:$F$77,2,0)),2,0),0)</f>
        <v>0</v>
      </c>
      <c r="V354" s="62" t="str">
        <f t="shared" si="17"/>
        <v/>
      </c>
    </row>
    <row r="355" spans="1:22" x14ac:dyDescent="0.25">
      <c r="A355" s="51"/>
      <c r="B355" s="25" t="s">
        <v>502</v>
      </c>
      <c r="C355" s="16">
        <f t="shared" si="15"/>
        <v>110</v>
      </c>
      <c r="D355" s="26">
        <f t="shared" si="16"/>
        <v>3</v>
      </c>
      <c r="E355" s="25" t="s">
        <v>70</v>
      </c>
      <c r="F355" s="26" t="s">
        <v>991</v>
      </c>
      <c r="G355" s="59" t="s">
        <v>358</v>
      </c>
      <c r="H355" s="16"/>
      <c r="I355" s="16"/>
      <c r="J355" s="16"/>
      <c r="K355" s="16"/>
      <c r="L355" s="16"/>
      <c r="M355" s="16"/>
      <c r="N355" s="30" t="str">
        <f>VLOOKUP(F355,Efectos!$A$4:$F$77,6,0)</f>
        <v>Fuego, Luz, Oscuridad</v>
      </c>
      <c r="O355" s="25">
        <f ca="1">IFERROR(VLOOKUP(G355,INDIRECT(VLOOKUP($F355,Efectos!$A$4:$F$77,2,0)),2,0),0)</f>
        <v>25</v>
      </c>
      <c r="P355" s="16">
        <f ca="1">IFERROR(VLOOKUP(H355,INDIRECT(VLOOKUP($F355,Efectos!$A$4:$F$77,2,0)),2,0),0)</f>
        <v>0</v>
      </c>
      <c r="Q355" s="16">
        <f ca="1">IFERROR(VLOOKUP(I355,INDIRECT(VLOOKUP($F355,Efectos!$A$4:$F$77,2,0)),2,0),0)</f>
        <v>0</v>
      </c>
      <c r="R355" s="16">
        <f ca="1">IFERROR(VLOOKUP(J355,INDIRECT(VLOOKUP($F355,Efectos!$A$4:$F$77,2,0)),2,0),0)</f>
        <v>0</v>
      </c>
      <c r="S355" s="16">
        <f ca="1">IFERROR(VLOOKUP(K355,INDIRECT(VLOOKUP($F355,Efectos!$A$4:$F$77,2,0)),2,0),0)</f>
        <v>0</v>
      </c>
      <c r="T355" s="16">
        <f ca="1">IFERROR(VLOOKUP(L355,INDIRECT(VLOOKUP($F355,Efectos!$A$4:$F$77,2,0)),2,0),0)</f>
        <v>0</v>
      </c>
      <c r="U355" s="16">
        <f ca="1">IFERROR(VLOOKUP(M355,INDIRECT(VLOOKUP($F355,Efectos!$A$4:$F$77,2,0)),2,0),0)</f>
        <v>0</v>
      </c>
      <c r="V355" s="62">
        <f t="shared" ca="1" si="17"/>
        <v>25</v>
      </c>
    </row>
    <row r="356" spans="1:22" x14ac:dyDescent="0.25">
      <c r="A356" s="51"/>
      <c r="C356" s="16" t="str">
        <f t="shared" si="15"/>
        <v/>
      </c>
      <c r="D356" s="26" t="str">
        <f t="shared" si="16"/>
        <v/>
      </c>
      <c r="E356" s="25" t="s">
        <v>211</v>
      </c>
      <c r="F356" s="26" t="s">
        <v>257</v>
      </c>
      <c r="G356" s="17" t="s">
        <v>346</v>
      </c>
      <c r="H356" s="16"/>
      <c r="I356" s="16"/>
      <c r="J356" s="16"/>
      <c r="K356" s="16"/>
      <c r="L356" s="16"/>
      <c r="M356" s="16"/>
      <c r="N356" s="30" t="str">
        <f>VLOOKUP(F356,Efectos!$A$4:$F$77,6,0)</f>
        <v>Fuego, Tierra</v>
      </c>
      <c r="O356" s="25">
        <f ca="1">IFERROR(VLOOKUP(G356,INDIRECT(VLOOKUP($F356,Efectos!$A$4:$F$77,2,0)),2,0),0)</f>
        <v>15</v>
      </c>
      <c r="P356" s="16">
        <f ca="1">IFERROR(VLOOKUP(H356,INDIRECT(VLOOKUP($F356,Efectos!$A$4:$F$77,2,0)),2,0),0)</f>
        <v>0</v>
      </c>
      <c r="Q356" s="16">
        <f ca="1">IFERROR(VLOOKUP(I356,INDIRECT(VLOOKUP($F356,Efectos!$A$4:$F$77,2,0)),2,0),0)</f>
        <v>0</v>
      </c>
      <c r="R356" s="16">
        <f ca="1">IFERROR(VLOOKUP(J356,INDIRECT(VLOOKUP($F356,Efectos!$A$4:$F$77,2,0)),2,0),0)</f>
        <v>0</v>
      </c>
      <c r="S356" s="16">
        <f ca="1">IFERROR(VLOOKUP(K356,INDIRECT(VLOOKUP($F356,Efectos!$A$4:$F$77,2,0)),2,0),0)</f>
        <v>0</v>
      </c>
      <c r="T356" s="16">
        <f ca="1">IFERROR(VLOOKUP(L356,INDIRECT(VLOOKUP($F356,Efectos!$A$4:$F$77,2,0)),2,0),0)</f>
        <v>0</v>
      </c>
      <c r="U356" s="16">
        <f ca="1">IFERROR(VLOOKUP(M356,INDIRECT(VLOOKUP($F356,Efectos!$A$4:$F$77,2,0)),2,0),0)</f>
        <v>0</v>
      </c>
      <c r="V356" s="62">
        <f t="shared" ca="1" si="17"/>
        <v>15</v>
      </c>
    </row>
    <row r="357" spans="1:22" x14ac:dyDescent="0.25">
      <c r="A357" s="51"/>
      <c r="C357" s="16" t="str">
        <f t="shared" si="15"/>
        <v/>
      </c>
      <c r="D357" s="26" t="str">
        <f t="shared" si="16"/>
        <v/>
      </c>
      <c r="E357" s="25" t="s">
        <v>128</v>
      </c>
      <c r="F357" s="26" t="s">
        <v>250</v>
      </c>
      <c r="G357" s="17" t="s">
        <v>346</v>
      </c>
      <c r="H357" s="16"/>
      <c r="I357" s="16"/>
      <c r="J357" s="16"/>
      <c r="K357" s="16"/>
      <c r="L357" s="16"/>
      <c r="M357" s="16"/>
      <c r="N357" s="30" t="str">
        <f>VLOOKUP(F357,Efectos!$A$4:$F$77,6,0)</f>
        <v>Fuego</v>
      </c>
      <c r="O357" s="25">
        <f ca="1">IFERROR(VLOOKUP(G357,INDIRECT(VLOOKUP($F357,Efectos!$A$4:$F$77,2,0)),2,0),0)</f>
        <v>15</v>
      </c>
      <c r="P357" s="16">
        <f ca="1">IFERROR(VLOOKUP(H357,INDIRECT(VLOOKUP($F357,Efectos!$A$4:$F$77,2,0)),2,0),0)</f>
        <v>0</v>
      </c>
      <c r="Q357" s="16">
        <f ca="1">IFERROR(VLOOKUP(I357,INDIRECT(VLOOKUP($F357,Efectos!$A$4:$F$77,2,0)),2,0),0)</f>
        <v>0</v>
      </c>
      <c r="R357" s="16">
        <f ca="1">IFERROR(VLOOKUP(J357,INDIRECT(VLOOKUP($F357,Efectos!$A$4:$F$77,2,0)),2,0),0)</f>
        <v>0</v>
      </c>
      <c r="S357" s="16">
        <f ca="1">IFERROR(VLOOKUP(K357,INDIRECT(VLOOKUP($F357,Efectos!$A$4:$F$77,2,0)),2,0),0)</f>
        <v>0</v>
      </c>
      <c r="T357" s="16">
        <f ca="1">IFERROR(VLOOKUP(L357,INDIRECT(VLOOKUP($F357,Efectos!$A$4:$F$77,2,0)),2,0),0)</f>
        <v>0</v>
      </c>
      <c r="U357" s="16">
        <f ca="1">IFERROR(VLOOKUP(M357,INDIRECT(VLOOKUP($F357,Efectos!$A$4:$F$77,2,0)),2,0),0)</f>
        <v>0</v>
      </c>
      <c r="V357" s="62">
        <f t="shared" ca="1" si="17"/>
        <v>15</v>
      </c>
    </row>
    <row r="358" spans="1:22" x14ac:dyDescent="0.25">
      <c r="A358" s="51"/>
      <c r="C358" s="16" t="str">
        <f t="shared" si="15"/>
        <v/>
      </c>
      <c r="D358" s="26" t="str">
        <f t="shared" si="16"/>
        <v/>
      </c>
      <c r="E358" s="25" t="s">
        <v>134</v>
      </c>
      <c r="F358" s="26" t="s">
        <v>994</v>
      </c>
      <c r="G358" s="59" t="s">
        <v>252</v>
      </c>
      <c r="H358" s="16"/>
      <c r="I358" s="16"/>
      <c r="J358" s="16"/>
      <c r="K358" s="16"/>
      <c r="L358" s="16"/>
      <c r="M358" s="16"/>
      <c r="N358" s="30" t="str">
        <f>VLOOKUP(F358,Efectos!$A$4:$F$77,6,0)</f>
        <v>Variable</v>
      </c>
      <c r="O358" s="25">
        <f ca="1">IFERROR(VLOOKUP(G358,INDIRECT(VLOOKUP($F358,Efectos!$A$4:$F$77,2,0)),2,0),0)</f>
        <v>5</v>
      </c>
      <c r="P358" s="16">
        <f ca="1">IFERROR(VLOOKUP(H358,INDIRECT(VLOOKUP($F358,Efectos!$A$4:$F$77,2,0)),2,0),0)</f>
        <v>0</v>
      </c>
      <c r="Q358" s="16">
        <f ca="1">IFERROR(VLOOKUP(I358,INDIRECT(VLOOKUP($F358,Efectos!$A$4:$F$77,2,0)),2,0),0)</f>
        <v>0</v>
      </c>
      <c r="R358" s="16">
        <f ca="1">IFERROR(VLOOKUP(J358,INDIRECT(VLOOKUP($F358,Efectos!$A$4:$F$77,2,0)),2,0),0)</f>
        <v>0</v>
      </c>
      <c r="S358" s="16">
        <f ca="1">IFERROR(VLOOKUP(K358,INDIRECT(VLOOKUP($F358,Efectos!$A$4:$F$77,2,0)),2,0),0)</f>
        <v>0</v>
      </c>
      <c r="T358" s="16">
        <f ca="1">IFERROR(VLOOKUP(L358,INDIRECT(VLOOKUP($F358,Efectos!$A$4:$F$77,2,0)),2,0),0)</f>
        <v>0</v>
      </c>
      <c r="U358" s="16">
        <f ca="1">IFERROR(VLOOKUP(M358,INDIRECT(VLOOKUP($F358,Efectos!$A$4:$F$77,2,0)),2,0),0)</f>
        <v>0</v>
      </c>
      <c r="V358" s="62">
        <f t="shared" ca="1" si="17"/>
        <v>5</v>
      </c>
    </row>
    <row r="359" spans="1:22" x14ac:dyDescent="0.25">
      <c r="A359" s="51"/>
      <c r="C359" s="16" t="str">
        <f t="shared" si="15"/>
        <v/>
      </c>
      <c r="D359" s="26" t="str">
        <f t="shared" si="16"/>
        <v/>
      </c>
      <c r="E359" s="25" t="s">
        <v>212</v>
      </c>
      <c r="F359" s="26" t="s">
        <v>61</v>
      </c>
      <c r="G359" s="59" t="s">
        <v>572</v>
      </c>
      <c r="H359" s="16"/>
      <c r="I359" s="16"/>
      <c r="J359" s="16"/>
      <c r="K359" s="16"/>
      <c r="L359" s="16"/>
      <c r="M359" s="16"/>
      <c r="N359" s="30" t="str">
        <f>VLOOKUP(F359,Efectos!$A$4:$F$77,6,0)</f>
        <v>Agua, Aire, Oscuridad</v>
      </c>
      <c r="O359" s="25">
        <f ca="1">IFERROR(VLOOKUP(G359,INDIRECT(VLOOKUP($F359,Efectos!$A$4:$F$77,2,0)),2,0),0)</f>
        <v>30</v>
      </c>
      <c r="P359" s="16">
        <f ca="1">IFERROR(VLOOKUP(H359,INDIRECT(VLOOKUP($F359,Efectos!$A$4:$F$77,2,0)),2,0),0)</f>
        <v>0</v>
      </c>
      <c r="Q359" s="16">
        <f ca="1">IFERROR(VLOOKUP(I359,INDIRECT(VLOOKUP($F359,Efectos!$A$4:$F$77,2,0)),2,0),0)</f>
        <v>0</v>
      </c>
      <c r="R359" s="16">
        <f ca="1">IFERROR(VLOOKUP(J359,INDIRECT(VLOOKUP($F359,Efectos!$A$4:$F$77,2,0)),2,0),0)</f>
        <v>0</v>
      </c>
      <c r="S359" s="16">
        <f ca="1">IFERROR(VLOOKUP(K359,INDIRECT(VLOOKUP($F359,Efectos!$A$4:$F$77,2,0)),2,0),0)</f>
        <v>0</v>
      </c>
      <c r="T359" s="16">
        <f ca="1">IFERROR(VLOOKUP(L359,INDIRECT(VLOOKUP($F359,Efectos!$A$4:$F$77,2,0)),2,0),0)</f>
        <v>0</v>
      </c>
      <c r="U359" s="16">
        <f ca="1">IFERROR(VLOOKUP(M359,INDIRECT(VLOOKUP($F359,Efectos!$A$4:$F$77,2,0)),2,0),0)</f>
        <v>0</v>
      </c>
      <c r="V359" s="62">
        <f t="shared" ca="1" si="17"/>
        <v>30</v>
      </c>
    </row>
    <row r="360" spans="1:22" x14ac:dyDescent="0.25">
      <c r="A360" s="51"/>
      <c r="C360" s="16" t="str">
        <f t="shared" si="15"/>
        <v/>
      </c>
      <c r="D360" s="26" t="str">
        <f t="shared" si="16"/>
        <v/>
      </c>
      <c r="E360" s="25" t="s">
        <v>75</v>
      </c>
      <c r="G360" s="16"/>
      <c r="H360" s="16"/>
      <c r="I360" s="16"/>
      <c r="J360" s="16"/>
      <c r="K360" s="16"/>
      <c r="L360" s="16"/>
      <c r="M360" s="16"/>
      <c r="N360" s="30" t="e">
        <f>VLOOKUP(F360,Efectos!$A$4:$F$77,6,0)</f>
        <v>#N/A</v>
      </c>
      <c r="O360" s="25">
        <f ca="1">IFERROR(VLOOKUP(G360,INDIRECT(VLOOKUP($F360,Efectos!$A$4:$F$77,2,0)),2,0),0)</f>
        <v>0</v>
      </c>
      <c r="P360" s="16">
        <f ca="1">IFERROR(VLOOKUP(H360,INDIRECT(VLOOKUP($F360,Efectos!$A$4:$F$77,2,0)),2,0),0)</f>
        <v>0</v>
      </c>
      <c r="Q360" s="16">
        <f ca="1">IFERROR(VLOOKUP(I360,INDIRECT(VLOOKUP($F360,Efectos!$A$4:$F$77,2,0)),2,0),0)</f>
        <v>0</v>
      </c>
      <c r="R360" s="16">
        <f ca="1">IFERROR(VLOOKUP(J360,INDIRECT(VLOOKUP($F360,Efectos!$A$4:$F$77,2,0)),2,0),0)</f>
        <v>0</v>
      </c>
      <c r="S360" s="16">
        <f ca="1">IFERROR(VLOOKUP(K360,INDIRECT(VLOOKUP($F360,Efectos!$A$4:$F$77,2,0)),2,0),0)</f>
        <v>0</v>
      </c>
      <c r="T360" s="16">
        <f ca="1">IFERROR(VLOOKUP(L360,INDIRECT(VLOOKUP($F360,Efectos!$A$4:$F$77,2,0)),2,0),0)</f>
        <v>0</v>
      </c>
      <c r="U360" s="16">
        <f ca="1">IFERROR(VLOOKUP(M360,INDIRECT(VLOOKUP($F360,Efectos!$A$4:$F$77,2,0)),2,0),0)</f>
        <v>0</v>
      </c>
      <c r="V360" s="62" t="str">
        <f t="shared" si="17"/>
        <v/>
      </c>
    </row>
    <row r="361" spans="1:22" x14ac:dyDescent="0.25">
      <c r="A361" s="51"/>
      <c r="B361" s="25" t="s">
        <v>296</v>
      </c>
      <c r="C361" s="16" t="str">
        <f t="shared" si="15"/>
        <v/>
      </c>
      <c r="D361" s="26" t="str">
        <f t="shared" si="16"/>
        <v/>
      </c>
      <c r="G361" s="16"/>
      <c r="H361" s="16"/>
      <c r="I361" s="16"/>
      <c r="J361" s="16"/>
      <c r="K361" s="16"/>
      <c r="L361" s="16"/>
      <c r="M361" s="16"/>
      <c r="N361" s="30" t="e">
        <f>VLOOKUP(F361,Efectos!$A$4:$F$77,6,0)</f>
        <v>#N/A</v>
      </c>
      <c r="O361" s="25">
        <f ca="1">IFERROR(VLOOKUP(G361,INDIRECT(VLOOKUP($F361,Efectos!$A$4:$F$77,2,0)),2,0),0)</f>
        <v>0</v>
      </c>
      <c r="P361" s="16">
        <f ca="1">IFERROR(VLOOKUP(H361,INDIRECT(VLOOKUP($F361,Efectos!$A$4:$F$77,2,0)),2,0),0)</f>
        <v>0</v>
      </c>
      <c r="Q361" s="16">
        <f ca="1">IFERROR(VLOOKUP(I361,INDIRECT(VLOOKUP($F361,Efectos!$A$4:$F$77,2,0)),2,0),0)</f>
        <v>0</v>
      </c>
      <c r="R361" s="16">
        <f ca="1">IFERROR(VLOOKUP(J361,INDIRECT(VLOOKUP($F361,Efectos!$A$4:$F$77,2,0)),2,0),0)</f>
        <v>0</v>
      </c>
      <c r="S361" s="16">
        <f ca="1">IFERROR(VLOOKUP(K361,INDIRECT(VLOOKUP($F361,Efectos!$A$4:$F$77,2,0)),2,0),0)</f>
        <v>0</v>
      </c>
      <c r="T361" s="16">
        <f ca="1">IFERROR(VLOOKUP(L361,INDIRECT(VLOOKUP($F361,Efectos!$A$4:$F$77,2,0)),2,0),0)</f>
        <v>0</v>
      </c>
      <c r="U361" s="16">
        <f ca="1">IFERROR(VLOOKUP(M361,INDIRECT(VLOOKUP($F361,Efectos!$A$4:$F$77,2,0)),2,0),0)</f>
        <v>0</v>
      </c>
      <c r="V361" s="62" t="str">
        <f t="shared" si="17"/>
        <v/>
      </c>
    </row>
    <row r="362" spans="1:22" x14ac:dyDescent="0.25">
      <c r="A362" s="51"/>
      <c r="B362" s="25" t="s">
        <v>503</v>
      </c>
      <c r="C362" s="16">
        <f t="shared" si="15"/>
        <v>110</v>
      </c>
      <c r="D362" s="26">
        <f t="shared" si="16"/>
        <v>3</v>
      </c>
      <c r="E362" s="25" t="s">
        <v>213</v>
      </c>
      <c r="F362" s="26" t="s">
        <v>991</v>
      </c>
      <c r="G362" s="59" t="s">
        <v>678</v>
      </c>
      <c r="H362" s="16"/>
      <c r="I362" s="16"/>
      <c r="J362" s="16"/>
      <c r="K362" s="16"/>
      <c r="L362" s="16"/>
      <c r="M362" s="16"/>
      <c r="N362" s="30" t="str">
        <f>VLOOKUP(F362,Efectos!$A$4:$F$77,6,0)</f>
        <v>Fuego, Luz, Oscuridad</v>
      </c>
      <c r="O362" s="25">
        <f ca="1">IFERROR(VLOOKUP(G362,INDIRECT(VLOOKUP($F362,Efectos!$A$4:$F$77,2,0)),2,0),0)</f>
        <v>60</v>
      </c>
      <c r="P362" s="16">
        <f ca="1">IFERROR(VLOOKUP(H362,INDIRECT(VLOOKUP($F362,Efectos!$A$4:$F$77,2,0)),2,0),0)</f>
        <v>0</v>
      </c>
      <c r="Q362" s="16">
        <f ca="1">IFERROR(VLOOKUP(I362,INDIRECT(VLOOKUP($F362,Efectos!$A$4:$F$77,2,0)),2,0),0)</f>
        <v>0</v>
      </c>
      <c r="R362" s="16">
        <f ca="1">IFERROR(VLOOKUP(J362,INDIRECT(VLOOKUP($F362,Efectos!$A$4:$F$77,2,0)),2,0),0)</f>
        <v>0</v>
      </c>
      <c r="S362" s="16">
        <f ca="1">IFERROR(VLOOKUP(K362,INDIRECT(VLOOKUP($F362,Efectos!$A$4:$F$77,2,0)),2,0),0)</f>
        <v>0</v>
      </c>
      <c r="T362" s="16">
        <f ca="1">IFERROR(VLOOKUP(L362,INDIRECT(VLOOKUP($F362,Efectos!$A$4:$F$77,2,0)),2,0),0)</f>
        <v>0</v>
      </c>
      <c r="U362" s="16">
        <f ca="1">IFERROR(VLOOKUP(M362,INDIRECT(VLOOKUP($F362,Efectos!$A$4:$F$77,2,0)),2,0),0)</f>
        <v>0</v>
      </c>
      <c r="V362" s="62">
        <f t="shared" ca="1" si="17"/>
        <v>60</v>
      </c>
    </row>
    <row r="363" spans="1:22" x14ac:dyDescent="0.25">
      <c r="A363" s="51"/>
      <c r="C363" s="16" t="str">
        <f t="shared" si="15"/>
        <v/>
      </c>
      <c r="D363" s="26" t="str">
        <f t="shared" si="16"/>
        <v/>
      </c>
      <c r="E363" s="25" t="s">
        <v>214</v>
      </c>
      <c r="F363" s="26" t="s">
        <v>309</v>
      </c>
      <c r="G363" s="59" t="s">
        <v>1032</v>
      </c>
      <c r="H363" s="16"/>
      <c r="I363" s="16"/>
      <c r="J363" s="16"/>
      <c r="K363" s="16"/>
      <c r="L363" s="16"/>
      <c r="M363" s="16"/>
      <c r="N363" s="30" t="str">
        <f>VLOOKUP(F363,Efectos!$A$4:$F$77,6,0)</f>
        <v>Fuego</v>
      </c>
      <c r="O363" s="25">
        <f ca="1">IFERROR(VLOOKUP(G363,INDIRECT(VLOOKUP($F363,Efectos!$A$4:$F$77,2,0)),2,0),0)</f>
        <v>30</v>
      </c>
      <c r="P363" s="16">
        <f ca="1">IFERROR(VLOOKUP(H363,INDIRECT(VLOOKUP($F363,Efectos!$A$4:$F$77,2,0)),2,0),0)</f>
        <v>0</v>
      </c>
      <c r="Q363" s="16">
        <f ca="1">IFERROR(VLOOKUP(I363,INDIRECT(VLOOKUP($F363,Efectos!$A$4:$F$77,2,0)),2,0),0)</f>
        <v>0</v>
      </c>
      <c r="R363" s="16">
        <f ca="1">IFERROR(VLOOKUP(J363,INDIRECT(VLOOKUP($F363,Efectos!$A$4:$F$77,2,0)),2,0),0)</f>
        <v>0</v>
      </c>
      <c r="S363" s="16">
        <f ca="1">IFERROR(VLOOKUP(K363,INDIRECT(VLOOKUP($F363,Efectos!$A$4:$F$77,2,0)),2,0),0)</f>
        <v>0</v>
      </c>
      <c r="T363" s="16">
        <f ca="1">IFERROR(VLOOKUP(L363,INDIRECT(VLOOKUP($F363,Efectos!$A$4:$F$77,2,0)),2,0),0)</f>
        <v>0</v>
      </c>
      <c r="U363" s="16">
        <f ca="1">IFERROR(VLOOKUP(M363,INDIRECT(VLOOKUP($F363,Efectos!$A$4:$F$77,2,0)),2,0),0)</f>
        <v>0</v>
      </c>
      <c r="V363" s="62">
        <f t="shared" ca="1" si="17"/>
        <v>30</v>
      </c>
    </row>
    <row r="364" spans="1:22" x14ac:dyDescent="0.25">
      <c r="A364" s="51"/>
      <c r="C364" s="16" t="str">
        <f t="shared" si="15"/>
        <v/>
      </c>
      <c r="D364" s="26" t="str">
        <f t="shared" si="16"/>
        <v/>
      </c>
      <c r="E364" s="25" t="s">
        <v>215</v>
      </c>
      <c r="F364" s="26" t="s">
        <v>256</v>
      </c>
      <c r="G364" s="59" t="s">
        <v>357</v>
      </c>
      <c r="H364" s="16"/>
      <c r="I364" s="16"/>
      <c r="J364" s="16"/>
      <c r="K364" s="16"/>
      <c r="L364" s="16"/>
      <c r="M364" s="16"/>
      <c r="N364" s="30" t="str">
        <f>VLOOKUP(F364,Efectos!$A$4:$F$77,6,0)</f>
        <v>Fuego</v>
      </c>
      <c r="O364" s="25">
        <f ca="1">IFERROR(VLOOKUP(G364,INDIRECT(VLOOKUP($F364,Efectos!$A$4:$F$77,2,0)),2,0),0)</f>
        <v>25</v>
      </c>
      <c r="P364" s="16">
        <f ca="1">IFERROR(VLOOKUP(H364,INDIRECT(VLOOKUP($F364,Efectos!$A$4:$F$77,2,0)),2,0),0)</f>
        <v>0</v>
      </c>
      <c r="Q364" s="16">
        <f ca="1">IFERROR(VLOOKUP(I364,INDIRECT(VLOOKUP($F364,Efectos!$A$4:$F$77,2,0)),2,0),0)</f>
        <v>0</v>
      </c>
      <c r="R364" s="16">
        <f ca="1">IFERROR(VLOOKUP(J364,INDIRECT(VLOOKUP($F364,Efectos!$A$4:$F$77,2,0)),2,0),0)</f>
        <v>0</v>
      </c>
      <c r="S364" s="16">
        <f ca="1">IFERROR(VLOOKUP(K364,INDIRECT(VLOOKUP($F364,Efectos!$A$4:$F$77,2,0)),2,0),0)</f>
        <v>0</v>
      </c>
      <c r="T364" s="16">
        <f ca="1">IFERROR(VLOOKUP(L364,INDIRECT(VLOOKUP($F364,Efectos!$A$4:$F$77,2,0)),2,0),0)</f>
        <v>0</v>
      </c>
      <c r="U364" s="16">
        <f ca="1">IFERROR(VLOOKUP(M364,INDIRECT(VLOOKUP($F364,Efectos!$A$4:$F$77,2,0)),2,0),0)</f>
        <v>0</v>
      </c>
      <c r="V364" s="62">
        <f t="shared" ca="1" si="17"/>
        <v>25</v>
      </c>
    </row>
    <row r="365" spans="1:22" x14ac:dyDescent="0.25">
      <c r="A365" s="51"/>
      <c r="C365" s="16" t="str">
        <f t="shared" si="15"/>
        <v/>
      </c>
      <c r="D365" s="26" t="str">
        <f t="shared" si="16"/>
        <v/>
      </c>
      <c r="E365" s="25" t="s">
        <v>216</v>
      </c>
      <c r="F365" s="26" t="s">
        <v>1008</v>
      </c>
      <c r="G365" s="59" t="s">
        <v>591</v>
      </c>
      <c r="H365" s="16"/>
      <c r="I365" s="16"/>
      <c r="J365" s="16"/>
      <c r="K365" s="16"/>
      <c r="L365" s="16"/>
      <c r="M365" s="16"/>
      <c r="N365" s="30" t="str">
        <f>VLOOKUP(F365,Efectos!$A$4:$F$77,6,0)</f>
        <v>Luz, Oscuridad, Tierra</v>
      </c>
      <c r="O365" s="25">
        <f ca="1">IFERROR(VLOOKUP(G365,INDIRECT(VLOOKUP($F365,Efectos!$A$4:$F$77,2,0)),2,0),0)</f>
        <v>45</v>
      </c>
      <c r="P365" s="16">
        <f ca="1">IFERROR(VLOOKUP(H365,INDIRECT(VLOOKUP($F365,Efectos!$A$4:$F$77,2,0)),2,0),0)</f>
        <v>0</v>
      </c>
      <c r="Q365" s="16">
        <f ca="1">IFERROR(VLOOKUP(I365,INDIRECT(VLOOKUP($F365,Efectos!$A$4:$F$77,2,0)),2,0),0)</f>
        <v>0</v>
      </c>
      <c r="R365" s="16">
        <f ca="1">IFERROR(VLOOKUP(J365,INDIRECT(VLOOKUP($F365,Efectos!$A$4:$F$77,2,0)),2,0),0)</f>
        <v>0</v>
      </c>
      <c r="S365" s="16">
        <f ca="1">IFERROR(VLOOKUP(K365,INDIRECT(VLOOKUP($F365,Efectos!$A$4:$F$77,2,0)),2,0),0)</f>
        <v>0</v>
      </c>
      <c r="T365" s="16">
        <f ca="1">IFERROR(VLOOKUP(L365,INDIRECT(VLOOKUP($F365,Efectos!$A$4:$F$77,2,0)),2,0),0)</f>
        <v>0</v>
      </c>
      <c r="U365" s="16">
        <f ca="1">IFERROR(VLOOKUP(M365,INDIRECT(VLOOKUP($F365,Efectos!$A$4:$F$77,2,0)),2,0),0)</f>
        <v>0</v>
      </c>
      <c r="V365" s="62">
        <f t="shared" ca="1" si="17"/>
        <v>45</v>
      </c>
    </row>
    <row r="366" spans="1:22" x14ac:dyDescent="0.25">
      <c r="A366" s="51"/>
      <c r="B366" s="25" t="s">
        <v>287</v>
      </c>
      <c r="C366" s="16" t="str">
        <f t="shared" si="15"/>
        <v/>
      </c>
      <c r="D366" s="26" t="str">
        <f t="shared" si="16"/>
        <v/>
      </c>
      <c r="G366" s="16"/>
      <c r="H366" s="16"/>
      <c r="I366" s="16"/>
      <c r="J366" s="16"/>
      <c r="K366" s="16"/>
      <c r="L366" s="16"/>
      <c r="M366" s="16"/>
      <c r="N366" s="30" t="e">
        <f>VLOOKUP(F366,Efectos!$A$4:$F$77,6,0)</f>
        <v>#N/A</v>
      </c>
      <c r="O366" s="25">
        <f ca="1">IFERROR(VLOOKUP(G366,INDIRECT(VLOOKUP($F366,Efectos!$A$4:$F$77,2,0)),2,0),0)</f>
        <v>0</v>
      </c>
      <c r="P366" s="16">
        <f ca="1">IFERROR(VLOOKUP(H366,INDIRECT(VLOOKUP($F366,Efectos!$A$4:$F$77,2,0)),2,0),0)</f>
        <v>0</v>
      </c>
      <c r="Q366" s="16">
        <f ca="1">IFERROR(VLOOKUP(I366,INDIRECT(VLOOKUP($F366,Efectos!$A$4:$F$77,2,0)),2,0),0)</f>
        <v>0</v>
      </c>
      <c r="R366" s="16">
        <f ca="1">IFERROR(VLOOKUP(J366,INDIRECT(VLOOKUP($F366,Efectos!$A$4:$F$77,2,0)),2,0),0)</f>
        <v>0</v>
      </c>
      <c r="S366" s="16">
        <f ca="1">IFERROR(VLOOKUP(K366,INDIRECT(VLOOKUP($F366,Efectos!$A$4:$F$77,2,0)),2,0),0)</f>
        <v>0</v>
      </c>
      <c r="T366" s="16">
        <f ca="1">IFERROR(VLOOKUP(L366,INDIRECT(VLOOKUP($F366,Efectos!$A$4:$F$77,2,0)),2,0),0)</f>
        <v>0</v>
      </c>
      <c r="U366" s="16">
        <f ca="1">IFERROR(VLOOKUP(M366,INDIRECT(VLOOKUP($F366,Efectos!$A$4:$F$77,2,0)),2,0),0)</f>
        <v>0</v>
      </c>
      <c r="V366" s="62" t="str">
        <f t="shared" si="17"/>
        <v/>
      </c>
    </row>
    <row r="367" spans="1:22" ht="15.75" thickBot="1" x14ac:dyDescent="0.3">
      <c r="A367" s="52"/>
      <c r="B367" s="36"/>
      <c r="C367" s="37" t="str">
        <f t="shared" si="15"/>
        <v/>
      </c>
      <c r="D367" s="38" t="str">
        <f t="shared" si="16"/>
        <v/>
      </c>
      <c r="E367" s="36" t="s">
        <v>297</v>
      </c>
      <c r="F367" s="38"/>
      <c r="G367" s="37"/>
      <c r="H367" s="37"/>
      <c r="I367" s="37"/>
      <c r="J367" s="37"/>
      <c r="K367" s="37"/>
      <c r="L367" s="37"/>
      <c r="M367" s="37"/>
      <c r="N367" s="40" t="e">
        <f>VLOOKUP(F367,Efectos!$A$4:$F$77,6,0)</f>
        <v>#N/A</v>
      </c>
      <c r="O367" s="36">
        <f ca="1">IFERROR(VLOOKUP(G367,INDIRECT(VLOOKUP($F367,Efectos!$A$4:$F$77,2,0)),2,0),0)</f>
        <v>0</v>
      </c>
      <c r="P367" s="37">
        <f ca="1">IFERROR(VLOOKUP(H367,INDIRECT(VLOOKUP($F367,Efectos!$A$4:$F$77,2,0)),2,0),0)</f>
        <v>0</v>
      </c>
      <c r="Q367" s="37">
        <f ca="1">IFERROR(VLOOKUP(I367,INDIRECT(VLOOKUP($F367,Efectos!$A$4:$F$77,2,0)),2,0),0)</f>
        <v>0</v>
      </c>
      <c r="R367" s="37">
        <f ca="1">IFERROR(VLOOKUP(J367,INDIRECT(VLOOKUP($F367,Efectos!$A$4:$F$77,2,0)),2,0),0)</f>
        <v>0</v>
      </c>
      <c r="S367" s="37">
        <f ca="1">IFERROR(VLOOKUP(K367,INDIRECT(VLOOKUP($F367,Efectos!$A$4:$F$77,2,0)),2,0),0)</f>
        <v>0</v>
      </c>
      <c r="T367" s="37">
        <f ca="1">IFERROR(VLOOKUP(L367,INDIRECT(VLOOKUP($F367,Efectos!$A$4:$F$77,2,0)),2,0),0)</f>
        <v>0</v>
      </c>
      <c r="U367" s="37">
        <f ca="1">IFERROR(VLOOKUP(M367,INDIRECT(VLOOKUP($F367,Efectos!$A$4:$F$77,2,0)),2,0),0)</f>
        <v>0</v>
      </c>
      <c r="V367" s="62" t="str">
        <f t="shared" si="17"/>
        <v/>
      </c>
    </row>
    <row r="368" spans="1:22" x14ac:dyDescent="0.25">
      <c r="A368" s="50" t="s">
        <v>332</v>
      </c>
      <c r="B368" s="32" t="s">
        <v>504</v>
      </c>
      <c r="C368" s="33">
        <f t="shared" si="15"/>
        <v>20</v>
      </c>
      <c r="D368" s="34">
        <f t="shared" si="16"/>
        <v>1</v>
      </c>
      <c r="E368" s="32" t="s">
        <v>133</v>
      </c>
      <c r="F368" s="34" t="s">
        <v>246</v>
      </c>
      <c r="G368" s="33" t="s">
        <v>80</v>
      </c>
      <c r="H368" s="33"/>
      <c r="I368" s="33"/>
      <c r="J368" s="33"/>
      <c r="K368" s="33"/>
      <c r="L368" s="33"/>
      <c r="M368" s="33"/>
      <c r="N368" s="35" t="str">
        <f>VLOOKUP(F368,Efectos!$A$4:$F$77,6,0)</f>
        <v>Agua, Aire, Fuego</v>
      </c>
      <c r="O368" s="32">
        <f ca="1">IFERROR(VLOOKUP(G368,INDIRECT(VLOOKUP($F368,Efectos!$A$4:$F$77,2,0)),2,0),0)</f>
        <v>15</v>
      </c>
      <c r="P368" s="33">
        <f ca="1">IFERROR(VLOOKUP(H368,INDIRECT(VLOOKUP($F368,Efectos!$A$4:$F$77,2,0)),2,0),0)</f>
        <v>0</v>
      </c>
      <c r="Q368" s="33">
        <f ca="1">IFERROR(VLOOKUP(I368,INDIRECT(VLOOKUP($F368,Efectos!$A$4:$F$77,2,0)),2,0),0)</f>
        <v>0</v>
      </c>
      <c r="R368" s="33">
        <f ca="1">IFERROR(VLOOKUP(J368,INDIRECT(VLOOKUP($F368,Efectos!$A$4:$F$77,2,0)),2,0),0)</f>
        <v>0</v>
      </c>
      <c r="S368" s="33">
        <f ca="1">IFERROR(VLOOKUP(K368,INDIRECT(VLOOKUP($F368,Efectos!$A$4:$F$77,2,0)),2,0),0)</f>
        <v>0</v>
      </c>
      <c r="T368" s="33">
        <f ca="1">IFERROR(VLOOKUP(L368,INDIRECT(VLOOKUP($F368,Efectos!$A$4:$F$77,2,0)),2,0),0)</f>
        <v>0</v>
      </c>
      <c r="U368" s="33">
        <f ca="1">IFERROR(VLOOKUP(M368,INDIRECT(VLOOKUP($F368,Efectos!$A$4:$F$77,2,0)),2,0),0)</f>
        <v>0</v>
      </c>
      <c r="V368" s="62">
        <f t="shared" ca="1" si="17"/>
        <v>15</v>
      </c>
    </row>
    <row r="369" spans="1:22" x14ac:dyDescent="0.25">
      <c r="A369" s="51"/>
      <c r="C369" s="16" t="str">
        <f t="shared" si="15"/>
        <v/>
      </c>
      <c r="D369" s="26" t="str">
        <f t="shared" si="16"/>
        <v/>
      </c>
      <c r="E369" s="25" t="s">
        <v>132</v>
      </c>
      <c r="F369" s="26" t="s">
        <v>996</v>
      </c>
      <c r="G369" s="60" t="s">
        <v>355</v>
      </c>
      <c r="H369" s="16"/>
      <c r="I369" s="16"/>
      <c r="J369" s="16"/>
      <c r="K369" s="16"/>
      <c r="L369" s="16"/>
      <c r="M369" s="16"/>
      <c r="N369" s="30" t="str">
        <f>VLOOKUP(F369,Efectos!$A$4:$F$77,6,0)</f>
        <v>Aire, Fuego, Oscuridad</v>
      </c>
      <c r="O369" s="25">
        <f ca="1">IFERROR(VLOOKUP(G369,INDIRECT(VLOOKUP($F369,Efectos!$A$4:$F$77,2,0)),2,0),0)</f>
        <v>10</v>
      </c>
      <c r="P369" s="16">
        <f ca="1">IFERROR(VLOOKUP(H369,INDIRECT(VLOOKUP($F369,Efectos!$A$4:$F$77,2,0)),2,0),0)</f>
        <v>0</v>
      </c>
      <c r="Q369" s="16">
        <f ca="1">IFERROR(VLOOKUP(I369,INDIRECT(VLOOKUP($F369,Efectos!$A$4:$F$77,2,0)),2,0),0)</f>
        <v>0</v>
      </c>
      <c r="R369" s="16">
        <f ca="1">IFERROR(VLOOKUP(J369,INDIRECT(VLOOKUP($F369,Efectos!$A$4:$F$77,2,0)),2,0),0)</f>
        <v>0</v>
      </c>
      <c r="S369" s="16">
        <f ca="1">IFERROR(VLOOKUP(K369,INDIRECT(VLOOKUP($F369,Efectos!$A$4:$F$77,2,0)),2,0),0)</f>
        <v>0</v>
      </c>
      <c r="T369" s="16">
        <f ca="1">IFERROR(VLOOKUP(L369,INDIRECT(VLOOKUP($F369,Efectos!$A$4:$F$77,2,0)),2,0),0)</f>
        <v>0</v>
      </c>
      <c r="U369" s="16">
        <f ca="1">IFERROR(VLOOKUP(M369,INDIRECT(VLOOKUP($F369,Efectos!$A$4:$F$77,2,0)),2,0),0)</f>
        <v>0</v>
      </c>
      <c r="V369" s="62">
        <f t="shared" ca="1" si="17"/>
        <v>10</v>
      </c>
    </row>
    <row r="370" spans="1:22" x14ac:dyDescent="0.25">
      <c r="A370" s="51"/>
      <c r="B370" s="25" t="s">
        <v>294</v>
      </c>
      <c r="C370" s="16" t="str">
        <f t="shared" si="15"/>
        <v/>
      </c>
      <c r="D370" s="26" t="str">
        <f t="shared" si="16"/>
        <v/>
      </c>
      <c r="G370" s="16"/>
      <c r="H370" s="16"/>
      <c r="I370" s="16"/>
      <c r="J370" s="16"/>
      <c r="K370" s="16"/>
      <c r="L370" s="16"/>
      <c r="M370" s="16"/>
      <c r="N370" s="30" t="e">
        <f>VLOOKUP(F370,Efectos!$A$4:$F$77,6,0)</f>
        <v>#N/A</v>
      </c>
      <c r="O370" s="25">
        <f ca="1">IFERROR(VLOOKUP(G370,INDIRECT(VLOOKUP($F370,Efectos!$A$4:$F$77,2,0)),2,0),0)</f>
        <v>0</v>
      </c>
      <c r="P370" s="16">
        <f ca="1">IFERROR(VLOOKUP(H370,INDIRECT(VLOOKUP($F370,Efectos!$A$4:$F$77,2,0)),2,0),0)</f>
        <v>0</v>
      </c>
      <c r="Q370" s="16">
        <f ca="1">IFERROR(VLOOKUP(I370,INDIRECT(VLOOKUP($F370,Efectos!$A$4:$F$77,2,0)),2,0),0)</f>
        <v>0</v>
      </c>
      <c r="R370" s="16">
        <f ca="1">IFERROR(VLOOKUP(J370,INDIRECT(VLOOKUP($F370,Efectos!$A$4:$F$77,2,0)),2,0),0)</f>
        <v>0</v>
      </c>
      <c r="S370" s="16">
        <f ca="1">IFERROR(VLOOKUP(K370,INDIRECT(VLOOKUP($F370,Efectos!$A$4:$F$77,2,0)),2,0),0)</f>
        <v>0</v>
      </c>
      <c r="T370" s="16">
        <f ca="1">IFERROR(VLOOKUP(L370,INDIRECT(VLOOKUP($F370,Efectos!$A$4:$F$77,2,0)),2,0),0)</f>
        <v>0</v>
      </c>
      <c r="U370" s="16">
        <f ca="1">IFERROR(VLOOKUP(M370,INDIRECT(VLOOKUP($F370,Efectos!$A$4:$F$77,2,0)),2,0),0)</f>
        <v>0</v>
      </c>
      <c r="V370" s="62" t="str">
        <f t="shared" si="17"/>
        <v/>
      </c>
    </row>
    <row r="371" spans="1:22" x14ac:dyDescent="0.25">
      <c r="A371" s="51"/>
      <c r="B371" s="25" t="s">
        <v>505</v>
      </c>
      <c r="C371" s="16">
        <f t="shared" si="15"/>
        <v>25</v>
      </c>
      <c r="D371" s="26">
        <f t="shared" si="16"/>
        <v>1</v>
      </c>
      <c r="E371" s="25" t="s">
        <v>132</v>
      </c>
      <c r="F371" s="26" t="s">
        <v>996</v>
      </c>
      <c r="G371" s="60" t="s">
        <v>355</v>
      </c>
      <c r="H371" s="16"/>
      <c r="I371" s="16"/>
      <c r="J371" s="16"/>
      <c r="K371" s="16"/>
      <c r="L371" s="16"/>
      <c r="M371" s="16"/>
      <c r="N371" s="30" t="str">
        <f>VLOOKUP(F371,Efectos!$A$4:$F$77,6,0)</f>
        <v>Aire, Fuego, Oscuridad</v>
      </c>
      <c r="O371" s="25">
        <f ca="1">IFERROR(VLOOKUP(G371,INDIRECT(VLOOKUP($F371,Efectos!$A$4:$F$77,2,0)),2,0),0)</f>
        <v>10</v>
      </c>
      <c r="P371" s="16">
        <f ca="1">IFERROR(VLOOKUP(H371,INDIRECT(VLOOKUP($F371,Efectos!$A$4:$F$77,2,0)),2,0),0)</f>
        <v>0</v>
      </c>
      <c r="Q371" s="16">
        <f ca="1">IFERROR(VLOOKUP(I371,INDIRECT(VLOOKUP($F371,Efectos!$A$4:$F$77,2,0)),2,0),0)</f>
        <v>0</v>
      </c>
      <c r="R371" s="16">
        <f ca="1">IFERROR(VLOOKUP(J371,INDIRECT(VLOOKUP($F371,Efectos!$A$4:$F$77,2,0)),2,0),0)</f>
        <v>0</v>
      </c>
      <c r="S371" s="16">
        <f ca="1">IFERROR(VLOOKUP(K371,INDIRECT(VLOOKUP($F371,Efectos!$A$4:$F$77,2,0)),2,0),0)</f>
        <v>0</v>
      </c>
      <c r="T371" s="16">
        <f ca="1">IFERROR(VLOOKUP(L371,INDIRECT(VLOOKUP($F371,Efectos!$A$4:$F$77,2,0)),2,0),0)</f>
        <v>0</v>
      </c>
      <c r="U371" s="16">
        <f ca="1">IFERROR(VLOOKUP(M371,INDIRECT(VLOOKUP($F371,Efectos!$A$4:$F$77,2,0)),2,0),0)</f>
        <v>0</v>
      </c>
      <c r="V371" s="62">
        <f t="shared" ca="1" si="17"/>
        <v>10</v>
      </c>
    </row>
    <row r="372" spans="1:22" x14ac:dyDescent="0.25">
      <c r="A372" s="51"/>
      <c r="C372" s="16" t="str">
        <f t="shared" si="15"/>
        <v/>
      </c>
      <c r="D372" s="26" t="str">
        <f t="shared" si="16"/>
        <v/>
      </c>
      <c r="E372" s="25" t="s">
        <v>217</v>
      </c>
      <c r="F372" s="26" t="s">
        <v>250</v>
      </c>
      <c r="G372" s="60" t="s">
        <v>348</v>
      </c>
      <c r="H372" s="16"/>
      <c r="I372" s="16"/>
      <c r="J372" s="16"/>
      <c r="K372" s="16"/>
      <c r="L372" s="16"/>
      <c r="M372" s="16"/>
      <c r="N372" s="30" t="str">
        <f>VLOOKUP(F372,Efectos!$A$4:$F$77,6,0)</f>
        <v>Fuego</v>
      </c>
      <c r="O372" s="25">
        <f ca="1">IFERROR(VLOOKUP(G372,INDIRECT(VLOOKUP($F372,Efectos!$A$4:$F$77,2,0)),2,0),0)</f>
        <v>20</v>
      </c>
      <c r="P372" s="16">
        <f ca="1">IFERROR(VLOOKUP(H372,INDIRECT(VLOOKUP($F372,Efectos!$A$4:$F$77,2,0)),2,0),0)</f>
        <v>0</v>
      </c>
      <c r="Q372" s="16">
        <f ca="1">IFERROR(VLOOKUP(I372,INDIRECT(VLOOKUP($F372,Efectos!$A$4:$F$77,2,0)),2,0),0)</f>
        <v>0</v>
      </c>
      <c r="R372" s="16">
        <f ca="1">IFERROR(VLOOKUP(J372,INDIRECT(VLOOKUP($F372,Efectos!$A$4:$F$77,2,0)),2,0),0)</f>
        <v>0</v>
      </c>
      <c r="S372" s="16">
        <f ca="1">IFERROR(VLOOKUP(K372,INDIRECT(VLOOKUP($F372,Efectos!$A$4:$F$77,2,0)),2,0),0)</f>
        <v>0</v>
      </c>
      <c r="T372" s="16">
        <f ca="1">IFERROR(VLOOKUP(L372,INDIRECT(VLOOKUP($F372,Efectos!$A$4:$F$77,2,0)),2,0),0)</f>
        <v>0</v>
      </c>
      <c r="U372" s="16">
        <f ca="1">IFERROR(VLOOKUP(M372,INDIRECT(VLOOKUP($F372,Efectos!$A$4:$F$77,2,0)),2,0),0)</f>
        <v>0</v>
      </c>
      <c r="V372" s="62">
        <f t="shared" ca="1" si="17"/>
        <v>20</v>
      </c>
    </row>
    <row r="373" spans="1:22" x14ac:dyDescent="0.25">
      <c r="A373" s="51"/>
      <c r="B373" s="25" t="s">
        <v>298</v>
      </c>
      <c r="C373" s="16" t="str">
        <f t="shared" si="15"/>
        <v/>
      </c>
      <c r="D373" s="26" t="str">
        <f t="shared" si="16"/>
        <v/>
      </c>
      <c r="G373" s="16"/>
      <c r="H373" s="16"/>
      <c r="I373" s="16"/>
      <c r="J373" s="16"/>
      <c r="K373" s="16"/>
      <c r="L373" s="16"/>
      <c r="M373" s="16"/>
      <c r="N373" s="30" t="e">
        <f>VLOOKUP(F373,Efectos!$A$4:$F$77,6,0)</f>
        <v>#N/A</v>
      </c>
      <c r="O373" s="25">
        <f ca="1">IFERROR(VLOOKUP(G373,INDIRECT(VLOOKUP($F373,Efectos!$A$4:$F$77,2,0)),2,0),0)</f>
        <v>0</v>
      </c>
      <c r="P373" s="16">
        <f ca="1">IFERROR(VLOOKUP(H373,INDIRECT(VLOOKUP($F373,Efectos!$A$4:$F$77,2,0)),2,0),0)</f>
        <v>0</v>
      </c>
      <c r="Q373" s="16">
        <f ca="1">IFERROR(VLOOKUP(I373,INDIRECT(VLOOKUP($F373,Efectos!$A$4:$F$77,2,0)),2,0),0)</f>
        <v>0</v>
      </c>
      <c r="R373" s="16">
        <f ca="1">IFERROR(VLOOKUP(J373,INDIRECT(VLOOKUP($F373,Efectos!$A$4:$F$77,2,0)),2,0),0)</f>
        <v>0</v>
      </c>
      <c r="S373" s="16">
        <f ca="1">IFERROR(VLOOKUP(K373,INDIRECT(VLOOKUP($F373,Efectos!$A$4:$F$77,2,0)),2,0),0)</f>
        <v>0</v>
      </c>
      <c r="T373" s="16">
        <f ca="1">IFERROR(VLOOKUP(L373,INDIRECT(VLOOKUP($F373,Efectos!$A$4:$F$77,2,0)),2,0),0)</f>
        <v>0</v>
      </c>
      <c r="U373" s="16">
        <f ca="1">IFERROR(VLOOKUP(M373,INDIRECT(VLOOKUP($F373,Efectos!$A$4:$F$77,2,0)),2,0),0)</f>
        <v>0</v>
      </c>
      <c r="V373" s="62" t="str">
        <f t="shared" si="17"/>
        <v/>
      </c>
    </row>
    <row r="374" spans="1:22" x14ac:dyDescent="0.25">
      <c r="A374" s="51"/>
      <c r="B374" s="25" t="s">
        <v>506</v>
      </c>
      <c r="C374" s="16">
        <f t="shared" si="15"/>
        <v>65</v>
      </c>
      <c r="D374" s="26">
        <f t="shared" si="16"/>
        <v>2</v>
      </c>
      <c r="E374" s="25" t="s">
        <v>133</v>
      </c>
      <c r="F374" s="26" t="s">
        <v>246</v>
      </c>
      <c r="G374" s="59" t="s">
        <v>80</v>
      </c>
      <c r="H374" s="16"/>
      <c r="I374" s="16"/>
      <c r="J374" s="16"/>
      <c r="K374" s="16"/>
      <c r="L374" s="16"/>
      <c r="M374" s="16"/>
      <c r="N374" s="30" t="str">
        <f>VLOOKUP(F374,Efectos!$A$4:$F$77,6,0)</f>
        <v>Agua, Aire, Fuego</v>
      </c>
      <c r="O374" s="25">
        <f ca="1">IFERROR(VLOOKUP(G374,INDIRECT(VLOOKUP($F374,Efectos!$A$4:$F$77,2,0)),2,0),0)</f>
        <v>15</v>
      </c>
      <c r="P374" s="16">
        <f ca="1">IFERROR(VLOOKUP(H374,INDIRECT(VLOOKUP($F374,Efectos!$A$4:$F$77,2,0)),2,0),0)</f>
        <v>0</v>
      </c>
      <c r="Q374" s="16">
        <f ca="1">IFERROR(VLOOKUP(I374,INDIRECT(VLOOKUP($F374,Efectos!$A$4:$F$77,2,0)),2,0),0)</f>
        <v>0</v>
      </c>
      <c r="R374" s="16">
        <f ca="1">IFERROR(VLOOKUP(J374,INDIRECT(VLOOKUP($F374,Efectos!$A$4:$F$77,2,0)),2,0),0)</f>
        <v>0</v>
      </c>
      <c r="S374" s="16">
        <f ca="1">IFERROR(VLOOKUP(K374,INDIRECT(VLOOKUP($F374,Efectos!$A$4:$F$77,2,0)),2,0),0)</f>
        <v>0</v>
      </c>
      <c r="T374" s="16">
        <f ca="1">IFERROR(VLOOKUP(L374,INDIRECT(VLOOKUP($F374,Efectos!$A$4:$F$77,2,0)),2,0),0)</f>
        <v>0</v>
      </c>
      <c r="U374" s="16">
        <f ca="1">IFERROR(VLOOKUP(M374,INDIRECT(VLOOKUP($F374,Efectos!$A$4:$F$77,2,0)),2,0),0)</f>
        <v>0</v>
      </c>
      <c r="V374" s="62">
        <f t="shared" ca="1" si="17"/>
        <v>15</v>
      </c>
    </row>
    <row r="375" spans="1:22" x14ac:dyDescent="0.25">
      <c r="A375" s="51"/>
      <c r="C375" s="16" t="str">
        <f t="shared" si="15"/>
        <v/>
      </c>
      <c r="D375" s="26" t="str">
        <f t="shared" si="16"/>
        <v/>
      </c>
      <c r="E375" s="25" t="s">
        <v>70</v>
      </c>
      <c r="F375" s="26" t="s">
        <v>991</v>
      </c>
      <c r="G375" s="59" t="s">
        <v>358</v>
      </c>
      <c r="H375" s="16"/>
      <c r="I375" s="16"/>
      <c r="J375" s="16"/>
      <c r="K375" s="16"/>
      <c r="L375" s="16"/>
      <c r="M375" s="16"/>
      <c r="N375" s="30" t="str">
        <f>VLOOKUP(F375,Efectos!$A$4:$F$77,6,0)</f>
        <v>Fuego, Luz, Oscuridad</v>
      </c>
      <c r="O375" s="25">
        <f ca="1">IFERROR(VLOOKUP(G375,INDIRECT(VLOOKUP($F375,Efectos!$A$4:$F$77,2,0)),2,0),0)</f>
        <v>25</v>
      </c>
      <c r="P375" s="16">
        <f ca="1">IFERROR(VLOOKUP(H375,INDIRECT(VLOOKUP($F375,Efectos!$A$4:$F$77,2,0)),2,0),0)</f>
        <v>0</v>
      </c>
      <c r="Q375" s="16">
        <f ca="1">IFERROR(VLOOKUP(I375,INDIRECT(VLOOKUP($F375,Efectos!$A$4:$F$77,2,0)),2,0),0)</f>
        <v>0</v>
      </c>
      <c r="R375" s="16">
        <f ca="1">IFERROR(VLOOKUP(J375,INDIRECT(VLOOKUP($F375,Efectos!$A$4:$F$77,2,0)),2,0),0)</f>
        <v>0</v>
      </c>
      <c r="S375" s="16">
        <f ca="1">IFERROR(VLOOKUP(K375,INDIRECT(VLOOKUP($F375,Efectos!$A$4:$F$77,2,0)),2,0),0)</f>
        <v>0</v>
      </c>
      <c r="T375" s="16">
        <f ca="1">IFERROR(VLOOKUP(L375,INDIRECT(VLOOKUP($F375,Efectos!$A$4:$F$77,2,0)),2,0),0)</f>
        <v>0</v>
      </c>
      <c r="U375" s="16">
        <f ca="1">IFERROR(VLOOKUP(M375,INDIRECT(VLOOKUP($F375,Efectos!$A$4:$F$77,2,0)),2,0),0)</f>
        <v>0</v>
      </c>
      <c r="V375" s="62">
        <f t="shared" ca="1" si="17"/>
        <v>25</v>
      </c>
    </row>
    <row r="376" spans="1:22" x14ac:dyDescent="0.25">
      <c r="A376" s="51"/>
      <c r="B376" s="25" t="s">
        <v>298</v>
      </c>
      <c r="C376" s="16" t="str">
        <f t="shared" si="15"/>
        <v/>
      </c>
      <c r="D376" s="26" t="str">
        <f t="shared" si="16"/>
        <v/>
      </c>
      <c r="G376" s="16"/>
      <c r="H376" s="16"/>
      <c r="I376" s="16"/>
      <c r="J376" s="16"/>
      <c r="K376" s="16"/>
      <c r="L376" s="16"/>
      <c r="M376" s="16"/>
      <c r="N376" s="30" t="e">
        <f>VLOOKUP(F376,Efectos!$A$4:$F$77,6,0)</f>
        <v>#N/A</v>
      </c>
      <c r="O376" s="25">
        <f ca="1">IFERROR(VLOOKUP(G376,INDIRECT(VLOOKUP($F376,Efectos!$A$4:$F$77,2,0)),2,0),0)</f>
        <v>0</v>
      </c>
      <c r="P376" s="16">
        <f ca="1">IFERROR(VLOOKUP(H376,INDIRECT(VLOOKUP($F376,Efectos!$A$4:$F$77,2,0)),2,0),0)</f>
        <v>0</v>
      </c>
      <c r="Q376" s="16">
        <f ca="1">IFERROR(VLOOKUP(I376,INDIRECT(VLOOKUP($F376,Efectos!$A$4:$F$77,2,0)),2,0),0)</f>
        <v>0</v>
      </c>
      <c r="R376" s="16">
        <f ca="1">IFERROR(VLOOKUP(J376,INDIRECT(VLOOKUP($F376,Efectos!$A$4:$F$77,2,0)),2,0),0)</f>
        <v>0</v>
      </c>
      <c r="S376" s="16">
        <f ca="1">IFERROR(VLOOKUP(K376,INDIRECT(VLOOKUP($F376,Efectos!$A$4:$F$77,2,0)),2,0),0)</f>
        <v>0</v>
      </c>
      <c r="T376" s="16">
        <f ca="1">IFERROR(VLOOKUP(L376,INDIRECT(VLOOKUP($F376,Efectos!$A$4:$F$77,2,0)),2,0),0)</f>
        <v>0</v>
      </c>
      <c r="U376" s="16">
        <f ca="1">IFERROR(VLOOKUP(M376,INDIRECT(VLOOKUP($F376,Efectos!$A$4:$F$77,2,0)),2,0),0)</f>
        <v>0</v>
      </c>
      <c r="V376" s="62" t="str">
        <f t="shared" si="17"/>
        <v/>
      </c>
    </row>
    <row r="377" spans="1:22" x14ac:dyDescent="0.25">
      <c r="A377" s="51"/>
      <c r="B377" s="25" t="s">
        <v>507</v>
      </c>
      <c r="C377" s="16">
        <f t="shared" si="15"/>
        <v>50</v>
      </c>
      <c r="D377" s="26">
        <f t="shared" si="16"/>
        <v>2</v>
      </c>
      <c r="E377" s="25" t="s">
        <v>218</v>
      </c>
      <c r="F377" s="26" t="s">
        <v>1005</v>
      </c>
      <c r="G377" s="60" t="s">
        <v>348</v>
      </c>
      <c r="H377" s="16"/>
      <c r="I377" s="16"/>
      <c r="J377" s="16"/>
      <c r="K377" s="16"/>
      <c r="L377" s="16"/>
      <c r="M377" s="16"/>
      <c r="N377" s="30" t="str">
        <f>VLOOKUP(F377,Efectos!$A$4:$F$77,6,0)</f>
        <v>Agua, Luz, Tierra</v>
      </c>
      <c r="O377" s="25">
        <f ca="1">IFERROR(VLOOKUP(G377,INDIRECT(VLOOKUP($F377,Efectos!$A$4:$F$77,2,0)),2,0),0)</f>
        <v>20</v>
      </c>
      <c r="P377" s="16">
        <f ca="1">IFERROR(VLOOKUP(H377,INDIRECT(VLOOKUP($F377,Efectos!$A$4:$F$77,2,0)),2,0),0)</f>
        <v>0</v>
      </c>
      <c r="Q377" s="16">
        <f ca="1">IFERROR(VLOOKUP(I377,INDIRECT(VLOOKUP($F377,Efectos!$A$4:$F$77,2,0)),2,0),0)</f>
        <v>0</v>
      </c>
      <c r="R377" s="16">
        <f ca="1">IFERROR(VLOOKUP(J377,INDIRECT(VLOOKUP($F377,Efectos!$A$4:$F$77,2,0)),2,0),0)</f>
        <v>0</v>
      </c>
      <c r="S377" s="16">
        <f ca="1">IFERROR(VLOOKUP(K377,INDIRECT(VLOOKUP($F377,Efectos!$A$4:$F$77,2,0)),2,0),0)</f>
        <v>0</v>
      </c>
      <c r="T377" s="16">
        <f ca="1">IFERROR(VLOOKUP(L377,INDIRECT(VLOOKUP($F377,Efectos!$A$4:$F$77,2,0)),2,0),0)</f>
        <v>0</v>
      </c>
      <c r="U377" s="16">
        <f ca="1">IFERROR(VLOOKUP(M377,INDIRECT(VLOOKUP($F377,Efectos!$A$4:$F$77,2,0)),2,0),0)</f>
        <v>0</v>
      </c>
      <c r="V377" s="62">
        <f t="shared" ca="1" si="17"/>
        <v>20</v>
      </c>
    </row>
    <row r="378" spans="1:22" x14ac:dyDescent="0.25">
      <c r="A378" s="51"/>
      <c r="C378" s="16" t="str">
        <f t="shared" si="15"/>
        <v/>
      </c>
      <c r="D378" s="26" t="str">
        <f t="shared" si="16"/>
        <v/>
      </c>
      <c r="E378" s="25" t="s">
        <v>219</v>
      </c>
      <c r="F378" s="26" t="s">
        <v>343</v>
      </c>
      <c r="G378" s="60" t="s">
        <v>348</v>
      </c>
      <c r="H378" s="16"/>
      <c r="I378" s="16"/>
      <c r="J378" s="16"/>
      <c r="K378" s="16"/>
      <c r="L378" s="16"/>
      <c r="M378" s="16"/>
      <c r="N378" s="30" t="str">
        <f>VLOOKUP(F378,Efectos!$A$4:$F$77,6,0)</f>
        <v>Agua, Aire, Tierra</v>
      </c>
      <c r="O378" s="25">
        <f ca="1">IFERROR(VLOOKUP(G378,INDIRECT(VLOOKUP($F378,Efectos!$A$4:$F$77,2,0)),2,0),0)</f>
        <v>15</v>
      </c>
      <c r="P378" s="16">
        <f ca="1">IFERROR(VLOOKUP(H378,INDIRECT(VLOOKUP($F378,Efectos!$A$4:$F$77,2,0)),2,0),0)</f>
        <v>0</v>
      </c>
      <c r="Q378" s="16">
        <f ca="1">IFERROR(VLOOKUP(I378,INDIRECT(VLOOKUP($F378,Efectos!$A$4:$F$77,2,0)),2,0),0)</f>
        <v>0</v>
      </c>
      <c r="R378" s="16">
        <f ca="1">IFERROR(VLOOKUP(J378,INDIRECT(VLOOKUP($F378,Efectos!$A$4:$F$77,2,0)),2,0),0)</f>
        <v>0</v>
      </c>
      <c r="S378" s="16">
        <f ca="1">IFERROR(VLOOKUP(K378,INDIRECT(VLOOKUP($F378,Efectos!$A$4:$F$77,2,0)),2,0),0)</f>
        <v>0</v>
      </c>
      <c r="T378" s="16">
        <f ca="1">IFERROR(VLOOKUP(L378,INDIRECT(VLOOKUP($F378,Efectos!$A$4:$F$77,2,0)),2,0),0)</f>
        <v>0</v>
      </c>
      <c r="U378" s="16">
        <f ca="1">IFERROR(VLOOKUP(M378,INDIRECT(VLOOKUP($F378,Efectos!$A$4:$F$77,2,0)),2,0),0)</f>
        <v>0</v>
      </c>
      <c r="V378" s="62">
        <f t="shared" ca="1" si="17"/>
        <v>15</v>
      </c>
    </row>
    <row r="379" spans="1:22" x14ac:dyDescent="0.25">
      <c r="A379" s="51"/>
      <c r="B379" s="25" t="s">
        <v>298</v>
      </c>
      <c r="C379" s="16" t="str">
        <f t="shared" si="15"/>
        <v/>
      </c>
      <c r="D379" s="26" t="str">
        <f t="shared" si="16"/>
        <v/>
      </c>
      <c r="G379" s="16"/>
      <c r="H379" s="16"/>
      <c r="I379" s="16"/>
      <c r="J379" s="16"/>
      <c r="K379" s="16"/>
      <c r="L379" s="16"/>
      <c r="M379" s="16"/>
      <c r="N379" s="30" t="e">
        <f>VLOOKUP(F379,Efectos!$A$4:$F$77,6,0)</f>
        <v>#N/A</v>
      </c>
      <c r="O379" s="25">
        <f ca="1">IFERROR(VLOOKUP(G379,INDIRECT(VLOOKUP($F379,Efectos!$A$4:$F$77,2,0)),2,0),0)</f>
        <v>0</v>
      </c>
      <c r="P379" s="16">
        <f ca="1">IFERROR(VLOOKUP(H379,INDIRECT(VLOOKUP($F379,Efectos!$A$4:$F$77,2,0)),2,0),0)</f>
        <v>0</v>
      </c>
      <c r="Q379" s="16">
        <f ca="1">IFERROR(VLOOKUP(I379,INDIRECT(VLOOKUP($F379,Efectos!$A$4:$F$77,2,0)),2,0),0)</f>
        <v>0</v>
      </c>
      <c r="R379" s="16">
        <f ca="1">IFERROR(VLOOKUP(J379,INDIRECT(VLOOKUP($F379,Efectos!$A$4:$F$77,2,0)),2,0),0)</f>
        <v>0</v>
      </c>
      <c r="S379" s="16">
        <f ca="1">IFERROR(VLOOKUP(K379,INDIRECT(VLOOKUP($F379,Efectos!$A$4:$F$77,2,0)),2,0),0)</f>
        <v>0</v>
      </c>
      <c r="T379" s="16">
        <f ca="1">IFERROR(VLOOKUP(L379,INDIRECT(VLOOKUP($F379,Efectos!$A$4:$F$77,2,0)),2,0),0)</f>
        <v>0</v>
      </c>
      <c r="U379" s="16">
        <f ca="1">IFERROR(VLOOKUP(M379,INDIRECT(VLOOKUP($F379,Efectos!$A$4:$F$77,2,0)),2,0),0)</f>
        <v>0</v>
      </c>
      <c r="V379" s="62" t="str">
        <f t="shared" si="17"/>
        <v/>
      </c>
    </row>
    <row r="380" spans="1:22" x14ac:dyDescent="0.25">
      <c r="A380" s="51"/>
      <c r="B380" s="25" t="s">
        <v>508</v>
      </c>
      <c r="C380" s="16">
        <f t="shared" si="15"/>
        <v>60</v>
      </c>
      <c r="D380" s="26">
        <f t="shared" si="16"/>
        <v>2</v>
      </c>
      <c r="E380" s="25" t="s">
        <v>74</v>
      </c>
      <c r="F380" s="26" t="s">
        <v>995</v>
      </c>
      <c r="G380" s="60" t="s">
        <v>348</v>
      </c>
      <c r="H380" s="16"/>
      <c r="I380" s="16"/>
      <c r="J380" s="16"/>
      <c r="K380" s="16"/>
      <c r="L380" s="16"/>
      <c r="M380" s="16"/>
      <c r="N380" s="30" t="str">
        <f>VLOOKUP(F380,Efectos!$A$4:$F$77,6,0)</f>
        <v>Agua, Aire, Luz</v>
      </c>
      <c r="O380" s="25">
        <f ca="1">IFERROR(VLOOKUP(G380,INDIRECT(VLOOKUP($F380,Efectos!$A$4:$F$77,2,0)),2,0),0)</f>
        <v>20</v>
      </c>
      <c r="P380" s="16">
        <f ca="1">IFERROR(VLOOKUP(H380,INDIRECT(VLOOKUP($F380,Efectos!$A$4:$F$77,2,0)),2,0),0)</f>
        <v>0</v>
      </c>
      <c r="Q380" s="16">
        <f ca="1">IFERROR(VLOOKUP(I380,INDIRECT(VLOOKUP($F380,Efectos!$A$4:$F$77,2,0)),2,0),0)</f>
        <v>0</v>
      </c>
      <c r="R380" s="16">
        <f ca="1">IFERROR(VLOOKUP(J380,INDIRECT(VLOOKUP($F380,Efectos!$A$4:$F$77,2,0)),2,0),0)</f>
        <v>0</v>
      </c>
      <c r="S380" s="16">
        <f ca="1">IFERROR(VLOOKUP(K380,INDIRECT(VLOOKUP($F380,Efectos!$A$4:$F$77,2,0)),2,0),0)</f>
        <v>0</v>
      </c>
      <c r="T380" s="16">
        <f ca="1">IFERROR(VLOOKUP(L380,INDIRECT(VLOOKUP($F380,Efectos!$A$4:$F$77,2,0)),2,0),0)</f>
        <v>0</v>
      </c>
      <c r="U380" s="16">
        <f ca="1">IFERROR(VLOOKUP(M380,INDIRECT(VLOOKUP($F380,Efectos!$A$4:$F$77,2,0)),2,0),0)</f>
        <v>0</v>
      </c>
      <c r="V380" s="62">
        <f t="shared" ca="1" si="17"/>
        <v>20</v>
      </c>
    </row>
    <row r="381" spans="1:22" x14ac:dyDescent="0.25">
      <c r="A381" s="51"/>
      <c r="C381" s="16" t="str">
        <f t="shared" si="15"/>
        <v/>
      </c>
      <c r="D381" s="26" t="str">
        <f t="shared" si="16"/>
        <v/>
      </c>
      <c r="E381" s="25" t="s">
        <v>220</v>
      </c>
      <c r="F381" s="26" t="s">
        <v>343</v>
      </c>
      <c r="G381" s="60" t="s">
        <v>348</v>
      </c>
      <c r="H381" s="16"/>
      <c r="I381" s="16"/>
      <c r="J381" s="16"/>
      <c r="K381" s="16"/>
      <c r="L381" s="16"/>
      <c r="M381" s="16"/>
      <c r="N381" s="30" t="str">
        <f>VLOOKUP(F381,Efectos!$A$4:$F$77,6,0)</f>
        <v>Agua, Aire, Tierra</v>
      </c>
      <c r="O381" s="25">
        <f ca="1">IFERROR(VLOOKUP(G381,INDIRECT(VLOOKUP($F381,Efectos!$A$4:$F$77,2,0)),2,0),0)</f>
        <v>15</v>
      </c>
      <c r="P381" s="16">
        <f ca="1">IFERROR(VLOOKUP(H381,INDIRECT(VLOOKUP($F381,Efectos!$A$4:$F$77,2,0)),2,0),0)</f>
        <v>0</v>
      </c>
      <c r="Q381" s="16">
        <f ca="1">IFERROR(VLOOKUP(I381,INDIRECT(VLOOKUP($F381,Efectos!$A$4:$F$77,2,0)),2,0),0)</f>
        <v>0</v>
      </c>
      <c r="R381" s="16">
        <f ca="1">IFERROR(VLOOKUP(J381,INDIRECT(VLOOKUP($F381,Efectos!$A$4:$F$77,2,0)),2,0),0)</f>
        <v>0</v>
      </c>
      <c r="S381" s="16">
        <f ca="1">IFERROR(VLOOKUP(K381,INDIRECT(VLOOKUP($F381,Efectos!$A$4:$F$77,2,0)),2,0),0)</f>
        <v>0</v>
      </c>
      <c r="T381" s="16">
        <f ca="1">IFERROR(VLOOKUP(L381,INDIRECT(VLOOKUP($F381,Efectos!$A$4:$F$77,2,0)),2,0),0)</f>
        <v>0</v>
      </c>
      <c r="U381" s="16">
        <f ca="1">IFERROR(VLOOKUP(M381,INDIRECT(VLOOKUP($F381,Efectos!$A$4:$F$77,2,0)),2,0),0)</f>
        <v>0</v>
      </c>
      <c r="V381" s="62">
        <f t="shared" ca="1" si="17"/>
        <v>15</v>
      </c>
    </row>
    <row r="382" spans="1:22" x14ac:dyDescent="0.25">
      <c r="A382" s="51"/>
      <c r="B382" s="25" t="s">
        <v>298</v>
      </c>
      <c r="C382" s="16" t="str">
        <f t="shared" si="15"/>
        <v/>
      </c>
      <c r="D382" s="26" t="str">
        <f t="shared" si="16"/>
        <v/>
      </c>
      <c r="G382" s="16"/>
      <c r="H382" s="16"/>
      <c r="I382" s="16"/>
      <c r="J382" s="16"/>
      <c r="K382" s="16"/>
      <c r="L382" s="16"/>
      <c r="M382" s="16"/>
      <c r="N382" s="30" t="e">
        <f>VLOOKUP(F382,Efectos!$A$4:$F$77,6,0)</f>
        <v>#N/A</v>
      </c>
      <c r="O382" s="25">
        <f ca="1">IFERROR(VLOOKUP(G382,INDIRECT(VLOOKUP($F382,Efectos!$A$4:$F$77,2,0)),2,0),0)</f>
        <v>0</v>
      </c>
      <c r="P382" s="16">
        <f ca="1">IFERROR(VLOOKUP(H382,INDIRECT(VLOOKUP($F382,Efectos!$A$4:$F$77,2,0)),2,0),0)</f>
        <v>0</v>
      </c>
      <c r="Q382" s="16">
        <f ca="1">IFERROR(VLOOKUP(I382,INDIRECT(VLOOKUP($F382,Efectos!$A$4:$F$77,2,0)),2,0),0)</f>
        <v>0</v>
      </c>
      <c r="R382" s="16">
        <f ca="1">IFERROR(VLOOKUP(J382,INDIRECT(VLOOKUP($F382,Efectos!$A$4:$F$77,2,0)),2,0),0)</f>
        <v>0</v>
      </c>
      <c r="S382" s="16">
        <f ca="1">IFERROR(VLOOKUP(K382,INDIRECT(VLOOKUP($F382,Efectos!$A$4:$F$77,2,0)),2,0),0)</f>
        <v>0</v>
      </c>
      <c r="T382" s="16">
        <f ca="1">IFERROR(VLOOKUP(L382,INDIRECT(VLOOKUP($F382,Efectos!$A$4:$F$77,2,0)),2,0),0)</f>
        <v>0</v>
      </c>
      <c r="U382" s="16">
        <f ca="1">IFERROR(VLOOKUP(M382,INDIRECT(VLOOKUP($F382,Efectos!$A$4:$F$77,2,0)),2,0),0)</f>
        <v>0</v>
      </c>
      <c r="V382" s="62" t="str">
        <f t="shared" si="17"/>
        <v/>
      </c>
    </row>
    <row r="383" spans="1:22" x14ac:dyDescent="0.25">
      <c r="A383" s="51"/>
      <c r="B383" s="25" t="s">
        <v>509</v>
      </c>
      <c r="C383" s="16">
        <f t="shared" si="15"/>
        <v>90</v>
      </c>
      <c r="D383" s="26">
        <f t="shared" si="16"/>
        <v>3</v>
      </c>
      <c r="E383" s="25" t="s">
        <v>158</v>
      </c>
      <c r="F383" s="26" t="s">
        <v>255</v>
      </c>
      <c r="G383" s="60" t="s">
        <v>351</v>
      </c>
      <c r="H383" s="16"/>
      <c r="I383" s="16"/>
      <c r="J383" s="16"/>
      <c r="K383" s="16"/>
      <c r="L383" s="16"/>
      <c r="M383" s="16"/>
      <c r="N383" s="30" t="str">
        <f>VLOOKUP(F383,Efectos!$A$4:$F$77,6,0)</f>
        <v>Aire, Fuego, Oscuridad</v>
      </c>
      <c r="O383" s="25">
        <f ca="1">IFERROR(VLOOKUP(G383,INDIRECT(VLOOKUP($F383,Efectos!$A$4:$F$77,2,0)),2,0),0)</f>
        <v>40</v>
      </c>
      <c r="P383" s="16">
        <f ca="1">IFERROR(VLOOKUP(H383,INDIRECT(VLOOKUP($F383,Efectos!$A$4:$F$77,2,0)),2,0),0)</f>
        <v>0</v>
      </c>
      <c r="Q383" s="16">
        <f ca="1">IFERROR(VLOOKUP(I383,INDIRECT(VLOOKUP($F383,Efectos!$A$4:$F$77,2,0)),2,0),0)</f>
        <v>0</v>
      </c>
      <c r="R383" s="16">
        <f ca="1">IFERROR(VLOOKUP(J383,INDIRECT(VLOOKUP($F383,Efectos!$A$4:$F$77,2,0)),2,0),0)</f>
        <v>0</v>
      </c>
      <c r="S383" s="16">
        <f ca="1">IFERROR(VLOOKUP(K383,INDIRECT(VLOOKUP($F383,Efectos!$A$4:$F$77,2,0)),2,0),0)</f>
        <v>0</v>
      </c>
      <c r="T383" s="16">
        <f ca="1">IFERROR(VLOOKUP(L383,INDIRECT(VLOOKUP($F383,Efectos!$A$4:$F$77,2,0)),2,0),0)</f>
        <v>0</v>
      </c>
      <c r="U383" s="16">
        <f ca="1">IFERROR(VLOOKUP(M383,INDIRECT(VLOOKUP($F383,Efectos!$A$4:$F$77,2,0)),2,0),0)</f>
        <v>0</v>
      </c>
      <c r="V383" s="62">
        <f t="shared" ca="1" si="17"/>
        <v>40</v>
      </c>
    </row>
    <row r="384" spans="1:22" x14ac:dyDescent="0.25">
      <c r="A384" s="51"/>
      <c r="C384" s="16" t="str">
        <f t="shared" si="15"/>
        <v/>
      </c>
      <c r="D384" s="26" t="str">
        <f t="shared" si="16"/>
        <v/>
      </c>
      <c r="E384" s="25" t="s">
        <v>221</v>
      </c>
      <c r="F384" s="26" t="s">
        <v>1009</v>
      </c>
      <c r="G384" s="16" t="s">
        <v>663</v>
      </c>
      <c r="H384" s="16" t="s">
        <v>668</v>
      </c>
      <c r="I384" s="59" t="s">
        <v>1010</v>
      </c>
      <c r="J384" s="16"/>
      <c r="K384" s="16"/>
      <c r="L384" s="16"/>
      <c r="M384" s="16"/>
      <c r="N384" s="30" t="str">
        <f>VLOOKUP(F384,Efectos!$A$4:$F$77,6,0)</f>
        <v>Agua, Aire, Fuego</v>
      </c>
      <c r="O384" s="25">
        <f ca="1">IFERROR(VLOOKUP(G384,INDIRECT(VLOOKUP($F384,Efectos!$A$4:$F$77,2,0)),2,0),0)</f>
        <v>25</v>
      </c>
      <c r="P384" s="16">
        <f ca="1">IFERROR(VLOOKUP(H384,INDIRECT(VLOOKUP($F384,Efectos!$A$4:$F$77,2,0)),2,0),0)</f>
        <v>10</v>
      </c>
      <c r="Q384" s="16">
        <f ca="1">IFERROR(VLOOKUP(I384,INDIRECT(VLOOKUP($F384,Efectos!$A$4:$F$77,2,0)),2,0),0)</f>
        <v>20</v>
      </c>
      <c r="R384" s="16">
        <f ca="1">IFERROR(VLOOKUP(J384,INDIRECT(VLOOKUP($F384,Efectos!$A$4:$F$77,2,0)),2,0),0)</f>
        <v>0</v>
      </c>
      <c r="S384" s="16">
        <f ca="1">IFERROR(VLOOKUP(K384,INDIRECT(VLOOKUP($F384,Efectos!$A$4:$F$77,2,0)),2,0),0)</f>
        <v>0</v>
      </c>
      <c r="T384" s="16">
        <f ca="1">IFERROR(VLOOKUP(L384,INDIRECT(VLOOKUP($F384,Efectos!$A$4:$F$77,2,0)),2,0),0)</f>
        <v>0</v>
      </c>
      <c r="U384" s="16">
        <f ca="1">IFERROR(VLOOKUP(M384,INDIRECT(VLOOKUP($F384,Efectos!$A$4:$F$77,2,0)),2,0),0)</f>
        <v>0</v>
      </c>
      <c r="V384" s="62">
        <f t="shared" ca="1" si="17"/>
        <v>55</v>
      </c>
    </row>
    <row r="385" spans="1:22" x14ac:dyDescent="0.25">
      <c r="A385" s="51"/>
      <c r="C385" s="16" t="str">
        <f t="shared" si="15"/>
        <v/>
      </c>
      <c r="D385" s="26" t="str">
        <f t="shared" si="16"/>
        <v/>
      </c>
      <c r="E385" s="25" t="s">
        <v>103</v>
      </c>
      <c r="G385" s="16"/>
      <c r="H385" s="16"/>
      <c r="I385" s="16"/>
      <c r="J385" s="16"/>
      <c r="K385" s="16"/>
      <c r="L385" s="16"/>
      <c r="M385" s="16"/>
      <c r="N385" s="30" t="e">
        <f>VLOOKUP(F385,Efectos!$A$4:$F$77,6,0)</f>
        <v>#N/A</v>
      </c>
      <c r="O385" s="25">
        <f ca="1">IFERROR(VLOOKUP(G385,INDIRECT(VLOOKUP($F385,Efectos!$A$4:$F$77,2,0)),2,0),0)</f>
        <v>0</v>
      </c>
      <c r="P385" s="16">
        <f ca="1">IFERROR(VLOOKUP(H385,INDIRECT(VLOOKUP($F385,Efectos!$A$4:$F$77,2,0)),2,0),0)</f>
        <v>0</v>
      </c>
      <c r="Q385" s="16">
        <f ca="1">IFERROR(VLOOKUP(I385,INDIRECT(VLOOKUP($F385,Efectos!$A$4:$F$77,2,0)),2,0),0)</f>
        <v>0</v>
      </c>
      <c r="R385" s="16">
        <f ca="1">IFERROR(VLOOKUP(J385,INDIRECT(VLOOKUP($F385,Efectos!$A$4:$F$77,2,0)),2,0),0)</f>
        <v>0</v>
      </c>
      <c r="S385" s="16">
        <f ca="1">IFERROR(VLOOKUP(K385,INDIRECT(VLOOKUP($F385,Efectos!$A$4:$F$77,2,0)),2,0),0)</f>
        <v>0</v>
      </c>
      <c r="T385" s="16">
        <f ca="1">IFERROR(VLOOKUP(L385,INDIRECT(VLOOKUP($F385,Efectos!$A$4:$F$77,2,0)),2,0),0)</f>
        <v>0</v>
      </c>
      <c r="U385" s="16">
        <f ca="1">IFERROR(VLOOKUP(M385,INDIRECT(VLOOKUP($F385,Efectos!$A$4:$F$77,2,0)),2,0),0)</f>
        <v>0</v>
      </c>
      <c r="V385" s="62" t="str">
        <f t="shared" si="17"/>
        <v/>
      </c>
    </row>
    <row r="386" spans="1:22" x14ac:dyDescent="0.25">
      <c r="A386" s="51"/>
      <c r="B386" s="25" t="s">
        <v>299</v>
      </c>
      <c r="C386" s="16" t="str">
        <f t="shared" si="15"/>
        <v/>
      </c>
      <c r="D386" s="26" t="str">
        <f t="shared" si="16"/>
        <v/>
      </c>
      <c r="G386" s="16"/>
      <c r="H386" s="16"/>
      <c r="I386" s="16"/>
      <c r="J386" s="16"/>
      <c r="K386" s="16"/>
      <c r="L386" s="16"/>
      <c r="M386" s="16"/>
      <c r="N386" s="30" t="e">
        <f>VLOOKUP(F386,Efectos!$A$4:$F$77,6,0)</f>
        <v>#N/A</v>
      </c>
      <c r="O386" s="25">
        <f ca="1">IFERROR(VLOOKUP(G386,INDIRECT(VLOOKUP($F386,Efectos!$A$4:$F$77,2,0)),2,0),0)</f>
        <v>0</v>
      </c>
      <c r="P386" s="16">
        <f ca="1">IFERROR(VLOOKUP(H386,INDIRECT(VLOOKUP($F386,Efectos!$A$4:$F$77,2,0)),2,0),0)</f>
        <v>0</v>
      </c>
      <c r="Q386" s="16">
        <f ca="1">IFERROR(VLOOKUP(I386,INDIRECT(VLOOKUP($F386,Efectos!$A$4:$F$77,2,0)),2,0),0)</f>
        <v>0</v>
      </c>
      <c r="R386" s="16">
        <f ca="1">IFERROR(VLOOKUP(J386,INDIRECT(VLOOKUP($F386,Efectos!$A$4:$F$77,2,0)),2,0),0)</f>
        <v>0</v>
      </c>
      <c r="S386" s="16">
        <f ca="1">IFERROR(VLOOKUP(K386,INDIRECT(VLOOKUP($F386,Efectos!$A$4:$F$77,2,0)),2,0),0)</f>
        <v>0</v>
      </c>
      <c r="T386" s="16">
        <f ca="1">IFERROR(VLOOKUP(L386,INDIRECT(VLOOKUP($F386,Efectos!$A$4:$F$77,2,0)),2,0),0)</f>
        <v>0</v>
      </c>
      <c r="U386" s="16">
        <f ca="1">IFERROR(VLOOKUP(M386,INDIRECT(VLOOKUP($F386,Efectos!$A$4:$F$77,2,0)),2,0),0)</f>
        <v>0</v>
      </c>
      <c r="V386" s="62" t="str">
        <f t="shared" si="17"/>
        <v/>
      </c>
    </row>
    <row r="387" spans="1:22" x14ac:dyDescent="0.25">
      <c r="A387" s="51"/>
      <c r="C387" s="16" t="str">
        <f t="shared" ref="C387:C452" si="18">IFERROR(VALUE(MID(B387,FIND("(",B387)+1,FIND(")",B387)-FIND("(",B387)-4)),"")</f>
        <v/>
      </c>
      <c r="D387" s="26" t="str">
        <f t="shared" ref="D387:D450" si="19">IFERROR(VALUE(RIGHT(B387,1)),"")</f>
        <v/>
      </c>
      <c r="E387" s="25" t="s">
        <v>300</v>
      </c>
      <c r="G387" s="16"/>
      <c r="H387" s="16"/>
      <c r="I387" s="16"/>
      <c r="J387" s="16"/>
      <c r="K387" s="16"/>
      <c r="L387" s="16"/>
      <c r="M387" s="16"/>
      <c r="N387" s="30" t="e">
        <f>VLOOKUP(F387,Efectos!$A$4:$F$77,6,0)</f>
        <v>#N/A</v>
      </c>
      <c r="O387" s="25">
        <f ca="1">IFERROR(VLOOKUP(G387,INDIRECT(VLOOKUP($F387,Efectos!$A$4:$F$77,2,0)),2,0),0)</f>
        <v>0</v>
      </c>
      <c r="P387" s="16">
        <f ca="1">IFERROR(VLOOKUP(H387,INDIRECT(VLOOKUP($F387,Efectos!$A$4:$F$77,2,0)),2,0),0)</f>
        <v>0</v>
      </c>
      <c r="Q387" s="16">
        <f ca="1">IFERROR(VLOOKUP(I387,INDIRECT(VLOOKUP($F387,Efectos!$A$4:$F$77,2,0)),2,0),0)</f>
        <v>0</v>
      </c>
      <c r="R387" s="16">
        <f ca="1">IFERROR(VLOOKUP(J387,INDIRECT(VLOOKUP($F387,Efectos!$A$4:$F$77,2,0)),2,0),0)</f>
        <v>0</v>
      </c>
      <c r="S387" s="16">
        <f ca="1">IFERROR(VLOOKUP(K387,INDIRECT(VLOOKUP($F387,Efectos!$A$4:$F$77,2,0)),2,0),0)</f>
        <v>0</v>
      </c>
      <c r="T387" s="16">
        <f ca="1">IFERROR(VLOOKUP(L387,INDIRECT(VLOOKUP($F387,Efectos!$A$4:$F$77,2,0)),2,0),0)</f>
        <v>0</v>
      </c>
      <c r="U387" s="16">
        <f ca="1">IFERROR(VLOOKUP(M387,INDIRECT(VLOOKUP($F387,Efectos!$A$4:$F$77,2,0)),2,0),0)</f>
        <v>0</v>
      </c>
      <c r="V387" s="62" t="str">
        <f t="shared" ref="V387:V450" si="20">IF(G387="","",SUM(O387:U387))</f>
        <v/>
      </c>
    </row>
    <row r="388" spans="1:22" ht="15.75" thickBot="1" x14ac:dyDescent="0.3">
      <c r="A388" s="52"/>
      <c r="B388" s="36"/>
      <c r="C388" s="37" t="str">
        <f t="shared" si="18"/>
        <v/>
      </c>
      <c r="D388" s="38" t="str">
        <f t="shared" si="19"/>
        <v/>
      </c>
      <c r="E388" s="36" t="s">
        <v>266</v>
      </c>
      <c r="F388" s="38"/>
      <c r="G388" s="37"/>
      <c r="H388" s="37"/>
      <c r="I388" s="37"/>
      <c r="J388" s="37"/>
      <c r="K388" s="37"/>
      <c r="L388" s="37"/>
      <c r="M388" s="37"/>
      <c r="N388" s="40" t="e">
        <f>VLOOKUP(F388,Efectos!$A$4:$F$77,6,0)</f>
        <v>#N/A</v>
      </c>
      <c r="O388" s="36">
        <f ca="1">IFERROR(VLOOKUP(G388,INDIRECT(VLOOKUP($F388,Efectos!$A$4:$F$77,2,0)),2,0),0)</f>
        <v>0</v>
      </c>
      <c r="P388" s="37">
        <f ca="1">IFERROR(VLOOKUP(H388,INDIRECT(VLOOKUP($F388,Efectos!$A$4:$F$77,2,0)),2,0),0)</f>
        <v>0</v>
      </c>
      <c r="Q388" s="37">
        <f ca="1">IFERROR(VLOOKUP(I388,INDIRECT(VLOOKUP($F388,Efectos!$A$4:$F$77,2,0)),2,0),0)</f>
        <v>0</v>
      </c>
      <c r="R388" s="37">
        <f ca="1">IFERROR(VLOOKUP(J388,INDIRECT(VLOOKUP($F388,Efectos!$A$4:$F$77,2,0)),2,0),0)</f>
        <v>0</v>
      </c>
      <c r="S388" s="37">
        <f ca="1">IFERROR(VLOOKUP(K388,INDIRECT(VLOOKUP($F388,Efectos!$A$4:$F$77,2,0)),2,0),0)</f>
        <v>0</v>
      </c>
      <c r="T388" s="37">
        <f ca="1">IFERROR(VLOOKUP(L388,INDIRECT(VLOOKUP($F388,Efectos!$A$4:$F$77,2,0)),2,0),0)</f>
        <v>0</v>
      </c>
      <c r="U388" s="37">
        <f ca="1">IFERROR(VLOOKUP(M388,INDIRECT(VLOOKUP($F388,Efectos!$A$4:$F$77,2,0)),2,0),0)</f>
        <v>0</v>
      </c>
      <c r="V388" s="62" t="str">
        <f t="shared" si="20"/>
        <v/>
      </c>
    </row>
    <row r="389" spans="1:22" x14ac:dyDescent="0.25">
      <c r="A389" s="50" t="s">
        <v>333</v>
      </c>
      <c r="B389" s="32" t="s">
        <v>510</v>
      </c>
      <c r="C389" s="33">
        <f t="shared" si="18"/>
        <v>50</v>
      </c>
      <c r="D389" s="34">
        <f t="shared" si="19"/>
        <v>1</v>
      </c>
      <c r="E389" s="32" t="s">
        <v>222</v>
      </c>
      <c r="F389" s="34" t="s">
        <v>532</v>
      </c>
      <c r="G389" s="33" t="s">
        <v>533</v>
      </c>
      <c r="H389" s="33"/>
      <c r="I389" s="33"/>
      <c r="J389" s="33"/>
      <c r="K389" s="33"/>
      <c r="L389" s="33"/>
      <c r="M389" s="33"/>
      <c r="N389" s="35" t="str">
        <f>VLOOKUP(F389,Efectos!$A$4:$F$77,6,0)</f>
        <v>Agua, Luz, Tierra</v>
      </c>
      <c r="O389" s="32">
        <f ca="1">IFERROR(VLOOKUP(G389,INDIRECT(VLOOKUP($F389,Efectos!$A$4:$F$77,2,0)),2,0),0)</f>
        <v>10</v>
      </c>
      <c r="P389" s="33">
        <f ca="1">IFERROR(VLOOKUP(H389,INDIRECT(VLOOKUP($F389,Efectos!$A$4:$F$77,2,0)),2,0),0)</f>
        <v>0</v>
      </c>
      <c r="Q389" s="33">
        <f ca="1">IFERROR(VLOOKUP(I389,INDIRECT(VLOOKUP($F389,Efectos!$A$4:$F$77,2,0)),2,0),0)</f>
        <v>0</v>
      </c>
      <c r="R389" s="33">
        <f ca="1">IFERROR(VLOOKUP(J389,INDIRECT(VLOOKUP($F389,Efectos!$A$4:$F$77,2,0)),2,0),0)</f>
        <v>0</v>
      </c>
      <c r="S389" s="33">
        <f ca="1">IFERROR(VLOOKUP(K389,INDIRECT(VLOOKUP($F389,Efectos!$A$4:$F$77,2,0)),2,0),0)</f>
        <v>0</v>
      </c>
      <c r="T389" s="33">
        <f ca="1">IFERROR(VLOOKUP(L389,INDIRECT(VLOOKUP($F389,Efectos!$A$4:$F$77,2,0)),2,0),0)</f>
        <v>0</v>
      </c>
      <c r="U389" s="33">
        <f ca="1">IFERROR(VLOOKUP(M389,INDIRECT(VLOOKUP($F389,Efectos!$A$4:$F$77,2,0)),2,0),0)</f>
        <v>0</v>
      </c>
      <c r="V389" s="62">
        <f t="shared" ca="1" si="20"/>
        <v>10</v>
      </c>
    </row>
    <row r="390" spans="1:22" x14ac:dyDescent="0.25">
      <c r="A390" s="51"/>
      <c r="C390" s="16" t="str">
        <f t="shared" si="18"/>
        <v/>
      </c>
      <c r="D390" s="26" t="str">
        <f t="shared" si="19"/>
        <v/>
      </c>
      <c r="E390" s="25" t="s">
        <v>223</v>
      </c>
      <c r="F390" s="26" t="s">
        <v>339</v>
      </c>
      <c r="G390" s="16" t="s">
        <v>531</v>
      </c>
      <c r="H390" s="59" t="s">
        <v>799</v>
      </c>
      <c r="I390" s="16"/>
      <c r="J390" s="16"/>
      <c r="K390" s="16"/>
      <c r="L390" s="16"/>
      <c r="M390" s="16"/>
      <c r="N390" s="30" t="str">
        <f>VLOOKUP(F390,Efectos!$A$4:$F$77,6,0)</f>
        <v>Agua</v>
      </c>
      <c r="O390" s="25">
        <f ca="1">IFERROR(VLOOKUP(G390,INDIRECT(VLOOKUP($F390,Efectos!$A$4:$F$77,2,0)),2,0),0)</f>
        <v>15</v>
      </c>
      <c r="P390" s="16">
        <f ca="1">IFERROR(VLOOKUP(H390,INDIRECT(VLOOKUP($F390,Efectos!$A$4:$F$77,2,0)),2,0),0)</f>
        <v>5</v>
      </c>
      <c r="Q390" s="16">
        <f ca="1">IFERROR(VLOOKUP(I390,INDIRECT(VLOOKUP($F390,Efectos!$A$4:$F$77,2,0)),2,0),0)</f>
        <v>0</v>
      </c>
      <c r="R390" s="16">
        <f ca="1">IFERROR(VLOOKUP(J390,INDIRECT(VLOOKUP($F390,Efectos!$A$4:$F$77,2,0)),2,0),0)</f>
        <v>0</v>
      </c>
      <c r="S390" s="16">
        <f ca="1">IFERROR(VLOOKUP(K390,INDIRECT(VLOOKUP($F390,Efectos!$A$4:$F$77,2,0)),2,0),0)</f>
        <v>0</v>
      </c>
      <c r="T390" s="16">
        <f ca="1">IFERROR(VLOOKUP(L390,INDIRECT(VLOOKUP($F390,Efectos!$A$4:$F$77,2,0)),2,0),0)</f>
        <v>0</v>
      </c>
      <c r="U390" s="16">
        <f ca="1">IFERROR(VLOOKUP(M390,INDIRECT(VLOOKUP($F390,Efectos!$A$4:$F$77,2,0)),2,0),0)</f>
        <v>0</v>
      </c>
      <c r="V390" s="62">
        <f t="shared" ca="1" si="20"/>
        <v>20</v>
      </c>
    </row>
    <row r="391" spans="1:22" x14ac:dyDescent="0.25">
      <c r="A391" s="51"/>
      <c r="C391" s="16" t="str">
        <f t="shared" si="18"/>
        <v/>
      </c>
      <c r="D391" s="26" t="str">
        <f t="shared" si="19"/>
        <v/>
      </c>
      <c r="E391" s="25" t="s">
        <v>75</v>
      </c>
      <c r="G391" s="16"/>
      <c r="H391" s="16"/>
      <c r="I391" s="16"/>
      <c r="J391" s="16"/>
      <c r="K391" s="16"/>
      <c r="L391" s="16"/>
      <c r="M391" s="16"/>
      <c r="N391" s="30" t="e">
        <f>VLOOKUP(F391,Efectos!$A$4:$F$77,6,0)</f>
        <v>#N/A</v>
      </c>
      <c r="O391" s="25">
        <f ca="1">IFERROR(VLOOKUP(G391,INDIRECT(VLOOKUP($F391,Efectos!$A$4:$F$77,2,0)),2,0),0)</f>
        <v>0</v>
      </c>
      <c r="P391" s="16">
        <f ca="1">IFERROR(VLOOKUP(H391,INDIRECT(VLOOKUP($F391,Efectos!$A$4:$F$77,2,0)),2,0),0)</f>
        <v>0</v>
      </c>
      <c r="Q391" s="16">
        <f ca="1">IFERROR(VLOOKUP(I391,INDIRECT(VLOOKUP($F391,Efectos!$A$4:$F$77,2,0)),2,0),0)</f>
        <v>0</v>
      </c>
      <c r="R391" s="16">
        <f ca="1">IFERROR(VLOOKUP(J391,INDIRECT(VLOOKUP($F391,Efectos!$A$4:$F$77,2,0)),2,0),0)</f>
        <v>0</v>
      </c>
      <c r="S391" s="16">
        <f ca="1">IFERROR(VLOOKUP(K391,INDIRECT(VLOOKUP($F391,Efectos!$A$4:$F$77,2,0)),2,0),0)</f>
        <v>0</v>
      </c>
      <c r="T391" s="16">
        <f ca="1">IFERROR(VLOOKUP(L391,INDIRECT(VLOOKUP($F391,Efectos!$A$4:$F$77,2,0)),2,0),0)</f>
        <v>0</v>
      </c>
      <c r="U391" s="16">
        <f ca="1">IFERROR(VLOOKUP(M391,INDIRECT(VLOOKUP($F391,Efectos!$A$4:$F$77,2,0)),2,0),0)</f>
        <v>0</v>
      </c>
      <c r="V391" s="62" t="str">
        <f t="shared" si="20"/>
        <v/>
      </c>
    </row>
    <row r="392" spans="1:22" x14ac:dyDescent="0.25">
      <c r="A392" s="51"/>
      <c r="B392" s="25" t="s">
        <v>301</v>
      </c>
      <c r="C392" s="16" t="str">
        <f t="shared" si="18"/>
        <v/>
      </c>
      <c r="D392" s="26" t="str">
        <f t="shared" si="19"/>
        <v/>
      </c>
      <c r="G392" s="16"/>
      <c r="H392" s="16"/>
      <c r="I392" s="16"/>
      <c r="J392" s="16"/>
      <c r="K392" s="16"/>
      <c r="L392" s="16"/>
      <c r="M392" s="16"/>
      <c r="N392" s="30" t="e">
        <f>VLOOKUP(F392,Efectos!$A$4:$F$77,6,0)</f>
        <v>#N/A</v>
      </c>
      <c r="O392" s="25">
        <f ca="1">IFERROR(VLOOKUP(G392,INDIRECT(VLOOKUP($F392,Efectos!$A$4:$F$77,2,0)),2,0),0)</f>
        <v>0</v>
      </c>
      <c r="P392" s="16">
        <f ca="1">IFERROR(VLOOKUP(H392,INDIRECT(VLOOKUP($F392,Efectos!$A$4:$F$77,2,0)),2,0),0)</f>
        <v>0</v>
      </c>
      <c r="Q392" s="16">
        <f ca="1">IFERROR(VLOOKUP(I392,INDIRECT(VLOOKUP($F392,Efectos!$A$4:$F$77,2,0)),2,0),0)</f>
        <v>0</v>
      </c>
      <c r="R392" s="16">
        <f ca="1">IFERROR(VLOOKUP(J392,INDIRECT(VLOOKUP($F392,Efectos!$A$4:$F$77,2,0)),2,0),0)</f>
        <v>0</v>
      </c>
      <c r="S392" s="16">
        <f ca="1">IFERROR(VLOOKUP(K392,INDIRECT(VLOOKUP($F392,Efectos!$A$4:$F$77,2,0)),2,0),0)</f>
        <v>0</v>
      </c>
      <c r="T392" s="16">
        <f ca="1">IFERROR(VLOOKUP(L392,INDIRECT(VLOOKUP($F392,Efectos!$A$4:$F$77,2,0)),2,0),0)</f>
        <v>0</v>
      </c>
      <c r="U392" s="16">
        <f ca="1">IFERROR(VLOOKUP(M392,INDIRECT(VLOOKUP($F392,Efectos!$A$4:$F$77,2,0)),2,0),0)</f>
        <v>0</v>
      </c>
      <c r="V392" s="62" t="str">
        <f t="shared" si="20"/>
        <v/>
      </c>
    </row>
    <row r="393" spans="1:22" x14ac:dyDescent="0.25">
      <c r="A393" s="51"/>
      <c r="B393" s="25" t="s">
        <v>511</v>
      </c>
      <c r="C393" s="16">
        <f t="shared" si="18"/>
        <v>25</v>
      </c>
      <c r="D393" s="26">
        <f t="shared" si="19"/>
        <v>1</v>
      </c>
      <c r="E393" s="25" t="s">
        <v>224</v>
      </c>
      <c r="F393" s="26" t="s">
        <v>173</v>
      </c>
      <c r="G393" s="59" t="s">
        <v>923</v>
      </c>
      <c r="H393" s="16"/>
      <c r="I393" s="16"/>
      <c r="J393" s="16"/>
      <c r="K393" s="16"/>
      <c r="L393" s="16"/>
      <c r="M393" s="16"/>
      <c r="N393" s="30" t="str">
        <f>VLOOKUP(F393,Efectos!$A$4:$F$77,6,0)</f>
        <v>Aire, Luz, Agua</v>
      </c>
      <c r="O393" s="25">
        <f ca="1">IFERROR(VLOOKUP(G393,INDIRECT(VLOOKUP($F393,Efectos!$A$4:$F$77,2,0)),2,0),0)</f>
        <v>25</v>
      </c>
      <c r="P393" s="16">
        <f ca="1">IFERROR(VLOOKUP(H393,INDIRECT(VLOOKUP($F393,Efectos!$A$4:$F$77,2,0)),2,0),0)</f>
        <v>0</v>
      </c>
      <c r="Q393" s="16">
        <f ca="1">IFERROR(VLOOKUP(I393,INDIRECT(VLOOKUP($F393,Efectos!$A$4:$F$77,2,0)),2,0),0)</f>
        <v>0</v>
      </c>
      <c r="R393" s="16">
        <f ca="1">IFERROR(VLOOKUP(J393,INDIRECT(VLOOKUP($F393,Efectos!$A$4:$F$77,2,0)),2,0),0)</f>
        <v>0</v>
      </c>
      <c r="S393" s="16">
        <f ca="1">IFERROR(VLOOKUP(K393,INDIRECT(VLOOKUP($F393,Efectos!$A$4:$F$77,2,0)),2,0),0)</f>
        <v>0</v>
      </c>
      <c r="T393" s="16">
        <f ca="1">IFERROR(VLOOKUP(L393,INDIRECT(VLOOKUP($F393,Efectos!$A$4:$F$77,2,0)),2,0),0)</f>
        <v>0</v>
      </c>
      <c r="U393" s="16">
        <f ca="1">IFERROR(VLOOKUP(M393,INDIRECT(VLOOKUP($F393,Efectos!$A$4:$F$77,2,0)),2,0),0)</f>
        <v>0</v>
      </c>
      <c r="V393" s="62">
        <f t="shared" ca="1" si="20"/>
        <v>25</v>
      </c>
    </row>
    <row r="394" spans="1:22" x14ac:dyDescent="0.25">
      <c r="A394" s="51"/>
      <c r="B394" s="25" t="s">
        <v>301</v>
      </c>
      <c r="C394" s="16" t="str">
        <f t="shared" si="18"/>
        <v/>
      </c>
      <c r="D394" s="26" t="str">
        <f t="shared" si="19"/>
        <v/>
      </c>
      <c r="G394" s="16"/>
      <c r="H394" s="16"/>
      <c r="I394" s="16"/>
      <c r="J394" s="16"/>
      <c r="K394" s="16"/>
      <c r="L394" s="16"/>
      <c r="M394" s="16"/>
      <c r="N394" s="30" t="e">
        <f>VLOOKUP(F394,Efectos!$A$4:$F$77,6,0)</f>
        <v>#N/A</v>
      </c>
      <c r="O394" s="25">
        <f ca="1">IFERROR(VLOOKUP(G394,INDIRECT(VLOOKUP($F394,Efectos!$A$4:$F$77,2,0)),2,0),0)</f>
        <v>0</v>
      </c>
      <c r="P394" s="16">
        <f ca="1">IFERROR(VLOOKUP(H394,INDIRECT(VLOOKUP($F394,Efectos!$A$4:$F$77,2,0)),2,0),0)</f>
        <v>0</v>
      </c>
      <c r="Q394" s="16">
        <f ca="1">IFERROR(VLOOKUP(I394,INDIRECT(VLOOKUP($F394,Efectos!$A$4:$F$77,2,0)),2,0),0)</f>
        <v>0</v>
      </c>
      <c r="R394" s="16">
        <f ca="1">IFERROR(VLOOKUP(J394,INDIRECT(VLOOKUP($F394,Efectos!$A$4:$F$77,2,0)),2,0),0)</f>
        <v>0</v>
      </c>
      <c r="S394" s="16">
        <f ca="1">IFERROR(VLOOKUP(K394,INDIRECT(VLOOKUP($F394,Efectos!$A$4:$F$77,2,0)),2,0),0)</f>
        <v>0</v>
      </c>
      <c r="T394" s="16">
        <f ca="1">IFERROR(VLOOKUP(L394,INDIRECT(VLOOKUP($F394,Efectos!$A$4:$F$77,2,0)),2,0),0)</f>
        <v>0</v>
      </c>
      <c r="U394" s="16">
        <f ca="1">IFERROR(VLOOKUP(M394,INDIRECT(VLOOKUP($F394,Efectos!$A$4:$F$77,2,0)),2,0),0)</f>
        <v>0</v>
      </c>
      <c r="V394" s="62" t="str">
        <f t="shared" si="20"/>
        <v/>
      </c>
    </row>
    <row r="395" spans="1:22" x14ac:dyDescent="0.25">
      <c r="A395" s="51"/>
      <c r="B395" s="25" t="s">
        <v>512</v>
      </c>
      <c r="C395" s="16">
        <f t="shared" si="18"/>
        <v>35</v>
      </c>
      <c r="D395" s="26">
        <f t="shared" si="19"/>
        <v>1</v>
      </c>
      <c r="E395" s="25" t="s">
        <v>189</v>
      </c>
      <c r="F395" s="26" t="s">
        <v>241</v>
      </c>
      <c r="G395" s="60" t="s">
        <v>361</v>
      </c>
      <c r="H395" s="16"/>
      <c r="I395" s="16"/>
      <c r="J395" s="16"/>
      <c r="K395" s="16"/>
      <c r="L395" s="16"/>
      <c r="M395" s="16"/>
      <c r="N395" s="30" t="str">
        <f>VLOOKUP(F395,Efectos!$A$4:$F$77,6,0)</f>
        <v>Agua, Aire, Oscuridad</v>
      </c>
      <c r="O395" s="25">
        <f ca="1">IFERROR(VLOOKUP(G395,INDIRECT(VLOOKUP($F395,Efectos!$A$4:$F$77,2,0)),2,0),0)</f>
        <v>5</v>
      </c>
      <c r="P395" s="16">
        <f ca="1">IFERROR(VLOOKUP(H395,INDIRECT(VLOOKUP($F395,Efectos!$A$4:$F$77,2,0)),2,0),0)</f>
        <v>0</v>
      </c>
      <c r="Q395" s="16">
        <f ca="1">IFERROR(VLOOKUP(I395,INDIRECT(VLOOKUP($F395,Efectos!$A$4:$F$77,2,0)),2,0),0)</f>
        <v>0</v>
      </c>
      <c r="R395" s="16">
        <f ca="1">IFERROR(VLOOKUP(J395,INDIRECT(VLOOKUP($F395,Efectos!$A$4:$F$77,2,0)),2,0),0)</f>
        <v>0</v>
      </c>
      <c r="S395" s="16">
        <f ca="1">IFERROR(VLOOKUP(K395,INDIRECT(VLOOKUP($F395,Efectos!$A$4:$F$77,2,0)),2,0),0)</f>
        <v>0</v>
      </c>
      <c r="T395" s="16">
        <f ca="1">IFERROR(VLOOKUP(L395,INDIRECT(VLOOKUP($F395,Efectos!$A$4:$F$77,2,0)),2,0),0)</f>
        <v>0</v>
      </c>
      <c r="U395" s="16">
        <f ca="1">IFERROR(VLOOKUP(M395,INDIRECT(VLOOKUP($F395,Efectos!$A$4:$F$77,2,0)),2,0),0)</f>
        <v>0</v>
      </c>
      <c r="V395" s="62">
        <f t="shared" ca="1" si="20"/>
        <v>5</v>
      </c>
    </row>
    <row r="396" spans="1:22" x14ac:dyDescent="0.25">
      <c r="A396" s="51"/>
      <c r="C396" s="16" t="str">
        <f t="shared" si="18"/>
        <v/>
      </c>
      <c r="D396" s="26" t="str">
        <f t="shared" si="19"/>
        <v/>
      </c>
      <c r="E396" s="25" t="s">
        <v>225</v>
      </c>
      <c r="F396" s="26" t="s">
        <v>1008</v>
      </c>
      <c r="G396" s="16" t="s">
        <v>554</v>
      </c>
      <c r="H396" s="16"/>
      <c r="I396" s="16"/>
      <c r="J396" s="16"/>
      <c r="K396" s="16"/>
      <c r="L396" s="16"/>
      <c r="M396" s="16"/>
      <c r="N396" s="30" t="str">
        <f>VLOOKUP(F396,Efectos!$A$4:$F$77,6,0)</f>
        <v>Luz, Oscuridad, Tierra</v>
      </c>
      <c r="O396" s="25">
        <f ca="1">IFERROR(VLOOKUP(G396,INDIRECT(VLOOKUP($F396,Efectos!$A$4:$F$77,2,0)),2,0),0)</f>
        <v>15</v>
      </c>
      <c r="P396" s="16">
        <f ca="1">IFERROR(VLOOKUP(H396,INDIRECT(VLOOKUP($F396,Efectos!$A$4:$F$77,2,0)),2,0),0)</f>
        <v>0</v>
      </c>
      <c r="Q396" s="16">
        <f ca="1">IFERROR(VLOOKUP(I396,INDIRECT(VLOOKUP($F396,Efectos!$A$4:$F$77,2,0)),2,0),0)</f>
        <v>0</v>
      </c>
      <c r="R396" s="16">
        <f ca="1">IFERROR(VLOOKUP(J396,INDIRECT(VLOOKUP($F396,Efectos!$A$4:$F$77,2,0)),2,0),0)</f>
        <v>0</v>
      </c>
      <c r="S396" s="16">
        <f ca="1">IFERROR(VLOOKUP(K396,INDIRECT(VLOOKUP($F396,Efectos!$A$4:$F$77,2,0)),2,0),0)</f>
        <v>0</v>
      </c>
      <c r="T396" s="16">
        <f ca="1">IFERROR(VLOOKUP(L396,INDIRECT(VLOOKUP($F396,Efectos!$A$4:$F$77,2,0)),2,0),0)</f>
        <v>0</v>
      </c>
      <c r="U396" s="16">
        <f ca="1">IFERROR(VLOOKUP(M396,INDIRECT(VLOOKUP($F396,Efectos!$A$4:$F$77,2,0)),2,0),0)</f>
        <v>0</v>
      </c>
      <c r="V396" s="62">
        <f t="shared" ca="1" si="20"/>
        <v>15</v>
      </c>
    </row>
    <row r="397" spans="1:22" x14ac:dyDescent="0.25">
      <c r="A397" s="51"/>
      <c r="C397" s="16" t="str">
        <f t="shared" si="18"/>
        <v/>
      </c>
      <c r="D397" s="26" t="str">
        <f t="shared" si="19"/>
        <v/>
      </c>
      <c r="E397" s="25" t="s">
        <v>226</v>
      </c>
      <c r="F397" s="26" t="s">
        <v>246</v>
      </c>
      <c r="G397" s="59" t="s">
        <v>661</v>
      </c>
      <c r="H397" s="16"/>
      <c r="I397" s="16"/>
      <c r="J397" s="16"/>
      <c r="K397" s="16"/>
      <c r="L397" s="16"/>
      <c r="M397" s="16"/>
      <c r="N397" s="30" t="str">
        <f>VLOOKUP(F397,Efectos!$A$4:$F$77,6,0)</f>
        <v>Agua, Aire, Fuego</v>
      </c>
      <c r="O397" s="25">
        <f ca="1">IFERROR(VLOOKUP(G397,INDIRECT(VLOOKUP($F397,Efectos!$A$4:$F$77,2,0)),2,0),0)</f>
        <v>5</v>
      </c>
      <c r="P397" s="16">
        <f ca="1">IFERROR(VLOOKUP(H397,INDIRECT(VLOOKUP($F397,Efectos!$A$4:$F$77,2,0)),2,0),0)</f>
        <v>0</v>
      </c>
      <c r="Q397" s="16">
        <f ca="1">IFERROR(VLOOKUP(I397,INDIRECT(VLOOKUP($F397,Efectos!$A$4:$F$77,2,0)),2,0),0)</f>
        <v>0</v>
      </c>
      <c r="R397" s="16">
        <f ca="1">IFERROR(VLOOKUP(J397,INDIRECT(VLOOKUP($F397,Efectos!$A$4:$F$77,2,0)),2,0),0)</f>
        <v>0</v>
      </c>
      <c r="S397" s="16">
        <f ca="1">IFERROR(VLOOKUP(K397,INDIRECT(VLOOKUP($F397,Efectos!$A$4:$F$77,2,0)),2,0),0)</f>
        <v>0</v>
      </c>
      <c r="T397" s="16">
        <f ca="1">IFERROR(VLOOKUP(L397,INDIRECT(VLOOKUP($F397,Efectos!$A$4:$F$77,2,0)),2,0),0)</f>
        <v>0</v>
      </c>
      <c r="U397" s="16">
        <f ca="1">IFERROR(VLOOKUP(M397,INDIRECT(VLOOKUP($F397,Efectos!$A$4:$F$77,2,0)),2,0),0)</f>
        <v>0</v>
      </c>
      <c r="V397" s="62">
        <f t="shared" ca="1" si="20"/>
        <v>5</v>
      </c>
    </row>
    <row r="398" spans="1:22" x14ac:dyDescent="0.25">
      <c r="A398" s="51"/>
      <c r="B398" s="25" t="s">
        <v>301</v>
      </c>
      <c r="C398" s="16" t="str">
        <f t="shared" si="18"/>
        <v/>
      </c>
      <c r="D398" s="26" t="str">
        <f t="shared" si="19"/>
        <v/>
      </c>
      <c r="G398" s="16"/>
      <c r="H398" s="16"/>
      <c r="I398" s="16"/>
      <c r="J398" s="16"/>
      <c r="K398" s="16"/>
      <c r="L398" s="16"/>
      <c r="M398" s="16"/>
      <c r="N398" s="30" t="e">
        <f>VLOOKUP(F398,Efectos!$A$4:$F$77,6,0)</f>
        <v>#N/A</v>
      </c>
      <c r="O398" s="25">
        <f ca="1">IFERROR(VLOOKUP(G398,INDIRECT(VLOOKUP($F398,Efectos!$A$4:$F$77,2,0)),2,0),0)</f>
        <v>0</v>
      </c>
      <c r="P398" s="16">
        <f ca="1">IFERROR(VLOOKUP(H398,INDIRECT(VLOOKUP($F398,Efectos!$A$4:$F$77,2,0)),2,0),0)</f>
        <v>0</v>
      </c>
      <c r="Q398" s="16">
        <f ca="1">IFERROR(VLOOKUP(I398,INDIRECT(VLOOKUP($F398,Efectos!$A$4:$F$77,2,0)),2,0),0)</f>
        <v>0</v>
      </c>
      <c r="R398" s="16">
        <f ca="1">IFERROR(VLOOKUP(J398,INDIRECT(VLOOKUP($F398,Efectos!$A$4:$F$77,2,0)),2,0),0)</f>
        <v>0</v>
      </c>
      <c r="S398" s="16">
        <f ca="1">IFERROR(VLOOKUP(K398,INDIRECT(VLOOKUP($F398,Efectos!$A$4:$F$77,2,0)),2,0),0)</f>
        <v>0</v>
      </c>
      <c r="T398" s="16">
        <f ca="1">IFERROR(VLOOKUP(L398,INDIRECT(VLOOKUP($F398,Efectos!$A$4:$F$77,2,0)),2,0),0)</f>
        <v>0</v>
      </c>
      <c r="U398" s="16">
        <f ca="1">IFERROR(VLOOKUP(M398,INDIRECT(VLOOKUP($F398,Efectos!$A$4:$F$77,2,0)),2,0),0)</f>
        <v>0</v>
      </c>
      <c r="V398" s="62" t="str">
        <f t="shared" si="20"/>
        <v/>
      </c>
    </row>
    <row r="399" spans="1:22" x14ac:dyDescent="0.25">
      <c r="A399" s="51"/>
      <c r="B399" s="25" t="s">
        <v>513</v>
      </c>
      <c r="C399" s="16">
        <f t="shared" si="18"/>
        <v>65</v>
      </c>
      <c r="D399" s="26">
        <f t="shared" si="19"/>
        <v>2</v>
      </c>
      <c r="E399" s="25" t="s">
        <v>78</v>
      </c>
      <c r="F399" s="26" t="s">
        <v>532</v>
      </c>
      <c r="G399" s="16" t="s">
        <v>554</v>
      </c>
      <c r="H399" s="16"/>
      <c r="I399" s="16"/>
      <c r="J399" s="16"/>
      <c r="K399" s="16"/>
      <c r="L399" s="16"/>
      <c r="M399" s="16"/>
      <c r="N399" s="30" t="str">
        <f>VLOOKUP(F399,Efectos!$A$4:$F$77,6,0)</f>
        <v>Agua, Luz, Tierra</v>
      </c>
      <c r="O399" s="25">
        <f ca="1">IFERROR(VLOOKUP(G399,INDIRECT(VLOOKUP($F399,Efectos!$A$4:$F$77,2,0)),2,0),0)</f>
        <v>15</v>
      </c>
      <c r="P399" s="16">
        <f ca="1">IFERROR(VLOOKUP(H399,INDIRECT(VLOOKUP($F399,Efectos!$A$4:$F$77,2,0)),2,0),0)</f>
        <v>0</v>
      </c>
      <c r="Q399" s="16">
        <f ca="1">IFERROR(VLOOKUP(I399,INDIRECT(VLOOKUP($F399,Efectos!$A$4:$F$77,2,0)),2,0),0)</f>
        <v>0</v>
      </c>
      <c r="R399" s="16">
        <f ca="1">IFERROR(VLOOKUP(J399,INDIRECT(VLOOKUP($F399,Efectos!$A$4:$F$77,2,0)),2,0),0)</f>
        <v>0</v>
      </c>
      <c r="S399" s="16">
        <f ca="1">IFERROR(VLOOKUP(K399,INDIRECT(VLOOKUP($F399,Efectos!$A$4:$F$77,2,0)),2,0),0)</f>
        <v>0</v>
      </c>
      <c r="T399" s="16">
        <f ca="1">IFERROR(VLOOKUP(L399,INDIRECT(VLOOKUP($F399,Efectos!$A$4:$F$77,2,0)),2,0),0)</f>
        <v>0</v>
      </c>
      <c r="U399" s="16">
        <f ca="1">IFERROR(VLOOKUP(M399,INDIRECT(VLOOKUP($F399,Efectos!$A$4:$F$77,2,0)),2,0),0)</f>
        <v>0</v>
      </c>
      <c r="V399" s="62">
        <f t="shared" ca="1" si="20"/>
        <v>15</v>
      </c>
    </row>
    <row r="400" spans="1:22" x14ac:dyDescent="0.25">
      <c r="A400" s="51"/>
      <c r="C400" s="16" t="str">
        <f t="shared" si="18"/>
        <v/>
      </c>
      <c r="D400" s="26" t="str">
        <f t="shared" si="19"/>
        <v/>
      </c>
      <c r="E400" s="25" t="s">
        <v>227</v>
      </c>
      <c r="F400" s="26" t="s">
        <v>339</v>
      </c>
      <c r="G400" s="59" t="s">
        <v>1033</v>
      </c>
      <c r="H400" s="59" t="s">
        <v>1034</v>
      </c>
      <c r="I400" s="16"/>
      <c r="J400" s="16"/>
      <c r="K400" s="16"/>
      <c r="L400" s="16"/>
      <c r="M400" s="16"/>
      <c r="N400" s="30" t="str">
        <f>VLOOKUP(F400,Efectos!$A$4:$F$77,6,0)</f>
        <v>Agua</v>
      </c>
      <c r="O400" s="25">
        <f ca="1">IFERROR(VLOOKUP(G400,INDIRECT(VLOOKUP($F400,Efectos!$A$4:$F$77,2,0)),2,0),0)</f>
        <v>20</v>
      </c>
      <c r="P400" s="16">
        <f ca="1">IFERROR(VLOOKUP(H400,INDIRECT(VLOOKUP($F400,Efectos!$A$4:$F$77,2,0)),2,0),0)</f>
        <v>10</v>
      </c>
      <c r="Q400" s="16">
        <f ca="1">IFERROR(VLOOKUP(I400,INDIRECT(VLOOKUP($F400,Efectos!$A$4:$F$77,2,0)),2,0),0)</f>
        <v>0</v>
      </c>
      <c r="R400" s="16">
        <f ca="1">IFERROR(VLOOKUP(J400,INDIRECT(VLOOKUP($F400,Efectos!$A$4:$F$77,2,0)),2,0),0)</f>
        <v>0</v>
      </c>
      <c r="S400" s="16">
        <f ca="1">IFERROR(VLOOKUP(K400,INDIRECT(VLOOKUP($F400,Efectos!$A$4:$F$77,2,0)),2,0),0)</f>
        <v>0</v>
      </c>
      <c r="T400" s="16">
        <f ca="1">IFERROR(VLOOKUP(L400,INDIRECT(VLOOKUP($F400,Efectos!$A$4:$F$77,2,0)),2,0),0)</f>
        <v>0</v>
      </c>
      <c r="U400" s="16">
        <f ca="1">IFERROR(VLOOKUP(M400,INDIRECT(VLOOKUP($F400,Efectos!$A$4:$F$77,2,0)),2,0),0)</f>
        <v>0</v>
      </c>
      <c r="V400" s="62">
        <f t="shared" ca="1" si="20"/>
        <v>30</v>
      </c>
    </row>
    <row r="401" spans="1:22" x14ac:dyDescent="0.25">
      <c r="A401" s="51"/>
      <c r="C401" s="16" t="str">
        <f t="shared" si="18"/>
        <v/>
      </c>
      <c r="D401" s="26" t="str">
        <f t="shared" si="19"/>
        <v/>
      </c>
      <c r="E401" s="25" t="s">
        <v>75</v>
      </c>
      <c r="G401" s="16"/>
      <c r="H401" s="16"/>
      <c r="I401" s="16"/>
      <c r="J401" s="16"/>
      <c r="K401" s="16"/>
      <c r="L401" s="16"/>
      <c r="M401" s="16"/>
      <c r="N401" s="30" t="e">
        <f>VLOOKUP(F401,Efectos!$A$4:$F$77,6,0)</f>
        <v>#N/A</v>
      </c>
      <c r="O401" s="25">
        <f ca="1">IFERROR(VLOOKUP(G401,INDIRECT(VLOOKUP($F401,Efectos!$A$4:$F$77,2,0)),2,0),0)</f>
        <v>0</v>
      </c>
      <c r="P401" s="16">
        <f ca="1">IFERROR(VLOOKUP(H401,INDIRECT(VLOOKUP($F401,Efectos!$A$4:$F$77,2,0)),2,0),0)</f>
        <v>0</v>
      </c>
      <c r="Q401" s="16">
        <f ca="1">IFERROR(VLOOKUP(I401,INDIRECT(VLOOKUP($F401,Efectos!$A$4:$F$77,2,0)),2,0),0)</f>
        <v>0</v>
      </c>
      <c r="R401" s="16">
        <f ca="1">IFERROR(VLOOKUP(J401,INDIRECT(VLOOKUP($F401,Efectos!$A$4:$F$77,2,0)),2,0),0)</f>
        <v>0</v>
      </c>
      <c r="S401" s="16">
        <f ca="1">IFERROR(VLOOKUP(K401,INDIRECT(VLOOKUP($F401,Efectos!$A$4:$F$77,2,0)),2,0),0)</f>
        <v>0</v>
      </c>
      <c r="T401" s="16">
        <f ca="1">IFERROR(VLOOKUP(L401,INDIRECT(VLOOKUP($F401,Efectos!$A$4:$F$77,2,0)),2,0),0)</f>
        <v>0</v>
      </c>
      <c r="U401" s="16">
        <f ca="1">IFERROR(VLOOKUP(M401,INDIRECT(VLOOKUP($F401,Efectos!$A$4:$F$77,2,0)),2,0),0)</f>
        <v>0</v>
      </c>
      <c r="V401" s="62" t="str">
        <f t="shared" si="20"/>
        <v/>
      </c>
    </row>
    <row r="402" spans="1:22" x14ac:dyDescent="0.25">
      <c r="A402" s="51"/>
      <c r="B402" s="25" t="s">
        <v>301</v>
      </c>
      <c r="C402" s="16" t="str">
        <f t="shared" si="18"/>
        <v/>
      </c>
      <c r="D402" s="26" t="str">
        <f t="shared" si="19"/>
        <v/>
      </c>
      <c r="G402" s="16"/>
      <c r="H402" s="16"/>
      <c r="I402" s="16"/>
      <c r="J402" s="16"/>
      <c r="K402" s="16"/>
      <c r="L402" s="16"/>
      <c r="M402" s="16"/>
      <c r="N402" s="30" t="e">
        <f>VLOOKUP(F402,Efectos!$A$4:$F$77,6,0)</f>
        <v>#N/A</v>
      </c>
      <c r="O402" s="25">
        <f ca="1">IFERROR(VLOOKUP(G402,INDIRECT(VLOOKUP($F402,Efectos!$A$4:$F$77,2,0)),2,0),0)</f>
        <v>0</v>
      </c>
      <c r="P402" s="16">
        <f ca="1">IFERROR(VLOOKUP(H402,INDIRECT(VLOOKUP($F402,Efectos!$A$4:$F$77,2,0)),2,0),0)</f>
        <v>0</v>
      </c>
      <c r="Q402" s="16">
        <f ca="1">IFERROR(VLOOKUP(I402,INDIRECT(VLOOKUP($F402,Efectos!$A$4:$F$77,2,0)),2,0),0)</f>
        <v>0</v>
      </c>
      <c r="R402" s="16">
        <f ca="1">IFERROR(VLOOKUP(J402,INDIRECT(VLOOKUP($F402,Efectos!$A$4:$F$77,2,0)),2,0),0)</f>
        <v>0</v>
      </c>
      <c r="S402" s="16">
        <f ca="1">IFERROR(VLOOKUP(K402,INDIRECT(VLOOKUP($F402,Efectos!$A$4:$F$77,2,0)),2,0),0)</f>
        <v>0</v>
      </c>
      <c r="T402" s="16">
        <f ca="1">IFERROR(VLOOKUP(L402,INDIRECT(VLOOKUP($F402,Efectos!$A$4:$F$77,2,0)),2,0),0)</f>
        <v>0</v>
      </c>
      <c r="U402" s="16">
        <f ca="1">IFERROR(VLOOKUP(M402,INDIRECT(VLOOKUP($F402,Efectos!$A$4:$F$77,2,0)),2,0),0)</f>
        <v>0</v>
      </c>
      <c r="V402" s="62" t="str">
        <f t="shared" si="20"/>
        <v/>
      </c>
    </row>
    <row r="403" spans="1:22" x14ac:dyDescent="0.25">
      <c r="A403" s="51"/>
      <c r="B403" s="25" t="s">
        <v>514</v>
      </c>
      <c r="C403" s="16">
        <f t="shared" si="18"/>
        <v>60</v>
      </c>
      <c r="D403" s="26">
        <f t="shared" si="19"/>
        <v>2</v>
      </c>
      <c r="E403" s="25" t="s">
        <v>228</v>
      </c>
      <c r="F403" s="26" t="s">
        <v>1001</v>
      </c>
      <c r="G403" s="59" t="s">
        <v>1021</v>
      </c>
      <c r="H403" s="59" t="s">
        <v>1035</v>
      </c>
      <c r="I403" s="59" t="s">
        <v>1036</v>
      </c>
      <c r="J403" s="16"/>
      <c r="K403" s="16"/>
      <c r="L403" s="16"/>
      <c r="M403" s="16"/>
      <c r="N403" s="30" t="str">
        <f>VLOOKUP(F403,Efectos!$A$4:$F$77,6,0)</f>
        <v>Agua, Aire, Luz</v>
      </c>
      <c r="O403" s="25">
        <f ca="1">IFERROR(VLOOKUP(G403,INDIRECT(VLOOKUP($F403,Efectos!$A$4:$F$77,2,0)),2,0),0)</f>
        <v>10</v>
      </c>
      <c r="P403" s="16">
        <f ca="1">IFERROR(VLOOKUP(H403,INDIRECT(VLOOKUP($F403,Efectos!$A$4:$F$77,2,0)),2,0),0)</f>
        <v>5</v>
      </c>
      <c r="Q403" s="16">
        <f ca="1">IFERROR(VLOOKUP(I403,INDIRECT(VLOOKUP($F403,Efectos!$A$4:$F$77,2,0)),2,0),0)</f>
        <v>15</v>
      </c>
      <c r="R403" s="16">
        <f ca="1">IFERROR(VLOOKUP(J403,INDIRECT(VLOOKUP($F403,Efectos!$A$4:$F$77,2,0)),2,0),0)</f>
        <v>0</v>
      </c>
      <c r="S403" s="16">
        <f ca="1">IFERROR(VLOOKUP(K403,INDIRECT(VLOOKUP($F403,Efectos!$A$4:$F$77,2,0)),2,0),0)</f>
        <v>0</v>
      </c>
      <c r="T403" s="16">
        <f ca="1">IFERROR(VLOOKUP(L403,INDIRECT(VLOOKUP($F403,Efectos!$A$4:$F$77,2,0)),2,0),0)</f>
        <v>0</v>
      </c>
      <c r="U403" s="16">
        <f ca="1">IFERROR(VLOOKUP(M403,INDIRECT(VLOOKUP($F403,Efectos!$A$4:$F$77,2,0)),2,0),0)</f>
        <v>0</v>
      </c>
      <c r="V403" s="62">
        <f t="shared" ca="1" si="20"/>
        <v>30</v>
      </c>
    </row>
    <row r="404" spans="1:22" x14ac:dyDescent="0.25">
      <c r="A404" s="51"/>
      <c r="C404" s="16" t="str">
        <f t="shared" si="18"/>
        <v/>
      </c>
      <c r="D404" s="26" t="str">
        <f t="shared" si="19"/>
        <v/>
      </c>
      <c r="E404" s="25" t="s">
        <v>229</v>
      </c>
      <c r="G404" s="16"/>
      <c r="H404" s="16"/>
      <c r="I404" s="16"/>
      <c r="J404" s="16"/>
      <c r="K404" s="16"/>
      <c r="L404" s="16"/>
      <c r="M404" s="16"/>
      <c r="N404" s="30" t="e">
        <f>VLOOKUP(F404,Efectos!$A$4:$F$77,6,0)</f>
        <v>#N/A</v>
      </c>
      <c r="O404" s="25">
        <f ca="1">IFERROR(VLOOKUP(G404,INDIRECT(VLOOKUP($F404,Efectos!$A$4:$F$77,2,0)),2,0),0)</f>
        <v>0</v>
      </c>
      <c r="P404" s="16">
        <f ca="1">IFERROR(VLOOKUP(H404,INDIRECT(VLOOKUP($F404,Efectos!$A$4:$F$77,2,0)),2,0),0)</f>
        <v>0</v>
      </c>
      <c r="Q404" s="16">
        <f ca="1">IFERROR(VLOOKUP(I404,INDIRECT(VLOOKUP($F404,Efectos!$A$4:$F$77,2,0)),2,0),0)</f>
        <v>0</v>
      </c>
      <c r="R404" s="16">
        <f ca="1">IFERROR(VLOOKUP(J404,INDIRECT(VLOOKUP($F404,Efectos!$A$4:$F$77,2,0)),2,0),0)</f>
        <v>0</v>
      </c>
      <c r="S404" s="16">
        <f ca="1">IFERROR(VLOOKUP(K404,INDIRECT(VLOOKUP($F404,Efectos!$A$4:$F$77,2,0)),2,0),0)</f>
        <v>0</v>
      </c>
      <c r="T404" s="16">
        <f ca="1">IFERROR(VLOOKUP(L404,INDIRECT(VLOOKUP($F404,Efectos!$A$4:$F$77,2,0)),2,0),0)</f>
        <v>0</v>
      </c>
      <c r="U404" s="16">
        <f ca="1">IFERROR(VLOOKUP(M404,INDIRECT(VLOOKUP($F404,Efectos!$A$4:$F$77,2,0)),2,0),0)</f>
        <v>0</v>
      </c>
      <c r="V404" s="62" t="str">
        <f t="shared" si="20"/>
        <v/>
      </c>
    </row>
    <row r="405" spans="1:22" x14ac:dyDescent="0.25">
      <c r="A405" s="51"/>
      <c r="C405" s="16" t="str">
        <f t="shared" si="18"/>
        <v/>
      </c>
      <c r="D405" s="26" t="str">
        <f t="shared" si="19"/>
        <v/>
      </c>
      <c r="E405" s="25" t="s">
        <v>230</v>
      </c>
      <c r="G405" s="16"/>
      <c r="H405" s="16"/>
      <c r="I405" s="16"/>
      <c r="J405" s="16"/>
      <c r="K405" s="16"/>
      <c r="L405" s="16"/>
      <c r="M405" s="16"/>
      <c r="N405" s="30" t="e">
        <f>VLOOKUP(F405,Efectos!$A$4:$F$77,6,0)</f>
        <v>#N/A</v>
      </c>
      <c r="O405" s="25">
        <f ca="1">IFERROR(VLOOKUP(G405,INDIRECT(VLOOKUP($F405,Efectos!$A$4:$F$77,2,0)),2,0),0)</f>
        <v>0</v>
      </c>
      <c r="P405" s="16">
        <f ca="1">IFERROR(VLOOKUP(H405,INDIRECT(VLOOKUP($F405,Efectos!$A$4:$F$77,2,0)),2,0),0)</f>
        <v>0</v>
      </c>
      <c r="Q405" s="16">
        <f ca="1">IFERROR(VLOOKUP(I405,INDIRECT(VLOOKUP($F405,Efectos!$A$4:$F$77,2,0)),2,0),0)</f>
        <v>0</v>
      </c>
      <c r="R405" s="16">
        <f ca="1">IFERROR(VLOOKUP(J405,INDIRECT(VLOOKUP($F405,Efectos!$A$4:$F$77,2,0)),2,0),0)</f>
        <v>0</v>
      </c>
      <c r="S405" s="16">
        <f ca="1">IFERROR(VLOOKUP(K405,INDIRECT(VLOOKUP($F405,Efectos!$A$4:$F$77,2,0)),2,0),0)</f>
        <v>0</v>
      </c>
      <c r="T405" s="16">
        <f ca="1">IFERROR(VLOOKUP(L405,INDIRECT(VLOOKUP($F405,Efectos!$A$4:$F$77,2,0)),2,0),0)</f>
        <v>0</v>
      </c>
      <c r="U405" s="16">
        <f ca="1">IFERROR(VLOOKUP(M405,INDIRECT(VLOOKUP($F405,Efectos!$A$4:$F$77,2,0)),2,0),0)</f>
        <v>0</v>
      </c>
      <c r="V405" s="62" t="str">
        <f t="shared" si="20"/>
        <v/>
      </c>
    </row>
    <row r="406" spans="1:22" x14ac:dyDescent="0.25">
      <c r="A406" s="51"/>
      <c r="C406" s="16" t="str">
        <f t="shared" si="18"/>
        <v/>
      </c>
      <c r="D406" s="26" t="str">
        <f t="shared" si="19"/>
        <v/>
      </c>
      <c r="E406" s="25" t="s">
        <v>101</v>
      </c>
      <c r="G406" s="16"/>
      <c r="H406" s="16"/>
      <c r="I406" s="16"/>
      <c r="J406" s="16"/>
      <c r="K406" s="16"/>
      <c r="L406" s="16"/>
      <c r="M406" s="16"/>
      <c r="N406" s="30" t="e">
        <f>VLOOKUP(F406,Efectos!$A$4:$F$77,6,0)</f>
        <v>#N/A</v>
      </c>
      <c r="O406" s="25">
        <f ca="1">IFERROR(VLOOKUP(G406,INDIRECT(VLOOKUP($F406,Efectos!$A$4:$F$77,2,0)),2,0),0)</f>
        <v>0</v>
      </c>
      <c r="P406" s="16">
        <f ca="1">IFERROR(VLOOKUP(H406,INDIRECT(VLOOKUP($F406,Efectos!$A$4:$F$77,2,0)),2,0),0)</f>
        <v>0</v>
      </c>
      <c r="Q406" s="16">
        <f ca="1">IFERROR(VLOOKUP(I406,INDIRECT(VLOOKUP($F406,Efectos!$A$4:$F$77,2,0)),2,0),0)</f>
        <v>0</v>
      </c>
      <c r="R406" s="16">
        <f ca="1">IFERROR(VLOOKUP(J406,INDIRECT(VLOOKUP($F406,Efectos!$A$4:$F$77,2,0)),2,0),0)</f>
        <v>0</v>
      </c>
      <c r="S406" s="16">
        <f ca="1">IFERROR(VLOOKUP(K406,INDIRECT(VLOOKUP($F406,Efectos!$A$4:$F$77,2,0)),2,0),0)</f>
        <v>0</v>
      </c>
      <c r="T406" s="16">
        <f ca="1">IFERROR(VLOOKUP(L406,INDIRECT(VLOOKUP($F406,Efectos!$A$4:$F$77,2,0)),2,0),0)</f>
        <v>0</v>
      </c>
      <c r="U406" s="16">
        <f ca="1">IFERROR(VLOOKUP(M406,INDIRECT(VLOOKUP($F406,Efectos!$A$4:$F$77,2,0)),2,0),0)</f>
        <v>0</v>
      </c>
      <c r="V406" s="62" t="str">
        <f t="shared" si="20"/>
        <v/>
      </c>
    </row>
    <row r="407" spans="1:22" x14ac:dyDescent="0.25">
      <c r="A407" s="51"/>
      <c r="B407" s="25" t="s">
        <v>301</v>
      </c>
      <c r="C407" s="16" t="str">
        <f t="shared" si="18"/>
        <v/>
      </c>
      <c r="D407" s="26" t="str">
        <f t="shared" si="19"/>
        <v/>
      </c>
      <c r="G407" s="16"/>
      <c r="H407" s="16"/>
      <c r="I407" s="16"/>
      <c r="J407" s="16"/>
      <c r="K407" s="16"/>
      <c r="L407" s="16"/>
      <c r="M407" s="16"/>
      <c r="N407" s="30" t="e">
        <f>VLOOKUP(F407,Efectos!$A$4:$F$77,6,0)</f>
        <v>#N/A</v>
      </c>
      <c r="O407" s="25">
        <f ca="1">IFERROR(VLOOKUP(G407,INDIRECT(VLOOKUP($F407,Efectos!$A$4:$F$77,2,0)),2,0),0)</f>
        <v>0</v>
      </c>
      <c r="P407" s="16">
        <f ca="1">IFERROR(VLOOKUP(H407,INDIRECT(VLOOKUP($F407,Efectos!$A$4:$F$77,2,0)),2,0),0)</f>
        <v>0</v>
      </c>
      <c r="Q407" s="16">
        <f ca="1">IFERROR(VLOOKUP(I407,INDIRECT(VLOOKUP($F407,Efectos!$A$4:$F$77,2,0)),2,0),0)</f>
        <v>0</v>
      </c>
      <c r="R407" s="16">
        <f ca="1">IFERROR(VLOOKUP(J407,INDIRECT(VLOOKUP($F407,Efectos!$A$4:$F$77,2,0)),2,0),0)</f>
        <v>0</v>
      </c>
      <c r="S407" s="16">
        <f ca="1">IFERROR(VLOOKUP(K407,INDIRECT(VLOOKUP($F407,Efectos!$A$4:$F$77,2,0)),2,0),0)</f>
        <v>0</v>
      </c>
      <c r="T407" s="16">
        <f ca="1">IFERROR(VLOOKUP(L407,INDIRECT(VLOOKUP($F407,Efectos!$A$4:$F$77,2,0)),2,0),0)</f>
        <v>0</v>
      </c>
      <c r="U407" s="16">
        <f ca="1">IFERROR(VLOOKUP(M407,INDIRECT(VLOOKUP($F407,Efectos!$A$4:$F$77,2,0)),2,0),0)</f>
        <v>0</v>
      </c>
      <c r="V407" s="62" t="str">
        <f t="shared" si="20"/>
        <v/>
      </c>
    </row>
    <row r="408" spans="1:22" x14ac:dyDescent="0.25">
      <c r="A408" s="51"/>
      <c r="B408" s="25" t="s">
        <v>515</v>
      </c>
      <c r="C408" s="16">
        <f t="shared" si="18"/>
        <v>100</v>
      </c>
      <c r="D408" s="26">
        <f t="shared" si="19"/>
        <v>2</v>
      </c>
      <c r="E408" s="25" t="s">
        <v>189</v>
      </c>
      <c r="F408" s="26" t="s">
        <v>241</v>
      </c>
      <c r="G408" s="60" t="s">
        <v>361</v>
      </c>
      <c r="H408" s="59"/>
      <c r="I408" s="16"/>
      <c r="J408" s="16"/>
      <c r="K408" s="16"/>
      <c r="L408" s="16"/>
      <c r="M408" s="16"/>
      <c r="N408" s="30" t="str">
        <f>VLOOKUP(F408,Efectos!$A$4:$F$77,6,0)</f>
        <v>Agua, Aire, Oscuridad</v>
      </c>
      <c r="O408" s="25">
        <f ca="1">IFERROR(VLOOKUP(G408,INDIRECT(VLOOKUP($F408,Efectos!$A$4:$F$77,2,0)),2,0),0)</f>
        <v>5</v>
      </c>
      <c r="P408" s="16">
        <f ca="1">IFERROR(VLOOKUP(H408,INDIRECT(VLOOKUP($F408,Efectos!$A$4:$F$77,2,0)),2,0),0)</f>
        <v>0</v>
      </c>
      <c r="Q408" s="16">
        <f ca="1">IFERROR(VLOOKUP(I408,INDIRECT(VLOOKUP($F408,Efectos!$A$4:$F$77,2,0)),2,0),0)</f>
        <v>0</v>
      </c>
      <c r="R408" s="16">
        <f ca="1">IFERROR(VLOOKUP(J408,INDIRECT(VLOOKUP($F408,Efectos!$A$4:$F$77,2,0)),2,0),0)</f>
        <v>0</v>
      </c>
      <c r="S408" s="16">
        <f ca="1">IFERROR(VLOOKUP(K408,INDIRECT(VLOOKUP($F408,Efectos!$A$4:$F$77,2,0)),2,0),0)</f>
        <v>0</v>
      </c>
      <c r="T408" s="16">
        <f ca="1">IFERROR(VLOOKUP(L408,INDIRECT(VLOOKUP($F408,Efectos!$A$4:$F$77,2,0)),2,0),0)</f>
        <v>0</v>
      </c>
      <c r="U408" s="16">
        <f ca="1">IFERROR(VLOOKUP(M408,INDIRECT(VLOOKUP($F408,Efectos!$A$4:$F$77,2,0)),2,0),0)</f>
        <v>0</v>
      </c>
      <c r="V408" s="62">
        <f t="shared" ca="1" si="20"/>
        <v>5</v>
      </c>
    </row>
    <row r="409" spans="1:22" x14ac:dyDescent="0.25">
      <c r="A409" s="51"/>
      <c r="C409" s="16" t="str">
        <f t="shared" si="18"/>
        <v/>
      </c>
      <c r="D409" s="26" t="str">
        <f t="shared" si="19"/>
        <v/>
      </c>
      <c r="E409" s="25" t="s">
        <v>225</v>
      </c>
      <c r="F409" s="26" t="s">
        <v>1008</v>
      </c>
      <c r="G409" s="16" t="s">
        <v>554</v>
      </c>
      <c r="H409" s="16"/>
      <c r="I409" s="16"/>
      <c r="J409" s="16"/>
      <c r="K409" s="16"/>
      <c r="L409" s="16"/>
      <c r="M409" s="16"/>
      <c r="N409" s="30" t="str">
        <f>VLOOKUP(F409,Efectos!$A$4:$F$77,6,0)</f>
        <v>Luz, Oscuridad, Tierra</v>
      </c>
      <c r="O409" s="25">
        <f ca="1">IFERROR(VLOOKUP(G409,INDIRECT(VLOOKUP($F409,Efectos!$A$4:$F$77,2,0)),2,0),0)</f>
        <v>15</v>
      </c>
      <c r="P409" s="16">
        <f ca="1">IFERROR(VLOOKUP(H409,INDIRECT(VLOOKUP($F409,Efectos!$A$4:$F$77,2,0)),2,0),0)</f>
        <v>0</v>
      </c>
      <c r="Q409" s="16">
        <f ca="1">IFERROR(VLOOKUP(I409,INDIRECT(VLOOKUP($F409,Efectos!$A$4:$F$77,2,0)),2,0),0)</f>
        <v>0</v>
      </c>
      <c r="R409" s="16">
        <f ca="1">IFERROR(VLOOKUP(J409,INDIRECT(VLOOKUP($F409,Efectos!$A$4:$F$77,2,0)),2,0),0)</f>
        <v>0</v>
      </c>
      <c r="S409" s="16">
        <f ca="1">IFERROR(VLOOKUP(K409,INDIRECT(VLOOKUP($F409,Efectos!$A$4:$F$77,2,0)),2,0),0)</f>
        <v>0</v>
      </c>
      <c r="T409" s="16">
        <f ca="1">IFERROR(VLOOKUP(L409,INDIRECT(VLOOKUP($F409,Efectos!$A$4:$F$77,2,0)),2,0),0)</f>
        <v>0</v>
      </c>
      <c r="U409" s="16">
        <f ca="1">IFERROR(VLOOKUP(M409,INDIRECT(VLOOKUP($F409,Efectos!$A$4:$F$77,2,0)),2,0),0)</f>
        <v>0</v>
      </c>
      <c r="V409" s="62">
        <f t="shared" ca="1" si="20"/>
        <v>15</v>
      </c>
    </row>
    <row r="410" spans="1:22" x14ac:dyDescent="0.25">
      <c r="A410" s="51"/>
      <c r="C410" s="16" t="str">
        <f t="shared" si="18"/>
        <v/>
      </c>
      <c r="D410" s="26" t="str">
        <f t="shared" si="19"/>
        <v/>
      </c>
      <c r="E410" s="25" t="s">
        <v>231</v>
      </c>
      <c r="F410" s="26" t="s">
        <v>246</v>
      </c>
      <c r="G410" s="16" t="s">
        <v>367</v>
      </c>
      <c r="H410" s="16"/>
      <c r="I410" s="16"/>
      <c r="J410" s="16"/>
      <c r="K410" s="16"/>
      <c r="L410" s="16"/>
      <c r="M410" s="16"/>
      <c r="N410" s="30" t="str">
        <f>VLOOKUP(F410,Efectos!$A$4:$F$77,6,0)</f>
        <v>Agua, Aire, Fuego</v>
      </c>
      <c r="O410" s="25">
        <f ca="1">IFERROR(VLOOKUP(G410,INDIRECT(VLOOKUP($F410,Efectos!$A$4:$F$77,2,0)),2,0),0)</f>
        <v>20</v>
      </c>
      <c r="P410" s="16">
        <f ca="1">IFERROR(VLOOKUP(H410,INDIRECT(VLOOKUP($F410,Efectos!$A$4:$F$77,2,0)),2,0),0)</f>
        <v>0</v>
      </c>
      <c r="Q410" s="16">
        <f ca="1">IFERROR(VLOOKUP(I410,INDIRECT(VLOOKUP($F410,Efectos!$A$4:$F$77,2,0)),2,0),0)</f>
        <v>0</v>
      </c>
      <c r="R410" s="16">
        <f ca="1">IFERROR(VLOOKUP(J410,INDIRECT(VLOOKUP($F410,Efectos!$A$4:$F$77,2,0)),2,0),0)</f>
        <v>0</v>
      </c>
      <c r="S410" s="16">
        <f ca="1">IFERROR(VLOOKUP(K410,INDIRECT(VLOOKUP($F410,Efectos!$A$4:$F$77,2,0)),2,0),0)</f>
        <v>0</v>
      </c>
      <c r="T410" s="16">
        <f ca="1">IFERROR(VLOOKUP(L410,INDIRECT(VLOOKUP($F410,Efectos!$A$4:$F$77,2,0)),2,0),0)</f>
        <v>0</v>
      </c>
      <c r="U410" s="16">
        <f ca="1">IFERROR(VLOOKUP(M410,INDIRECT(VLOOKUP($F410,Efectos!$A$4:$F$77,2,0)),2,0),0)</f>
        <v>0</v>
      </c>
      <c r="V410" s="62">
        <f t="shared" ca="1" si="20"/>
        <v>20</v>
      </c>
    </row>
    <row r="411" spans="1:22" x14ac:dyDescent="0.25">
      <c r="A411" s="51"/>
      <c r="C411" s="16" t="str">
        <f t="shared" si="18"/>
        <v/>
      </c>
      <c r="D411" s="26" t="str">
        <f t="shared" si="19"/>
        <v/>
      </c>
      <c r="E411" s="25" t="s">
        <v>101</v>
      </c>
      <c r="G411" s="16"/>
      <c r="H411" s="16"/>
      <c r="I411" s="16"/>
      <c r="J411" s="16"/>
      <c r="K411" s="16"/>
      <c r="L411" s="16"/>
      <c r="M411" s="16"/>
      <c r="N411" s="30" t="e">
        <f>VLOOKUP(F411,Efectos!$A$4:$F$77,6,0)</f>
        <v>#N/A</v>
      </c>
      <c r="O411" s="25">
        <f ca="1">IFERROR(VLOOKUP(G411,INDIRECT(VLOOKUP($F411,Efectos!$A$4:$F$77,2,0)),2,0),0)</f>
        <v>0</v>
      </c>
      <c r="P411" s="16">
        <f ca="1">IFERROR(VLOOKUP(H411,INDIRECT(VLOOKUP($F411,Efectos!$A$4:$F$77,2,0)),2,0),0)</f>
        <v>0</v>
      </c>
      <c r="Q411" s="16">
        <f ca="1">IFERROR(VLOOKUP(I411,INDIRECT(VLOOKUP($F411,Efectos!$A$4:$F$77,2,0)),2,0),0)</f>
        <v>0</v>
      </c>
      <c r="R411" s="16">
        <f ca="1">IFERROR(VLOOKUP(J411,INDIRECT(VLOOKUP($F411,Efectos!$A$4:$F$77,2,0)),2,0),0)</f>
        <v>0</v>
      </c>
      <c r="S411" s="16">
        <f ca="1">IFERROR(VLOOKUP(K411,INDIRECT(VLOOKUP($F411,Efectos!$A$4:$F$77,2,0)),2,0),0)</f>
        <v>0</v>
      </c>
      <c r="T411" s="16">
        <f ca="1">IFERROR(VLOOKUP(L411,INDIRECT(VLOOKUP($F411,Efectos!$A$4:$F$77,2,0)),2,0),0)</f>
        <v>0</v>
      </c>
      <c r="U411" s="16">
        <f ca="1">IFERROR(VLOOKUP(M411,INDIRECT(VLOOKUP($F411,Efectos!$A$4:$F$77,2,0)),2,0),0)</f>
        <v>0</v>
      </c>
      <c r="V411" s="62" t="str">
        <f t="shared" si="20"/>
        <v/>
      </c>
    </row>
    <row r="412" spans="1:22" x14ac:dyDescent="0.25">
      <c r="A412" s="51"/>
      <c r="C412" s="16" t="str">
        <f t="shared" si="18"/>
        <v/>
      </c>
      <c r="D412" s="26" t="str">
        <f t="shared" si="19"/>
        <v/>
      </c>
      <c r="E412" s="25" t="s">
        <v>82</v>
      </c>
      <c r="G412" s="16"/>
      <c r="H412" s="16"/>
      <c r="I412" s="16"/>
      <c r="J412" s="16"/>
      <c r="K412" s="16"/>
      <c r="L412" s="16"/>
      <c r="M412" s="16"/>
      <c r="N412" s="30" t="e">
        <f>VLOOKUP(F412,Efectos!$A$4:$F$77,6,0)</f>
        <v>#N/A</v>
      </c>
      <c r="O412" s="25">
        <f ca="1">IFERROR(VLOOKUP(G412,INDIRECT(VLOOKUP($F412,Efectos!$A$4:$F$77,2,0)),2,0),0)</f>
        <v>0</v>
      </c>
      <c r="P412" s="16">
        <f ca="1">IFERROR(VLOOKUP(H412,INDIRECT(VLOOKUP($F412,Efectos!$A$4:$F$77,2,0)),2,0),0)</f>
        <v>0</v>
      </c>
      <c r="Q412" s="16">
        <f ca="1">IFERROR(VLOOKUP(I412,INDIRECT(VLOOKUP($F412,Efectos!$A$4:$F$77,2,0)),2,0),0)</f>
        <v>0</v>
      </c>
      <c r="R412" s="16">
        <f ca="1">IFERROR(VLOOKUP(J412,INDIRECT(VLOOKUP($F412,Efectos!$A$4:$F$77,2,0)),2,0),0)</f>
        <v>0</v>
      </c>
      <c r="S412" s="16">
        <f ca="1">IFERROR(VLOOKUP(K412,INDIRECT(VLOOKUP($F412,Efectos!$A$4:$F$77,2,0)),2,0),0)</f>
        <v>0</v>
      </c>
      <c r="T412" s="16">
        <f ca="1">IFERROR(VLOOKUP(L412,INDIRECT(VLOOKUP($F412,Efectos!$A$4:$F$77,2,0)),2,0),0)</f>
        <v>0</v>
      </c>
      <c r="U412" s="16">
        <f ca="1">IFERROR(VLOOKUP(M412,INDIRECT(VLOOKUP($F412,Efectos!$A$4:$F$77,2,0)),2,0),0)</f>
        <v>0</v>
      </c>
      <c r="V412" s="62" t="str">
        <f t="shared" si="20"/>
        <v/>
      </c>
    </row>
    <row r="413" spans="1:22" x14ac:dyDescent="0.25">
      <c r="A413" s="51"/>
      <c r="B413" s="25" t="s">
        <v>301</v>
      </c>
      <c r="C413" s="16" t="str">
        <f t="shared" si="18"/>
        <v/>
      </c>
      <c r="D413" s="26" t="str">
        <f t="shared" si="19"/>
        <v/>
      </c>
      <c r="G413" s="16"/>
      <c r="H413" s="16"/>
      <c r="I413" s="16"/>
      <c r="J413" s="16"/>
      <c r="K413" s="16"/>
      <c r="L413" s="16"/>
      <c r="M413" s="16"/>
      <c r="N413" s="30" t="e">
        <f>VLOOKUP(F413,Efectos!$A$4:$F$77,6,0)</f>
        <v>#N/A</v>
      </c>
      <c r="O413" s="25">
        <f ca="1">IFERROR(VLOOKUP(G413,INDIRECT(VLOOKUP($F413,Efectos!$A$4:$F$77,2,0)),2,0),0)</f>
        <v>0</v>
      </c>
      <c r="P413" s="16">
        <f ca="1">IFERROR(VLOOKUP(H413,INDIRECT(VLOOKUP($F413,Efectos!$A$4:$F$77,2,0)),2,0),0)</f>
        <v>0</v>
      </c>
      <c r="Q413" s="16">
        <f ca="1">IFERROR(VLOOKUP(I413,INDIRECT(VLOOKUP($F413,Efectos!$A$4:$F$77,2,0)),2,0),0)</f>
        <v>0</v>
      </c>
      <c r="R413" s="16">
        <f ca="1">IFERROR(VLOOKUP(J413,INDIRECT(VLOOKUP($F413,Efectos!$A$4:$F$77,2,0)),2,0),0)</f>
        <v>0</v>
      </c>
      <c r="S413" s="16">
        <f ca="1">IFERROR(VLOOKUP(K413,INDIRECT(VLOOKUP($F413,Efectos!$A$4:$F$77,2,0)),2,0),0)</f>
        <v>0</v>
      </c>
      <c r="T413" s="16">
        <f ca="1">IFERROR(VLOOKUP(L413,INDIRECT(VLOOKUP($F413,Efectos!$A$4:$F$77,2,0)),2,0),0)</f>
        <v>0</v>
      </c>
      <c r="U413" s="16">
        <f ca="1">IFERROR(VLOOKUP(M413,INDIRECT(VLOOKUP($F413,Efectos!$A$4:$F$77,2,0)),2,0),0)</f>
        <v>0</v>
      </c>
      <c r="V413" s="62" t="str">
        <f t="shared" si="20"/>
        <v/>
      </c>
    </row>
    <row r="414" spans="1:22" x14ac:dyDescent="0.25">
      <c r="A414" s="51"/>
      <c r="B414" s="25" t="s">
        <v>516</v>
      </c>
      <c r="C414" s="16">
        <f t="shared" si="18"/>
        <v>65</v>
      </c>
      <c r="D414" s="26">
        <f t="shared" si="19"/>
        <v>2</v>
      </c>
      <c r="E414" s="25" t="s">
        <v>232</v>
      </c>
      <c r="F414" s="26" t="s">
        <v>991</v>
      </c>
      <c r="G414" s="59" t="s">
        <v>358</v>
      </c>
      <c r="H414" s="16"/>
      <c r="I414" s="16"/>
      <c r="J414" s="16"/>
      <c r="K414" s="16"/>
      <c r="L414" s="16"/>
      <c r="M414" s="16"/>
      <c r="N414" s="30" t="str">
        <f>VLOOKUP(F414,Efectos!$A$4:$F$77,6,0)</f>
        <v>Fuego, Luz, Oscuridad</v>
      </c>
      <c r="O414" s="25">
        <f ca="1">IFERROR(VLOOKUP(G414,INDIRECT(VLOOKUP($F414,Efectos!$A$4:$F$77,2,0)),2,0),0)</f>
        <v>25</v>
      </c>
      <c r="P414" s="16">
        <f ca="1">IFERROR(VLOOKUP(H414,INDIRECT(VLOOKUP($F414,Efectos!$A$4:$F$77,2,0)),2,0),0)</f>
        <v>0</v>
      </c>
      <c r="Q414" s="16">
        <f ca="1">IFERROR(VLOOKUP(I414,INDIRECT(VLOOKUP($F414,Efectos!$A$4:$F$77,2,0)),2,0),0)</f>
        <v>0</v>
      </c>
      <c r="R414" s="16">
        <f ca="1">IFERROR(VLOOKUP(J414,INDIRECT(VLOOKUP($F414,Efectos!$A$4:$F$77,2,0)),2,0),0)</f>
        <v>0</v>
      </c>
      <c r="S414" s="16">
        <f ca="1">IFERROR(VLOOKUP(K414,INDIRECT(VLOOKUP($F414,Efectos!$A$4:$F$77,2,0)),2,0),0)</f>
        <v>0</v>
      </c>
      <c r="T414" s="16">
        <f ca="1">IFERROR(VLOOKUP(L414,INDIRECT(VLOOKUP($F414,Efectos!$A$4:$F$77,2,0)),2,0),0)</f>
        <v>0</v>
      </c>
      <c r="U414" s="16">
        <f ca="1">IFERROR(VLOOKUP(M414,INDIRECT(VLOOKUP($F414,Efectos!$A$4:$F$77,2,0)),2,0),0)</f>
        <v>0</v>
      </c>
      <c r="V414" s="62">
        <f t="shared" ca="1" si="20"/>
        <v>25</v>
      </c>
    </row>
    <row r="415" spans="1:22" x14ac:dyDescent="0.25">
      <c r="A415" s="51"/>
      <c r="C415" s="16" t="str">
        <f t="shared" si="18"/>
        <v/>
      </c>
      <c r="D415" s="26" t="str">
        <f t="shared" si="19"/>
        <v/>
      </c>
      <c r="E415" s="25" t="s">
        <v>82</v>
      </c>
      <c r="G415" s="16"/>
      <c r="H415" s="16"/>
      <c r="I415" s="16"/>
      <c r="J415" s="16"/>
      <c r="K415" s="16"/>
      <c r="L415" s="16"/>
      <c r="M415" s="16"/>
      <c r="N415" s="30" t="e">
        <f>VLOOKUP(F415,Efectos!$A$4:$F$77,6,0)</f>
        <v>#N/A</v>
      </c>
      <c r="O415" s="25">
        <f ca="1">IFERROR(VLOOKUP(G415,INDIRECT(VLOOKUP($F415,Efectos!$A$4:$F$77,2,0)),2,0),0)</f>
        <v>0</v>
      </c>
      <c r="P415" s="16">
        <f ca="1">IFERROR(VLOOKUP(H415,INDIRECT(VLOOKUP($F415,Efectos!$A$4:$F$77,2,0)),2,0),0)</f>
        <v>0</v>
      </c>
      <c r="Q415" s="16">
        <f ca="1">IFERROR(VLOOKUP(I415,INDIRECT(VLOOKUP($F415,Efectos!$A$4:$F$77,2,0)),2,0),0)</f>
        <v>0</v>
      </c>
      <c r="R415" s="16">
        <f ca="1">IFERROR(VLOOKUP(J415,INDIRECT(VLOOKUP($F415,Efectos!$A$4:$F$77,2,0)),2,0),0)</f>
        <v>0</v>
      </c>
      <c r="S415" s="16">
        <f ca="1">IFERROR(VLOOKUP(K415,INDIRECT(VLOOKUP($F415,Efectos!$A$4:$F$77,2,0)),2,0),0)</f>
        <v>0</v>
      </c>
      <c r="T415" s="16">
        <f ca="1">IFERROR(VLOOKUP(L415,INDIRECT(VLOOKUP($F415,Efectos!$A$4:$F$77,2,0)),2,0),0)</f>
        <v>0</v>
      </c>
      <c r="U415" s="16">
        <f ca="1">IFERROR(VLOOKUP(M415,INDIRECT(VLOOKUP($F415,Efectos!$A$4:$F$77,2,0)),2,0),0)</f>
        <v>0</v>
      </c>
      <c r="V415" s="62" t="str">
        <f t="shared" si="20"/>
        <v/>
      </c>
    </row>
    <row r="416" spans="1:22" x14ac:dyDescent="0.25">
      <c r="A416" s="51"/>
      <c r="B416" s="25" t="s">
        <v>301</v>
      </c>
      <c r="C416" s="16" t="str">
        <f t="shared" si="18"/>
        <v/>
      </c>
      <c r="D416" s="26" t="str">
        <f t="shared" si="19"/>
        <v/>
      </c>
      <c r="G416" s="16"/>
      <c r="H416" s="16"/>
      <c r="I416" s="16"/>
      <c r="J416" s="16"/>
      <c r="K416" s="16"/>
      <c r="L416" s="16"/>
      <c r="M416" s="16"/>
      <c r="N416" s="30" t="e">
        <f>VLOOKUP(F416,Efectos!$A$4:$F$77,6,0)</f>
        <v>#N/A</v>
      </c>
      <c r="O416" s="25">
        <f ca="1">IFERROR(VLOOKUP(G416,INDIRECT(VLOOKUP($F416,Efectos!$A$4:$F$77,2,0)),2,0),0)</f>
        <v>0</v>
      </c>
      <c r="P416" s="16">
        <f ca="1">IFERROR(VLOOKUP(H416,INDIRECT(VLOOKUP($F416,Efectos!$A$4:$F$77,2,0)),2,0),0)</f>
        <v>0</v>
      </c>
      <c r="Q416" s="16">
        <f ca="1">IFERROR(VLOOKUP(I416,INDIRECT(VLOOKUP($F416,Efectos!$A$4:$F$77,2,0)),2,0),0)</f>
        <v>0</v>
      </c>
      <c r="R416" s="16">
        <f ca="1">IFERROR(VLOOKUP(J416,INDIRECT(VLOOKUP($F416,Efectos!$A$4:$F$77,2,0)),2,0),0)</f>
        <v>0</v>
      </c>
      <c r="S416" s="16">
        <f ca="1">IFERROR(VLOOKUP(K416,INDIRECT(VLOOKUP($F416,Efectos!$A$4:$F$77,2,0)),2,0),0)</f>
        <v>0</v>
      </c>
      <c r="T416" s="16">
        <f ca="1">IFERROR(VLOOKUP(L416,INDIRECT(VLOOKUP($F416,Efectos!$A$4:$F$77,2,0)),2,0),0)</f>
        <v>0</v>
      </c>
      <c r="U416" s="16">
        <f ca="1">IFERROR(VLOOKUP(M416,INDIRECT(VLOOKUP($F416,Efectos!$A$4:$F$77,2,0)),2,0),0)</f>
        <v>0</v>
      </c>
      <c r="V416" s="62" t="str">
        <f t="shared" si="20"/>
        <v/>
      </c>
    </row>
    <row r="417" spans="1:22" x14ac:dyDescent="0.25">
      <c r="A417" s="51"/>
      <c r="C417" s="16" t="str">
        <f t="shared" si="18"/>
        <v/>
      </c>
      <c r="D417" s="26" t="str">
        <f t="shared" si="19"/>
        <v/>
      </c>
      <c r="E417" s="25" t="s">
        <v>302</v>
      </c>
      <c r="G417" s="16"/>
      <c r="H417" s="16"/>
      <c r="I417" s="16"/>
      <c r="J417" s="16"/>
      <c r="K417" s="16"/>
      <c r="L417" s="16"/>
      <c r="M417" s="16"/>
      <c r="N417" s="30" t="e">
        <f>VLOOKUP(F417,Efectos!$A$4:$F$77,6,0)</f>
        <v>#N/A</v>
      </c>
      <c r="O417" s="25">
        <f ca="1">IFERROR(VLOOKUP(G417,INDIRECT(VLOOKUP($F417,Efectos!$A$4:$F$77,2,0)),2,0),0)</f>
        <v>0</v>
      </c>
      <c r="P417" s="16">
        <f ca="1">IFERROR(VLOOKUP(H417,INDIRECT(VLOOKUP($F417,Efectos!$A$4:$F$77,2,0)),2,0),0)</f>
        <v>0</v>
      </c>
      <c r="Q417" s="16">
        <f ca="1">IFERROR(VLOOKUP(I417,INDIRECT(VLOOKUP($F417,Efectos!$A$4:$F$77,2,0)),2,0),0)</f>
        <v>0</v>
      </c>
      <c r="R417" s="16">
        <f ca="1">IFERROR(VLOOKUP(J417,INDIRECT(VLOOKUP($F417,Efectos!$A$4:$F$77,2,0)),2,0),0)</f>
        <v>0</v>
      </c>
      <c r="S417" s="16">
        <f ca="1">IFERROR(VLOOKUP(K417,INDIRECT(VLOOKUP($F417,Efectos!$A$4:$F$77,2,0)),2,0),0)</f>
        <v>0</v>
      </c>
      <c r="T417" s="16">
        <f ca="1">IFERROR(VLOOKUP(L417,INDIRECT(VLOOKUP($F417,Efectos!$A$4:$F$77,2,0)),2,0),0)</f>
        <v>0</v>
      </c>
      <c r="U417" s="16">
        <f ca="1">IFERROR(VLOOKUP(M417,INDIRECT(VLOOKUP($F417,Efectos!$A$4:$F$77,2,0)),2,0),0)</f>
        <v>0</v>
      </c>
      <c r="V417" s="62" t="str">
        <f t="shared" si="20"/>
        <v/>
      </c>
    </row>
    <row r="418" spans="1:22" x14ac:dyDescent="0.25">
      <c r="A418" s="51"/>
      <c r="B418" s="25" t="s">
        <v>517</v>
      </c>
      <c r="C418" s="16">
        <f t="shared" si="18"/>
        <v>95</v>
      </c>
      <c r="D418" s="26">
        <f t="shared" si="19"/>
        <v>3</v>
      </c>
      <c r="E418" s="25" t="s">
        <v>233</v>
      </c>
      <c r="F418" s="26" t="s">
        <v>532</v>
      </c>
      <c r="G418" s="59" t="s">
        <v>590</v>
      </c>
      <c r="H418" s="16"/>
      <c r="I418" s="16"/>
      <c r="J418" s="16"/>
      <c r="K418" s="16"/>
      <c r="L418" s="16"/>
      <c r="M418" s="16"/>
      <c r="N418" s="30" t="str">
        <f>VLOOKUP(F418,Efectos!$A$4:$F$77,6,0)</f>
        <v>Agua, Luz, Tierra</v>
      </c>
      <c r="O418" s="25">
        <f ca="1">IFERROR(VLOOKUP(G418,INDIRECT(VLOOKUP($F418,Efectos!$A$4:$F$77,2,0)),2,0),0)</f>
        <v>35</v>
      </c>
      <c r="P418" s="16">
        <f ca="1">IFERROR(VLOOKUP(H418,INDIRECT(VLOOKUP($F418,Efectos!$A$4:$F$77,2,0)),2,0),0)</f>
        <v>0</v>
      </c>
      <c r="Q418" s="16">
        <f ca="1">IFERROR(VLOOKUP(I418,INDIRECT(VLOOKUP($F418,Efectos!$A$4:$F$77,2,0)),2,0),0)</f>
        <v>0</v>
      </c>
      <c r="R418" s="16">
        <f ca="1">IFERROR(VLOOKUP(J418,INDIRECT(VLOOKUP($F418,Efectos!$A$4:$F$77,2,0)),2,0),0)</f>
        <v>0</v>
      </c>
      <c r="S418" s="16">
        <f ca="1">IFERROR(VLOOKUP(K418,INDIRECT(VLOOKUP($F418,Efectos!$A$4:$F$77,2,0)),2,0),0)</f>
        <v>0</v>
      </c>
      <c r="T418" s="16">
        <f ca="1">IFERROR(VLOOKUP(L418,INDIRECT(VLOOKUP($F418,Efectos!$A$4:$F$77,2,0)),2,0),0)</f>
        <v>0</v>
      </c>
      <c r="U418" s="16">
        <f ca="1">IFERROR(VLOOKUP(M418,INDIRECT(VLOOKUP($F418,Efectos!$A$4:$F$77,2,0)),2,0),0)</f>
        <v>0</v>
      </c>
      <c r="V418" s="62">
        <f t="shared" ca="1" si="20"/>
        <v>35</v>
      </c>
    </row>
    <row r="419" spans="1:22" x14ac:dyDescent="0.25">
      <c r="A419" s="51"/>
      <c r="C419" s="16" t="str">
        <f t="shared" si="18"/>
        <v/>
      </c>
      <c r="D419" s="26" t="str">
        <f t="shared" si="19"/>
        <v/>
      </c>
      <c r="E419" s="25" t="s">
        <v>234</v>
      </c>
      <c r="F419" s="26" t="s">
        <v>339</v>
      </c>
      <c r="G419" s="16" t="s">
        <v>1038</v>
      </c>
      <c r="H419" s="59" t="s">
        <v>801</v>
      </c>
      <c r="I419" s="16"/>
      <c r="J419" s="16"/>
      <c r="K419" s="16"/>
      <c r="L419" s="16"/>
      <c r="M419" s="16"/>
      <c r="N419" s="30" t="str">
        <f>VLOOKUP(F419,Efectos!$A$4:$F$77,6,0)</f>
        <v>Agua</v>
      </c>
      <c r="O419" s="25">
        <f ca="1">IFERROR(VLOOKUP(G419,INDIRECT(VLOOKUP($F419,Efectos!$A$4:$F$77,2,0)),2,0),0)</f>
        <v>30</v>
      </c>
      <c r="P419" s="16">
        <f ca="1">IFERROR(VLOOKUP(H419,INDIRECT(VLOOKUP($F419,Efectos!$A$4:$F$77,2,0)),2,0),0)</f>
        <v>15</v>
      </c>
      <c r="Q419" s="16">
        <f ca="1">IFERROR(VLOOKUP(I419,INDIRECT(VLOOKUP($F419,Efectos!$A$4:$F$77,2,0)),2,0),0)</f>
        <v>0</v>
      </c>
      <c r="R419" s="16">
        <f ca="1">IFERROR(VLOOKUP(J419,INDIRECT(VLOOKUP($F419,Efectos!$A$4:$F$77,2,0)),2,0),0)</f>
        <v>0</v>
      </c>
      <c r="S419" s="16">
        <f ca="1">IFERROR(VLOOKUP(K419,INDIRECT(VLOOKUP($F419,Efectos!$A$4:$F$77,2,0)),2,0),0)</f>
        <v>0</v>
      </c>
      <c r="T419" s="16">
        <f ca="1">IFERROR(VLOOKUP(L419,INDIRECT(VLOOKUP($F419,Efectos!$A$4:$F$77,2,0)),2,0),0)</f>
        <v>0</v>
      </c>
      <c r="U419" s="16">
        <f ca="1">IFERROR(VLOOKUP(M419,INDIRECT(VLOOKUP($F419,Efectos!$A$4:$F$77,2,0)),2,0),0)</f>
        <v>0</v>
      </c>
      <c r="V419" s="62">
        <f t="shared" ca="1" si="20"/>
        <v>45</v>
      </c>
    </row>
    <row r="420" spans="1:22" x14ac:dyDescent="0.25">
      <c r="A420" s="51"/>
      <c r="C420" s="16" t="str">
        <f t="shared" si="18"/>
        <v/>
      </c>
      <c r="D420" s="26" t="str">
        <f t="shared" si="19"/>
        <v/>
      </c>
      <c r="E420" s="25" t="s">
        <v>75</v>
      </c>
      <c r="G420" s="16"/>
      <c r="H420" s="16"/>
      <c r="I420" s="16"/>
      <c r="J420" s="16"/>
      <c r="K420" s="16"/>
      <c r="L420" s="16"/>
      <c r="M420" s="16"/>
      <c r="N420" s="30" t="e">
        <f>VLOOKUP(F420,Efectos!$A$4:$F$77,6,0)</f>
        <v>#N/A</v>
      </c>
      <c r="O420" s="25">
        <f ca="1">IFERROR(VLOOKUP(G420,INDIRECT(VLOOKUP($F420,Efectos!$A$4:$F$77,2,0)),2,0),0)</f>
        <v>0</v>
      </c>
      <c r="P420" s="16">
        <f ca="1">IFERROR(VLOOKUP(H420,INDIRECT(VLOOKUP($F420,Efectos!$A$4:$F$77,2,0)),2,0),0)</f>
        <v>0</v>
      </c>
      <c r="Q420" s="16">
        <f ca="1">IFERROR(VLOOKUP(I420,INDIRECT(VLOOKUP($F420,Efectos!$A$4:$F$77,2,0)),2,0),0)</f>
        <v>0</v>
      </c>
      <c r="R420" s="16">
        <f ca="1">IFERROR(VLOOKUP(J420,INDIRECT(VLOOKUP($F420,Efectos!$A$4:$F$77,2,0)),2,0),0)</f>
        <v>0</v>
      </c>
      <c r="S420" s="16">
        <f ca="1">IFERROR(VLOOKUP(K420,INDIRECT(VLOOKUP($F420,Efectos!$A$4:$F$77,2,0)),2,0),0)</f>
        <v>0</v>
      </c>
      <c r="T420" s="16">
        <f ca="1">IFERROR(VLOOKUP(L420,INDIRECT(VLOOKUP($F420,Efectos!$A$4:$F$77,2,0)),2,0),0)</f>
        <v>0</v>
      </c>
      <c r="U420" s="16">
        <f ca="1">IFERROR(VLOOKUP(M420,INDIRECT(VLOOKUP($F420,Efectos!$A$4:$F$77,2,0)),2,0),0)</f>
        <v>0</v>
      </c>
      <c r="V420" s="62" t="str">
        <f t="shared" si="20"/>
        <v/>
      </c>
    </row>
    <row r="421" spans="1:22" x14ac:dyDescent="0.25">
      <c r="A421" s="51"/>
      <c r="B421" s="25" t="s">
        <v>301</v>
      </c>
      <c r="C421" s="16" t="str">
        <f t="shared" si="18"/>
        <v/>
      </c>
      <c r="D421" s="26" t="str">
        <f t="shared" si="19"/>
        <v/>
      </c>
      <c r="G421" s="16"/>
      <c r="H421" s="16"/>
      <c r="I421" s="16"/>
      <c r="J421" s="16"/>
      <c r="K421" s="16"/>
      <c r="L421" s="16"/>
      <c r="M421" s="16"/>
      <c r="N421" s="30" t="e">
        <f>VLOOKUP(F421,Efectos!$A$4:$F$77,6,0)</f>
        <v>#N/A</v>
      </c>
      <c r="O421" s="25">
        <f ca="1">IFERROR(VLOOKUP(G421,INDIRECT(VLOOKUP($F421,Efectos!$A$4:$F$77,2,0)),2,0),0)</f>
        <v>0</v>
      </c>
      <c r="P421" s="16">
        <f ca="1">IFERROR(VLOOKUP(H421,INDIRECT(VLOOKUP($F421,Efectos!$A$4:$F$77,2,0)),2,0),0)</f>
        <v>0</v>
      </c>
      <c r="Q421" s="16">
        <f ca="1">IFERROR(VLOOKUP(I421,INDIRECT(VLOOKUP($F421,Efectos!$A$4:$F$77,2,0)),2,0),0)</f>
        <v>0</v>
      </c>
      <c r="R421" s="16">
        <f ca="1">IFERROR(VLOOKUP(J421,INDIRECT(VLOOKUP($F421,Efectos!$A$4:$F$77,2,0)),2,0),0)</f>
        <v>0</v>
      </c>
      <c r="S421" s="16">
        <f ca="1">IFERROR(VLOOKUP(K421,INDIRECT(VLOOKUP($F421,Efectos!$A$4:$F$77,2,0)),2,0),0)</f>
        <v>0</v>
      </c>
      <c r="T421" s="16">
        <f ca="1">IFERROR(VLOOKUP(L421,INDIRECT(VLOOKUP($F421,Efectos!$A$4:$F$77,2,0)),2,0),0)</f>
        <v>0</v>
      </c>
      <c r="U421" s="16">
        <f ca="1">IFERROR(VLOOKUP(M421,INDIRECT(VLOOKUP($F421,Efectos!$A$4:$F$77,2,0)),2,0),0)</f>
        <v>0</v>
      </c>
      <c r="V421" s="62" t="str">
        <f t="shared" si="20"/>
        <v/>
      </c>
    </row>
    <row r="422" spans="1:22" x14ac:dyDescent="0.25">
      <c r="A422" s="51"/>
      <c r="B422" s="25" t="s">
        <v>518</v>
      </c>
      <c r="C422" s="16">
        <f t="shared" si="18"/>
        <v>80</v>
      </c>
      <c r="D422" s="26">
        <f t="shared" si="19"/>
        <v>3</v>
      </c>
      <c r="E422" s="25" t="s">
        <v>235</v>
      </c>
      <c r="F422" s="26" t="s">
        <v>1008</v>
      </c>
      <c r="G422" s="59" t="s">
        <v>591</v>
      </c>
      <c r="H422" s="16"/>
      <c r="I422" s="16"/>
      <c r="J422" s="16"/>
      <c r="K422" s="16"/>
      <c r="L422" s="16"/>
      <c r="M422" s="16"/>
      <c r="N422" s="30" t="str">
        <f>VLOOKUP(F422,Efectos!$A$4:$F$77,6,0)</f>
        <v>Luz, Oscuridad, Tierra</v>
      </c>
      <c r="O422" s="25">
        <f ca="1">IFERROR(VLOOKUP(G422,INDIRECT(VLOOKUP($F422,Efectos!$A$4:$F$77,2,0)),2,0),0)</f>
        <v>45</v>
      </c>
      <c r="P422" s="16">
        <f ca="1">IFERROR(VLOOKUP(H422,INDIRECT(VLOOKUP($F422,Efectos!$A$4:$F$77,2,0)),2,0),0)</f>
        <v>0</v>
      </c>
      <c r="Q422" s="16">
        <f ca="1">IFERROR(VLOOKUP(I422,INDIRECT(VLOOKUP($F422,Efectos!$A$4:$F$77,2,0)),2,0),0)</f>
        <v>0</v>
      </c>
      <c r="R422" s="16">
        <f ca="1">IFERROR(VLOOKUP(J422,INDIRECT(VLOOKUP($F422,Efectos!$A$4:$F$77,2,0)),2,0),0)</f>
        <v>0</v>
      </c>
      <c r="S422" s="16">
        <f ca="1">IFERROR(VLOOKUP(K422,INDIRECT(VLOOKUP($F422,Efectos!$A$4:$F$77,2,0)),2,0),0)</f>
        <v>0</v>
      </c>
      <c r="T422" s="16">
        <f ca="1">IFERROR(VLOOKUP(L422,INDIRECT(VLOOKUP($F422,Efectos!$A$4:$F$77,2,0)),2,0),0)</f>
        <v>0</v>
      </c>
      <c r="U422" s="16">
        <f ca="1">IFERROR(VLOOKUP(M422,INDIRECT(VLOOKUP($F422,Efectos!$A$4:$F$77,2,0)),2,0),0)</f>
        <v>0</v>
      </c>
      <c r="V422" s="62">
        <f t="shared" ca="1" si="20"/>
        <v>45</v>
      </c>
    </row>
    <row r="423" spans="1:22" x14ac:dyDescent="0.25">
      <c r="A423" s="51"/>
      <c r="C423" s="16" t="str">
        <f t="shared" si="18"/>
        <v/>
      </c>
      <c r="D423" s="26" t="str">
        <f t="shared" si="19"/>
        <v/>
      </c>
      <c r="E423" s="25" t="s">
        <v>236</v>
      </c>
      <c r="F423" s="26" t="s">
        <v>256</v>
      </c>
      <c r="G423" s="59" t="s">
        <v>380</v>
      </c>
      <c r="H423" s="16"/>
      <c r="I423" s="16"/>
      <c r="J423" s="16"/>
      <c r="K423" s="16"/>
      <c r="L423" s="16"/>
      <c r="M423" s="16"/>
      <c r="N423" s="30" t="str">
        <f>VLOOKUP(F423,Efectos!$A$4:$F$77,6,0)</f>
        <v>Fuego</v>
      </c>
      <c r="O423" s="25">
        <f ca="1">IFERROR(VLOOKUP(G423,INDIRECT(VLOOKUP($F423,Efectos!$A$4:$F$77,2,0)),2,0),0)</f>
        <v>40</v>
      </c>
      <c r="P423" s="16">
        <f ca="1">IFERROR(VLOOKUP(H423,INDIRECT(VLOOKUP($F423,Efectos!$A$4:$F$77,2,0)),2,0),0)</f>
        <v>0</v>
      </c>
      <c r="Q423" s="16">
        <f ca="1">IFERROR(VLOOKUP(I423,INDIRECT(VLOOKUP($F423,Efectos!$A$4:$F$77,2,0)),2,0),0)</f>
        <v>0</v>
      </c>
      <c r="R423" s="16">
        <f ca="1">IFERROR(VLOOKUP(J423,INDIRECT(VLOOKUP($F423,Efectos!$A$4:$F$77,2,0)),2,0),0)</f>
        <v>0</v>
      </c>
      <c r="S423" s="16">
        <f ca="1">IFERROR(VLOOKUP(K423,INDIRECT(VLOOKUP($F423,Efectos!$A$4:$F$77,2,0)),2,0),0)</f>
        <v>0</v>
      </c>
      <c r="T423" s="16">
        <f ca="1">IFERROR(VLOOKUP(L423,INDIRECT(VLOOKUP($F423,Efectos!$A$4:$F$77,2,0)),2,0),0)</f>
        <v>0</v>
      </c>
      <c r="U423" s="16">
        <f ca="1">IFERROR(VLOOKUP(M423,INDIRECT(VLOOKUP($F423,Efectos!$A$4:$F$77,2,0)),2,0),0)</f>
        <v>0</v>
      </c>
      <c r="V423" s="62">
        <f t="shared" ca="1" si="20"/>
        <v>40</v>
      </c>
    </row>
    <row r="424" spans="1:22" x14ac:dyDescent="0.25">
      <c r="A424" s="51"/>
      <c r="C424" s="16" t="str">
        <f t="shared" si="18"/>
        <v/>
      </c>
      <c r="D424" s="26" t="str">
        <f t="shared" si="19"/>
        <v/>
      </c>
      <c r="E424" s="25" t="s">
        <v>82</v>
      </c>
      <c r="G424" s="16"/>
      <c r="H424" s="16"/>
      <c r="I424" s="16"/>
      <c r="J424" s="16"/>
      <c r="K424" s="16"/>
      <c r="L424" s="16"/>
      <c r="M424" s="16"/>
      <c r="N424" s="30" t="e">
        <f>VLOOKUP(F424,Efectos!$A$4:$F$77,6,0)</f>
        <v>#N/A</v>
      </c>
      <c r="O424" s="25">
        <f ca="1">IFERROR(VLOOKUP(G424,INDIRECT(VLOOKUP($F424,Efectos!$A$4:$F$77,2,0)),2,0),0)</f>
        <v>0</v>
      </c>
      <c r="P424" s="16">
        <f ca="1">IFERROR(VLOOKUP(H424,INDIRECT(VLOOKUP($F424,Efectos!$A$4:$F$77,2,0)),2,0),0)</f>
        <v>0</v>
      </c>
      <c r="Q424" s="16">
        <f ca="1">IFERROR(VLOOKUP(I424,INDIRECT(VLOOKUP($F424,Efectos!$A$4:$F$77,2,0)),2,0),0)</f>
        <v>0</v>
      </c>
      <c r="R424" s="16">
        <f ca="1">IFERROR(VLOOKUP(J424,INDIRECT(VLOOKUP($F424,Efectos!$A$4:$F$77,2,0)),2,0),0)</f>
        <v>0</v>
      </c>
      <c r="S424" s="16">
        <f ca="1">IFERROR(VLOOKUP(K424,INDIRECT(VLOOKUP($F424,Efectos!$A$4:$F$77,2,0)),2,0),0)</f>
        <v>0</v>
      </c>
      <c r="T424" s="16">
        <f ca="1">IFERROR(VLOOKUP(L424,INDIRECT(VLOOKUP($F424,Efectos!$A$4:$F$77,2,0)),2,0),0)</f>
        <v>0</v>
      </c>
      <c r="U424" s="16">
        <f ca="1">IFERROR(VLOOKUP(M424,INDIRECT(VLOOKUP($F424,Efectos!$A$4:$F$77,2,0)),2,0),0)</f>
        <v>0</v>
      </c>
      <c r="V424" s="62" t="str">
        <f t="shared" si="20"/>
        <v/>
      </c>
    </row>
    <row r="425" spans="1:22" x14ac:dyDescent="0.25">
      <c r="A425" s="51"/>
      <c r="B425" s="25" t="s">
        <v>301</v>
      </c>
      <c r="C425" s="16" t="str">
        <f t="shared" si="18"/>
        <v/>
      </c>
      <c r="D425" s="26" t="str">
        <f t="shared" si="19"/>
        <v/>
      </c>
      <c r="G425" s="16"/>
      <c r="H425" s="16"/>
      <c r="I425" s="16"/>
      <c r="J425" s="16"/>
      <c r="K425" s="16"/>
      <c r="L425" s="16"/>
      <c r="M425" s="16"/>
      <c r="N425" s="30" t="e">
        <f>VLOOKUP(F425,Efectos!$A$4:$F$77,6,0)</f>
        <v>#N/A</v>
      </c>
      <c r="O425" s="25">
        <f ca="1">IFERROR(VLOOKUP(G425,INDIRECT(VLOOKUP($F425,Efectos!$A$4:$F$77,2,0)),2,0),0)</f>
        <v>0</v>
      </c>
      <c r="P425" s="16">
        <f ca="1">IFERROR(VLOOKUP(H425,INDIRECT(VLOOKUP($F425,Efectos!$A$4:$F$77,2,0)),2,0),0)</f>
        <v>0</v>
      </c>
      <c r="Q425" s="16">
        <f ca="1">IFERROR(VLOOKUP(I425,INDIRECT(VLOOKUP($F425,Efectos!$A$4:$F$77,2,0)),2,0),0)</f>
        <v>0</v>
      </c>
      <c r="R425" s="16">
        <f ca="1">IFERROR(VLOOKUP(J425,INDIRECT(VLOOKUP($F425,Efectos!$A$4:$F$77,2,0)),2,0),0)</f>
        <v>0</v>
      </c>
      <c r="S425" s="16">
        <f ca="1">IFERROR(VLOOKUP(K425,INDIRECT(VLOOKUP($F425,Efectos!$A$4:$F$77,2,0)),2,0),0)</f>
        <v>0</v>
      </c>
      <c r="T425" s="16">
        <f ca="1">IFERROR(VLOOKUP(L425,INDIRECT(VLOOKUP($F425,Efectos!$A$4:$F$77,2,0)),2,0),0)</f>
        <v>0</v>
      </c>
      <c r="U425" s="16">
        <f ca="1">IFERROR(VLOOKUP(M425,INDIRECT(VLOOKUP($F425,Efectos!$A$4:$F$77,2,0)),2,0),0)</f>
        <v>0</v>
      </c>
      <c r="V425" s="62" t="str">
        <f t="shared" si="20"/>
        <v/>
      </c>
    </row>
    <row r="426" spans="1:22" x14ac:dyDescent="0.25">
      <c r="A426" s="51"/>
      <c r="C426" s="16" t="str">
        <f t="shared" si="18"/>
        <v/>
      </c>
      <c r="D426" s="26" t="str">
        <f t="shared" si="19"/>
        <v/>
      </c>
      <c r="E426" s="25" t="s">
        <v>302</v>
      </c>
      <c r="G426" s="16"/>
      <c r="H426" s="16"/>
      <c r="I426" s="16"/>
      <c r="J426" s="16"/>
      <c r="K426" s="16"/>
      <c r="L426" s="16"/>
      <c r="M426" s="16"/>
      <c r="N426" s="30" t="e">
        <f>VLOOKUP(F426,Efectos!$A$4:$F$77,6,0)</f>
        <v>#N/A</v>
      </c>
      <c r="O426" s="25">
        <f ca="1">IFERROR(VLOOKUP(G426,INDIRECT(VLOOKUP($F426,Efectos!$A$4:$F$77,2,0)),2,0),0)</f>
        <v>0</v>
      </c>
      <c r="P426" s="16">
        <f ca="1">IFERROR(VLOOKUP(H426,INDIRECT(VLOOKUP($F426,Efectos!$A$4:$F$77,2,0)),2,0),0)</f>
        <v>0</v>
      </c>
      <c r="Q426" s="16">
        <f ca="1">IFERROR(VLOOKUP(I426,INDIRECT(VLOOKUP($F426,Efectos!$A$4:$F$77,2,0)),2,0),0)</f>
        <v>0</v>
      </c>
      <c r="R426" s="16">
        <f ca="1">IFERROR(VLOOKUP(J426,INDIRECT(VLOOKUP($F426,Efectos!$A$4:$F$77,2,0)),2,0),0)</f>
        <v>0</v>
      </c>
      <c r="S426" s="16">
        <f ca="1">IFERROR(VLOOKUP(K426,INDIRECT(VLOOKUP($F426,Efectos!$A$4:$F$77,2,0)),2,0),0)</f>
        <v>0</v>
      </c>
      <c r="T426" s="16">
        <f ca="1">IFERROR(VLOOKUP(L426,INDIRECT(VLOOKUP($F426,Efectos!$A$4:$F$77,2,0)),2,0),0)</f>
        <v>0</v>
      </c>
      <c r="U426" s="16">
        <f ca="1">IFERROR(VLOOKUP(M426,INDIRECT(VLOOKUP($F426,Efectos!$A$4:$F$77,2,0)),2,0),0)</f>
        <v>0</v>
      </c>
      <c r="V426" s="62" t="str">
        <f t="shared" si="20"/>
        <v/>
      </c>
    </row>
    <row r="427" spans="1:22" ht="15.75" thickBot="1" x14ac:dyDescent="0.3">
      <c r="A427" s="52"/>
      <c r="B427" s="36"/>
      <c r="C427" s="37" t="str">
        <f t="shared" si="18"/>
        <v/>
      </c>
      <c r="D427" s="38" t="str">
        <f t="shared" si="19"/>
        <v/>
      </c>
      <c r="E427" s="36" t="s">
        <v>303</v>
      </c>
      <c r="F427" s="38"/>
      <c r="G427" s="37"/>
      <c r="H427" s="37"/>
      <c r="I427" s="37"/>
      <c r="J427" s="37"/>
      <c r="K427" s="37"/>
      <c r="L427" s="37"/>
      <c r="M427" s="37"/>
      <c r="N427" s="40" t="e">
        <f>VLOOKUP(F427,Efectos!$A$4:$F$77,6,0)</f>
        <v>#N/A</v>
      </c>
      <c r="O427" s="36">
        <f ca="1">IFERROR(VLOOKUP(G427,INDIRECT(VLOOKUP($F427,Efectos!$A$4:$F$77,2,0)),2,0),0)</f>
        <v>0</v>
      </c>
      <c r="P427" s="37">
        <f ca="1">IFERROR(VLOOKUP(H427,INDIRECT(VLOOKUP($F427,Efectos!$A$4:$F$77,2,0)),2,0),0)</f>
        <v>0</v>
      </c>
      <c r="Q427" s="37">
        <f ca="1">IFERROR(VLOOKUP(I427,INDIRECT(VLOOKUP($F427,Efectos!$A$4:$F$77,2,0)),2,0),0)</f>
        <v>0</v>
      </c>
      <c r="R427" s="37">
        <f ca="1">IFERROR(VLOOKUP(J427,INDIRECT(VLOOKUP($F427,Efectos!$A$4:$F$77,2,0)),2,0),0)</f>
        <v>0</v>
      </c>
      <c r="S427" s="37">
        <f ca="1">IFERROR(VLOOKUP(K427,INDIRECT(VLOOKUP($F427,Efectos!$A$4:$F$77,2,0)),2,0),0)</f>
        <v>0</v>
      </c>
      <c r="T427" s="37">
        <f ca="1">IFERROR(VLOOKUP(L427,INDIRECT(VLOOKUP($F427,Efectos!$A$4:$F$77,2,0)),2,0),0)</f>
        <v>0</v>
      </c>
      <c r="U427" s="37">
        <f ca="1">IFERROR(VLOOKUP(M427,INDIRECT(VLOOKUP($F427,Efectos!$A$4:$F$77,2,0)),2,0),0)</f>
        <v>0</v>
      </c>
      <c r="V427" s="62" t="str">
        <f t="shared" si="20"/>
        <v/>
      </c>
    </row>
    <row r="428" spans="1:22" x14ac:dyDescent="0.25">
      <c r="A428" s="50" t="s">
        <v>334</v>
      </c>
      <c r="B428" s="32" t="s">
        <v>519</v>
      </c>
      <c r="C428" s="33">
        <f t="shared" si="18"/>
        <v>35</v>
      </c>
      <c r="D428" s="34">
        <f t="shared" si="19"/>
        <v>1</v>
      </c>
      <c r="E428" s="32" t="s">
        <v>121</v>
      </c>
      <c r="F428" s="34" t="s">
        <v>246</v>
      </c>
      <c r="G428" s="33" t="s">
        <v>356</v>
      </c>
      <c r="H428" s="33"/>
      <c r="I428" s="33"/>
      <c r="J428" s="33"/>
      <c r="K428" s="33"/>
      <c r="L428" s="33"/>
      <c r="M428" s="33"/>
      <c r="N428" s="35" t="str">
        <f>VLOOKUP(F428,Efectos!$A$4:$F$77,6,0)</f>
        <v>Agua, Aire, Fuego</v>
      </c>
      <c r="O428" s="32">
        <f ca="1">IFERROR(VLOOKUP(G428,INDIRECT(VLOOKUP($F428,Efectos!$A$4:$F$77,2,0)),2,0),0)</f>
        <v>10</v>
      </c>
      <c r="P428" s="33">
        <f ca="1">IFERROR(VLOOKUP(H428,INDIRECT(VLOOKUP($F428,Efectos!$A$4:$F$77,2,0)),2,0),0)</f>
        <v>0</v>
      </c>
      <c r="Q428" s="33">
        <f ca="1">IFERROR(VLOOKUP(I428,INDIRECT(VLOOKUP($F428,Efectos!$A$4:$F$77,2,0)),2,0),0)</f>
        <v>0</v>
      </c>
      <c r="R428" s="33">
        <f ca="1">IFERROR(VLOOKUP(J428,INDIRECT(VLOOKUP($F428,Efectos!$A$4:$F$77,2,0)),2,0),0)</f>
        <v>0</v>
      </c>
      <c r="S428" s="33">
        <f ca="1">IFERROR(VLOOKUP(K428,INDIRECT(VLOOKUP($F428,Efectos!$A$4:$F$77,2,0)),2,0),0)</f>
        <v>0</v>
      </c>
      <c r="T428" s="33">
        <f ca="1">IFERROR(VLOOKUP(L428,INDIRECT(VLOOKUP($F428,Efectos!$A$4:$F$77,2,0)),2,0),0)</f>
        <v>0</v>
      </c>
      <c r="U428" s="33">
        <f ca="1">IFERROR(VLOOKUP(M428,INDIRECT(VLOOKUP($F428,Efectos!$A$4:$F$77,2,0)),2,0),0)</f>
        <v>0</v>
      </c>
      <c r="V428" s="62">
        <f t="shared" ca="1" si="20"/>
        <v>10</v>
      </c>
    </row>
    <row r="429" spans="1:22" x14ac:dyDescent="0.25">
      <c r="A429" s="51"/>
      <c r="C429" s="16" t="str">
        <f t="shared" si="18"/>
        <v/>
      </c>
      <c r="D429" s="26" t="str">
        <f t="shared" si="19"/>
        <v/>
      </c>
      <c r="E429" s="25" t="s">
        <v>237</v>
      </c>
      <c r="F429" s="26" t="s">
        <v>120</v>
      </c>
      <c r="G429" s="17" t="s">
        <v>347</v>
      </c>
      <c r="H429" s="16"/>
      <c r="I429" s="16"/>
      <c r="J429" s="16"/>
      <c r="K429" s="16"/>
      <c r="L429" s="16"/>
      <c r="M429" s="16"/>
      <c r="N429" s="30" t="str">
        <f>VLOOKUP(F429,Efectos!$A$4:$F$77,6,0)</f>
        <v>Agua</v>
      </c>
      <c r="O429" s="25">
        <f ca="1">IFERROR(VLOOKUP(G429,INDIRECT(VLOOKUP($F429,Efectos!$A$4:$F$77,2,0)),2,0),0)</f>
        <v>40</v>
      </c>
      <c r="P429" s="16">
        <f ca="1">IFERROR(VLOOKUP(H429,INDIRECT(VLOOKUP($F429,Efectos!$A$4:$F$77,2,0)),2,0),0)</f>
        <v>0</v>
      </c>
      <c r="Q429" s="16">
        <f ca="1">IFERROR(VLOOKUP(I429,INDIRECT(VLOOKUP($F429,Efectos!$A$4:$F$77,2,0)),2,0),0)</f>
        <v>0</v>
      </c>
      <c r="R429" s="16">
        <f ca="1">IFERROR(VLOOKUP(J429,INDIRECT(VLOOKUP($F429,Efectos!$A$4:$F$77,2,0)),2,0),0)</f>
        <v>0</v>
      </c>
      <c r="S429" s="16">
        <f ca="1">IFERROR(VLOOKUP(K429,INDIRECT(VLOOKUP($F429,Efectos!$A$4:$F$77,2,0)),2,0),0)</f>
        <v>0</v>
      </c>
      <c r="T429" s="16">
        <f ca="1">IFERROR(VLOOKUP(L429,INDIRECT(VLOOKUP($F429,Efectos!$A$4:$F$77,2,0)),2,0),0)</f>
        <v>0</v>
      </c>
      <c r="U429" s="16">
        <f ca="1">IFERROR(VLOOKUP(M429,INDIRECT(VLOOKUP($F429,Efectos!$A$4:$F$77,2,0)),2,0),0)</f>
        <v>0</v>
      </c>
      <c r="V429" s="62">
        <f t="shared" ca="1" si="20"/>
        <v>40</v>
      </c>
    </row>
    <row r="430" spans="1:22" x14ac:dyDescent="0.25">
      <c r="A430" s="51"/>
      <c r="B430" s="25" t="s">
        <v>520</v>
      </c>
      <c r="C430" s="16">
        <f t="shared" si="18"/>
        <v>25</v>
      </c>
      <c r="D430" s="26">
        <f t="shared" si="19"/>
        <v>1</v>
      </c>
      <c r="E430" s="25" t="s">
        <v>238</v>
      </c>
      <c r="F430" s="26" t="s">
        <v>238</v>
      </c>
      <c r="G430" s="59" t="s">
        <v>923</v>
      </c>
      <c r="H430" s="16"/>
      <c r="I430" s="16"/>
      <c r="J430" s="16"/>
      <c r="K430" s="16"/>
      <c r="L430" s="16"/>
      <c r="M430" s="16"/>
      <c r="N430" s="30" t="str">
        <f>VLOOKUP(F430,Efectos!$A$4:$F$77,6,0)</f>
        <v>Agua, Luz, Tierra</v>
      </c>
      <c r="O430" s="25">
        <f ca="1">IFERROR(VLOOKUP(G430,INDIRECT(VLOOKUP($F430,Efectos!$A$4:$F$77,2,0)),2,0),0)</f>
        <v>5</v>
      </c>
      <c r="P430" s="16">
        <f ca="1">IFERROR(VLOOKUP(H430,INDIRECT(VLOOKUP($F430,Efectos!$A$4:$F$77,2,0)),2,0),0)</f>
        <v>0</v>
      </c>
      <c r="Q430" s="16">
        <f ca="1">IFERROR(VLOOKUP(I430,INDIRECT(VLOOKUP($F430,Efectos!$A$4:$F$77,2,0)),2,0),0)</f>
        <v>0</v>
      </c>
      <c r="R430" s="16">
        <f ca="1">IFERROR(VLOOKUP(J430,INDIRECT(VLOOKUP($F430,Efectos!$A$4:$F$77,2,0)),2,0),0)</f>
        <v>0</v>
      </c>
      <c r="S430" s="16">
        <f ca="1">IFERROR(VLOOKUP(K430,INDIRECT(VLOOKUP($F430,Efectos!$A$4:$F$77,2,0)),2,0),0)</f>
        <v>0</v>
      </c>
      <c r="T430" s="16">
        <f ca="1">IFERROR(VLOOKUP(L430,INDIRECT(VLOOKUP($F430,Efectos!$A$4:$F$77,2,0)),2,0),0)</f>
        <v>0</v>
      </c>
      <c r="U430" s="16">
        <f ca="1">IFERROR(VLOOKUP(M430,INDIRECT(VLOOKUP($F430,Efectos!$A$4:$F$77,2,0)),2,0),0)</f>
        <v>0</v>
      </c>
      <c r="V430" s="62">
        <f t="shared" ca="1" si="20"/>
        <v>5</v>
      </c>
    </row>
    <row r="431" spans="1:22" x14ac:dyDescent="0.25">
      <c r="A431" s="51"/>
      <c r="C431" s="16" t="str">
        <f t="shared" si="18"/>
        <v/>
      </c>
      <c r="D431" s="26" t="str">
        <f t="shared" si="19"/>
        <v/>
      </c>
      <c r="E431" s="25" t="s">
        <v>239</v>
      </c>
      <c r="F431" s="26" t="s">
        <v>994</v>
      </c>
      <c r="G431" s="59" t="s">
        <v>766</v>
      </c>
      <c r="H431" s="16"/>
      <c r="I431" s="16"/>
      <c r="J431" s="16"/>
      <c r="K431" s="16"/>
      <c r="L431" s="16"/>
      <c r="M431" s="16"/>
      <c r="N431" s="30" t="str">
        <f>VLOOKUP(F431,Efectos!$A$4:$F$77,6,0)</f>
        <v>Variable</v>
      </c>
      <c r="O431" s="25">
        <f ca="1">IFERROR(VLOOKUP(G431,INDIRECT(VLOOKUP($F431,Efectos!$A$4:$F$77,2,0)),2,0),0)</f>
        <v>5</v>
      </c>
      <c r="P431" s="16">
        <f ca="1">IFERROR(VLOOKUP(H431,INDIRECT(VLOOKUP($F431,Efectos!$A$4:$F$77,2,0)),2,0),0)</f>
        <v>0</v>
      </c>
      <c r="Q431" s="16">
        <f ca="1">IFERROR(VLOOKUP(I431,INDIRECT(VLOOKUP($F431,Efectos!$A$4:$F$77,2,0)),2,0),0)</f>
        <v>0</v>
      </c>
      <c r="R431" s="16">
        <f ca="1">IFERROR(VLOOKUP(J431,INDIRECT(VLOOKUP($F431,Efectos!$A$4:$F$77,2,0)),2,0),0)</f>
        <v>0</v>
      </c>
      <c r="S431" s="16">
        <f ca="1">IFERROR(VLOOKUP(K431,INDIRECT(VLOOKUP($F431,Efectos!$A$4:$F$77,2,0)),2,0),0)</f>
        <v>0</v>
      </c>
      <c r="T431" s="16">
        <f ca="1">IFERROR(VLOOKUP(L431,INDIRECT(VLOOKUP($F431,Efectos!$A$4:$F$77,2,0)),2,0),0)</f>
        <v>0</v>
      </c>
      <c r="U431" s="16">
        <f ca="1">IFERROR(VLOOKUP(M431,INDIRECT(VLOOKUP($F431,Efectos!$A$4:$F$77,2,0)),2,0),0)</f>
        <v>0</v>
      </c>
      <c r="V431" s="62">
        <f t="shared" ca="1" si="20"/>
        <v>5</v>
      </c>
    </row>
    <row r="432" spans="1:22" x14ac:dyDescent="0.25">
      <c r="A432" s="51"/>
      <c r="C432" s="16" t="str">
        <f t="shared" si="18"/>
        <v/>
      </c>
      <c r="D432" s="26" t="str">
        <f t="shared" si="19"/>
        <v/>
      </c>
      <c r="E432" s="25" t="s">
        <v>75</v>
      </c>
      <c r="G432" s="16"/>
      <c r="H432" s="16"/>
      <c r="I432" s="16"/>
      <c r="J432" s="16"/>
      <c r="K432" s="16"/>
      <c r="L432" s="16"/>
      <c r="M432" s="16"/>
      <c r="N432" s="30" t="e">
        <f>VLOOKUP(F432,Efectos!$A$4:$F$77,6,0)</f>
        <v>#N/A</v>
      </c>
      <c r="O432" s="25">
        <f ca="1">IFERROR(VLOOKUP(G432,INDIRECT(VLOOKUP($F432,Efectos!$A$4:$F$77,2,0)),2,0),0)</f>
        <v>0</v>
      </c>
      <c r="P432" s="16">
        <f ca="1">IFERROR(VLOOKUP(H432,INDIRECT(VLOOKUP($F432,Efectos!$A$4:$F$77,2,0)),2,0),0)</f>
        <v>0</v>
      </c>
      <c r="Q432" s="16">
        <f ca="1">IFERROR(VLOOKUP(I432,INDIRECT(VLOOKUP($F432,Efectos!$A$4:$F$77,2,0)),2,0),0)</f>
        <v>0</v>
      </c>
      <c r="R432" s="16">
        <f ca="1">IFERROR(VLOOKUP(J432,INDIRECT(VLOOKUP($F432,Efectos!$A$4:$F$77,2,0)),2,0),0)</f>
        <v>0</v>
      </c>
      <c r="S432" s="16">
        <f ca="1">IFERROR(VLOOKUP(K432,INDIRECT(VLOOKUP($F432,Efectos!$A$4:$F$77,2,0)),2,0),0)</f>
        <v>0</v>
      </c>
      <c r="T432" s="16">
        <f ca="1">IFERROR(VLOOKUP(L432,INDIRECT(VLOOKUP($F432,Efectos!$A$4:$F$77,2,0)),2,0),0)</f>
        <v>0</v>
      </c>
      <c r="U432" s="16">
        <f ca="1">IFERROR(VLOOKUP(M432,INDIRECT(VLOOKUP($F432,Efectos!$A$4:$F$77,2,0)),2,0),0)</f>
        <v>0</v>
      </c>
      <c r="V432" s="62" t="str">
        <f t="shared" si="20"/>
        <v/>
      </c>
    </row>
    <row r="433" spans="1:22" x14ac:dyDescent="0.25">
      <c r="A433" s="51"/>
      <c r="B433" s="25" t="s">
        <v>521</v>
      </c>
      <c r="C433" s="16">
        <f t="shared" si="18"/>
        <v>45</v>
      </c>
      <c r="D433" s="26">
        <f t="shared" si="19"/>
        <v>2</v>
      </c>
      <c r="E433" s="25" t="s">
        <v>144</v>
      </c>
      <c r="F433" s="26" t="s">
        <v>342</v>
      </c>
      <c r="G433" s="59" t="s">
        <v>707</v>
      </c>
      <c r="H433" s="16"/>
      <c r="I433" s="16"/>
      <c r="J433" s="16"/>
      <c r="K433" s="16"/>
      <c r="L433" s="16"/>
      <c r="M433" s="16"/>
      <c r="N433" s="30" t="str">
        <f>VLOOKUP(F433,Efectos!$A$4:$F$77,6,0)</f>
        <v>Agua, Luz, Tierra</v>
      </c>
      <c r="O433" s="25">
        <f ca="1">IFERROR(VLOOKUP(G433,INDIRECT(VLOOKUP($F433,Efectos!$A$4:$F$77,2,0)),2,0),0)</f>
        <v>25</v>
      </c>
      <c r="P433" s="16">
        <f ca="1">IFERROR(VLOOKUP(H433,INDIRECT(VLOOKUP($F433,Efectos!$A$4:$F$77,2,0)),2,0),0)</f>
        <v>0</v>
      </c>
      <c r="Q433" s="16">
        <f ca="1">IFERROR(VLOOKUP(I433,INDIRECT(VLOOKUP($F433,Efectos!$A$4:$F$77,2,0)),2,0),0)</f>
        <v>0</v>
      </c>
      <c r="R433" s="16">
        <f ca="1">IFERROR(VLOOKUP(J433,INDIRECT(VLOOKUP($F433,Efectos!$A$4:$F$77,2,0)),2,0),0)</f>
        <v>0</v>
      </c>
      <c r="S433" s="16">
        <f ca="1">IFERROR(VLOOKUP(K433,INDIRECT(VLOOKUP($F433,Efectos!$A$4:$F$77,2,0)),2,0),0)</f>
        <v>0</v>
      </c>
      <c r="T433" s="16">
        <f ca="1">IFERROR(VLOOKUP(L433,INDIRECT(VLOOKUP($F433,Efectos!$A$4:$F$77,2,0)),2,0),0)</f>
        <v>0</v>
      </c>
      <c r="U433" s="16">
        <f ca="1">IFERROR(VLOOKUP(M433,INDIRECT(VLOOKUP($F433,Efectos!$A$4:$F$77,2,0)),2,0),0)</f>
        <v>0</v>
      </c>
      <c r="V433" s="62">
        <f t="shared" ca="1" si="20"/>
        <v>25</v>
      </c>
    </row>
    <row r="434" spans="1:22" x14ac:dyDescent="0.25">
      <c r="A434" s="51"/>
      <c r="C434" s="16" t="str">
        <f t="shared" si="18"/>
        <v/>
      </c>
      <c r="D434" s="26" t="str">
        <f t="shared" si="19"/>
        <v/>
      </c>
      <c r="E434" s="25" t="s">
        <v>75</v>
      </c>
      <c r="G434" s="16"/>
      <c r="H434" s="16"/>
      <c r="I434" s="16"/>
      <c r="J434" s="16"/>
      <c r="K434" s="16"/>
      <c r="L434" s="16"/>
      <c r="M434" s="16"/>
      <c r="N434" s="30" t="e">
        <f>VLOOKUP(F434,Efectos!$A$4:$F$77,6,0)</f>
        <v>#N/A</v>
      </c>
      <c r="O434" s="25">
        <f ca="1">IFERROR(VLOOKUP(G434,INDIRECT(VLOOKUP($F434,Efectos!$A$4:$F$77,2,0)),2,0),0)</f>
        <v>0</v>
      </c>
      <c r="P434" s="16">
        <f ca="1">IFERROR(VLOOKUP(H434,INDIRECT(VLOOKUP($F434,Efectos!$A$4:$F$77,2,0)),2,0),0)</f>
        <v>0</v>
      </c>
      <c r="Q434" s="16">
        <f ca="1">IFERROR(VLOOKUP(I434,INDIRECT(VLOOKUP($F434,Efectos!$A$4:$F$77,2,0)),2,0),0)</f>
        <v>0</v>
      </c>
      <c r="R434" s="16">
        <f ca="1">IFERROR(VLOOKUP(J434,INDIRECT(VLOOKUP($F434,Efectos!$A$4:$F$77,2,0)),2,0),0)</f>
        <v>0</v>
      </c>
      <c r="S434" s="16">
        <f ca="1">IFERROR(VLOOKUP(K434,INDIRECT(VLOOKUP($F434,Efectos!$A$4:$F$77,2,0)),2,0),0)</f>
        <v>0</v>
      </c>
      <c r="T434" s="16">
        <f ca="1">IFERROR(VLOOKUP(L434,INDIRECT(VLOOKUP($F434,Efectos!$A$4:$F$77,2,0)),2,0),0)</f>
        <v>0</v>
      </c>
      <c r="U434" s="16">
        <f ca="1">IFERROR(VLOOKUP(M434,INDIRECT(VLOOKUP($F434,Efectos!$A$4:$F$77,2,0)),2,0),0)</f>
        <v>0</v>
      </c>
      <c r="V434" s="62" t="str">
        <f t="shared" si="20"/>
        <v/>
      </c>
    </row>
    <row r="435" spans="1:22" x14ac:dyDescent="0.25">
      <c r="A435" s="51"/>
      <c r="B435" s="25" t="s">
        <v>522</v>
      </c>
      <c r="C435" s="16">
        <f t="shared" si="18"/>
        <v>45</v>
      </c>
      <c r="D435" s="26">
        <f t="shared" si="19"/>
        <v>2</v>
      </c>
      <c r="E435" s="25" t="s">
        <v>188</v>
      </c>
      <c r="F435" s="26" t="s">
        <v>1005</v>
      </c>
      <c r="G435" s="60" t="s">
        <v>346</v>
      </c>
      <c r="H435" s="16"/>
      <c r="I435" s="16"/>
      <c r="J435" s="16"/>
      <c r="K435" s="16"/>
      <c r="L435" s="16"/>
      <c r="M435" s="16"/>
      <c r="N435" s="30" t="str">
        <f>VLOOKUP(F435,Efectos!$A$4:$F$77,6,0)</f>
        <v>Agua, Luz, Tierra</v>
      </c>
      <c r="O435" s="25">
        <f ca="1">IFERROR(VLOOKUP(G435,INDIRECT(VLOOKUP($F435,Efectos!$A$4:$F$77,2,0)),2,0),0)</f>
        <v>15</v>
      </c>
      <c r="P435" s="16">
        <f ca="1">IFERROR(VLOOKUP(H435,INDIRECT(VLOOKUP($F435,Efectos!$A$4:$F$77,2,0)),2,0),0)</f>
        <v>0</v>
      </c>
      <c r="Q435" s="16">
        <f ca="1">IFERROR(VLOOKUP(I435,INDIRECT(VLOOKUP($F435,Efectos!$A$4:$F$77,2,0)),2,0),0)</f>
        <v>0</v>
      </c>
      <c r="R435" s="16">
        <f ca="1">IFERROR(VLOOKUP(J435,INDIRECT(VLOOKUP($F435,Efectos!$A$4:$F$77,2,0)),2,0),0)</f>
        <v>0</v>
      </c>
      <c r="S435" s="16">
        <f ca="1">IFERROR(VLOOKUP(K435,INDIRECT(VLOOKUP($F435,Efectos!$A$4:$F$77,2,0)),2,0),0)</f>
        <v>0</v>
      </c>
      <c r="T435" s="16">
        <f ca="1">IFERROR(VLOOKUP(L435,INDIRECT(VLOOKUP($F435,Efectos!$A$4:$F$77,2,0)),2,0),0)</f>
        <v>0</v>
      </c>
      <c r="U435" s="16">
        <f ca="1">IFERROR(VLOOKUP(M435,INDIRECT(VLOOKUP($F435,Efectos!$A$4:$F$77,2,0)),2,0),0)</f>
        <v>0</v>
      </c>
      <c r="V435" s="62">
        <f t="shared" ca="1" si="20"/>
        <v>15</v>
      </c>
    </row>
    <row r="436" spans="1:22" x14ac:dyDescent="0.25">
      <c r="A436" s="51"/>
      <c r="C436" s="16" t="str">
        <f t="shared" si="18"/>
        <v/>
      </c>
      <c r="D436" s="26" t="str">
        <f t="shared" si="19"/>
        <v/>
      </c>
      <c r="E436" s="25" t="s">
        <v>187</v>
      </c>
      <c r="F436" s="26" t="s">
        <v>343</v>
      </c>
      <c r="G436" s="60" t="s">
        <v>346</v>
      </c>
      <c r="H436" s="16"/>
      <c r="I436" s="16"/>
      <c r="J436" s="16"/>
      <c r="K436" s="16"/>
      <c r="L436" s="16"/>
      <c r="M436" s="16"/>
      <c r="N436" s="30" t="str">
        <f>VLOOKUP(F436,Efectos!$A$4:$F$77,6,0)</f>
        <v>Agua, Aire, Tierra</v>
      </c>
      <c r="O436" s="25">
        <f ca="1">IFERROR(VLOOKUP(G436,INDIRECT(VLOOKUP($F436,Efectos!$A$4:$F$77,2,0)),2,0),0)</f>
        <v>10</v>
      </c>
      <c r="P436" s="16">
        <f ca="1">IFERROR(VLOOKUP(H436,INDIRECT(VLOOKUP($F436,Efectos!$A$4:$F$77,2,0)),2,0),0)</f>
        <v>0</v>
      </c>
      <c r="Q436" s="16">
        <f ca="1">IFERROR(VLOOKUP(I436,INDIRECT(VLOOKUP($F436,Efectos!$A$4:$F$77,2,0)),2,0),0)</f>
        <v>0</v>
      </c>
      <c r="R436" s="16">
        <f ca="1">IFERROR(VLOOKUP(J436,INDIRECT(VLOOKUP($F436,Efectos!$A$4:$F$77,2,0)),2,0),0)</f>
        <v>0</v>
      </c>
      <c r="S436" s="16">
        <f ca="1">IFERROR(VLOOKUP(K436,INDIRECT(VLOOKUP($F436,Efectos!$A$4:$F$77,2,0)),2,0),0)</f>
        <v>0</v>
      </c>
      <c r="T436" s="16">
        <f ca="1">IFERROR(VLOOKUP(L436,INDIRECT(VLOOKUP($F436,Efectos!$A$4:$F$77,2,0)),2,0),0)</f>
        <v>0</v>
      </c>
      <c r="U436" s="16">
        <f ca="1">IFERROR(VLOOKUP(M436,INDIRECT(VLOOKUP($F436,Efectos!$A$4:$F$77,2,0)),2,0),0)</f>
        <v>0</v>
      </c>
      <c r="V436" s="62">
        <f t="shared" ca="1" si="20"/>
        <v>10</v>
      </c>
    </row>
    <row r="437" spans="1:22" x14ac:dyDescent="0.25">
      <c r="A437" s="51"/>
      <c r="C437" s="16" t="str">
        <f t="shared" si="18"/>
        <v/>
      </c>
      <c r="D437" s="26" t="str">
        <f t="shared" si="19"/>
        <v/>
      </c>
      <c r="E437" s="25" t="s">
        <v>240</v>
      </c>
      <c r="F437" s="26" t="s">
        <v>61</v>
      </c>
      <c r="G437" s="59" t="s">
        <v>1037</v>
      </c>
      <c r="H437" s="16"/>
      <c r="I437" s="16"/>
      <c r="J437" s="16"/>
      <c r="K437" s="16"/>
      <c r="L437" s="16"/>
      <c r="M437" s="16"/>
      <c r="N437" s="30" t="str">
        <f>VLOOKUP(F437,Efectos!$A$4:$F$77,6,0)</f>
        <v>Agua, Aire, Oscuridad</v>
      </c>
      <c r="O437" s="25">
        <f ca="1">IFERROR(VLOOKUP(G437,INDIRECT(VLOOKUP($F437,Efectos!$A$4:$F$77,2,0)),2,0),0)</f>
        <v>20</v>
      </c>
      <c r="P437" s="16">
        <f ca="1">IFERROR(VLOOKUP(H437,INDIRECT(VLOOKUP($F437,Efectos!$A$4:$F$77,2,0)),2,0),0)</f>
        <v>0</v>
      </c>
      <c r="Q437" s="16">
        <f ca="1">IFERROR(VLOOKUP(I437,INDIRECT(VLOOKUP($F437,Efectos!$A$4:$F$77,2,0)),2,0),0)</f>
        <v>0</v>
      </c>
      <c r="R437" s="16">
        <f ca="1">IFERROR(VLOOKUP(J437,INDIRECT(VLOOKUP($F437,Efectos!$A$4:$F$77,2,0)),2,0),0)</f>
        <v>0</v>
      </c>
      <c r="S437" s="16">
        <f ca="1">IFERROR(VLOOKUP(K437,INDIRECT(VLOOKUP($F437,Efectos!$A$4:$F$77,2,0)),2,0),0)</f>
        <v>0</v>
      </c>
      <c r="T437" s="16">
        <f ca="1">IFERROR(VLOOKUP(L437,INDIRECT(VLOOKUP($F437,Efectos!$A$4:$F$77,2,0)),2,0),0)</f>
        <v>0</v>
      </c>
      <c r="U437" s="16">
        <f ca="1">IFERROR(VLOOKUP(M437,INDIRECT(VLOOKUP($F437,Efectos!$A$4:$F$77,2,0)),2,0),0)</f>
        <v>0</v>
      </c>
      <c r="V437" s="62">
        <f t="shared" ca="1" si="20"/>
        <v>20</v>
      </c>
    </row>
    <row r="438" spans="1:22" x14ac:dyDescent="0.25">
      <c r="A438" s="51"/>
      <c r="C438" s="16" t="str">
        <f t="shared" si="18"/>
        <v/>
      </c>
      <c r="D438" s="26" t="str">
        <f t="shared" si="19"/>
        <v/>
      </c>
      <c r="E438" s="25" t="s">
        <v>241</v>
      </c>
      <c r="F438" s="26" t="s">
        <v>241</v>
      </c>
      <c r="G438" s="60" t="s">
        <v>361</v>
      </c>
      <c r="H438" s="16"/>
      <c r="I438" s="16"/>
      <c r="J438" s="16"/>
      <c r="K438" s="16"/>
      <c r="L438" s="16"/>
      <c r="M438" s="16"/>
      <c r="N438" s="30" t="str">
        <f>VLOOKUP(F438,Efectos!$A$4:$F$77,6,0)</f>
        <v>Agua, Aire, Oscuridad</v>
      </c>
      <c r="O438" s="25">
        <f ca="1">IFERROR(VLOOKUP(G438,INDIRECT(VLOOKUP($F438,Efectos!$A$4:$F$77,2,0)),2,0),0)</f>
        <v>5</v>
      </c>
      <c r="P438" s="16">
        <f ca="1">IFERROR(VLOOKUP(H438,INDIRECT(VLOOKUP($F438,Efectos!$A$4:$F$77,2,0)),2,0),0)</f>
        <v>0</v>
      </c>
      <c r="Q438" s="16">
        <f ca="1">IFERROR(VLOOKUP(I438,INDIRECT(VLOOKUP($F438,Efectos!$A$4:$F$77,2,0)),2,0),0)</f>
        <v>0</v>
      </c>
      <c r="R438" s="16">
        <f ca="1">IFERROR(VLOOKUP(J438,INDIRECT(VLOOKUP($F438,Efectos!$A$4:$F$77,2,0)),2,0),0)</f>
        <v>0</v>
      </c>
      <c r="S438" s="16">
        <f ca="1">IFERROR(VLOOKUP(K438,INDIRECT(VLOOKUP($F438,Efectos!$A$4:$F$77,2,0)),2,0),0)</f>
        <v>0</v>
      </c>
      <c r="T438" s="16">
        <f ca="1">IFERROR(VLOOKUP(L438,INDIRECT(VLOOKUP($F438,Efectos!$A$4:$F$77,2,0)),2,0),0)</f>
        <v>0</v>
      </c>
      <c r="U438" s="16">
        <f ca="1">IFERROR(VLOOKUP(M438,INDIRECT(VLOOKUP($F438,Efectos!$A$4:$F$77,2,0)),2,0),0)</f>
        <v>0</v>
      </c>
      <c r="V438" s="62">
        <f t="shared" ca="1" si="20"/>
        <v>5</v>
      </c>
    </row>
    <row r="439" spans="1:22" ht="15.75" thickBot="1" x14ac:dyDescent="0.3">
      <c r="A439" s="52"/>
      <c r="B439" s="36" t="s">
        <v>523</v>
      </c>
      <c r="C439" s="37">
        <f t="shared" si="18"/>
        <v>75</v>
      </c>
      <c r="D439" s="38">
        <f t="shared" si="19"/>
        <v>3</v>
      </c>
      <c r="E439" s="36" t="s">
        <v>242</v>
      </c>
      <c r="F439" s="38" t="s">
        <v>241</v>
      </c>
      <c r="G439" s="39" t="s">
        <v>580</v>
      </c>
      <c r="H439" s="37" t="s">
        <v>1028</v>
      </c>
      <c r="I439" s="37"/>
      <c r="J439" s="37"/>
      <c r="K439" s="37"/>
      <c r="L439" s="37"/>
      <c r="M439" s="37"/>
      <c r="N439" s="40" t="str">
        <f>VLOOKUP(F439,Efectos!$A$4:$F$77,6,0)</f>
        <v>Agua, Aire, Oscuridad</v>
      </c>
      <c r="O439" s="36">
        <f ca="1">IFERROR(VLOOKUP(G439,INDIRECT(VLOOKUP($F439,Efectos!$A$4:$F$77,2,0)),2,0),0)</f>
        <v>60</v>
      </c>
      <c r="P439" s="37">
        <f ca="1">IFERROR(VLOOKUP(H439,INDIRECT(VLOOKUP($F439,Efectos!$A$4:$F$77,2,0)),2,0),0)</f>
        <v>30</v>
      </c>
      <c r="Q439" s="37">
        <f ca="1">IFERROR(VLOOKUP(I439,INDIRECT(VLOOKUP($F439,Efectos!$A$4:$F$77,2,0)),2,0),0)</f>
        <v>0</v>
      </c>
      <c r="R439" s="37">
        <f ca="1">IFERROR(VLOOKUP(J439,INDIRECT(VLOOKUP($F439,Efectos!$A$4:$F$77,2,0)),2,0),0)</f>
        <v>0</v>
      </c>
      <c r="S439" s="37">
        <f ca="1">IFERROR(VLOOKUP(K439,INDIRECT(VLOOKUP($F439,Efectos!$A$4:$F$77,2,0)),2,0),0)</f>
        <v>0</v>
      </c>
      <c r="T439" s="37">
        <f ca="1">IFERROR(VLOOKUP(L439,INDIRECT(VLOOKUP($F439,Efectos!$A$4:$F$77,2,0)),2,0),0)</f>
        <v>0</v>
      </c>
      <c r="U439" s="37">
        <f ca="1">IFERROR(VLOOKUP(M439,INDIRECT(VLOOKUP($F439,Efectos!$A$4:$F$77,2,0)),2,0),0)</f>
        <v>0</v>
      </c>
      <c r="V439" s="62">
        <f t="shared" ca="1" si="20"/>
        <v>90</v>
      </c>
    </row>
    <row r="440" spans="1:22" ht="15" customHeight="1" x14ac:dyDescent="0.25">
      <c r="A440" s="50" t="s">
        <v>335</v>
      </c>
      <c r="B440" s="32" t="s">
        <v>524</v>
      </c>
      <c r="C440" s="33">
        <f t="shared" si="18"/>
        <v>50</v>
      </c>
      <c r="D440" s="34">
        <f t="shared" si="19"/>
        <v>1</v>
      </c>
      <c r="E440" s="32" t="s">
        <v>183</v>
      </c>
      <c r="F440" s="34" t="s">
        <v>996</v>
      </c>
      <c r="G440" s="41" t="s">
        <v>581</v>
      </c>
      <c r="H440" s="33"/>
      <c r="I440" s="33"/>
      <c r="J440" s="33"/>
      <c r="K440" s="33"/>
      <c r="L440" s="33"/>
      <c r="M440" s="33"/>
      <c r="N440" s="35" t="str">
        <f>VLOOKUP(F440,Efectos!$A$4:$F$77,6,0)</f>
        <v>Aire, Fuego, Oscuridad</v>
      </c>
      <c r="O440" s="32">
        <f ca="1">IFERROR(VLOOKUP(G440,INDIRECT(VLOOKUP($F440,Efectos!$A$4:$F$77,2,0)),2,0),0)</f>
        <v>30</v>
      </c>
      <c r="P440" s="33">
        <f ca="1">IFERROR(VLOOKUP(H440,INDIRECT(VLOOKUP($F440,Efectos!$A$4:$F$77,2,0)),2,0),0)</f>
        <v>0</v>
      </c>
      <c r="Q440" s="33">
        <f ca="1">IFERROR(VLOOKUP(I440,INDIRECT(VLOOKUP($F440,Efectos!$A$4:$F$77,2,0)),2,0),0)</f>
        <v>0</v>
      </c>
      <c r="R440" s="33">
        <f ca="1">IFERROR(VLOOKUP(J440,INDIRECT(VLOOKUP($F440,Efectos!$A$4:$F$77,2,0)),2,0),0)</f>
        <v>0</v>
      </c>
      <c r="S440" s="33">
        <f ca="1">IFERROR(VLOOKUP(K440,INDIRECT(VLOOKUP($F440,Efectos!$A$4:$F$77,2,0)),2,0),0)</f>
        <v>0</v>
      </c>
      <c r="T440" s="33">
        <f ca="1">IFERROR(VLOOKUP(L440,INDIRECT(VLOOKUP($F440,Efectos!$A$4:$F$77,2,0)),2,0),0)</f>
        <v>0</v>
      </c>
      <c r="U440" s="33">
        <f ca="1">IFERROR(VLOOKUP(M440,INDIRECT(VLOOKUP($F440,Efectos!$A$4:$F$77,2,0)),2,0),0)</f>
        <v>0</v>
      </c>
      <c r="V440" s="62">
        <f t="shared" ca="1" si="20"/>
        <v>30</v>
      </c>
    </row>
    <row r="441" spans="1:22" x14ac:dyDescent="0.25">
      <c r="A441" s="51"/>
      <c r="C441" s="16" t="str">
        <f t="shared" si="18"/>
        <v/>
      </c>
      <c r="D441" s="26" t="str">
        <f t="shared" si="19"/>
        <v/>
      </c>
      <c r="E441" s="25" t="s">
        <v>243</v>
      </c>
      <c r="F441" s="26" t="s">
        <v>120</v>
      </c>
      <c r="G441" s="60" t="s">
        <v>361</v>
      </c>
      <c r="H441" s="16"/>
      <c r="I441" s="16"/>
      <c r="J441" s="16"/>
      <c r="K441" s="16"/>
      <c r="L441" s="16"/>
      <c r="M441" s="16"/>
      <c r="N441" s="30" t="str">
        <f>VLOOKUP(F441,Efectos!$A$4:$F$77,6,0)</f>
        <v>Agua</v>
      </c>
      <c r="O441" s="25">
        <f ca="1">IFERROR(VLOOKUP(G441,INDIRECT(VLOOKUP($F441,Efectos!$A$4:$F$77,2,0)),2,0),0)</f>
        <v>20</v>
      </c>
      <c r="P441" s="16">
        <f ca="1">IFERROR(VLOOKUP(H441,INDIRECT(VLOOKUP($F441,Efectos!$A$4:$F$77,2,0)),2,0),0)</f>
        <v>0</v>
      </c>
      <c r="Q441" s="16">
        <f ca="1">IFERROR(VLOOKUP(I441,INDIRECT(VLOOKUP($F441,Efectos!$A$4:$F$77,2,0)),2,0),0)</f>
        <v>0</v>
      </c>
      <c r="R441" s="16">
        <f ca="1">IFERROR(VLOOKUP(J441,INDIRECT(VLOOKUP($F441,Efectos!$A$4:$F$77,2,0)),2,0),0)</f>
        <v>0</v>
      </c>
      <c r="S441" s="16">
        <f ca="1">IFERROR(VLOOKUP(K441,INDIRECT(VLOOKUP($F441,Efectos!$A$4:$F$77,2,0)),2,0),0)</f>
        <v>0</v>
      </c>
      <c r="T441" s="16">
        <f ca="1">IFERROR(VLOOKUP(L441,INDIRECT(VLOOKUP($F441,Efectos!$A$4:$F$77,2,0)),2,0),0)</f>
        <v>0</v>
      </c>
      <c r="U441" s="16">
        <f ca="1">IFERROR(VLOOKUP(M441,INDIRECT(VLOOKUP($F441,Efectos!$A$4:$F$77,2,0)),2,0),0)</f>
        <v>0</v>
      </c>
      <c r="V441" s="62">
        <f t="shared" ca="1" si="20"/>
        <v>20</v>
      </c>
    </row>
    <row r="442" spans="1:22" x14ac:dyDescent="0.25">
      <c r="A442" s="51"/>
      <c r="B442" s="25" t="s">
        <v>525</v>
      </c>
      <c r="C442" s="16">
        <f t="shared" si="18"/>
        <v>40</v>
      </c>
      <c r="D442" s="26">
        <f t="shared" si="19"/>
        <v>1</v>
      </c>
      <c r="E442" s="25" t="s">
        <v>155</v>
      </c>
      <c r="F442" s="26" t="s">
        <v>999</v>
      </c>
      <c r="G442" s="60" t="s">
        <v>355</v>
      </c>
      <c r="H442" s="16"/>
      <c r="I442" s="16"/>
      <c r="J442" s="16"/>
      <c r="K442" s="16"/>
      <c r="L442" s="16"/>
      <c r="M442" s="16"/>
      <c r="N442" s="30" t="str">
        <f>VLOOKUP(F442,Efectos!$A$4:$F$77,6,0)</f>
        <v>Agua, Aire, Luz</v>
      </c>
      <c r="O442" s="25">
        <f ca="1">IFERROR(VLOOKUP(G442,INDIRECT(VLOOKUP($F442,Efectos!$A$4:$F$77,2,0)),2,0),0)</f>
        <v>20</v>
      </c>
      <c r="P442" s="16">
        <f ca="1">IFERROR(VLOOKUP(H442,INDIRECT(VLOOKUP($F442,Efectos!$A$4:$F$77,2,0)),2,0),0)</f>
        <v>0</v>
      </c>
      <c r="Q442" s="16">
        <f ca="1">IFERROR(VLOOKUP(I442,INDIRECT(VLOOKUP($F442,Efectos!$A$4:$F$77,2,0)),2,0),0)</f>
        <v>0</v>
      </c>
      <c r="R442" s="16">
        <f ca="1">IFERROR(VLOOKUP(J442,INDIRECT(VLOOKUP($F442,Efectos!$A$4:$F$77,2,0)),2,0),0)</f>
        <v>0</v>
      </c>
      <c r="S442" s="16">
        <f ca="1">IFERROR(VLOOKUP(K442,INDIRECT(VLOOKUP($F442,Efectos!$A$4:$F$77,2,0)),2,0),0)</f>
        <v>0</v>
      </c>
      <c r="T442" s="16">
        <f ca="1">IFERROR(VLOOKUP(L442,INDIRECT(VLOOKUP($F442,Efectos!$A$4:$F$77,2,0)),2,0),0)</f>
        <v>0</v>
      </c>
      <c r="U442" s="16">
        <f ca="1">IFERROR(VLOOKUP(M442,INDIRECT(VLOOKUP($F442,Efectos!$A$4:$F$77,2,0)),2,0),0)</f>
        <v>0</v>
      </c>
      <c r="V442" s="62">
        <f t="shared" ca="1" si="20"/>
        <v>20</v>
      </c>
    </row>
    <row r="443" spans="1:22" x14ac:dyDescent="0.25">
      <c r="A443" s="51"/>
      <c r="C443" s="16" t="str">
        <f t="shared" si="18"/>
        <v/>
      </c>
      <c r="D443" s="26" t="str">
        <f t="shared" si="19"/>
        <v/>
      </c>
      <c r="E443" s="25" t="s">
        <v>244</v>
      </c>
      <c r="F443" s="26" t="s">
        <v>305</v>
      </c>
      <c r="G443" s="60" t="s">
        <v>347</v>
      </c>
      <c r="H443" s="16"/>
      <c r="I443" s="16"/>
      <c r="J443" s="16"/>
      <c r="K443" s="16"/>
      <c r="L443" s="16"/>
      <c r="M443" s="16"/>
      <c r="N443" s="30" t="str">
        <f>VLOOKUP(F443,Efectos!$A$4:$F$77,6,0)</f>
        <v>Luz</v>
      </c>
      <c r="O443" s="25">
        <f ca="1">IFERROR(VLOOKUP(G443,INDIRECT(VLOOKUP($F443,Efectos!$A$4:$F$77,2,0)),2,0),0)</f>
        <v>10</v>
      </c>
      <c r="P443" s="16">
        <f ca="1">IFERROR(VLOOKUP(H443,INDIRECT(VLOOKUP($F443,Efectos!$A$4:$F$77,2,0)),2,0),0)</f>
        <v>0</v>
      </c>
      <c r="Q443" s="16">
        <f ca="1">IFERROR(VLOOKUP(I443,INDIRECT(VLOOKUP($F443,Efectos!$A$4:$F$77,2,0)),2,0),0)</f>
        <v>0</v>
      </c>
      <c r="R443" s="16">
        <f ca="1">IFERROR(VLOOKUP(J443,INDIRECT(VLOOKUP($F443,Efectos!$A$4:$F$77,2,0)),2,0),0)</f>
        <v>0</v>
      </c>
      <c r="S443" s="16">
        <f ca="1">IFERROR(VLOOKUP(K443,INDIRECT(VLOOKUP($F443,Efectos!$A$4:$F$77,2,0)),2,0),0)</f>
        <v>0</v>
      </c>
      <c r="T443" s="16">
        <f ca="1">IFERROR(VLOOKUP(L443,INDIRECT(VLOOKUP($F443,Efectos!$A$4:$F$77,2,0)),2,0),0)</f>
        <v>0</v>
      </c>
      <c r="U443" s="16">
        <f ca="1">IFERROR(VLOOKUP(M443,INDIRECT(VLOOKUP($F443,Efectos!$A$4:$F$77,2,0)),2,0),0)</f>
        <v>0</v>
      </c>
      <c r="V443" s="62">
        <f t="shared" ca="1" si="20"/>
        <v>10</v>
      </c>
    </row>
    <row r="444" spans="1:22" x14ac:dyDescent="0.25">
      <c r="A444" s="51"/>
      <c r="C444" s="16" t="str">
        <f t="shared" si="18"/>
        <v/>
      </c>
      <c r="D444" s="26" t="str">
        <f t="shared" si="19"/>
        <v/>
      </c>
      <c r="E444" s="25" t="s">
        <v>75</v>
      </c>
      <c r="G444" s="16"/>
      <c r="H444" s="16"/>
      <c r="I444" s="16"/>
      <c r="J444" s="16"/>
      <c r="K444" s="16"/>
      <c r="L444" s="16"/>
      <c r="M444" s="16"/>
      <c r="N444" s="30" t="e">
        <f>VLOOKUP(F444,Efectos!$A$4:$F$77,6,0)</f>
        <v>#N/A</v>
      </c>
      <c r="O444" s="25">
        <f ca="1">IFERROR(VLOOKUP(G444,INDIRECT(VLOOKUP($F444,Efectos!$A$4:$F$77,2,0)),2,0),0)</f>
        <v>0</v>
      </c>
      <c r="P444" s="16">
        <f ca="1">IFERROR(VLOOKUP(H444,INDIRECT(VLOOKUP($F444,Efectos!$A$4:$F$77,2,0)),2,0),0)</f>
        <v>0</v>
      </c>
      <c r="Q444" s="16">
        <f ca="1">IFERROR(VLOOKUP(I444,INDIRECT(VLOOKUP($F444,Efectos!$A$4:$F$77,2,0)),2,0),0)</f>
        <v>0</v>
      </c>
      <c r="R444" s="16">
        <f ca="1">IFERROR(VLOOKUP(J444,INDIRECT(VLOOKUP($F444,Efectos!$A$4:$F$77,2,0)),2,0),0)</f>
        <v>0</v>
      </c>
      <c r="S444" s="16">
        <f ca="1">IFERROR(VLOOKUP(K444,INDIRECT(VLOOKUP($F444,Efectos!$A$4:$F$77,2,0)),2,0),0)</f>
        <v>0</v>
      </c>
      <c r="T444" s="16">
        <f ca="1">IFERROR(VLOOKUP(L444,INDIRECT(VLOOKUP($F444,Efectos!$A$4:$F$77,2,0)),2,0),0)</f>
        <v>0</v>
      </c>
      <c r="U444" s="16">
        <f ca="1">IFERROR(VLOOKUP(M444,INDIRECT(VLOOKUP($F444,Efectos!$A$4:$F$77,2,0)),2,0),0)</f>
        <v>0</v>
      </c>
      <c r="V444" s="62" t="str">
        <f t="shared" si="20"/>
        <v/>
      </c>
    </row>
    <row r="445" spans="1:22" x14ac:dyDescent="0.25">
      <c r="A445" s="51"/>
      <c r="B445" s="25" t="s">
        <v>526</v>
      </c>
      <c r="C445" s="16">
        <f t="shared" si="18"/>
        <v>100</v>
      </c>
      <c r="D445" s="26">
        <f t="shared" si="19"/>
        <v>2</v>
      </c>
      <c r="E445" s="25" t="s">
        <v>158</v>
      </c>
      <c r="F445" s="26" t="s">
        <v>996</v>
      </c>
      <c r="G445" s="60" t="s">
        <v>351</v>
      </c>
      <c r="H445" s="16"/>
      <c r="I445" s="16"/>
      <c r="J445" s="16"/>
      <c r="K445" s="16"/>
      <c r="L445" s="16"/>
      <c r="M445" s="16"/>
      <c r="N445" s="30" t="str">
        <f>VLOOKUP(F445,Efectos!$A$4:$F$77,6,0)</f>
        <v>Aire, Fuego, Oscuridad</v>
      </c>
      <c r="O445" s="25">
        <f ca="1">IFERROR(VLOOKUP(G445,INDIRECT(VLOOKUP($F445,Efectos!$A$4:$F$77,2,0)),2,0),0)</f>
        <v>40</v>
      </c>
      <c r="P445" s="16">
        <f ca="1">IFERROR(VLOOKUP(H445,INDIRECT(VLOOKUP($F445,Efectos!$A$4:$F$77,2,0)),2,0),0)</f>
        <v>0</v>
      </c>
      <c r="Q445" s="16">
        <f ca="1">IFERROR(VLOOKUP(I445,INDIRECT(VLOOKUP($F445,Efectos!$A$4:$F$77,2,0)),2,0),0)</f>
        <v>0</v>
      </c>
      <c r="R445" s="16">
        <f ca="1">IFERROR(VLOOKUP(J445,INDIRECT(VLOOKUP($F445,Efectos!$A$4:$F$77,2,0)),2,0),0)</f>
        <v>0</v>
      </c>
      <c r="S445" s="16">
        <f ca="1">IFERROR(VLOOKUP(K445,INDIRECT(VLOOKUP($F445,Efectos!$A$4:$F$77,2,0)),2,0),0)</f>
        <v>0</v>
      </c>
      <c r="T445" s="16">
        <f ca="1">IFERROR(VLOOKUP(L445,INDIRECT(VLOOKUP($F445,Efectos!$A$4:$F$77,2,0)),2,0),0)</f>
        <v>0</v>
      </c>
      <c r="U445" s="16">
        <f ca="1">IFERROR(VLOOKUP(M445,INDIRECT(VLOOKUP($F445,Efectos!$A$4:$F$77,2,0)),2,0),0)</f>
        <v>0</v>
      </c>
      <c r="V445" s="62">
        <f t="shared" ca="1" si="20"/>
        <v>40</v>
      </c>
    </row>
    <row r="446" spans="1:22" x14ac:dyDescent="0.25">
      <c r="A446" s="51"/>
      <c r="C446" s="16" t="str">
        <f t="shared" si="18"/>
        <v/>
      </c>
      <c r="D446" s="26" t="str">
        <f t="shared" si="19"/>
        <v/>
      </c>
      <c r="E446" s="25" t="s">
        <v>245</v>
      </c>
      <c r="F446" s="26" t="s">
        <v>246</v>
      </c>
      <c r="G446" s="59" t="s">
        <v>365</v>
      </c>
      <c r="H446" s="59" t="s">
        <v>1010</v>
      </c>
      <c r="I446" s="16"/>
      <c r="J446" s="16"/>
      <c r="K446" s="16"/>
      <c r="L446" s="16"/>
      <c r="M446" s="16"/>
      <c r="N446" s="30" t="str">
        <f>VLOOKUP(F446,Efectos!$A$4:$F$77,6,0)</f>
        <v>Agua, Aire, Fuego</v>
      </c>
      <c r="O446" s="25">
        <f ca="1">IFERROR(VLOOKUP(G446,INDIRECT(VLOOKUP($F446,Efectos!$A$4:$F$77,2,0)),2,0),0)</f>
        <v>35</v>
      </c>
      <c r="P446" s="16">
        <f ca="1">IFERROR(VLOOKUP(H446,INDIRECT(VLOOKUP($F446,Efectos!$A$4:$F$77,2,0)),2,0),0)</f>
        <v>20</v>
      </c>
      <c r="Q446" s="16">
        <f ca="1">IFERROR(VLOOKUP(I446,INDIRECT(VLOOKUP($F446,Efectos!$A$4:$F$77,2,0)),2,0),0)</f>
        <v>0</v>
      </c>
      <c r="R446" s="16">
        <f ca="1">IFERROR(VLOOKUP(J446,INDIRECT(VLOOKUP($F446,Efectos!$A$4:$F$77,2,0)),2,0),0)</f>
        <v>0</v>
      </c>
      <c r="S446" s="16">
        <f ca="1">IFERROR(VLOOKUP(K446,INDIRECT(VLOOKUP($F446,Efectos!$A$4:$F$77,2,0)),2,0),0)</f>
        <v>0</v>
      </c>
      <c r="T446" s="16">
        <f ca="1">IFERROR(VLOOKUP(L446,INDIRECT(VLOOKUP($F446,Efectos!$A$4:$F$77,2,0)),2,0),0)</f>
        <v>0</v>
      </c>
      <c r="U446" s="16">
        <f ca="1">IFERROR(VLOOKUP(M446,INDIRECT(VLOOKUP($F446,Efectos!$A$4:$F$77,2,0)),2,0),0)</f>
        <v>0</v>
      </c>
      <c r="V446" s="62">
        <f t="shared" ca="1" si="20"/>
        <v>55</v>
      </c>
    </row>
    <row r="447" spans="1:22" x14ac:dyDescent="0.25">
      <c r="A447" s="51"/>
      <c r="C447" s="16" t="str">
        <f t="shared" si="18"/>
        <v/>
      </c>
      <c r="D447" s="26" t="str">
        <f t="shared" si="19"/>
        <v/>
      </c>
      <c r="E447" s="25" t="s">
        <v>70</v>
      </c>
      <c r="F447" s="26" t="s">
        <v>991</v>
      </c>
      <c r="G447" s="59" t="s">
        <v>358</v>
      </c>
      <c r="H447" s="16"/>
      <c r="I447" s="16"/>
      <c r="J447" s="16"/>
      <c r="K447" s="16"/>
      <c r="L447" s="16"/>
      <c r="M447" s="16"/>
      <c r="N447" s="30" t="str">
        <f>VLOOKUP(F447,Efectos!$A$4:$F$77,6,0)</f>
        <v>Fuego, Luz, Oscuridad</v>
      </c>
      <c r="O447" s="25">
        <f ca="1">IFERROR(VLOOKUP(G447,INDIRECT(VLOOKUP($F447,Efectos!$A$4:$F$77,2,0)),2,0),0)</f>
        <v>25</v>
      </c>
      <c r="P447" s="16">
        <f ca="1">IFERROR(VLOOKUP(H447,INDIRECT(VLOOKUP($F447,Efectos!$A$4:$F$77,2,0)),2,0),0)</f>
        <v>0</v>
      </c>
      <c r="Q447" s="16">
        <f ca="1">IFERROR(VLOOKUP(I447,INDIRECT(VLOOKUP($F447,Efectos!$A$4:$F$77,2,0)),2,0),0)</f>
        <v>0</v>
      </c>
      <c r="R447" s="16">
        <f ca="1">IFERROR(VLOOKUP(J447,INDIRECT(VLOOKUP($F447,Efectos!$A$4:$F$77,2,0)),2,0),0)</f>
        <v>0</v>
      </c>
      <c r="S447" s="16">
        <f ca="1">IFERROR(VLOOKUP(K447,INDIRECT(VLOOKUP($F447,Efectos!$A$4:$F$77,2,0)),2,0),0)</f>
        <v>0</v>
      </c>
      <c r="T447" s="16">
        <f ca="1">IFERROR(VLOOKUP(L447,INDIRECT(VLOOKUP($F447,Efectos!$A$4:$F$77,2,0)),2,0),0)</f>
        <v>0</v>
      </c>
      <c r="U447" s="16">
        <f ca="1">IFERROR(VLOOKUP(M447,INDIRECT(VLOOKUP($F447,Efectos!$A$4:$F$77,2,0)),2,0),0)</f>
        <v>0</v>
      </c>
      <c r="V447" s="62">
        <f t="shared" ca="1" si="20"/>
        <v>25</v>
      </c>
    </row>
    <row r="448" spans="1:22" x14ac:dyDescent="0.25">
      <c r="A448" s="51"/>
      <c r="B448" s="25" t="s">
        <v>259</v>
      </c>
      <c r="C448" s="16" t="str">
        <f t="shared" si="18"/>
        <v/>
      </c>
      <c r="D448" s="26" t="str">
        <f t="shared" si="19"/>
        <v/>
      </c>
      <c r="G448" s="16"/>
      <c r="H448" s="16"/>
      <c r="I448" s="16"/>
      <c r="J448" s="16"/>
      <c r="K448" s="16"/>
      <c r="L448" s="16"/>
      <c r="M448" s="16"/>
      <c r="N448" s="30" t="e">
        <f>VLOOKUP(F448,Efectos!$A$4:$F$77,6,0)</f>
        <v>#N/A</v>
      </c>
      <c r="O448" s="25">
        <f ca="1">IFERROR(VLOOKUP(G448,INDIRECT(VLOOKUP($F448,Efectos!$A$4:$F$77,2,0)),2,0),0)</f>
        <v>0</v>
      </c>
      <c r="P448" s="16">
        <f ca="1">IFERROR(VLOOKUP(H448,INDIRECT(VLOOKUP($F448,Efectos!$A$4:$F$77,2,0)),2,0),0)</f>
        <v>0</v>
      </c>
      <c r="Q448" s="16">
        <f ca="1">IFERROR(VLOOKUP(I448,INDIRECT(VLOOKUP($F448,Efectos!$A$4:$F$77,2,0)),2,0),0)</f>
        <v>0</v>
      </c>
      <c r="R448" s="16">
        <f ca="1">IFERROR(VLOOKUP(J448,INDIRECT(VLOOKUP($F448,Efectos!$A$4:$F$77,2,0)),2,0),0)</f>
        <v>0</v>
      </c>
      <c r="S448" s="16">
        <f ca="1">IFERROR(VLOOKUP(K448,INDIRECT(VLOOKUP($F448,Efectos!$A$4:$F$77,2,0)),2,0),0)</f>
        <v>0</v>
      </c>
      <c r="T448" s="16">
        <f ca="1">IFERROR(VLOOKUP(L448,INDIRECT(VLOOKUP($F448,Efectos!$A$4:$F$77,2,0)),2,0),0)</f>
        <v>0</v>
      </c>
      <c r="U448" s="16">
        <f ca="1">IFERROR(VLOOKUP(M448,INDIRECT(VLOOKUP($F448,Efectos!$A$4:$F$77,2,0)),2,0),0)</f>
        <v>0</v>
      </c>
      <c r="V448" s="62" t="str">
        <f t="shared" si="20"/>
        <v/>
      </c>
    </row>
    <row r="449" spans="1:22" x14ac:dyDescent="0.25">
      <c r="A449" s="51"/>
      <c r="B449" s="25" t="s">
        <v>527</v>
      </c>
      <c r="C449" s="16">
        <f t="shared" si="18"/>
        <v>100</v>
      </c>
      <c r="D449" s="26">
        <f t="shared" si="19"/>
        <v>2</v>
      </c>
      <c r="E449" s="25" t="s">
        <v>138</v>
      </c>
      <c r="F449" s="26" t="s">
        <v>996</v>
      </c>
      <c r="G449" s="60" t="s">
        <v>348</v>
      </c>
      <c r="H449" s="16"/>
      <c r="I449" s="16"/>
      <c r="J449" s="16"/>
      <c r="K449" s="16"/>
      <c r="L449" s="16"/>
      <c r="M449" s="16"/>
      <c r="N449" s="30" t="str">
        <f>VLOOKUP(F449,Efectos!$A$4:$F$77,6,0)</f>
        <v>Aire, Fuego, Oscuridad</v>
      </c>
      <c r="O449" s="25">
        <f ca="1">IFERROR(VLOOKUP(G449,INDIRECT(VLOOKUP($F449,Efectos!$A$4:$F$77,2,0)),2,0),0)</f>
        <v>20</v>
      </c>
      <c r="P449" s="16">
        <f ca="1">IFERROR(VLOOKUP(H449,INDIRECT(VLOOKUP($F449,Efectos!$A$4:$F$77,2,0)),2,0),0)</f>
        <v>0</v>
      </c>
      <c r="Q449" s="16">
        <f ca="1">IFERROR(VLOOKUP(I449,INDIRECT(VLOOKUP($F449,Efectos!$A$4:$F$77,2,0)),2,0),0)</f>
        <v>0</v>
      </c>
      <c r="R449" s="16">
        <f ca="1">IFERROR(VLOOKUP(J449,INDIRECT(VLOOKUP($F449,Efectos!$A$4:$F$77,2,0)),2,0),0)</f>
        <v>0</v>
      </c>
      <c r="S449" s="16">
        <f ca="1">IFERROR(VLOOKUP(K449,INDIRECT(VLOOKUP($F449,Efectos!$A$4:$F$77,2,0)),2,0),0)</f>
        <v>0</v>
      </c>
      <c r="T449" s="16">
        <f ca="1">IFERROR(VLOOKUP(L449,INDIRECT(VLOOKUP($F449,Efectos!$A$4:$F$77,2,0)),2,0),0)</f>
        <v>0</v>
      </c>
      <c r="U449" s="16">
        <f ca="1">IFERROR(VLOOKUP(M449,INDIRECT(VLOOKUP($F449,Efectos!$A$4:$F$77,2,0)),2,0),0)</f>
        <v>0</v>
      </c>
      <c r="V449" s="62">
        <f t="shared" ca="1" si="20"/>
        <v>20</v>
      </c>
    </row>
    <row r="450" spans="1:22" x14ac:dyDescent="0.25">
      <c r="A450" s="51"/>
      <c r="C450" s="16" t="str">
        <f t="shared" si="18"/>
        <v/>
      </c>
      <c r="D450" s="26" t="str">
        <f t="shared" si="19"/>
        <v/>
      </c>
      <c r="E450" s="25" t="s">
        <v>254</v>
      </c>
      <c r="F450" s="26" t="s">
        <v>241</v>
      </c>
      <c r="G450" s="60" t="s">
        <v>352</v>
      </c>
      <c r="H450" s="59" t="s">
        <v>1028</v>
      </c>
      <c r="I450" s="16"/>
      <c r="J450" s="16"/>
      <c r="K450" s="16"/>
      <c r="L450" s="16"/>
      <c r="M450" s="16"/>
      <c r="N450" s="30" t="str">
        <f>VLOOKUP(F450,Efectos!$A$4:$F$77,6,0)</f>
        <v>Agua, Aire, Oscuridad</v>
      </c>
      <c r="O450" s="25">
        <f ca="1">IFERROR(VLOOKUP(G450,INDIRECT(VLOOKUP($F450,Efectos!$A$4:$F$77,2,0)),2,0),0)</f>
        <v>50</v>
      </c>
      <c r="P450" s="16">
        <f ca="1">IFERROR(VLOOKUP(H450,INDIRECT(VLOOKUP($F450,Efectos!$A$4:$F$77,2,0)),2,0),0)</f>
        <v>30</v>
      </c>
      <c r="Q450" s="16">
        <f ca="1">IFERROR(VLOOKUP(I450,INDIRECT(VLOOKUP($F450,Efectos!$A$4:$F$77,2,0)),2,0),0)</f>
        <v>0</v>
      </c>
      <c r="R450" s="16">
        <f ca="1">IFERROR(VLOOKUP(J450,INDIRECT(VLOOKUP($F450,Efectos!$A$4:$F$77,2,0)),2,0),0)</f>
        <v>0</v>
      </c>
      <c r="S450" s="16">
        <f ca="1">IFERROR(VLOOKUP(K450,INDIRECT(VLOOKUP($F450,Efectos!$A$4:$F$77,2,0)),2,0),0)</f>
        <v>0</v>
      </c>
      <c r="T450" s="16">
        <f ca="1">IFERROR(VLOOKUP(L450,INDIRECT(VLOOKUP($F450,Efectos!$A$4:$F$77,2,0)),2,0),0)</f>
        <v>0</v>
      </c>
      <c r="U450" s="16">
        <f ca="1">IFERROR(VLOOKUP(M450,INDIRECT(VLOOKUP($F450,Efectos!$A$4:$F$77,2,0)),2,0),0)</f>
        <v>0</v>
      </c>
      <c r="V450" s="62">
        <f t="shared" ca="1" si="20"/>
        <v>80</v>
      </c>
    </row>
    <row r="451" spans="1:22" x14ac:dyDescent="0.25">
      <c r="A451" s="51"/>
      <c r="B451" s="25" t="s">
        <v>967</v>
      </c>
      <c r="C451" s="16">
        <f t="shared" si="18"/>
        <v>200</v>
      </c>
      <c r="D451" s="26">
        <f t="shared" ref="D451" si="21">IFERROR(VALUE(RIGHT(B451,1)),"")</f>
        <v>3</v>
      </c>
      <c r="E451" s="25" t="s">
        <v>968</v>
      </c>
      <c r="F451" s="26" t="s">
        <v>996</v>
      </c>
      <c r="G451" s="60" t="s">
        <v>582</v>
      </c>
      <c r="H451" s="16"/>
      <c r="I451" s="16"/>
      <c r="J451" s="16"/>
      <c r="K451" s="16"/>
      <c r="L451" s="16"/>
      <c r="M451" s="16"/>
      <c r="N451" s="30" t="str">
        <f>VLOOKUP(F451,Efectos!$A$4:$F$77,6,0)</f>
        <v>Aire, Fuego, Oscuridad</v>
      </c>
      <c r="O451" s="25">
        <f ca="1">IFERROR(VLOOKUP(G451,INDIRECT(VLOOKUP($F451,Efectos!$A$4:$F$77,2,0)),2,0),0)</f>
        <v>50</v>
      </c>
      <c r="P451" s="16">
        <f ca="1">IFERROR(VLOOKUP(H451,INDIRECT(VLOOKUP($F451,Efectos!$A$4:$F$77,2,0)),2,0),0)</f>
        <v>0</v>
      </c>
      <c r="Q451" s="16">
        <f ca="1">IFERROR(VLOOKUP(I451,INDIRECT(VLOOKUP($F451,Efectos!$A$4:$F$77,2,0)),2,0),0)</f>
        <v>0</v>
      </c>
      <c r="R451" s="16">
        <f ca="1">IFERROR(VLOOKUP(J451,INDIRECT(VLOOKUP($F451,Efectos!$A$4:$F$77,2,0)),2,0),0)</f>
        <v>0</v>
      </c>
      <c r="S451" s="16">
        <f ca="1">IFERROR(VLOOKUP(K451,INDIRECT(VLOOKUP($F451,Efectos!$A$4:$F$77,2,0)),2,0),0)</f>
        <v>0</v>
      </c>
      <c r="T451" s="16">
        <f ca="1">IFERROR(VLOOKUP(L451,INDIRECT(VLOOKUP($F451,Efectos!$A$4:$F$77,2,0)),2,0),0)</f>
        <v>0</v>
      </c>
      <c r="U451" s="16">
        <f ca="1">IFERROR(VLOOKUP(M451,INDIRECT(VLOOKUP($F451,Efectos!$A$4:$F$77,2,0)),2,0),0)</f>
        <v>0</v>
      </c>
      <c r="V451" s="62">
        <f t="shared" ref="V451:V456" ca="1" si="22">IF(G451="","",SUM(O451:U451))</f>
        <v>50</v>
      </c>
    </row>
    <row r="452" spans="1:22" x14ac:dyDescent="0.25">
      <c r="A452" s="51"/>
      <c r="C452" s="16" t="str">
        <f t="shared" si="18"/>
        <v/>
      </c>
      <c r="D452" s="26" t="str">
        <f t="shared" ref="D452:D456" si="23">IFERROR(VALUE(RIGHT(B452,1)),"")</f>
        <v/>
      </c>
      <c r="E452" s="25" t="s">
        <v>969</v>
      </c>
      <c r="F452" s="26" t="s">
        <v>991</v>
      </c>
      <c r="G452" s="59" t="s">
        <v>678</v>
      </c>
      <c r="H452" s="16"/>
      <c r="I452" s="16"/>
      <c r="J452" s="16"/>
      <c r="K452" s="16"/>
      <c r="L452" s="16"/>
      <c r="M452" s="16"/>
      <c r="N452" s="30" t="str">
        <f>VLOOKUP(F452,Efectos!$A$4:$F$77,6,0)</f>
        <v>Fuego, Luz, Oscuridad</v>
      </c>
      <c r="O452" s="25">
        <f ca="1">IFERROR(VLOOKUP(G452,INDIRECT(VLOOKUP($F452,Efectos!$A$4:$F$77,2,0)),2,0),0)</f>
        <v>60</v>
      </c>
      <c r="P452" s="16">
        <f ca="1">IFERROR(VLOOKUP(H452,INDIRECT(VLOOKUP($F452,Efectos!$A$4:$F$77,2,0)),2,0),0)</f>
        <v>0</v>
      </c>
      <c r="Q452" s="16">
        <f ca="1">IFERROR(VLOOKUP(I452,INDIRECT(VLOOKUP($F452,Efectos!$A$4:$F$77,2,0)),2,0),0)</f>
        <v>0</v>
      </c>
      <c r="R452" s="16">
        <f ca="1">IFERROR(VLOOKUP(J452,INDIRECT(VLOOKUP($F452,Efectos!$A$4:$F$77,2,0)),2,0),0)</f>
        <v>0</v>
      </c>
      <c r="S452" s="16">
        <f ca="1">IFERROR(VLOOKUP(K452,INDIRECT(VLOOKUP($F452,Efectos!$A$4:$F$77,2,0)),2,0),0)</f>
        <v>0</v>
      </c>
      <c r="T452" s="16">
        <f ca="1">IFERROR(VLOOKUP(L452,INDIRECT(VLOOKUP($F452,Efectos!$A$4:$F$77,2,0)),2,0),0)</f>
        <v>0</v>
      </c>
      <c r="U452" s="16">
        <f ca="1">IFERROR(VLOOKUP(M452,INDIRECT(VLOOKUP($F452,Efectos!$A$4:$F$77,2,0)),2,0),0)</f>
        <v>0</v>
      </c>
      <c r="V452" s="62">
        <f t="shared" ca="1" si="22"/>
        <v>60</v>
      </c>
    </row>
    <row r="453" spans="1:22" x14ac:dyDescent="0.25">
      <c r="A453" s="51"/>
      <c r="C453" s="16" t="str">
        <f t="shared" ref="C453:C456" si="24">IFERROR(VALUE(MID(B453,FIND("(",B453)+1,FIND(")",B453)-FIND("(",B453)-4)),"")</f>
        <v/>
      </c>
      <c r="D453" s="26" t="str">
        <f t="shared" si="23"/>
        <v/>
      </c>
      <c r="E453" s="25" t="s">
        <v>970</v>
      </c>
      <c r="F453" s="26" t="s">
        <v>256</v>
      </c>
      <c r="G453" s="59" t="s">
        <v>380</v>
      </c>
      <c r="H453" s="16"/>
      <c r="I453" s="16"/>
      <c r="J453" s="16"/>
      <c r="K453" s="16"/>
      <c r="L453" s="16"/>
      <c r="M453" s="16"/>
      <c r="N453" s="30" t="str">
        <f>VLOOKUP(F453,Efectos!$A$4:$F$77,6,0)</f>
        <v>Fuego</v>
      </c>
      <c r="O453" s="25">
        <f ca="1">IFERROR(VLOOKUP(G453,INDIRECT(VLOOKUP($F453,Efectos!$A$4:$F$77,2,0)),2,0),0)</f>
        <v>40</v>
      </c>
      <c r="P453" s="16">
        <f ca="1">IFERROR(VLOOKUP(H453,INDIRECT(VLOOKUP($F453,Efectos!$A$4:$F$77,2,0)),2,0),0)</f>
        <v>0</v>
      </c>
      <c r="Q453" s="16">
        <f ca="1">IFERROR(VLOOKUP(I453,INDIRECT(VLOOKUP($F453,Efectos!$A$4:$F$77,2,0)),2,0),0)</f>
        <v>0</v>
      </c>
      <c r="R453" s="16">
        <f ca="1">IFERROR(VLOOKUP(J453,INDIRECT(VLOOKUP($F453,Efectos!$A$4:$F$77,2,0)),2,0),0)</f>
        <v>0</v>
      </c>
      <c r="S453" s="16">
        <f ca="1">IFERROR(VLOOKUP(K453,INDIRECT(VLOOKUP($F453,Efectos!$A$4:$F$77,2,0)),2,0),0)</f>
        <v>0</v>
      </c>
      <c r="T453" s="16">
        <f ca="1">IFERROR(VLOOKUP(L453,INDIRECT(VLOOKUP($F453,Efectos!$A$4:$F$77,2,0)),2,0),0)</f>
        <v>0</v>
      </c>
      <c r="U453" s="16">
        <f ca="1">IFERROR(VLOOKUP(M453,INDIRECT(VLOOKUP($F453,Efectos!$A$4:$F$77,2,0)),2,0),0)</f>
        <v>0</v>
      </c>
      <c r="V453" s="62">
        <f t="shared" ca="1" si="22"/>
        <v>40</v>
      </c>
    </row>
    <row r="454" spans="1:22" x14ac:dyDescent="0.25">
      <c r="A454" s="51"/>
      <c r="C454" s="16" t="str">
        <f t="shared" si="24"/>
        <v/>
      </c>
      <c r="D454" s="26" t="str">
        <f t="shared" si="23"/>
        <v/>
      </c>
      <c r="E454" s="25" t="s">
        <v>69</v>
      </c>
      <c r="F454" s="26" t="s">
        <v>69</v>
      </c>
      <c r="G454" s="59" t="s">
        <v>923</v>
      </c>
      <c r="H454" s="16"/>
      <c r="I454" s="16"/>
      <c r="J454" s="16"/>
      <c r="K454" s="16"/>
      <c r="L454" s="16"/>
      <c r="M454" s="16"/>
      <c r="N454" s="30" t="str">
        <f>VLOOKUP(F454,Efectos!$A$4:$F$77,6,0)</f>
        <v>Luz, Oscuridad</v>
      </c>
      <c r="O454" s="25">
        <f ca="1">IFERROR(VLOOKUP(G454,INDIRECT(VLOOKUP($F454,Efectos!$A$4:$F$77,2,0)),2,0),0)</f>
        <v>10</v>
      </c>
      <c r="P454" s="16">
        <f ca="1">IFERROR(VLOOKUP(H454,INDIRECT(VLOOKUP($F454,Efectos!$A$4:$F$77,2,0)),2,0),0)</f>
        <v>0</v>
      </c>
      <c r="Q454" s="16">
        <f ca="1">IFERROR(VLOOKUP(I454,INDIRECT(VLOOKUP($F454,Efectos!$A$4:$F$77,2,0)),2,0),0)</f>
        <v>0</v>
      </c>
      <c r="R454" s="16">
        <f ca="1">IFERROR(VLOOKUP(J454,INDIRECT(VLOOKUP($F454,Efectos!$A$4:$F$77,2,0)),2,0),0)</f>
        <v>0</v>
      </c>
      <c r="S454" s="16">
        <f ca="1">IFERROR(VLOOKUP(K454,INDIRECT(VLOOKUP($F454,Efectos!$A$4:$F$77,2,0)),2,0),0)</f>
        <v>0</v>
      </c>
      <c r="T454" s="16">
        <f ca="1">IFERROR(VLOOKUP(L454,INDIRECT(VLOOKUP($F454,Efectos!$A$4:$F$77,2,0)),2,0),0)</f>
        <v>0</v>
      </c>
      <c r="U454" s="16">
        <f ca="1">IFERROR(VLOOKUP(M454,INDIRECT(VLOOKUP($F454,Efectos!$A$4:$F$77,2,0)),2,0),0)</f>
        <v>0</v>
      </c>
      <c r="V454" s="62">
        <f t="shared" ca="1" si="22"/>
        <v>10</v>
      </c>
    </row>
    <row r="455" spans="1:22" x14ac:dyDescent="0.25">
      <c r="A455" s="51"/>
      <c r="C455" s="16" t="str">
        <f t="shared" si="24"/>
        <v/>
      </c>
      <c r="D455" s="26" t="str">
        <f t="shared" si="23"/>
        <v/>
      </c>
      <c r="E455" s="25" t="s">
        <v>344</v>
      </c>
      <c r="F455" s="26" t="s">
        <v>61</v>
      </c>
      <c r="G455" s="59" t="s">
        <v>1039</v>
      </c>
      <c r="H455" s="16"/>
      <c r="I455" s="16"/>
      <c r="J455" s="16"/>
      <c r="K455" s="16"/>
      <c r="L455" s="16"/>
      <c r="M455" s="16"/>
      <c r="N455" s="30" t="str">
        <f>VLOOKUP(F455,Efectos!$A$4:$F$77,6,0)</f>
        <v>Agua, Aire, Oscuridad</v>
      </c>
      <c r="O455" s="25">
        <f ca="1">IFERROR(VLOOKUP(G455,INDIRECT(VLOOKUP($F455,Efectos!$A$4:$F$77,2,0)),2,0),0)</f>
        <v>30</v>
      </c>
      <c r="P455" s="16">
        <f ca="1">IFERROR(VLOOKUP(H455,INDIRECT(VLOOKUP($F455,Efectos!$A$4:$F$77,2,0)),2,0),0)</f>
        <v>0</v>
      </c>
      <c r="Q455" s="16">
        <f ca="1">IFERROR(VLOOKUP(I455,INDIRECT(VLOOKUP($F455,Efectos!$A$4:$F$77,2,0)),2,0),0)</f>
        <v>0</v>
      </c>
      <c r="R455" s="16">
        <f ca="1">IFERROR(VLOOKUP(J455,INDIRECT(VLOOKUP($F455,Efectos!$A$4:$F$77,2,0)),2,0),0)</f>
        <v>0</v>
      </c>
      <c r="S455" s="16">
        <f ca="1">IFERROR(VLOOKUP(K455,INDIRECT(VLOOKUP($F455,Efectos!$A$4:$F$77,2,0)),2,0),0)</f>
        <v>0</v>
      </c>
      <c r="T455" s="16">
        <f ca="1">IFERROR(VLOOKUP(L455,INDIRECT(VLOOKUP($F455,Efectos!$A$4:$F$77,2,0)),2,0),0)</f>
        <v>0</v>
      </c>
      <c r="U455" s="16">
        <f ca="1">IFERROR(VLOOKUP(M455,INDIRECT(VLOOKUP($F455,Efectos!$A$4:$F$77,2,0)),2,0),0)</f>
        <v>0</v>
      </c>
      <c r="V455" s="62">
        <f t="shared" ca="1" si="22"/>
        <v>30</v>
      </c>
    </row>
    <row r="456" spans="1:22" ht="15.75" thickBot="1" x14ac:dyDescent="0.3">
      <c r="A456" s="52"/>
      <c r="B456" s="36"/>
      <c r="C456" s="37" t="str">
        <f t="shared" si="24"/>
        <v/>
      </c>
      <c r="D456" s="38" t="str">
        <f t="shared" si="23"/>
        <v/>
      </c>
      <c r="E456" s="36" t="s">
        <v>971</v>
      </c>
      <c r="F456" s="38" t="s">
        <v>307</v>
      </c>
      <c r="G456" s="37" t="s">
        <v>971</v>
      </c>
      <c r="H456" s="37"/>
      <c r="I456" s="37"/>
      <c r="J456" s="37"/>
      <c r="K456" s="37"/>
      <c r="L456" s="37"/>
      <c r="M456" s="37"/>
      <c r="N456" s="40" t="str">
        <f>VLOOKUP(F456,Efectos!$A$4:$F$77,6,0)</f>
        <v>Fuego, Oscuridad</v>
      </c>
      <c r="O456" s="36">
        <f ca="1">IFERROR(VLOOKUP(G456,INDIRECT(VLOOKUP($F456,Efectos!$A$4:$F$77,2,0)),2,0),0)</f>
        <v>40</v>
      </c>
      <c r="P456" s="37">
        <f ca="1">IFERROR(VLOOKUP(H456,INDIRECT(VLOOKUP($F456,Efectos!$A$4:$F$77,2,0)),2,0),0)</f>
        <v>0</v>
      </c>
      <c r="Q456" s="37">
        <f ca="1">IFERROR(VLOOKUP(I456,INDIRECT(VLOOKUP($F456,Efectos!$A$4:$F$77,2,0)),2,0),0)</f>
        <v>0</v>
      </c>
      <c r="R456" s="37">
        <f ca="1">IFERROR(VLOOKUP(J456,INDIRECT(VLOOKUP($F456,Efectos!$A$4:$F$77,2,0)),2,0),0)</f>
        <v>0</v>
      </c>
      <c r="S456" s="37">
        <f ca="1">IFERROR(VLOOKUP(K456,INDIRECT(VLOOKUP($F456,Efectos!$A$4:$F$77,2,0)),2,0),0)</f>
        <v>0</v>
      </c>
      <c r="T456" s="37">
        <f ca="1">IFERROR(VLOOKUP(L456,INDIRECT(VLOOKUP($F456,Efectos!$A$4:$F$77,2,0)),2,0),0)</f>
        <v>0</v>
      </c>
      <c r="U456" s="37">
        <f ca="1">IFERROR(VLOOKUP(M456,INDIRECT(VLOOKUP($F456,Efectos!$A$4:$F$77,2,0)),2,0),0)</f>
        <v>0</v>
      </c>
      <c r="V456" s="63">
        <f t="shared" ca="1" si="22"/>
        <v>40</v>
      </c>
    </row>
  </sheetData>
  <mergeCells count="26">
    <mergeCell ref="A428:A439"/>
    <mergeCell ref="A440:A456"/>
    <mergeCell ref="A281:A300"/>
    <mergeCell ref="A301:A323"/>
    <mergeCell ref="A324:A341"/>
    <mergeCell ref="A342:A367"/>
    <mergeCell ref="A368:A388"/>
    <mergeCell ref="A389:A427"/>
    <mergeCell ref="A265:A280"/>
    <mergeCell ref="A81:A94"/>
    <mergeCell ref="A95:A104"/>
    <mergeCell ref="A105:A120"/>
    <mergeCell ref="A121:A134"/>
    <mergeCell ref="A135:A156"/>
    <mergeCell ref="A157:A178"/>
    <mergeCell ref="A179:A190"/>
    <mergeCell ref="A191:A209"/>
    <mergeCell ref="A210:A223"/>
    <mergeCell ref="A224:A239"/>
    <mergeCell ref="A240:A264"/>
    <mergeCell ref="A70:A80"/>
    <mergeCell ref="A2:A11"/>
    <mergeCell ref="A12:A26"/>
    <mergeCell ref="A27:A40"/>
    <mergeCell ref="A41:A55"/>
    <mergeCell ref="A56:A69"/>
  </mergeCells>
  <conditionalFormatting sqref="V1:V1048576">
    <cfRule type="cellIs" dxfId="0" priority="1" operator="less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topLeftCell="A8" workbookViewId="0">
      <selection activeCell="B26" sqref="B26"/>
    </sheetView>
  </sheetViews>
  <sheetFormatPr defaultColWidth="11.42578125" defaultRowHeight="15" x14ac:dyDescent="0.25"/>
  <cols>
    <col min="1" max="1" width="29.5703125" bestFit="1" customWidth="1"/>
    <col min="2" max="2" width="29.5703125" customWidth="1"/>
    <col min="6" max="6" width="18" bestFit="1" customWidth="1"/>
  </cols>
  <sheetData>
    <row r="1" spans="1:6" x14ac:dyDescent="0.25">
      <c r="A1" s="54" t="s">
        <v>898</v>
      </c>
      <c r="B1" s="55"/>
      <c r="C1" s="55"/>
      <c r="D1" s="55"/>
      <c r="E1" s="55"/>
      <c r="F1" s="55"/>
    </row>
    <row r="2" spans="1:6" x14ac:dyDescent="0.25">
      <c r="A2" s="56"/>
      <c r="B2" s="57"/>
      <c r="C2" s="57"/>
      <c r="D2" s="57"/>
      <c r="E2" s="57"/>
      <c r="F2" s="57"/>
    </row>
    <row r="3" spans="1:6" x14ac:dyDescent="0.25">
      <c r="A3" s="10" t="s">
        <v>899</v>
      </c>
      <c r="B3" s="11" t="s">
        <v>949</v>
      </c>
      <c r="C3" s="11" t="s">
        <v>900</v>
      </c>
      <c r="D3" s="11" t="s">
        <v>901</v>
      </c>
      <c r="E3" s="11" t="s">
        <v>902</v>
      </c>
      <c r="F3" s="11" t="s">
        <v>903</v>
      </c>
    </row>
    <row r="4" spans="1:6" x14ac:dyDescent="0.25">
      <c r="A4" s="12" t="s">
        <v>904</v>
      </c>
      <c r="B4" s="13" t="str">
        <f>IF(ISNUMBER(FIND("&gt;&gt;",A4)),"","OpcionesEfectos!"&amp;ADDRESS(ROW(OpcionesEfectos!$B$3)+MATCH(A4,OpcionesEfectos!$A$4:$A$633,0),COLUMN(OpcionesEfectos!$B$3))&amp;":"&amp;ADDRESS(ROW(OpcionesEfectos!$D$3)+MATCH(A4,OpcionesEfectos!$A$4:$A$633,0)+COUNTIF(OpcionesEfectos!$A$4:$A$633,A4)-1,COLUMN(OpcionesEfectos!$D$3)))</f>
        <v/>
      </c>
      <c r="C4" s="13" t="s">
        <v>905</v>
      </c>
      <c r="D4" s="13"/>
      <c r="E4" s="13"/>
      <c r="F4" s="13"/>
    </row>
    <row r="5" spans="1:6" x14ac:dyDescent="0.25">
      <c r="A5" s="12" t="s">
        <v>255</v>
      </c>
      <c r="B5" s="13" t="str">
        <f>IF(ISNUMBER(FIND("&gt;&gt;",A5)),"","OpcionesEfectos!"&amp;ADDRESS(ROW(OpcionesEfectos!$B$3)+MATCH(A5,OpcionesEfectos!$A$4:$A$633,0),COLUMN(OpcionesEfectos!$B$3))&amp;":"&amp;ADDRESS(ROW(OpcionesEfectos!$D$3)+MATCH(A5,OpcionesEfectos!$A$4:$A$633,0)+COUNTIF(OpcionesEfectos!$A$4:$A$633,A5)-1,COLUMN(OpcionesEfectos!$D$3)))</f>
        <v>OpcionesEfectos!$B$5:$D$15</v>
      </c>
      <c r="C5" s="13" t="s">
        <v>765</v>
      </c>
      <c r="D5" s="13" t="s">
        <v>252</v>
      </c>
      <c r="E5" s="13" t="s">
        <v>768</v>
      </c>
      <c r="F5" s="13" t="s">
        <v>906</v>
      </c>
    </row>
    <row r="6" spans="1:6" x14ac:dyDescent="0.25">
      <c r="A6" s="12" t="s">
        <v>907</v>
      </c>
      <c r="B6" s="13" t="str">
        <f>IF(ISNUMBER(FIND("&gt;&gt;",A6)),"","OpcionesEfectos!"&amp;ADDRESS(ROW(OpcionesEfectos!$B$3)+MATCH(A6,OpcionesEfectos!$A$4:$A$633,0),COLUMN(OpcionesEfectos!$B$3))&amp;":"&amp;ADDRESS(ROW(OpcionesEfectos!$D$3)+MATCH(A6,OpcionesEfectos!$A$4:$A$633,0)+COUNTIF(OpcionesEfectos!$A$4:$A$633,A6)-1,COLUMN(OpcionesEfectos!$D$3)))</f>
        <v>OpcionesEfectos!$B$17:$D$23</v>
      </c>
      <c r="C6" s="13" t="s">
        <v>765</v>
      </c>
      <c r="D6" s="13" t="s">
        <v>252</v>
      </c>
      <c r="E6" s="13" t="s">
        <v>768</v>
      </c>
      <c r="F6" s="13" t="s">
        <v>906</v>
      </c>
    </row>
    <row r="7" spans="1:6" x14ac:dyDescent="0.25">
      <c r="A7" s="12" t="s">
        <v>586</v>
      </c>
      <c r="B7" s="13" t="str">
        <f>IF(ISNUMBER(FIND("&gt;&gt;",A7)),"","OpcionesEfectos!"&amp;ADDRESS(ROW(OpcionesEfectos!$B$3)+MATCH(A7,OpcionesEfectos!$A$4:$A$633,0),COLUMN(OpcionesEfectos!$B$3))&amp;":"&amp;ADDRESS(ROW(OpcionesEfectos!$D$3)+MATCH(A7,OpcionesEfectos!$A$4:$A$633,0)+COUNTIF(OpcionesEfectos!$A$4:$A$633,A7)-1,COLUMN(OpcionesEfectos!$D$3)))</f>
        <v>OpcionesEfectos!$B$25:$D$32</v>
      </c>
      <c r="C7" s="13" t="s">
        <v>550</v>
      </c>
      <c r="D7" s="13" t="s">
        <v>768</v>
      </c>
      <c r="E7" s="13" t="s">
        <v>767</v>
      </c>
      <c r="F7" s="13" t="s">
        <v>908</v>
      </c>
    </row>
    <row r="8" spans="1:6" x14ac:dyDescent="0.25">
      <c r="A8" s="12" t="s">
        <v>343</v>
      </c>
      <c r="B8" s="13" t="str">
        <f>IF(ISNUMBER(FIND("&gt;&gt;",A8)),"","OpcionesEfectos!"&amp;ADDRESS(ROW(OpcionesEfectos!$B$3)+MATCH(A8,OpcionesEfectos!$A$4:$A$633,0),COLUMN(OpcionesEfectos!$B$3))&amp;":"&amp;ADDRESS(ROW(OpcionesEfectos!$D$3)+MATCH(A8,OpcionesEfectos!$A$4:$A$633,0)+COUNTIF(OpcionesEfectos!$A$4:$A$633,A8)-1,COLUMN(OpcionesEfectos!$D$3)))</f>
        <v>OpcionesEfectos!$B$34:$D$44</v>
      </c>
      <c r="C8" s="13" t="s">
        <v>766</v>
      </c>
      <c r="D8" s="13" t="s">
        <v>765</v>
      </c>
      <c r="E8" s="13" t="s">
        <v>767</v>
      </c>
      <c r="F8" s="13" t="s">
        <v>909</v>
      </c>
    </row>
    <row r="9" spans="1:6" x14ac:dyDescent="0.25">
      <c r="A9" s="12" t="s">
        <v>308</v>
      </c>
      <c r="B9" s="13" t="str">
        <f>IF(ISNUMBER(FIND("&gt;&gt;",A9)),"","OpcionesEfectos!"&amp;ADDRESS(ROW(OpcionesEfectos!$B$3)+MATCH(A9,OpcionesEfectos!$A$4:$A$633,0),COLUMN(OpcionesEfectos!$B$3))&amp;":"&amp;ADDRESS(ROW(OpcionesEfectos!$D$3)+MATCH(A9,OpcionesEfectos!$A$4:$A$633,0)+COUNTIF(OpcionesEfectos!$A$4:$A$633,A9)-1,COLUMN(OpcionesEfectos!$D$3)))</f>
        <v>OpcionesEfectos!$B$46:$D$51</v>
      </c>
      <c r="C9" s="13" t="s">
        <v>765</v>
      </c>
      <c r="D9" s="13" t="s">
        <v>647</v>
      </c>
      <c r="E9" s="13" t="s">
        <v>647</v>
      </c>
      <c r="F9" s="13" t="s">
        <v>765</v>
      </c>
    </row>
    <row r="10" spans="1:6" x14ac:dyDescent="0.25">
      <c r="A10" s="12" t="s">
        <v>910</v>
      </c>
      <c r="B10" s="13" t="str">
        <f>IF(ISNUMBER(FIND("&gt;&gt;",A10)),"","OpcionesEfectos!"&amp;ADDRESS(ROW(OpcionesEfectos!$B$3)+MATCH(A10,OpcionesEfectos!$A$4:$A$633,0),COLUMN(OpcionesEfectos!$B$3))&amp;":"&amp;ADDRESS(ROW(OpcionesEfectos!$D$3)+MATCH(A10,OpcionesEfectos!$A$4:$A$633,0)+COUNTIF(OpcionesEfectos!$A$4:$A$633,A10)-1,COLUMN(OpcionesEfectos!$D$3)))</f>
        <v>OpcionesEfectos!$B$53:$D$55</v>
      </c>
      <c r="C10" s="13" t="s">
        <v>765</v>
      </c>
      <c r="D10" s="13" t="s">
        <v>647</v>
      </c>
      <c r="E10" s="13" t="s">
        <v>647</v>
      </c>
      <c r="F10" s="13" t="s">
        <v>765</v>
      </c>
    </row>
    <row r="11" spans="1:6" x14ac:dyDescent="0.25">
      <c r="A11" s="12" t="s">
        <v>344</v>
      </c>
      <c r="B11" s="13" t="str">
        <f>IF(ISNUMBER(FIND("&gt;&gt;",A11)),"","OpcionesEfectos!"&amp;ADDRESS(ROW(OpcionesEfectos!$B$3)+MATCH(A11,OpcionesEfectos!$A$4:$A$633,0),COLUMN(OpcionesEfectos!$B$3))&amp;":"&amp;ADDRESS(ROW(OpcionesEfectos!$D$3)+MATCH(A11,OpcionesEfectos!$A$4:$A$633,0)+COUNTIF(OpcionesEfectos!$A$4:$A$633,A11)-1,COLUMN(OpcionesEfectos!$D$3)))</f>
        <v>OpcionesEfectos!$B$57:$D$59</v>
      </c>
      <c r="C11" s="13" t="s">
        <v>766</v>
      </c>
      <c r="D11" s="13" t="s">
        <v>765</v>
      </c>
      <c r="E11" s="13" t="s">
        <v>768</v>
      </c>
      <c r="F11" s="13" t="s">
        <v>911</v>
      </c>
    </row>
    <row r="12" spans="1:6" x14ac:dyDescent="0.25">
      <c r="A12" s="12" t="s">
        <v>345</v>
      </c>
      <c r="B12" s="13" t="str">
        <f>IF(ISNUMBER(FIND("&gt;&gt;",A12)),"","OpcionesEfectos!"&amp;ADDRESS(ROW(OpcionesEfectos!$B$3)+MATCH(A12,OpcionesEfectos!$A$4:$A$633,0),COLUMN(OpcionesEfectos!$B$3))&amp;":"&amp;ADDRESS(ROW(OpcionesEfectos!$D$3)+MATCH(A12,OpcionesEfectos!$A$4:$A$633,0)+COUNTIF(OpcionesEfectos!$A$4:$A$633,A12)-1,COLUMN(OpcionesEfectos!$D$3)))</f>
        <v>OpcionesEfectos!$B$61:$D$68</v>
      </c>
      <c r="C12" s="13" t="s">
        <v>766</v>
      </c>
      <c r="D12" s="13" t="s">
        <v>765</v>
      </c>
      <c r="E12" s="13" t="s">
        <v>768</v>
      </c>
      <c r="F12" s="13" t="s">
        <v>911</v>
      </c>
    </row>
    <row r="13" spans="1:6" x14ac:dyDescent="0.25">
      <c r="A13" s="12" t="s">
        <v>604</v>
      </c>
      <c r="B13" s="13" t="str">
        <f>IF(ISNUMBER(FIND("&gt;&gt;",A13)),"","OpcionesEfectos!"&amp;ADDRESS(ROW(OpcionesEfectos!$B$3)+MATCH(A13,OpcionesEfectos!$A$4:$A$633,0),COLUMN(OpcionesEfectos!$B$3))&amp;":"&amp;ADDRESS(ROW(OpcionesEfectos!$D$3)+MATCH(A13,OpcionesEfectos!$A$4:$A$633,0)+COUNTIF(OpcionesEfectos!$A$4:$A$633,A13)-1,COLUMN(OpcionesEfectos!$D$3)))</f>
        <v/>
      </c>
      <c r="C13" s="13"/>
      <c r="D13" s="13" t="s">
        <v>647</v>
      </c>
      <c r="E13" s="13" t="s">
        <v>647</v>
      </c>
      <c r="F13" s="13" t="s">
        <v>647</v>
      </c>
    </row>
    <row r="14" spans="1:6" x14ac:dyDescent="0.25">
      <c r="A14" s="12" t="s">
        <v>338</v>
      </c>
      <c r="B14" s="13" t="str">
        <f>IF(ISNUMBER(FIND("&gt;&gt;",A14)),"","OpcionesEfectos!"&amp;ADDRESS(ROW(OpcionesEfectos!$B$3)+MATCH(A14,OpcionesEfectos!$A$4:$A$633,0),COLUMN(OpcionesEfectos!$B$3))&amp;":"&amp;ADDRESS(ROW(OpcionesEfectos!$D$3)+MATCH(A14,OpcionesEfectos!$A$4:$A$633,0)+COUNTIF(OpcionesEfectos!$A$4:$A$633,A14)-1,COLUMN(OpcionesEfectos!$D$3)))</f>
        <v>OpcionesEfectos!$B$71:$D$81</v>
      </c>
      <c r="C14" s="13" t="s">
        <v>766</v>
      </c>
      <c r="D14" s="13" t="s">
        <v>550</v>
      </c>
      <c r="E14" s="13" t="s">
        <v>767</v>
      </c>
      <c r="F14" s="13" t="s">
        <v>912</v>
      </c>
    </row>
    <row r="15" spans="1:6" x14ac:dyDescent="0.25">
      <c r="A15" s="12" t="s">
        <v>913</v>
      </c>
      <c r="B15" s="13" t="str">
        <f>IF(ISNUMBER(FIND("&gt;&gt;",A15)),"","OpcionesEfectos!"&amp;ADDRESS(ROW(OpcionesEfectos!$B$3)+MATCH(A15,OpcionesEfectos!$A$4:$A$633,0),COLUMN(OpcionesEfectos!$B$3))&amp;":"&amp;ADDRESS(ROW(OpcionesEfectos!$D$3)+MATCH(A15,OpcionesEfectos!$A$4:$A$633,0)+COUNTIF(OpcionesEfectos!$A$4:$A$633,A15)-1,COLUMN(OpcionesEfectos!$D$3)))</f>
        <v>OpcionesEfectos!$B$83:$D$89</v>
      </c>
      <c r="C15" s="13" t="s">
        <v>766</v>
      </c>
      <c r="D15" s="13" t="s">
        <v>550</v>
      </c>
      <c r="E15" s="13" t="s">
        <v>767</v>
      </c>
      <c r="F15" s="13" t="s">
        <v>912</v>
      </c>
    </row>
    <row r="16" spans="1:6" x14ac:dyDescent="0.25">
      <c r="A16" s="12" t="s">
        <v>914</v>
      </c>
      <c r="B16" s="13" t="str">
        <f>IF(ISNUMBER(FIND("&gt;&gt;",A16)),"","OpcionesEfectos!"&amp;ADDRESS(ROW(OpcionesEfectos!$B$3)+MATCH(A16,OpcionesEfectos!$A$4:$A$633,0),COLUMN(OpcionesEfectos!$B$3))&amp;":"&amp;ADDRESS(ROW(OpcionesEfectos!$D$3)+MATCH(A16,OpcionesEfectos!$A$4:$A$633,0)+COUNTIF(OpcionesEfectos!$A$4:$A$633,A16)-1,COLUMN(OpcionesEfectos!$D$3)))</f>
        <v>OpcionesEfectos!$B$91:$D$101</v>
      </c>
      <c r="C16" s="13" t="s">
        <v>766</v>
      </c>
      <c r="D16" s="13" t="s">
        <v>550</v>
      </c>
      <c r="E16" s="13" t="s">
        <v>767</v>
      </c>
      <c r="F16" s="13" t="s">
        <v>912</v>
      </c>
    </row>
    <row r="17" spans="1:6" x14ac:dyDescent="0.25">
      <c r="A17" s="12" t="s">
        <v>536</v>
      </c>
      <c r="B17" s="13" t="str">
        <f>IF(ISNUMBER(FIND("&gt;&gt;",A17)),"","OpcionesEfectos!"&amp;ADDRESS(ROW(OpcionesEfectos!$B$3)+MATCH(A17,OpcionesEfectos!$A$4:$A$633,0),COLUMN(OpcionesEfectos!$B$3))&amp;":"&amp;ADDRESS(ROW(OpcionesEfectos!$D$3)+MATCH(A17,OpcionesEfectos!$A$4:$A$633,0)+COUNTIF(OpcionesEfectos!$A$4:$A$633,A17)-1,COLUMN(OpcionesEfectos!$D$3)))</f>
        <v>OpcionesEfectos!$B$103:$D$113</v>
      </c>
      <c r="C17" s="13" t="s">
        <v>766</v>
      </c>
      <c r="D17" s="13" t="s">
        <v>765</v>
      </c>
      <c r="E17" s="13" t="s">
        <v>550</v>
      </c>
      <c r="F17" s="13" t="s">
        <v>915</v>
      </c>
    </row>
    <row r="18" spans="1:6" x14ac:dyDescent="0.25">
      <c r="A18" s="12" t="s">
        <v>916</v>
      </c>
      <c r="B18" s="13" t="str">
        <f>IF(ISNUMBER(FIND("&gt;&gt;",A18)),"","OpcionesEfectos!"&amp;ADDRESS(ROW(OpcionesEfectos!$B$3)+MATCH(A18,OpcionesEfectos!$A$4:$A$633,0),COLUMN(OpcionesEfectos!$B$3))&amp;":"&amp;ADDRESS(ROW(OpcionesEfectos!$D$3)+MATCH(A18,OpcionesEfectos!$A$4:$A$633,0)+COUNTIF(OpcionesEfectos!$A$4:$A$633,A18)-1,COLUMN(OpcionesEfectos!$D$3)))</f>
        <v>OpcionesEfectos!$B$115:$D$121</v>
      </c>
      <c r="C18" s="13" t="s">
        <v>766</v>
      </c>
      <c r="D18" s="13" t="s">
        <v>765</v>
      </c>
      <c r="E18" s="13" t="s">
        <v>550</v>
      </c>
      <c r="F18" s="13" t="s">
        <v>915</v>
      </c>
    </row>
    <row r="19" spans="1:6" x14ac:dyDescent="0.25">
      <c r="A19" s="12" t="s">
        <v>917</v>
      </c>
      <c r="B19" s="13" t="str">
        <f>IF(ISNUMBER(FIND("&gt;&gt;",A19)),"","OpcionesEfectos!"&amp;ADDRESS(ROW(OpcionesEfectos!$B$3)+MATCH(A19,OpcionesEfectos!$A$4:$A$633,0),COLUMN(OpcionesEfectos!$B$3))&amp;":"&amp;ADDRESS(ROW(OpcionesEfectos!$D$3)+MATCH(A19,OpcionesEfectos!$A$4:$A$633,0)+COUNTIF(OpcionesEfectos!$A$4:$A$633,A19)-1,COLUMN(OpcionesEfectos!$D$3)))</f>
        <v>OpcionesEfectos!$B$123:$D$133</v>
      </c>
      <c r="C19" s="13" t="s">
        <v>765</v>
      </c>
      <c r="D19" s="13" t="s">
        <v>550</v>
      </c>
      <c r="E19" s="13" t="s">
        <v>768</v>
      </c>
      <c r="F19" s="13" t="s">
        <v>918</v>
      </c>
    </row>
    <row r="20" spans="1:6" x14ac:dyDescent="0.25">
      <c r="A20" s="12" t="s">
        <v>532</v>
      </c>
      <c r="B20" s="13" t="str">
        <f>IF(ISNUMBER(FIND("&gt;&gt;",A20)),"","OpcionesEfectos!"&amp;ADDRESS(ROW(OpcionesEfectos!$B$3)+MATCH(A20,OpcionesEfectos!$A$4:$A$633,0),COLUMN(OpcionesEfectos!$B$3))&amp;":"&amp;ADDRESS(ROW(OpcionesEfectos!$D$3)+MATCH(A20,OpcionesEfectos!$A$4:$A$633,0)+COUNTIF(OpcionesEfectos!$A$4:$A$633,A20)-1,COLUMN(OpcionesEfectos!$D$3)))</f>
        <v>OpcionesEfectos!$B$135:$D$142</v>
      </c>
      <c r="C20" s="13" t="s">
        <v>766</v>
      </c>
      <c r="D20" s="13" t="s">
        <v>550</v>
      </c>
      <c r="E20" s="13" t="s">
        <v>767</v>
      </c>
      <c r="F20" s="13" t="s">
        <v>912</v>
      </c>
    </row>
    <row r="21" spans="1:6" x14ac:dyDescent="0.25">
      <c r="A21" s="12" t="s">
        <v>618</v>
      </c>
      <c r="B21" s="13" t="str">
        <f>IF(ISNUMBER(FIND("&gt;&gt;",A21)),"","OpcionesEfectos!"&amp;ADDRESS(ROW(OpcionesEfectos!$B$3)+MATCH(A21,OpcionesEfectos!$A$4:$A$633,0),COLUMN(OpcionesEfectos!$B$3))&amp;":"&amp;ADDRESS(ROW(OpcionesEfectos!$D$3)+MATCH(A21,OpcionesEfectos!$A$4:$A$633,0)+COUNTIF(OpcionesEfectos!$A$4:$A$633,A21)-1,COLUMN(OpcionesEfectos!$D$3)))</f>
        <v/>
      </c>
      <c r="C21" s="13"/>
      <c r="D21" s="13" t="s">
        <v>647</v>
      </c>
      <c r="E21" s="13" t="s">
        <v>647</v>
      </c>
      <c r="F21" s="13" t="s">
        <v>647</v>
      </c>
    </row>
    <row r="22" spans="1:6" x14ac:dyDescent="0.25">
      <c r="A22" s="12" t="s">
        <v>250</v>
      </c>
      <c r="B22" s="13" t="str">
        <f>IF(ISNUMBER(FIND("&gt;&gt;",A22)),"","OpcionesEfectos!"&amp;ADDRESS(ROW(OpcionesEfectos!$B$3)+MATCH(A22,OpcionesEfectos!$A$4:$A$633,0),COLUMN(OpcionesEfectos!$B$3))&amp;":"&amp;ADDRESS(ROW(OpcionesEfectos!$D$3)+MATCH(A22,OpcionesEfectos!$A$4:$A$633,0)+COUNTIF(OpcionesEfectos!$A$4:$A$633,A22)-1,COLUMN(OpcionesEfectos!$D$3)))</f>
        <v>OpcionesEfectos!$B$145:$D$160</v>
      </c>
      <c r="C22" s="13" t="s">
        <v>252</v>
      </c>
      <c r="D22" s="13" t="s">
        <v>647</v>
      </c>
      <c r="E22" s="13" t="s">
        <v>647</v>
      </c>
      <c r="F22" s="13" t="s">
        <v>252</v>
      </c>
    </row>
    <row r="23" spans="1:6" x14ac:dyDescent="0.25">
      <c r="A23" s="12" t="s">
        <v>919</v>
      </c>
      <c r="B23" s="13" t="str">
        <f>IF(ISNUMBER(FIND("&gt;&gt;",A23)),"","OpcionesEfectos!"&amp;ADDRESS(ROW(OpcionesEfectos!$B$3)+MATCH(A23,OpcionesEfectos!$A$4:$A$633,0),COLUMN(OpcionesEfectos!$B$3))&amp;":"&amp;ADDRESS(ROW(OpcionesEfectos!$D$3)+MATCH(A23,OpcionesEfectos!$A$4:$A$633,0)+COUNTIF(OpcionesEfectos!$A$4:$A$633,A23)-1,COLUMN(OpcionesEfectos!$D$3)))</f>
        <v>OpcionesEfectos!$B$162:$D$168</v>
      </c>
      <c r="C23" s="13" t="s">
        <v>252</v>
      </c>
      <c r="D23" s="13" t="s">
        <v>647</v>
      </c>
      <c r="E23" s="13" t="s">
        <v>647</v>
      </c>
      <c r="F23" s="13" t="s">
        <v>252</v>
      </c>
    </row>
    <row r="24" spans="1:6" x14ac:dyDescent="0.25">
      <c r="A24" s="12" t="s">
        <v>256</v>
      </c>
      <c r="B24" s="13" t="str">
        <f>IF(ISNUMBER(FIND("&gt;&gt;",A24)),"","OpcionesEfectos!"&amp;ADDRESS(ROW(OpcionesEfectos!$B$3)+MATCH(A24,OpcionesEfectos!$A$4:$A$633,0),COLUMN(OpcionesEfectos!$B$3))&amp;":"&amp;ADDRESS(ROW(OpcionesEfectos!$D$3)+MATCH(A24,OpcionesEfectos!$A$4:$A$633,0)+COUNTIF(OpcionesEfectos!$A$4:$A$633,A24)-1,COLUMN(OpcionesEfectos!$D$3)))</f>
        <v>OpcionesEfectos!$B$170:$D$172</v>
      </c>
      <c r="C24" s="13" t="s">
        <v>252</v>
      </c>
      <c r="D24" s="13" t="s">
        <v>647</v>
      </c>
      <c r="E24" s="13" t="s">
        <v>647</v>
      </c>
      <c r="F24" s="13" t="s">
        <v>252</v>
      </c>
    </row>
    <row r="25" spans="1:6" x14ac:dyDescent="0.25">
      <c r="A25" s="12" t="s">
        <v>920</v>
      </c>
      <c r="B25" s="13" t="str">
        <f>IF(ISNUMBER(FIND("&gt;&gt;",A25)),"","OpcionesEfectos!"&amp;ADDRESS(ROW(OpcionesEfectos!$B$3)+MATCH(A25,OpcionesEfectos!$A$4:$A$633,0),COLUMN(OpcionesEfectos!$B$3))&amp;":"&amp;ADDRESS(ROW(OpcionesEfectos!$D$3)+MATCH(A25,OpcionesEfectos!$A$4:$A$633,0)+COUNTIF(OpcionesEfectos!$A$4:$A$633,A25)-1,COLUMN(OpcionesEfectos!$D$3)))</f>
        <v>OpcionesEfectos!$B$174:$D$176</v>
      </c>
      <c r="C25" s="13" t="s">
        <v>252</v>
      </c>
      <c r="D25" s="13" t="s">
        <v>647</v>
      </c>
      <c r="E25" s="13" t="s">
        <v>647</v>
      </c>
      <c r="F25" s="13" t="s">
        <v>252</v>
      </c>
    </row>
    <row r="26" spans="1:6" x14ac:dyDescent="0.25">
      <c r="A26" s="12" t="s">
        <v>921</v>
      </c>
      <c r="B26" s="13" t="str">
        <f>IF(ISNUMBER(FIND("&gt;&gt;",A26)),"","OpcionesEfectos!"&amp;ADDRESS(ROW(OpcionesEfectos!$B$3)+MATCH(A26,OpcionesEfectos!$A$4:$A$633,0),COLUMN(OpcionesEfectos!$B$3))&amp;":"&amp;ADDRESS(ROW(OpcionesEfectos!$D$3)+MATCH(A26,OpcionesEfectos!$A$4:$A$633,0)+COUNTIF(OpcionesEfectos!$A$4:$A$633,A26)-1,COLUMN(OpcionesEfectos!$D$3)))</f>
        <v>OpcionesEfectos!$B$178:$D$184</v>
      </c>
      <c r="C26" s="13" t="s">
        <v>252</v>
      </c>
      <c r="D26" s="13" t="s">
        <v>647</v>
      </c>
      <c r="E26" s="13" t="s">
        <v>647</v>
      </c>
      <c r="F26" s="13" t="s">
        <v>252</v>
      </c>
    </row>
    <row r="27" spans="1:6" x14ac:dyDescent="0.25">
      <c r="A27" s="12" t="s">
        <v>922</v>
      </c>
      <c r="B27" s="13" t="str">
        <f>IF(ISNUMBER(FIND("&gt;&gt;",A27)),"","OpcionesEfectos!"&amp;ADDRESS(ROW(OpcionesEfectos!$B$3)+MATCH(A27,OpcionesEfectos!$A$4:$A$633,0),COLUMN(OpcionesEfectos!$B$3))&amp;":"&amp;ADDRESS(ROW(OpcionesEfectos!$D$3)+MATCH(A27,OpcionesEfectos!$A$4:$A$633,0)+COUNTIF(OpcionesEfectos!$A$4:$A$633,A27)-1,COLUMN(OpcionesEfectos!$D$3)))</f>
        <v>OpcionesEfectos!$B$186:$D$191</v>
      </c>
      <c r="C27" s="13" t="s">
        <v>252</v>
      </c>
      <c r="D27" s="13" t="s">
        <v>647</v>
      </c>
      <c r="E27" s="13" t="s">
        <v>647</v>
      </c>
      <c r="F27" s="13" t="s">
        <v>252</v>
      </c>
    </row>
    <row r="28" spans="1:6" x14ac:dyDescent="0.25">
      <c r="A28" s="12" t="s">
        <v>641</v>
      </c>
      <c r="B28" s="13" t="str">
        <f>IF(ISNUMBER(FIND("&gt;&gt;",A28)),"","OpcionesEfectos!"&amp;ADDRESS(ROW(OpcionesEfectos!$B$3)+MATCH(A28,OpcionesEfectos!$A$4:$A$633,0),COLUMN(OpcionesEfectos!$B$3))&amp;":"&amp;ADDRESS(ROW(OpcionesEfectos!$D$3)+MATCH(A28,OpcionesEfectos!$A$4:$A$633,0)+COUNTIF(OpcionesEfectos!$A$4:$A$633,A28)-1,COLUMN(OpcionesEfectos!$D$3)))</f>
        <v/>
      </c>
      <c r="C28" s="13" t="s">
        <v>923</v>
      </c>
      <c r="D28" s="13" t="s">
        <v>647</v>
      </c>
      <c r="E28" s="13" t="s">
        <v>647</v>
      </c>
      <c r="F28" s="13" t="s">
        <v>923</v>
      </c>
    </row>
    <row r="29" spans="1:6" x14ac:dyDescent="0.25">
      <c r="A29" s="12" t="s">
        <v>306</v>
      </c>
      <c r="B29" s="13" t="str">
        <f>IF(ISNUMBER(FIND("&gt;&gt;",A29)),"","OpcionesEfectos!"&amp;ADDRESS(ROW(OpcionesEfectos!$B$3)+MATCH(A29,OpcionesEfectos!$A$4:$A$633,0),COLUMN(OpcionesEfectos!$B$3))&amp;":"&amp;ADDRESS(ROW(OpcionesEfectos!$D$3)+MATCH(A29,OpcionesEfectos!$A$4:$A$633,0)+COUNTIF(OpcionesEfectos!$A$4:$A$633,A29)-1,COLUMN(OpcionesEfectos!$D$3)))</f>
        <v>OpcionesEfectos!$B$194:$D$202</v>
      </c>
      <c r="C29" s="13" t="s">
        <v>766</v>
      </c>
      <c r="D29" s="13" t="s">
        <v>647</v>
      </c>
      <c r="E29" s="13" t="s">
        <v>647</v>
      </c>
      <c r="F29" s="13" t="s">
        <v>766</v>
      </c>
    </row>
    <row r="30" spans="1:6" x14ac:dyDescent="0.25">
      <c r="A30" s="12" t="s">
        <v>248</v>
      </c>
      <c r="B30" s="13" t="str">
        <f>IF(ISNUMBER(FIND("&gt;&gt;",A30)),"","OpcionesEfectos!"&amp;ADDRESS(ROW(OpcionesEfectos!$B$3)+MATCH(A30,OpcionesEfectos!$A$4:$A$633,0),COLUMN(OpcionesEfectos!$B$3))&amp;":"&amp;ADDRESS(ROW(OpcionesEfectos!$D$3)+MATCH(A30,OpcionesEfectos!$A$4:$A$633,0)+COUNTIF(OpcionesEfectos!$A$4:$A$633,A30)-1,COLUMN(OpcionesEfectos!$D$3)))</f>
        <v>OpcionesEfectos!$B$204:$D$212</v>
      </c>
      <c r="C30" s="13" t="s">
        <v>766</v>
      </c>
      <c r="D30" s="13" t="s">
        <v>765</v>
      </c>
      <c r="E30" s="13" t="s">
        <v>768</v>
      </c>
      <c r="F30" s="13" t="s">
        <v>911</v>
      </c>
    </row>
    <row r="31" spans="1:6" x14ac:dyDescent="0.25">
      <c r="A31" s="12" t="s">
        <v>305</v>
      </c>
      <c r="B31" s="13" t="str">
        <f>IF(ISNUMBER(FIND("&gt;&gt;",A31)),"","OpcionesEfectos!"&amp;ADDRESS(ROW(OpcionesEfectos!$B$3)+MATCH(A31,OpcionesEfectos!$A$4:$A$633,0),COLUMN(OpcionesEfectos!$B$3))&amp;":"&amp;ADDRESS(ROW(OpcionesEfectos!$D$3)+MATCH(A31,OpcionesEfectos!$A$4:$A$633,0)+COUNTIF(OpcionesEfectos!$A$4:$A$633,A31)-1,COLUMN(OpcionesEfectos!$D$3)))</f>
        <v>OpcionesEfectos!$B$214:$D$222</v>
      </c>
      <c r="C31" s="13" t="s">
        <v>550</v>
      </c>
      <c r="D31" s="13" t="s">
        <v>647</v>
      </c>
      <c r="E31" s="13" t="s">
        <v>647</v>
      </c>
      <c r="F31" s="13" t="s">
        <v>550</v>
      </c>
    </row>
    <row r="32" spans="1:6" x14ac:dyDescent="0.25">
      <c r="A32" s="12" t="s">
        <v>650</v>
      </c>
      <c r="B32" s="13" t="str">
        <f>IF(ISNUMBER(FIND("&gt;&gt;",A32)),"","OpcionesEfectos!"&amp;ADDRESS(ROW(OpcionesEfectos!$B$3)+MATCH(A32,OpcionesEfectos!$A$4:$A$633,0),COLUMN(OpcionesEfectos!$B$3))&amp;":"&amp;ADDRESS(ROW(OpcionesEfectos!$D$3)+MATCH(A32,OpcionesEfectos!$A$4:$A$633,0)+COUNTIF(OpcionesEfectos!$A$4:$A$633,A32)-1,COLUMN(OpcionesEfectos!$D$3)))</f>
        <v>OpcionesEfectos!$B$224:$D$232</v>
      </c>
      <c r="C32" s="13" t="s">
        <v>765</v>
      </c>
      <c r="D32" s="13" t="s">
        <v>647</v>
      </c>
      <c r="E32" s="13" t="s">
        <v>647</v>
      </c>
      <c r="F32" s="13" t="s">
        <v>765</v>
      </c>
    </row>
    <row r="33" spans="1:6" x14ac:dyDescent="0.25">
      <c r="A33" s="12" t="s">
        <v>651</v>
      </c>
      <c r="B33" s="13" t="str">
        <f>IF(ISNUMBER(FIND("&gt;&gt;",A33)),"","OpcionesEfectos!"&amp;ADDRESS(ROW(OpcionesEfectos!$B$3)+MATCH(A33,OpcionesEfectos!$A$4:$A$633,0),COLUMN(OpcionesEfectos!$B$3))&amp;":"&amp;ADDRESS(ROW(OpcionesEfectos!$D$3)+MATCH(A33,OpcionesEfectos!$A$4:$A$633,0)+COUNTIF(OpcionesEfectos!$A$4:$A$633,A33)-1,COLUMN(OpcionesEfectos!$D$3)))</f>
        <v/>
      </c>
      <c r="C33" s="13" t="s">
        <v>647</v>
      </c>
      <c r="D33" s="13" t="s">
        <v>647</v>
      </c>
      <c r="E33" s="13" t="s">
        <v>647</v>
      </c>
      <c r="F33" s="13" t="s">
        <v>647</v>
      </c>
    </row>
    <row r="34" spans="1:6" x14ac:dyDescent="0.25">
      <c r="A34" s="12" t="s">
        <v>247</v>
      </c>
      <c r="B34" s="13" t="str">
        <f>IF(ISNUMBER(FIND("&gt;&gt;",A34)),"","OpcionesEfectos!"&amp;ADDRESS(ROW(OpcionesEfectos!$B$3)+MATCH(A34,OpcionesEfectos!$A$4:$A$633,0),COLUMN(OpcionesEfectos!$B$3))&amp;":"&amp;ADDRESS(ROW(OpcionesEfectos!$D$3)+MATCH(A34,OpcionesEfectos!$A$4:$A$633,0)+COUNTIF(OpcionesEfectos!$A$4:$A$633,A34)-1,COLUMN(OpcionesEfectos!$D$3)))</f>
        <v>OpcionesEfectos!$B$235:$D$242</v>
      </c>
      <c r="C34" s="13" t="s">
        <v>765</v>
      </c>
      <c r="D34" s="13" t="s">
        <v>647</v>
      </c>
      <c r="E34" s="13" t="s">
        <v>647</v>
      </c>
      <c r="F34" s="13" t="s">
        <v>765</v>
      </c>
    </row>
    <row r="35" spans="1:6" x14ac:dyDescent="0.25">
      <c r="A35" s="12" t="s">
        <v>224</v>
      </c>
      <c r="B35" s="13" t="str">
        <f>IF(ISNUMBER(FIND("&gt;&gt;",A35)),"","OpcionesEfectos!"&amp;ADDRESS(ROW(OpcionesEfectos!$B$3)+MATCH(A35,OpcionesEfectos!$A$4:$A$633,0),COLUMN(OpcionesEfectos!$B$3))&amp;":"&amp;ADDRESS(ROW(OpcionesEfectos!$D$3)+MATCH(A35,OpcionesEfectos!$A$4:$A$633,0)+COUNTIF(OpcionesEfectos!$A$4:$A$633,A35)-1,COLUMN(OpcionesEfectos!$D$3)))</f>
        <v>OpcionesEfectos!$B$244:$D$244</v>
      </c>
      <c r="C35" s="13" t="s">
        <v>765</v>
      </c>
      <c r="D35" s="13" t="s">
        <v>550</v>
      </c>
      <c r="E35" s="13" t="s">
        <v>766</v>
      </c>
      <c r="F35" s="13" t="s">
        <v>925</v>
      </c>
    </row>
    <row r="36" spans="1:6" x14ac:dyDescent="0.25">
      <c r="A36" s="12" t="s">
        <v>655</v>
      </c>
      <c r="B36" s="13" t="str">
        <f>IF(ISNUMBER(FIND("&gt;&gt;",A36)),"","OpcionesEfectos!"&amp;ADDRESS(ROW(OpcionesEfectos!$B$3)+MATCH(A36,OpcionesEfectos!$A$4:$A$633,0),COLUMN(OpcionesEfectos!$B$3))&amp;":"&amp;ADDRESS(ROW(OpcionesEfectos!$D$3)+MATCH(A36,OpcionesEfectos!$A$4:$A$633,0)+COUNTIF(OpcionesEfectos!$A$4:$A$633,A36)-1,COLUMN(OpcionesEfectos!$D$3)))</f>
        <v>OpcionesEfectos!$B$246:$D$247</v>
      </c>
      <c r="C36" s="13" t="s">
        <v>765</v>
      </c>
      <c r="D36" s="13" t="s">
        <v>252</v>
      </c>
      <c r="E36" s="13" t="s">
        <v>550</v>
      </c>
      <c r="F36" s="13" t="s">
        <v>926</v>
      </c>
    </row>
    <row r="37" spans="1:6" x14ac:dyDescent="0.25">
      <c r="A37" s="12" t="s">
        <v>658</v>
      </c>
      <c r="B37" s="13" t="str">
        <f>IF(ISNUMBER(FIND("&gt;&gt;",A37)),"","OpcionesEfectos!"&amp;ADDRESS(ROW(OpcionesEfectos!$B$3)+MATCH(A37,OpcionesEfectos!$A$4:$A$633,0),COLUMN(OpcionesEfectos!$B$3))&amp;":"&amp;ADDRESS(ROW(OpcionesEfectos!$D$3)+MATCH(A37,OpcionesEfectos!$A$4:$A$633,0)+COUNTIF(OpcionesEfectos!$A$4:$A$633,A37)-1,COLUMN(OpcionesEfectos!$D$3)))</f>
        <v/>
      </c>
      <c r="C37" s="13" t="s">
        <v>647</v>
      </c>
      <c r="D37" s="13" t="s">
        <v>647</v>
      </c>
      <c r="E37" s="13" t="s">
        <v>647</v>
      </c>
      <c r="F37" s="13" t="s">
        <v>647</v>
      </c>
    </row>
    <row r="38" spans="1:6" x14ac:dyDescent="0.25">
      <c r="A38" s="12" t="s">
        <v>246</v>
      </c>
      <c r="B38" s="13" t="str">
        <f>IF(ISNUMBER(FIND("&gt;&gt;",A38)),"","OpcionesEfectos!"&amp;ADDRESS(ROW(OpcionesEfectos!$B$3)+MATCH(A38,OpcionesEfectos!$A$4:$A$633,0),COLUMN(OpcionesEfectos!$B$3))&amp;":"&amp;ADDRESS(ROW(OpcionesEfectos!$D$3)+MATCH(A38,OpcionesEfectos!$A$4:$A$633,0)+COUNTIF(OpcionesEfectos!$A$4:$A$633,A38)-1,COLUMN(OpcionesEfectos!$D$3)))</f>
        <v>OpcionesEfectos!$B$250:$D$262</v>
      </c>
      <c r="C38" s="13" t="s">
        <v>766</v>
      </c>
      <c r="D38" s="13" t="s">
        <v>765</v>
      </c>
      <c r="E38" s="13" t="s">
        <v>252</v>
      </c>
      <c r="F38" s="13" t="s">
        <v>927</v>
      </c>
    </row>
    <row r="39" spans="1:6" x14ac:dyDescent="0.25">
      <c r="A39" s="12" t="s">
        <v>928</v>
      </c>
      <c r="B39" s="13" t="str">
        <f>IF(ISNUMBER(FIND("&gt;&gt;",A39)),"","OpcionesEfectos!"&amp;ADDRESS(ROW(OpcionesEfectos!$B$3)+MATCH(A39,OpcionesEfectos!$A$4:$A$633,0),COLUMN(OpcionesEfectos!$B$3))&amp;":"&amp;ADDRESS(ROW(OpcionesEfectos!$D$3)+MATCH(A39,OpcionesEfectos!$A$4:$A$633,0)+COUNTIF(OpcionesEfectos!$A$4:$A$633,A39)-1,COLUMN(OpcionesEfectos!$D$3)))</f>
        <v>OpcionesEfectos!$B$264:$D$271</v>
      </c>
      <c r="C39" s="13" t="s">
        <v>766</v>
      </c>
      <c r="D39" s="13" t="s">
        <v>765</v>
      </c>
      <c r="E39" s="13" t="s">
        <v>252</v>
      </c>
      <c r="F39" s="13" t="s">
        <v>927</v>
      </c>
    </row>
    <row r="40" spans="1:6" x14ac:dyDescent="0.25">
      <c r="A40" s="12" t="s">
        <v>249</v>
      </c>
      <c r="B40" s="13" t="str">
        <f>IF(ISNUMBER(FIND("&gt;&gt;",A40)),"","OpcionesEfectos!"&amp;ADDRESS(ROW(OpcionesEfectos!$B$3)+MATCH(A40,OpcionesEfectos!$A$4:$A$633,0),COLUMN(OpcionesEfectos!$B$3))&amp;":"&amp;ADDRESS(ROW(OpcionesEfectos!$D$3)+MATCH(A40,OpcionesEfectos!$A$4:$A$633,0)+COUNTIF(OpcionesEfectos!$A$4:$A$633,A40)-1,COLUMN(OpcionesEfectos!$D$3)))</f>
        <v>OpcionesEfectos!$B$273:$D$282</v>
      </c>
      <c r="C40" s="13" t="s">
        <v>252</v>
      </c>
      <c r="D40" s="13" t="s">
        <v>550</v>
      </c>
      <c r="E40" s="13" t="s">
        <v>768</v>
      </c>
      <c r="F40" s="13" t="s">
        <v>929</v>
      </c>
    </row>
    <row r="41" spans="1:6" x14ac:dyDescent="0.25">
      <c r="A41" s="12" t="s">
        <v>930</v>
      </c>
      <c r="B41" s="13" t="str">
        <f>IF(ISNUMBER(FIND("&gt;&gt;",A41)),"","OpcionesEfectos!"&amp;ADDRESS(ROW(OpcionesEfectos!$B$3)+MATCH(A41,OpcionesEfectos!$A$4:$A$633,0),COLUMN(OpcionesEfectos!$B$3))&amp;":"&amp;ADDRESS(ROW(OpcionesEfectos!$D$3)+MATCH(A41,OpcionesEfectos!$A$4:$A$633,0)+COUNTIF(OpcionesEfectos!$A$4:$A$633,A41)-1,COLUMN(OpcionesEfectos!$D$3)))</f>
        <v>OpcionesEfectos!$B$284:$D$290</v>
      </c>
      <c r="C41" s="13" t="s">
        <v>252</v>
      </c>
      <c r="D41" s="13" t="s">
        <v>550</v>
      </c>
      <c r="E41" s="13" t="s">
        <v>768</v>
      </c>
      <c r="F41" s="13" t="s">
        <v>929</v>
      </c>
    </row>
    <row r="42" spans="1:6" x14ac:dyDescent="0.25">
      <c r="A42" s="12" t="s">
        <v>931</v>
      </c>
      <c r="B42" s="13" t="str">
        <f>IF(ISNUMBER(FIND("&gt;&gt;",A42)),"","OpcionesEfectos!"&amp;ADDRESS(ROW(OpcionesEfectos!$B$3)+MATCH(A42,OpcionesEfectos!$A$4:$A$633,0),COLUMN(OpcionesEfectos!$B$3))&amp;":"&amp;ADDRESS(ROW(OpcionesEfectos!$D$3)+MATCH(A42,OpcionesEfectos!$A$4:$A$633,0)+COUNTIF(OpcionesEfectos!$A$4:$A$633,A42)-1,COLUMN(OpcionesEfectos!$D$3)))</f>
        <v>OpcionesEfectos!$B$292:$D$299</v>
      </c>
      <c r="C42" s="13" t="s">
        <v>550</v>
      </c>
      <c r="D42" s="13" t="s">
        <v>767</v>
      </c>
      <c r="E42" s="13" t="s">
        <v>766</v>
      </c>
      <c r="F42" s="13" t="s">
        <v>932</v>
      </c>
    </row>
    <row r="43" spans="1:6" x14ac:dyDescent="0.25">
      <c r="A43" s="12" t="s">
        <v>538</v>
      </c>
      <c r="B43" s="13" t="str">
        <f>IF(ISNUMBER(FIND("&gt;&gt;",A43)),"","OpcionesEfectos!"&amp;ADDRESS(ROW(OpcionesEfectos!$B$3)+MATCH(A43,OpcionesEfectos!$A$4:$A$633,0),COLUMN(OpcionesEfectos!$B$3))&amp;":"&amp;ADDRESS(ROW(OpcionesEfectos!$D$3)+MATCH(A43,OpcionesEfectos!$A$4:$A$633,0)+COUNTIF(OpcionesEfectos!$A$4:$A$633,A43)-1,COLUMN(OpcionesEfectos!$D$3)))</f>
        <v>OpcionesEfectos!$B$301:$D$310</v>
      </c>
      <c r="C43" s="13" t="s">
        <v>765</v>
      </c>
      <c r="D43" s="13" t="s">
        <v>550</v>
      </c>
      <c r="E43" s="13" t="s">
        <v>768</v>
      </c>
      <c r="F43" s="13" t="s">
        <v>918</v>
      </c>
    </row>
    <row r="44" spans="1:6" x14ac:dyDescent="0.25">
      <c r="A44" s="12" t="s">
        <v>684</v>
      </c>
      <c r="B44" s="13" t="str">
        <f>IF(ISNUMBER(FIND("&gt;&gt;",A44)),"","OpcionesEfectos!"&amp;ADDRESS(ROW(OpcionesEfectos!$B$3)+MATCH(A44,OpcionesEfectos!$A$4:$A$633,0),COLUMN(OpcionesEfectos!$B$3))&amp;":"&amp;ADDRESS(ROW(OpcionesEfectos!$D$3)+MATCH(A44,OpcionesEfectos!$A$4:$A$633,0)+COUNTIF(OpcionesEfectos!$A$4:$A$633,A44)-1,COLUMN(OpcionesEfectos!$D$3)))</f>
        <v/>
      </c>
      <c r="C44" s="13" t="s">
        <v>647</v>
      </c>
      <c r="D44" s="13" t="s">
        <v>647</v>
      </c>
      <c r="E44" s="13" t="s">
        <v>647</v>
      </c>
      <c r="F44" s="13" t="s">
        <v>647</v>
      </c>
    </row>
    <row r="45" spans="1:6" x14ac:dyDescent="0.25">
      <c r="A45" s="12" t="s">
        <v>686</v>
      </c>
      <c r="B45" s="13" t="str">
        <f>IF(ISNUMBER(FIND("&gt;&gt;",A45)),"","OpcionesEfectos!"&amp;ADDRESS(ROW(OpcionesEfectos!$B$3)+MATCH(A45,OpcionesEfectos!$A$4:$A$633,0),COLUMN(OpcionesEfectos!$B$3))&amp;":"&amp;ADDRESS(ROW(OpcionesEfectos!$D$3)+MATCH(A45,OpcionesEfectos!$A$4:$A$633,0)+COUNTIF(OpcionesEfectos!$A$4:$A$633,A45)-1,COLUMN(OpcionesEfectos!$D$3)))</f>
        <v>OpcionesEfectos!$B$313:$D$320</v>
      </c>
      <c r="C45" s="13" t="s">
        <v>252</v>
      </c>
      <c r="D45" s="13" t="s">
        <v>647</v>
      </c>
      <c r="E45" s="13" t="s">
        <v>647</v>
      </c>
      <c r="F45" s="13" t="s">
        <v>252</v>
      </c>
    </row>
    <row r="46" spans="1:6" x14ac:dyDescent="0.25">
      <c r="A46" s="12" t="s">
        <v>692</v>
      </c>
      <c r="B46" s="13" t="str">
        <f>IF(ISNUMBER(FIND("&gt;&gt;",A46)),"","OpcionesEfectos!"&amp;ADDRESS(ROW(OpcionesEfectos!$B$3)+MATCH(A46,OpcionesEfectos!$A$4:$A$633,0),COLUMN(OpcionesEfectos!$B$3))&amp;":"&amp;ADDRESS(ROW(OpcionesEfectos!$D$3)+MATCH(A46,OpcionesEfectos!$A$4:$A$633,0)+COUNTIF(OpcionesEfectos!$A$4:$A$633,A46)-1,COLUMN(OpcionesEfectos!$D$3)))</f>
        <v>OpcionesEfectos!$B$322:$D$328</v>
      </c>
      <c r="C46" s="13" t="s">
        <v>252</v>
      </c>
      <c r="D46" s="13" t="s">
        <v>550</v>
      </c>
      <c r="E46" s="13" t="s">
        <v>767</v>
      </c>
      <c r="F46" s="13" t="s">
        <v>933</v>
      </c>
    </row>
    <row r="47" spans="1:6" x14ac:dyDescent="0.25">
      <c r="A47" s="12" t="s">
        <v>307</v>
      </c>
      <c r="B47" s="13" t="str">
        <f>IF(ISNUMBER(FIND("&gt;&gt;",A47)),"","OpcionesEfectos!"&amp;ADDRESS(ROW(OpcionesEfectos!$B$3)+MATCH(A47,OpcionesEfectos!$A$4:$A$633,0),COLUMN(OpcionesEfectos!$B$3))&amp;":"&amp;ADDRESS(ROW(OpcionesEfectos!$D$3)+MATCH(A47,OpcionesEfectos!$A$4:$A$633,0)+COUNTIF(OpcionesEfectos!$A$4:$A$633,A47)-1,COLUMN(OpcionesEfectos!$D$3)))</f>
        <v>OpcionesEfectos!$B$330:$D$338</v>
      </c>
      <c r="C47" s="13" t="s">
        <v>252</v>
      </c>
      <c r="D47" s="13" t="s">
        <v>768</v>
      </c>
      <c r="E47" s="13" t="s">
        <v>647</v>
      </c>
      <c r="F47" s="13" t="s">
        <v>934</v>
      </c>
    </row>
    <row r="48" spans="1:6" x14ac:dyDescent="0.25">
      <c r="A48" s="12" t="s">
        <v>342</v>
      </c>
      <c r="B48" s="13" t="str">
        <f>IF(ISNUMBER(FIND("&gt;&gt;",A48)),"","OpcionesEfectos!"&amp;ADDRESS(ROW(OpcionesEfectos!$B$3)+MATCH(A48,OpcionesEfectos!$A$4:$A$633,0),COLUMN(OpcionesEfectos!$B$3))&amp;":"&amp;ADDRESS(ROW(OpcionesEfectos!$D$3)+MATCH(A48,OpcionesEfectos!$A$4:$A$633,0)+COUNTIF(OpcionesEfectos!$A$4:$A$633,A48)-1,COLUMN(OpcionesEfectos!$D$3)))</f>
        <v>OpcionesEfectos!$B$340:$D$350</v>
      </c>
      <c r="C48" s="13" t="s">
        <v>766</v>
      </c>
      <c r="D48" s="13" t="s">
        <v>550</v>
      </c>
      <c r="E48" s="13" t="s">
        <v>767</v>
      </c>
      <c r="F48" s="13" t="s">
        <v>912</v>
      </c>
    </row>
    <row r="49" spans="1:6" x14ac:dyDescent="0.25">
      <c r="A49" s="12" t="s">
        <v>712</v>
      </c>
      <c r="B49" s="13" t="str">
        <f>IF(ISNUMBER(FIND("&gt;&gt;",A49)),"","OpcionesEfectos!"&amp;ADDRESS(ROW(OpcionesEfectos!$B$3)+MATCH(A49,OpcionesEfectos!$A$4:$A$633,0),COLUMN(OpcionesEfectos!$B$3))&amp;":"&amp;ADDRESS(ROW(OpcionesEfectos!$D$3)+MATCH(A49,OpcionesEfectos!$A$4:$A$633,0)+COUNTIF(OpcionesEfectos!$A$4:$A$633,A49)-1,COLUMN(OpcionesEfectos!$D$3)))</f>
        <v/>
      </c>
      <c r="C49" s="13" t="s">
        <v>647</v>
      </c>
      <c r="D49" s="13" t="s">
        <v>647</v>
      </c>
      <c r="E49" s="13" t="s">
        <v>647</v>
      </c>
      <c r="F49" s="13" t="s">
        <v>647</v>
      </c>
    </row>
    <row r="50" spans="1:6" x14ac:dyDescent="0.25">
      <c r="A50" s="12" t="s">
        <v>935</v>
      </c>
      <c r="B50" s="13" t="str">
        <f>IF(ISNUMBER(FIND("&gt;&gt;",A50)),"","OpcionesEfectos!"&amp;ADDRESS(ROW(OpcionesEfectos!$B$3)+MATCH(A50,OpcionesEfectos!$A$4:$A$633,0),COLUMN(OpcionesEfectos!$B$3))&amp;":"&amp;ADDRESS(ROW(OpcionesEfectos!$D$3)+MATCH(A50,OpcionesEfectos!$A$4:$A$633,0)+COUNTIF(OpcionesEfectos!$A$4:$A$633,A50)-1,COLUMN(OpcionesEfectos!$D$3)))</f>
        <v>OpcionesEfectos!$B$353:$D$357</v>
      </c>
      <c r="C50" s="13" t="s">
        <v>765</v>
      </c>
      <c r="D50" s="13" t="s">
        <v>252</v>
      </c>
      <c r="E50" s="13" t="s">
        <v>550</v>
      </c>
      <c r="F50" s="13" t="s">
        <v>926</v>
      </c>
    </row>
    <row r="51" spans="1:6" x14ac:dyDescent="0.25">
      <c r="A51" s="12" t="s">
        <v>936</v>
      </c>
      <c r="B51" s="13" t="str">
        <f>IF(ISNUMBER(FIND("&gt;&gt;",A51)),"","OpcionesEfectos!"&amp;ADDRESS(ROW(OpcionesEfectos!$B$3)+MATCH(A51,OpcionesEfectos!$A$4:$A$633,0),COLUMN(OpcionesEfectos!$B$3))&amp;":"&amp;ADDRESS(ROW(OpcionesEfectos!$D$3)+MATCH(A51,OpcionesEfectos!$A$4:$A$633,0)+COUNTIF(OpcionesEfectos!$A$4:$A$633,A51)-1,COLUMN(OpcionesEfectos!$D$3)))</f>
        <v>OpcionesEfectos!$B$359:$D$364</v>
      </c>
      <c r="C51" s="13" t="s">
        <v>765</v>
      </c>
      <c r="D51" s="13" t="s">
        <v>767</v>
      </c>
      <c r="E51" s="13" t="s">
        <v>550</v>
      </c>
      <c r="F51" s="13" t="s">
        <v>937</v>
      </c>
    </row>
    <row r="52" spans="1:6" x14ac:dyDescent="0.25">
      <c r="A52" s="12" t="s">
        <v>938</v>
      </c>
      <c r="B52" s="13" t="str">
        <f>IF(ISNUMBER(FIND("&gt;&gt;",A52)),"","OpcionesEfectos!"&amp;ADDRESS(ROW(OpcionesEfectos!$B$3)+MATCH(A52,OpcionesEfectos!$A$4:$A$633,0),COLUMN(OpcionesEfectos!$B$3))&amp;":"&amp;ADDRESS(ROW(OpcionesEfectos!$D$3)+MATCH(A52,OpcionesEfectos!$A$4:$A$633,0)+COUNTIF(OpcionesEfectos!$A$4:$A$633,A52)-1,COLUMN(OpcionesEfectos!$D$3)))</f>
        <v>OpcionesEfectos!$B$366:$D$373</v>
      </c>
      <c r="C52" s="13" t="s">
        <v>766</v>
      </c>
      <c r="D52" s="13" t="s">
        <v>252</v>
      </c>
      <c r="E52" s="13" t="s">
        <v>768</v>
      </c>
      <c r="F52" s="13" t="s">
        <v>939</v>
      </c>
    </row>
    <row r="53" spans="1:6" x14ac:dyDescent="0.25">
      <c r="A53" s="12" t="s">
        <v>940</v>
      </c>
      <c r="B53" s="13" t="str">
        <f>IF(ISNUMBER(FIND("&gt;&gt;",A53)),"","OpcionesEfectos!"&amp;ADDRESS(ROW(OpcionesEfectos!$B$3)+MATCH(A53,OpcionesEfectos!$A$4:$A$633,0),COLUMN(OpcionesEfectos!$B$3))&amp;":"&amp;ADDRESS(ROW(OpcionesEfectos!$D$3)+MATCH(A53,OpcionesEfectos!$A$4:$A$633,0)+COUNTIF(OpcionesEfectos!$A$4:$A$633,A53)-1,COLUMN(OpcionesEfectos!$D$3)))</f>
        <v>OpcionesEfectos!$B$375:$D$382</v>
      </c>
      <c r="C53" s="13" t="s">
        <v>766</v>
      </c>
      <c r="D53" s="13" t="s">
        <v>252</v>
      </c>
      <c r="E53" s="13" t="s">
        <v>768</v>
      </c>
      <c r="F53" s="13" t="s">
        <v>939</v>
      </c>
    </row>
    <row r="54" spans="1:6" x14ac:dyDescent="0.25">
      <c r="A54" s="12" t="s">
        <v>941</v>
      </c>
      <c r="B54" s="13" t="str">
        <f>IF(ISNUMBER(FIND("&gt;&gt;",A54)),"","OpcionesEfectos!"&amp;ADDRESS(ROW(OpcionesEfectos!$B$3)+MATCH(A54,OpcionesEfectos!$A$4:$A$633,0),COLUMN(OpcionesEfectos!$B$3))&amp;":"&amp;ADDRESS(ROW(OpcionesEfectos!$D$3)+MATCH(A54,OpcionesEfectos!$A$4:$A$633,0)+COUNTIF(OpcionesEfectos!$A$4:$A$633,A54)-1,COLUMN(OpcionesEfectos!$D$3)))</f>
        <v>OpcionesEfectos!$B$384:$D$391</v>
      </c>
      <c r="C54" s="13" t="s">
        <v>766</v>
      </c>
      <c r="D54" s="13" t="s">
        <v>252</v>
      </c>
      <c r="E54" s="13" t="s">
        <v>768</v>
      </c>
      <c r="F54" s="13" t="s">
        <v>939</v>
      </c>
    </row>
    <row r="55" spans="1:6" x14ac:dyDescent="0.25">
      <c r="A55" s="12" t="s">
        <v>942</v>
      </c>
      <c r="B55" s="13" t="str">
        <f>IF(ISNUMBER(FIND("&gt;&gt;",A55)),"","OpcionesEfectos!"&amp;ADDRESS(ROW(OpcionesEfectos!$B$3)+MATCH(A55,OpcionesEfectos!$A$4:$A$633,0),COLUMN(OpcionesEfectos!$B$3))&amp;":"&amp;ADDRESS(ROW(OpcionesEfectos!$D$3)+MATCH(A55,OpcionesEfectos!$A$4:$A$633,0)+COUNTIF(OpcionesEfectos!$A$4:$A$633,A55)-1,COLUMN(OpcionesEfectos!$D$3)))</f>
        <v>OpcionesEfectos!$B$393:$D$402</v>
      </c>
      <c r="C55" s="13" t="s">
        <v>766</v>
      </c>
      <c r="D55" s="13" t="s">
        <v>550</v>
      </c>
      <c r="E55" s="13" t="s">
        <v>767</v>
      </c>
      <c r="F55" s="13" t="s">
        <v>912</v>
      </c>
    </row>
    <row r="56" spans="1:6" x14ac:dyDescent="0.25">
      <c r="A56" s="12" t="s">
        <v>943</v>
      </c>
      <c r="B56" s="13" t="str">
        <f>IF(ISNUMBER(FIND("&gt;&gt;",A56)),"","OpcionesEfectos!"&amp;ADDRESS(ROW(OpcionesEfectos!$B$3)+MATCH(A56,OpcionesEfectos!$A$4:$A$633,0),COLUMN(OpcionesEfectos!$B$3))&amp;":"&amp;ADDRESS(ROW(OpcionesEfectos!$D$3)+MATCH(A56,OpcionesEfectos!$A$4:$A$633,0)+COUNTIF(OpcionesEfectos!$A$4:$A$633,A56)-1,COLUMN(OpcionesEfectos!$D$3)))</f>
        <v>OpcionesEfectos!$B$404:$D$411</v>
      </c>
      <c r="C56" s="13" t="s">
        <v>765</v>
      </c>
      <c r="D56" s="13" t="s">
        <v>252</v>
      </c>
      <c r="E56" s="13" t="s">
        <v>550</v>
      </c>
      <c r="F56" s="13" t="s">
        <v>926</v>
      </c>
    </row>
    <row r="57" spans="1:6" x14ac:dyDescent="0.25">
      <c r="A57" s="12" t="s">
        <v>944</v>
      </c>
      <c r="B57" s="13" t="str">
        <f>IF(ISNUMBER(FIND("&gt;&gt;",A57)),"","OpcionesEfectos!"&amp;ADDRESS(ROW(OpcionesEfectos!$B$3)+MATCH(A57,OpcionesEfectos!$A$4:$A$633,0),COLUMN(OpcionesEfectos!$B$3))&amp;":"&amp;ADDRESS(ROW(OpcionesEfectos!$D$3)+MATCH(A57,OpcionesEfectos!$A$4:$A$633,0)+COUNTIF(OpcionesEfectos!$A$4:$A$633,A57)-1,COLUMN(OpcionesEfectos!$D$3)))</f>
        <v>OpcionesEfectos!$B$413:$D$420</v>
      </c>
      <c r="C57" s="13" t="s">
        <v>765</v>
      </c>
      <c r="D57" s="13" t="s">
        <v>766</v>
      </c>
      <c r="E57" s="13" t="s">
        <v>550</v>
      </c>
      <c r="F57" s="13" t="s">
        <v>945</v>
      </c>
    </row>
    <row r="58" spans="1:6" x14ac:dyDescent="0.25">
      <c r="A58" s="12" t="s">
        <v>756</v>
      </c>
      <c r="B58" s="13" t="str">
        <f>IF(ISNUMBER(FIND("&gt;&gt;",A58)),"","OpcionesEfectos!"&amp;ADDRESS(ROW(OpcionesEfectos!$B$3)+MATCH(A58,OpcionesEfectos!$A$4:$A$633,0),COLUMN(OpcionesEfectos!$B$3))&amp;":"&amp;ADDRESS(ROW(OpcionesEfectos!$D$3)+MATCH(A58,OpcionesEfectos!$A$4:$A$633,0)+COUNTIF(OpcionesEfectos!$A$4:$A$633,A58)-1,COLUMN(OpcionesEfectos!$D$3)))</f>
        <v>OpcionesEfectos!$B$422:$D$428</v>
      </c>
      <c r="C58" s="13" t="s">
        <v>766</v>
      </c>
      <c r="D58" s="13" t="s">
        <v>765</v>
      </c>
      <c r="E58" s="13" t="s">
        <v>550</v>
      </c>
      <c r="F58" s="13" t="s">
        <v>915</v>
      </c>
    </row>
    <row r="59" spans="1:6" x14ac:dyDescent="0.25">
      <c r="A59" s="12" t="s">
        <v>761</v>
      </c>
      <c r="B59" s="13" t="str">
        <f>IF(ISNUMBER(FIND("&gt;&gt;",A59)),"","OpcionesEfectos!"&amp;ADDRESS(ROW(OpcionesEfectos!$B$3)+MATCH(A59,OpcionesEfectos!$A$4:$A$633,0),COLUMN(OpcionesEfectos!$B$3))&amp;":"&amp;ADDRESS(ROW(OpcionesEfectos!$D$3)+MATCH(A59,OpcionesEfectos!$A$4:$A$633,0)+COUNTIF(OpcionesEfectos!$A$4:$A$633,A59)-1,COLUMN(OpcionesEfectos!$D$3)))</f>
        <v/>
      </c>
      <c r="C59" s="13" t="s">
        <v>647</v>
      </c>
      <c r="D59" s="13" t="s">
        <v>647</v>
      </c>
      <c r="E59" s="13" t="s">
        <v>647</v>
      </c>
      <c r="F59" s="13" t="s">
        <v>647</v>
      </c>
    </row>
    <row r="60" spans="1:6" x14ac:dyDescent="0.25">
      <c r="A60" s="12" t="s">
        <v>336</v>
      </c>
      <c r="B60" s="13" t="str">
        <f>IF(ISNUMBER(FIND("&gt;&gt;",A60)),"","OpcionesEfectos!"&amp;ADDRESS(ROW(OpcionesEfectos!$B$3)+MATCH(A60,OpcionesEfectos!$A$4:$A$633,0),COLUMN(OpcionesEfectos!$B$3))&amp;":"&amp;ADDRESS(ROW(OpcionesEfectos!$D$3)+MATCH(A60,OpcionesEfectos!$A$4:$A$633,0)+COUNTIF(OpcionesEfectos!$A$4:$A$633,A60)-1,COLUMN(OpcionesEfectos!$D$3)))</f>
        <v>OpcionesEfectos!$B$431:$D$431</v>
      </c>
      <c r="C60" s="13" t="s">
        <v>252</v>
      </c>
      <c r="D60" s="13" t="s">
        <v>550</v>
      </c>
      <c r="E60" s="13" t="s">
        <v>768</v>
      </c>
      <c r="F60" s="13" t="s">
        <v>929</v>
      </c>
    </row>
    <row r="61" spans="1:6" x14ac:dyDescent="0.25">
      <c r="A61" s="12" t="s">
        <v>251</v>
      </c>
      <c r="B61" s="13" t="str">
        <f>IF(ISNUMBER(FIND("&gt;&gt;",A61)),"","OpcionesEfectos!"&amp;ADDRESS(ROW(OpcionesEfectos!$B$3)+MATCH(A61,OpcionesEfectos!$A$4:$A$633,0),COLUMN(OpcionesEfectos!$B$3))&amp;":"&amp;ADDRESS(ROW(OpcionesEfectos!$D$3)+MATCH(A61,OpcionesEfectos!$A$4:$A$633,0)+COUNTIF(OpcionesEfectos!$A$4:$A$633,A61)-1,COLUMN(OpcionesEfectos!$D$3)))</f>
        <v>OpcionesEfectos!$B$433:$D$438</v>
      </c>
      <c r="C61" s="13"/>
      <c r="D61" s="13" t="s">
        <v>647</v>
      </c>
      <c r="E61" s="13" t="s">
        <v>647</v>
      </c>
      <c r="F61" s="13" t="s">
        <v>924</v>
      </c>
    </row>
    <row r="62" spans="1:6" x14ac:dyDescent="0.25">
      <c r="A62" s="12" t="s">
        <v>946</v>
      </c>
      <c r="B62" s="13" t="str">
        <f>IF(ISNUMBER(FIND("&gt;&gt;",A62)),"","OpcionesEfectos!"&amp;ADDRESS(ROW(OpcionesEfectos!$B$3)+MATCH(A62,OpcionesEfectos!$A$4:$A$633,0),COLUMN(OpcionesEfectos!$B$3))&amp;":"&amp;ADDRESS(ROW(OpcionesEfectos!$D$3)+MATCH(A62,OpcionesEfectos!$A$4:$A$633,0)+COUNTIF(OpcionesEfectos!$A$4:$A$633,A62)-1,COLUMN(OpcionesEfectos!$D$3)))</f>
        <v>OpcionesEfectos!$B$440:$D$449</v>
      </c>
      <c r="C62" s="13" t="s">
        <v>550</v>
      </c>
      <c r="D62" s="13" t="s">
        <v>768</v>
      </c>
      <c r="E62" s="13" t="s">
        <v>767</v>
      </c>
      <c r="F62" s="13" t="s">
        <v>908</v>
      </c>
    </row>
    <row r="63" spans="1:6" x14ac:dyDescent="0.25">
      <c r="A63" s="12" t="s">
        <v>534</v>
      </c>
      <c r="B63" s="13" t="str">
        <f>IF(ISNUMBER(FIND("&gt;&gt;",A63)),"","OpcionesEfectos!"&amp;ADDRESS(ROW(OpcionesEfectos!$B$3)+MATCH(A63,OpcionesEfectos!$A$4:$A$633,0),COLUMN(OpcionesEfectos!$B$3))&amp;":"&amp;ADDRESS(ROW(OpcionesEfectos!$D$3)+MATCH(A63,OpcionesEfectos!$A$4:$A$633,0)+COUNTIF(OpcionesEfectos!$A$4:$A$633,A63)-1,COLUMN(OpcionesEfectos!$D$3)))</f>
        <v>OpcionesEfectos!$B$451:$D$451</v>
      </c>
      <c r="C63" s="13" t="s">
        <v>550</v>
      </c>
      <c r="D63" s="13" t="s">
        <v>768</v>
      </c>
      <c r="E63" s="13" t="s">
        <v>647</v>
      </c>
      <c r="F63" s="13" t="s">
        <v>947</v>
      </c>
    </row>
    <row r="64" spans="1:6" x14ac:dyDescent="0.25">
      <c r="A64" s="12" t="s">
        <v>541</v>
      </c>
      <c r="B64" s="13" t="str">
        <f>IF(ISNUMBER(FIND("&gt;&gt;",A64)),"","OpcionesEfectos!"&amp;ADDRESS(ROW(OpcionesEfectos!$B$3)+MATCH(A64,OpcionesEfectos!$A$4:$A$633,0),COLUMN(OpcionesEfectos!$B$3))&amp;":"&amp;ADDRESS(ROW(OpcionesEfectos!$D$3)+MATCH(A64,OpcionesEfectos!$A$4:$A$633,0)+COUNTIF(OpcionesEfectos!$A$4:$A$633,A64)-1,COLUMN(OpcionesEfectos!$D$3)))</f>
        <v>OpcionesEfectos!$B$453:$D$458</v>
      </c>
      <c r="C64" s="13" t="s">
        <v>766</v>
      </c>
      <c r="D64" s="13" t="s">
        <v>765</v>
      </c>
      <c r="E64" s="13" t="s">
        <v>767</v>
      </c>
      <c r="F64" s="13" t="s">
        <v>909</v>
      </c>
    </row>
    <row r="65" spans="1:6" x14ac:dyDescent="0.25">
      <c r="A65" s="12" t="s">
        <v>337</v>
      </c>
      <c r="B65" s="13" t="str">
        <f>IF(ISNUMBER(FIND("&gt;&gt;",A65)),"","OpcionesEfectos!"&amp;ADDRESS(ROW(OpcionesEfectos!$B$3)+MATCH(A65,OpcionesEfectos!$A$4:$A$633,0),COLUMN(OpcionesEfectos!$B$3))&amp;":"&amp;ADDRESS(ROW(OpcionesEfectos!$D$3)+MATCH(A65,OpcionesEfectos!$A$4:$A$633,0)+COUNTIF(OpcionesEfectos!$A$4:$A$633,A65)-1,COLUMN(OpcionesEfectos!$D$3)))</f>
        <v>OpcionesEfectos!$B$460:$D$469</v>
      </c>
      <c r="C65" s="13" t="s">
        <v>767</v>
      </c>
      <c r="D65" s="13" t="s">
        <v>647</v>
      </c>
      <c r="E65" s="13" t="s">
        <v>647</v>
      </c>
      <c r="F65" s="13" t="s">
        <v>767</v>
      </c>
    </row>
    <row r="66" spans="1:6" x14ac:dyDescent="0.25">
      <c r="A66" s="12" t="s">
        <v>789</v>
      </c>
      <c r="B66" s="13" t="str">
        <f>IF(ISNUMBER(FIND("&gt;&gt;",A66)),"","OpcionesEfectos!"&amp;ADDRESS(ROW(OpcionesEfectos!$B$3)+MATCH(A66,OpcionesEfectos!$A$4:$A$633,0),COLUMN(OpcionesEfectos!$B$3))&amp;":"&amp;ADDRESS(ROW(OpcionesEfectos!$D$3)+MATCH(A66,OpcionesEfectos!$A$4:$A$633,0)+COUNTIF(OpcionesEfectos!$A$4:$A$633,A66)-1,COLUMN(OpcionesEfectos!$D$3)))</f>
        <v>OpcionesEfectos!$B$471:$D$471</v>
      </c>
      <c r="C66" s="13" t="s">
        <v>766</v>
      </c>
      <c r="D66" s="13" t="s">
        <v>550</v>
      </c>
      <c r="E66" s="13" t="s">
        <v>767</v>
      </c>
      <c r="F66" s="13" t="s">
        <v>912</v>
      </c>
    </row>
    <row r="67" spans="1:6" x14ac:dyDescent="0.25">
      <c r="A67" s="12" t="s">
        <v>791</v>
      </c>
      <c r="B67" s="13" t="str">
        <f>IF(ISNUMBER(FIND("&gt;&gt;",A67)),"","OpcionesEfectos!"&amp;ADDRESS(ROW(OpcionesEfectos!$B$3)+MATCH(A67,OpcionesEfectos!$A$4:$A$633,0),COLUMN(OpcionesEfectos!$B$3))&amp;":"&amp;ADDRESS(ROW(OpcionesEfectos!$D$3)+MATCH(A67,OpcionesEfectos!$A$4:$A$633,0)+COUNTIF(OpcionesEfectos!$A$4:$A$633,A67)-1,COLUMN(OpcionesEfectos!$D$3)))</f>
        <v>OpcionesEfectos!$B$473:$D$485</v>
      </c>
      <c r="C67" s="13" t="s">
        <v>767</v>
      </c>
      <c r="D67" s="13" t="s">
        <v>647</v>
      </c>
      <c r="E67" s="13" t="s">
        <v>647</v>
      </c>
      <c r="F67" s="13" t="s">
        <v>767</v>
      </c>
    </row>
    <row r="68" spans="1:6" x14ac:dyDescent="0.25">
      <c r="A68" s="12" t="s">
        <v>542</v>
      </c>
      <c r="B68" s="13" t="str">
        <f>IF(ISNUMBER(FIND("&gt;&gt;",A68)),"","OpcionesEfectos!"&amp;ADDRESS(ROW(OpcionesEfectos!$B$3)+MATCH(A68,OpcionesEfectos!$A$4:$A$633,0),COLUMN(OpcionesEfectos!$B$3))&amp;":"&amp;ADDRESS(ROW(OpcionesEfectos!$D$3)+MATCH(A68,OpcionesEfectos!$A$4:$A$633,0)+COUNTIF(OpcionesEfectos!$A$4:$A$633,A68)-1,COLUMN(OpcionesEfectos!$D$3)))</f>
        <v>OpcionesEfectos!$B$487:$D$507</v>
      </c>
      <c r="C68" s="13" t="s">
        <v>766</v>
      </c>
      <c r="D68" s="13" t="s">
        <v>647</v>
      </c>
      <c r="E68" s="13" t="s">
        <v>647</v>
      </c>
      <c r="F68" s="13" t="s">
        <v>766</v>
      </c>
    </row>
    <row r="69" spans="1:6" x14ac:dyDescent="0.25">
      <c r="A69" s="12" t="s">
        <v>339</v>
      </c>
      <c r="B69" s="13" t="str">
        <f>IF(ISNUMBER(FIND("&gt;&gt;",A69)),"","OpcionesEfectos!"&amp;ADDRESS(ROW(OpcionesEfectos!$B$3)+MATCH(A69,OpcionesEfectos!$A$4:$A$633,0),COLUMN(OpcionesEfectos!$B$3))&amp;":"&amp;ADDRESS(ROW(OpcionesEfectos!$D$3)+MATCH(A69,OpcionesEfectos!$A$4:$A$633,0)+COUNTIF(OpcionesEfectos!$A$4:$A$633,A69)-1,COLUMN(OpcionesEfectos!$D$3)))</f>
        <v>OpcionesEfectos!$B$509:$D$521</v>
      </c>
      <c r="C69" s="13" t="s">
        <v>766</v>
      </c>
      <c r="D69" s="13" t="s">
        <v>647</v>
      </c>
      <c r="E69" s="13" t="s">
        <v>647</v>
      </c>
      <c r="F69" s="13" t="s">
        <v>766</v>
      </c>
    </row>
    <row r="70" spans="1:6" x14ac:dyDescent="0.25">
      <c r="A70" s="12" t="s">
        <v>340</v>
      </c>
      <c r="B70" s="13" t="str">
        <f>IF(ISNUMBER(FIND("&gt;&gt;",A70)),"","OpcionesEfectos!"&amp;ADDRESS(ROW(OpcionesEfectos!$B$3)+MATCH(A70,OpcionesEfectos!$A$4:$A$633,0),COLUMN(OpcionesEfectos!$B$3))&amp;":"&amp;ADDRESS(ROW(OpcionesEfectos!$D$3)+MATCH(A70,OpcionesEfectos!$A$4:$A$633,0)+COUNTIF(OpcionesEfectos!$A$4:$A$633,A70)-1,COLUMN(OpcionesEfectos!$D$3)))</f>
        <v>OpcionesEfectos!$B$523:$D$575</v>
      </c>
      <c r="C70" s="13" t="s">
        <v>550</v>
      </c>
      <c r="D70" s="13" t="s">
        <v>768</v>
      </c>
      <c r="E70" s="13" t="s">
        <v>647</v>
      </c>
      <c r="F70" s="13" t="s">
        <v>947</v>
      </c>
    </row>
    <row r="71" spans="1:6" x14ac:dyDescent="0.25">
      <c r="A71" s="12" t="s">
        <v>309</v>
      </c>
      <c r="B71" s="13" t="str">
        <f>IF(ISNUMBER(FIND("&gt;&gt;",A71)),"","OpcionesEfectos!"&amp;ADDRESS(ROW(OpcionesEfectos!$B$3)+MATCH(A71,OpcionesEfectos!$A$4:$A$633,0),COLUMN(OpcionesEfectos!$B$3))&amp;":"&amp;ADDRESS(ROW(OpcionesEfectos!$D$3)+MATCH(A71,OpcionesEfectos!$A$4:$A$633,0)+COUNTIF(OpcionesEfectos!$A$4:$A$633,A71)-1,COLUMN(OpcionesEfectos!$D$3)))</f>
        <v>OpcionesEfectos!$B$577:$D$586</v>
      </c>
      <c r="C71" s="13" t="s">
        <v>252</v>
      </c>
      <c r="D71" s="13" t="s">
        <v>647</v>
      </c>
      <c r="E71" s="13" t="s">
        <v>647</v>
      </c>
      <c r="F71" s="13" t="s">
        <v>252</v>
      </c>
    </row>
    <row r="72" spans="1:6" x14ac:dyDescent="0.25">
      <c r="A72" s="12" t="s">
        <v>874</v>
      </c>
      <c r="B72" s="13" t="str">
        <f>IF(ISNUMBER(FIND("&gt;&gt;",A72)),"","OpcionesEfectos!"&amp;ADDRESS(ROW(OpcionesEfectos!$B$3)+MATCH(A72,OpcionesEfectos!$A$4:$A$633,0),COLUMN(OpcionesEfectos!$B$3))&amp;":"&amp;ADDRESS(ROW(OpcionesEfectos!$D$3)+MATCH(A72,OpcionesEfectos!$A$4:$A$633,0)+COUNTIF(OpcionesEfectos!$A$4:$A$633,A72)-1,COLUMN(OpcionesEfectos!$D$3)))</f>
        <v>OpcionesEfectos!$B$588:$D$597</v>
      </c>
      <c r="C72" s="13" t="s">
        <v>766</v>
      </c>
      <c r="D72" s="13" t="s">
        <v>765</v>
      </c>
      <c r="E72" s="13" t="s">
        <v>550</v>
      </c>
      <c r="F72" s="13" t="s">
        <v>915</v>
      </c>
    </row>
    <row r="73" spans="1:6" x14ac:dyDescent="0.25">
      <c r="A73" s="12" t="s">
        <v>81</v>
      </c>
      <c r="B73" s="13" t="str">
        <f>IF(ISNUMBER(FIND("&gt;&gt;",A73)),"","OpcionesEfectos!"&amp;ADDRESS(ROW(OpcionesEfectos!$B$3)+MATCH(A73,OpcionesEfectos!$A$4:$A$633,0),COLUMN(OpcionesEfectos!$B$3))&amp;":"&amp;ADDRESS(ROW(OpcionesEfectos!$D$3)+MATCH(A73,OpcionesEfectos!$A$4:$A$633,0)+COUNTIF(OpcionesEfectos!$A$4:$A$633,A73)-1,COLUMN(OpcionesEfectos!$D$3)))</f>
        <v>OpcionesEfectos!$B$599:$D$602</v>
      </c>
      <c r="C73" s="13" t="s">
        <v>766</v>
      </c>
      <c r="D73" s="13" t="s">
        <v>550</v>
      </c>
      <c r="E73" s="13" t="s">
        <v>768</v>
      </c>
      <c r="F73" s="13" t="s">
        <v>948</v>
      </c>
    </row>
    <row r="74" spans="1:6" x14ac:dyDescent="0.25">
      <c r="A74" s="12" t="s">
        <v>540</v>
      </c>
      <c r="B74" s="13" t="str">
        <f>IF(ISNUMBER(FIND("&gt;&gt;",A74)),"","OpcionesEfectos!"&amp;ADDRESS(ROW(OpcionesEfectos!$B$3)+MATCH(A74,OpcionesEfectos!$A$4:$A$633,0),COLUMN(OpcionesEfectos!$B$3))&amp;":"&amp;ADDRESS(ROW(OpcionesEfectos!$D$3)+MATCH(A74,OpcionesEfectos!$A$4:$A$633,0)+COUNTIF(OpcionesEfectos!$A$4:$A$633,A74)-1,COLUMN(OpcionesEfectos!$D$3)))</f>
        <v>OpcionesEfectos!$B$604:$D$607</v>
      </c>
      <c r="C74" s="13" t="s">
        <v>765</v>
      </c>
      <c r="D74" s="13" t="s">
        <v>550</v>
      </c>
      <c r="E74" s="13" t="s">
        <v>768</v>
      </c>
      <c r="F74" s="13" t="s">
        <v>918</v>
      </c>
    </row>
    <row r="75" spans="1:6" x14ac:dyDescent="0.25">
      <c r="A75" s="12" t="s">
        <v>257</v>
      </c>
      <c r="B75" s="13" t="str">
        <f>IF(ISNUMBER(FIND("&gt;&gt;",A75)),"","OpcionesEfectos!"&amp;ADDRESS(ROW(OpcionesEfectos!$B$3)+MATCH(A75,OpcionesEfectos!$A$4:$A$633,0),COLUMN(OpcionesEfectos!$B$3))&amp;":"&amp;ADDRESS(ROW(OpcionesEfectos!$D$3)+MATCH(A75,OpcionesEfectos!$A$4:$A$633,0)+COUNTIF(OpcionesEfectos!$A$4:$A$633,A75)-1,COLUMN(OpcionesEfectos!$D$3)))</f>
        <v>OpcionesEfectos!$B$609:$D$620</v>
      </c>
      <c r="C75" s="13" t="s">
        <v>252</v>
      </c>
      <c r="D75" s="13" t="s">
        <v>767</v>
      </c>
      <c r="E75" s="13" t="s">
        <v>647</v>
      </c>
      <c r="F75" s="13" t="s">
        <v>992</v>
      </c>
    </row>
    <row r="76" spans="1:6" x14ac:dyDescent="0.25">
      <c r="A76" s="12" t="s">
        <v>895</v>
      </c>
      <c r="B76" s="13" t="str">
        <f>IF(ISNUMBER(FIND("&gt;&gt;",A76)),"","OpcionesEfectos!"&amp;ADDRESS(ROW(OpcionesEfectos!$B$3)+MATCH(A76,OpcionesEfectos!$A$4:$A$633,0),COLUMN(OpcionesEfectos!$B$3))&amp;":"&amp;ADDRESS(ROW(OpcionesEfectos!$D$3)+MATCH(A76,OpcionesEfectos!$A$4:$A$633,0)+COUNTIF(OpcionesEfectos!$A$4:$A$633,A76)-1,COLUMN(OpcionesEfectos!$D$3)))</f>
        <v>OpcionesEfectos!$B$622:$D$629</v>
      </c>
      <c r="C76" s="13" t="s">
        <v>252</v>
      </c>
      <c r="D76" s="13" t="s">
        <v>767</v>
      </c>
      <c r="E76" s="13" t="s">
        <v>647</v>
      </c>
      <c r="F76" s="13" t="s">
        <v>992</v>
      </c>
    </row>
    <row r="77" spans="1:6" ht="15.75" thickBot="1" x14ac:dyDescent="0.3">
      <c r="A77" s="14" t="s">
        <v>172</v>
      </c>
      <c r="B77" s="8" t="str">
        <f>IF(ISNUMBER(FIND("&gt;&gt;",A77)),"","OpcionesEfectos!"&amp;ADDRESS(ROW(OpcionesEfectos!$B$3)+MATCH(A77,OpcionesEfectos!$A$4:$A$633,0),COLUMN(OpcionesEfectos!$B$3))&amp;":"&amp;ADDRESS(ROW(OpcionesEfectos!$D$3)+MATCH(A77,OpcionesEfectos!$A$4:$A$633,0)+COUNTIF(OpcionesEfectos!$A$4:$A$633,A77)-1,COLUMN(OpcionesEfectos!$D$3)))</f>
        <v>OpcionesEfectos!$B$631:$D$633</v>
      </c>
      <c r="C77" s="8" t="s">
        <v>766</v>
      </c>
      <c r="D77" s="8" t="s">
        <v>550</v>
      </c>
      <c r="E77" s="8" t="s">
        <v>768</v>
      </c>
      <c r="F77" s="8" t="s">
        <v>948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3"/>
  <sheetViews>
    <sheetView topLeftCell="A250" workbookViewId="0">
      <selection activeCell="B281" sqref="B281"/>
    </sheetView>
  </sheetViews>
  <sheetFormatPr defaultColWidth="11.42578125" defaultRowHeight="15" x14ac:dyDescent="0.25"/>
  <cols>
    <col min="1" max="1" width="36.85546875" bestFit="1" customWidth="1"/>
    <col min="2" max="2" width="28.7109375" bestFit="1" customWidth="1"/>
    <col min="3" max="3" width="3.5703125" bestFit="1" customWidth="1"/>
    <col min="4" max="4" width="2.85546875" bestFit="1" customWidth="1"/>
  </cols>
  <sheetData>
    <row r="1" spans="1:4" x14ac:dyDescent="0.25">
      <c r="A1" s="55" t="s">
        <v>573</v>
      </c>
      <c r="B1" s="55"/>
      <c r="C1" s="55"/>
      <c r="D1" s="55"/>
    </row>
    <row r="2" spans="1:4" x14ac:dyDescent="0.25">
      <c r="A2" s="58"/>
      <c r="B2" s="58"/>
      <c r="C2" s="58"/>
      <c r="D2" s="58"/>
    </row>
    <row r="3" spans="1:4" x14ac:dyDescent="0.25">
      <c r="A3" s="1" t="s">
        <v>574</v>
      </c>
      <c r="B3" s="2" t="s">
        <v>575</v>
      </c>
      <c r="C3" s="3" t="s">
        <v>576</v>
      </c>
      <c r="D3" s="3" t="s">
        <v>577</v>
      </c>
    </row>
    <row r="4" spans="1:4" x14ac:dyDescent="0.25">
      <c r="A4" s="4" t="s">
        <v>578</v>
      </c>
      <c r="B4" s="5" t="s">
        <v>647</v>
      </c>
      <c r="C4" s="6"/>
      <c r="D4" s="6"/>
    </row>
    <row r="5" spans="1:4" x14ac:dyDescent="0.25">
      <c r="A5" s="4" t="s">
        <v>579</v>
      </c>
      <c r="B5" s="5" t="s">
        <v>580</v>
      </c>
      <c r="C5" s="6">
        <v>5</v>
      </c>
      <c r="D5" s="6">
        <v>1</v>
      </c>
    </row>
    <row r="6" spans="1:4" x14ac:dyDescent="0.25">
      <c r="A6" s="4" t="s">
        <v>579</v>
      </c>
      <c r="B6" s="5" t="s">
        <v>354</v>
      </c>
      <c r="C6" s="6">
        <v>5</v>
      </c>
      <c r="D6" s="6">
        <v>1</v>
      </c>
    </row>
    <row r="7" spans="1:4" x14ac:dyDescent="0.25">
      <c r="A7" s="4" t="s">
        <v>579</v>
      </c>
      <c r="B7" s="5" t="s">
        <v>355</v>
      </c>
      <c r="C7" s="6">
        <v>10</v>
      </c>
      <c r="D7" s="6">
        <v>1</v>
      </c>
    </row>
    <row r="8" spans="1:4" x14ac:dyDescent="0.25">
      <c r="A8" s="4" t="s">
        <v>579</v>
      </c>
      <c r="B8" s="5" t="s">
        <v>346</v>
      </c>
      <c r="C8" s="6">
        <v>15</v>
      </c>
      <c r="D8" s="6">
        <v>1</v>
      </c>
    </row>
    <row r="9" spans="1:4" x14ac:dyDescent="0.25">
      <c r="A9" s="4" t="s">
        <v>579</v>
      </c>
      <c r="B9" s="5" t="s">
        <v>348</v>
      </c>
      <c r="C9" s="6">
        <v>20</v>
      </c>
      <c r="D9" s="6">
        <v>1</v>
      </c>
    </row>
    <row r="10" spans="1:4" x14ac:dyDescent="0.25">
      <c r="A10" s="4" t="s">
        <v>579</v>
      </c>
      <c r="B10" s="5" t="s">
        <v>381</v>
      </c>
      <c r="C10" s="6">
        <v>25</v>
      </c>
      <c r="D10" s="6">
        <v>1</v>
      </c>
    </row>
    <row r="11" spans="1:4" x14ac:dyDescent="0.25">
      <c r="A11" s="4" t="s">
        <v>579</v>
      </c>
      <c r="B11" s="5" t="s">
        <v>581</v>
      </c>
      <c r="C11" s="6">
        <v>30</v>
      </c>
      <c r="D11" s="6">
        <v>1</v>
      </c>
    </row>
    <row r="12" spans="1:4" x14ac:dyDescent="0.25">
      <c r="A12" s="4" t="s">
        <v>579</v>
      </c>
      <c r="B12" s="5" t="s">
        <v>349</v>
      </c>
      <c r="C12" s="6">
        <v>35</v>
      </c>
      <c r="D12" s="6">
        <v>2</v>
      </c>
    </row>
    <row r="13" spans="1:4" x14ac:dyDescent="0.25">
      <c r="A13" s="4" t="s">
        <v>579</v>
      </c>
      <c r="B13" s="5" t="s">
        <v>351</v>
      </c>
      <c r="C13" s="6">
        <v>40</v>
      </c>
      <c r="D13" s="6">
        <v>2</v>
      </c>
    </row>
    <row r="14" spans="1:4" x14ac:dyDescent="0.25">
      <c r="A14" s="4" t="s">
        <v>579</v>
      </c>
      <c r="B14" s="5" t="s">
        <v>353</v>
      </c>
      <c r="C14" s="6">
        <v>45</v>
      </c>
      <c r="D14" s="6">
        <v>3</v>
      </c>
    </row>
    <row r="15" spans="1:4" x14ac:dyDescent="0.25">
      <c r="A15" s="4" t="s">
        <v>579</v>
      </c>
      <c r="B15" s="5" t="s">
        <v>582</v>
      </c>
      <c r="C15" s="6">
        <v>50</v>
      </c>
      <c r="D15" s="6">
        <v>3</v>
      </c>
    </row>
    <row r="16" spans="1:4" x14ac:dyDescent="0.25">
      <c r="A16" s="4" t="s">
        <v>583</v>
      </c>
      <c r="B16" s="5" t="s">
        <v>647</v>
      </c>
      <c r="C16" s="6"/>
      <c r="D16" s="6"/>
    </row>
    <row r="17" spans="1:4" x14ac:dyDescent="0.25">
      <c r="A17" s="4" t="s">
        <v>584</v>
      </c>
      <c r="B17" s="5" t="s">
        <v>580</v>
      </c>
      <c r="C17" s="6">
        <v>10</v>
      </c>
      <c r="D17" s="6">
        <v>1</v>
      </c>
    </row>
    <row r="18" spans="1:4" x14ac:dyDescent="0.25">
      <c r="A18" s="4" t="s">
        <v>584</v>
      </c>
      <c r="B18" s="5" t="s">
        <v>354</v>
      </c>
      <c r="C18" s="6">
        <v>15</v>
      </c>
      <c r="D18" s="6">
        <v>1</v>
      </c>
    </row>
    <row r="19" spans="1:4" x14ac:dyDescent="0.25">
      <c r="A19" s="4" t="s">
        <v>584</v>
      </c>
      <c r="B19" s="5" t="s">
        <v>355</v>
      </c>
      <c r="C19" s="6">
        <v>20</v>
      </c>
      <c r="D19" s="6">
        <v>1</v>
      </c>
    </row>
    <row r="20" spans="1:4" x14ac:dyDescent="0.25">
      <c r="A20" s="4" t="s">
        <v>584</v>
      </c>
      <c r="B20" s="5" t="s">
        <v>346</v>
      </c>
      <c r="C20" s="6">
        <v>30</v>
      </c>
      <c r="D20" s="6">
        <v>2</v>
      </c>
    </row>
    <row r="21" spans="1:4" x14ac:dyDescent="0.25">
      <c r="A21" s="4" t="s">
        <v>584</v>
      </c>
      <c r="B21" s="5" t="s">
        <v>348</v>
      </c>
      <c r="C21" s="6">
        <v>50</v>
      </c>
      <c r="D21" s="6">
        <v>2</v>
      </c>
    </row>
    <row r="22" spans="1:4" x14ac:dyDescent="0.25">
      <c r="A22" s="4" t="s">
        <v>584</v>
      </c>
      <c r="B22" s="5" t="s">
        <v>381</v>
      </c>
      <c r="C22" s="6">
        <v>60</v>
      </c>
      <c r="D22" s="6">
        <v>3</v>
      </c>
    </row>
    <row r="23" spans="1:4" x14ac:dyDescent="0.25">
      <c r="A23" s="4" t="s">
        <v>584</v>
      </c>
      <c r="B23" s="5" t="s">
        <v>581</v>
      </c>
      <c r="C23" s="6">
        <v>70</v>
      </c>
      <c r="D23" s="6">
        <v>3</v>
      </c>
    </row>
    <row r="24" spans="1:4" x14ac:dyDescent="0.25">
      <c r="A24" s="4" t="s">
        <v>585</v>
      </c>
      <c r="B24" s="5" t="s">
        <v>647</v>
      </c>
      <c r="C24" s="6"/>
      <c r="D24" s="6"/>
    </row>
    <row r="25" spans="1:4" x14ac:dyDescent="0.25">
      <c r="A25" s="4" t="s">
        <v>586</v>
      </c>
      <c r="B25" s="5" t="s">
        <v>587</v>
      </c>
      <c r="C25" s="6">
        <v>5</v>
      </c>
      <c r="D25" s="6">
        <v>1</v>
      </c>
    </row>
    <row r="26" spans="1:4" x14ac:dyDescent="0.25">
      <c r="A26" s="4" t="s">
        <v>586</v>
      </c>
      <c r="B26" s="5" t="s">
        <v>588</v>
      </c>
      <c r="C26" s="6">
        <v>5</v>
      </c>
      <c r="D26" s="6">
        <v>1</v>
      </c>
    </row>
    <row r="27" spans="1:4" x14ac:dyDescent="0.25">
      <c r="A27" s="4" t="s">
        <v>586</v>
      </c>
      <c r="B27" s="5" t="s">
        <v>529</v>
      </c>
      <c r="C27" s="6">
        <v>5</v>
      </c>
      <c r="D27" s="6">
        <v>1</v>
      </c>
    </row>
    <row r="28" spans="1:4" x14ac:dyDescent="0.25">
      <c r="A28" s="4" t="s">
        <v>586</v>
      </c>
      <c r="B28" s="5" t="s">
        <v>533</v>
      </c>
      <c r="C28" s="6">
        <v>10</v>
      </c>
      <c r="D28" s="6">
        <v>1</v>
      </c>
    </row>
    <row r="29" spans="1:4" x14ac:dyDescent="0.25">
      <c r="A29" s="4" t="s">
        <v>586</v>
      </c>
      <c r="B29" s="5" t="s">
        <v>554</v>
      </c>
      <c r="C29" s="6">
        <v>15</v>
      </c>
      <c r="D29" s="6">
        <v>1</v>
      </c>
    </row>
    <row r="30" spans="1:4" x14ac:dyDescent="0.25">
      <c r="A30" s="4" t="s">
        <v>586</v>
      </c>
      <c r="B30" s="5" t="s">
        <v>589</v>
      </c>
      <c r="C30" s="6">
        <v>25</v>
      </c>
      <c r="D30" s="6">
        <v>2</v>
      </c>
    </row>
    <row r="31" spans="1:4" x14ac:dyDescent="0.25">
      <c r="A31" s="4" t="s">
        <v>586</v>
      </c>
      <c r="B31" s="5" t="s">
        <v>590</v>
      </c>
      <c r="C31" s="6">
        <v>35</v>
      </c>
      <c r="D31" s="6">
        <v>2</v>
      </c>
    </row>
    <row r="32" spans="1:4" x14ac:dyDescent="0.25">
      <c r="A32" s="4" t="s">
        <v>586</v>
      </c>
      <c r="B32" s="5" t="s">
        <v>591</v>
      </c>
      <c r="C32" s="6">
        <v>45</v>
      </c>
      <c r="D32" s="6">
        <v>3</v>
      </c>
    </row>
    <row r="33" spans="1:4" x14ac:dyDescent="0.25">
      <c r="A33" s="4" t="s">
        <v>592</v>
      </c>
      <c r="B33" s="5" t="s">
        <v>647</v>
      </c>
      <c r="C33" s="6"/>
      <c r="D33" s="6"/>
    </row>
    <row r="34" spans="1:4" x14ac:dyDescent="0.25">
      <c r="A34" s="4" t="s">
        <v>593</v>
      </c>
      <c r="B34" s="5" t="s">
        <v>580</v>
      </c>
      <c r="C34" s="6">
        <v>5</v>
      </c>
      <c r="D34" s="6">
        <v>1</v>
      </c>
    </row>
    <row r="35" spans="1:4" x14ac:dyDescent="0.25">
      <c r="A35" s="4" t="s">
        <v>593</v>
      </c>
      <c r="B35" s="5" t="s">
        <v>354</v>
      </c>
      <c r="C35" s="6">
        <v>5</v>
      </c>
      <c r="D35" s="6">
        <v>1</v>
      </c>
    </row>
    <row r="36" spans="1:4" x14ac:dyDescent="0.25">
      <c r="A36" s="4" t="s">
        <v>593</v>
      </c>
      <c r="B36" s="5" t="s">
        <v>355</v>
      </c>
      <c r="C36" s="6">
        <v>10</v>
      </c>
      <c r="D36" s="6">
        <v>1</v>
      </c>
    </row>
    <row r="37" spans="1:4" x14ac:dyDescent="0.25">
      <c r="A37" s="4" t="s">
        <v>593</v>
      </c>
      <c r="B37" s="5" t="s">
        <v>346</v>
      </c>
      <c r="C37" s="6">
        <v>10</v>
      </c>
      <c r="D37" s="6">
        <v>1</v>
      </c>
    </row>
    <row r="38" spans="1:4" x14ac:dyDescent="0.25">
      <c r="A38" s="4" t="s">
        <v>593</v>
      </c>
      <c r="B38" s="5" t="s">
        <v>348</v>
      </c>
      <c r="C38" s="6">
        <v>15</v>
      </c>
      <c r="D38" s="6">
        <v>1</v>
      </c>
    </row>
    <row r="39" spans="1:4" x14ac:dyDescent="0.25">
      <c r="A39" s="4" t="s">
        <v>593</v>
      </c>
      <c r="B39" s="5" t="s">
        <v>381</v>
      </c>
      <c r="C39" s="6">
        <v>20</v>
      </c>
      <c r="D39" s="6">
        <v>1</v>
      </c>
    </row>
    <row r="40" spans="1:4" x14ac:dyDescent="0.25">
      <c r="A40" s="4" t="s">
        <v>593</v>
      </c>
      <c r="B40" s="5" t="s">
        <v>581</v>
      </c>
      <c r="C40" s="6">
        <v>25</v>
      </c>
      <c r="D40" s="6">
        <v>1</v>
      </c>
    </row>
    <row r="41" spans="1:4" x14ac:dyDescent="0.25">
      <c r="A41" s="4" t="s">
        <v>593</v>
      </c>
      <c r="B41" s="5" t="s">
        <v>349</v>
      </c>
      <c r="C41" s="6">
        <v>30</v>
      </c>
      <c r="D41" s="6">
        <v>2</v>
      </c>
    </row>
    <row r="42" spans="1:4" x14ac:dyDescent="0.25">
      <c r="A42" s="4" t="s">
        <v>593</v>
      </c>
      <c r="B42" s="5" t="s">
        <v>351</v>
      </c>
      <c r="C42" s="6">
        <v>35</v>
      </c>
      <c r="D42" s="6">
        <v>2</v>
      </c>
    </row>
    <row r="43" spans="1:4" x14ac:dyDescent="0.25">
      <c r="A43" s="4" t="s">
        <v>593</v>
      </c>
      <c r="B43" s="5" t="s">
        <v>353</v>
      </c>
      <c r="C43" s="6">
        <v>40</v>
      </c>
      <c r="D43" s="6">
        <v>3</v>
      </c>
    </row>
    <row r="44" spans="1:4" x14ac:dyDescent="0.25">
      <c r="A44" s="4" t="s">
        <v>593</v>
      </c>
      <c r="B44" s="5" t="s">
        <v>582</v>
      </c>
      <c r="C44" s="6">
        <v>45</v>
      </c>
      <c r="D44" s="6">
        <v>3</v>
      </c>
    </row>
    <row r="45" spans="1:4" x14ac:dyDescent="0.25">
      <c r="A45" s="4" t="s">
        <v>594</v>
      </c>
      <c r="B45" s="5" t="s">
        <v>647</v>
      </c>
      <c r="C45" s="6"/>
      <c r="D45" s="6"/>
    </row>
    <row r="46" spans="1:4" x14ac:dyDescent="0.25">
      <c r="A46" s="4" t="s">
        <v>595</v>
      </c>
      <c r="B46" s="5" t="s">
        <v>596</v>
      </c>
      <c r="C46" s="6">
        <v>5</v>
      </c>
      <c r="D46" s="6">
        <v>1</v>
      </c>
    </row>
    <row r="47" spans="1:4" x14ac:dyDescent="0.25">
      <c r="A47" s="4" t="s">
        <v>595</v>
      </c>
      <c r="B47" s="5" t="s">
        <v>597</v>
      </c>
      <c r="C47" s="6">
        <v>5</v>
      </c>
      <c r="D47" s="6">
        <v>1</v>
      </c>
    </row>
    <row r="48" spans="1:4" x14ac:dyDescent="0.25">
      <c r="A48" s="4" t="s">
        <v>595</v>
      </c>
      <c r="B48" s="5" t="s">
        <v>362</v>
      </c>
      <c r="C48" s="6">
        <v>10</v>
      </c>
      <c r="D48" s="6">
        <v>1</v>
      </c>
    </row>
    <row r="49" spans="1:4" x14ac:dyDescent="0.25">
      <c r="A49" s="4" t="s">
        <v>595</v>
      </c>
      <c r="B49" s="5" t="s">
        <v>548</v>
      </c>
      <c r="C49" s="6">
        <v>10</v>
      </c>
      <c r="D49" s="6">
        <v>2</v>
      </c>
    </row>
    <row r="50" spans="1:4" x14ac:dyDescent="0.25">
      <c r="A50" s="4" t="s">
        <v>595</v>
      </c>
      <c r="B50" s="5" t="s">
        <v>598</v>
      </c>
      <c r="C50" s="6">
        <v>15</v>
      </c>
      <c r="D50" s="6">
        <v>2</v>
      </c>
    </row>
    <row r="51" spans="1:4" x14ac:dyDescent="0.25">
      <c r="A51" s="4" t="s">
        <v>595</v>
      </c>
      <c r="B51" s="5" t="s">
        <v>599</v>
      </c>
      <c r="C51" s="6">
        <v>20</v>
      </c>
      <c r="D51" s="6">
        <v>3</v>
      </c>
    </row>
    <row r="52" spans="1:4" x14ac:dyDescent="0.25">
      <c r="A52" s="4" t="s">
        <v>600</v>
      </c>
      <c r="B52" s="5" t="s">
        <v>647</v>
      </c>
      <c r="C52" s="6"/>
      <c r="D52" s="6"/>
    </row>
    <row r="53" spans="1:4" x14ac:dyDescent="0.25">
      <c r="A53" s="4" t="s">
        <v>601</v>
      </c>
      <c r="B53" s="5" t="s">
        <v>596</v>
      </c>
      <c r="C53" s="6">
        <v>10</v>
      </c>
      <c r="D53" s="6">
        <v>1</v>
      </c>
    </row>
    <row r="54" spans="1:4" x14ac:dyDescent="0.25">
      <c r="A54" s="4" t="s">
        <v>601</v>
      </c>
      <c r="B54" s="5" t="s">
        <v>597</v>
      </c>
      <c r="C54" s="6">
        <v>15</v>
      </c>
      <c r="D54" s="6">
        <v>1</v>
      </c>
    </row>
    <row r="55" spans="1:4" x14ac:dyDescent="0.25">
      <c r="A55" s="4" t="s">
        <v>601</v>
      </c>
      <c r="B55" s="5" t="s">
        <v>362</v>
      </c>
      <c r="C55" s="6">
        <v>20</v>
      </c>
      <c r="D55" s="6">
        <v>2</v>
      </c>
    </row>
    <row r="56" spans="1:4" x14ac:dyDescent="0.25">
      <c r="A56" s="4" t="s">
        <v>602</v>
      </c>
      <c r="B56" s="5" t="s">
        <v>647</v>
      </c>
      <c r="C56" s="6"/>
      <c r="D56" s="6"/>
    </row>
    <row r="57" spans="1:4" x14ac:dyDescent="0.25">
      <c r="A57" s="4" t="s">
        <v>344</v>
      </c>
      <c r="B57" s="5" t="s">
        <v>528</v>
      </c>
      <c r="C57" s="6">
        <v>10</v>
      </c>
      <c r="D57" s="6">
        <v>1</v>
      </c>
    </row>
    <row r="58" spans="1:4" x14ac:dyDescent="0.25">
      <c r="A58" s="4" t="s">
        <v>344</v>
      </c>
      <c r="B58" s="5" t="s">
        <v>560</v>
      </c>
      <c r="C58" s="6">
        <v>20</v>
      </c>
      <c r="D58" s="6">
        <v>2</v>
      </c>
    </row>
    <row r="59" spans="1:4" x14ac:dyDescent="0.25">
      <c r="A59" s="4" t="s">
        <v>344</v>
      </c>
      <c r="B59" s="5" t="s">
        <v>572</v>
      </c>
      <c r="C59" s="6">
        <v>30</v>
      </c>
      <c r="D59" s="6">
        <v>3</v>
      </c>
    </row>
    <row r="60" spans="1:4" x14ac:dyDescent="0.25">
      <c r="A60" s="4" t="s">
        <v>603</v>
      </c>
      <c r="B60" s="5" t="s">
        <v>647</v>
      </c>
      <c r="C60" s="6"/>
      <c r="D60" s="6"/>
    </row>
    <row r="61" spans="1:4" x14ac:dyDescent="0.25">
      <c r="A61" s="4" t="s">
        <v>345</v>
      </c>
      <c r="B61" s="5" t="s">
        <v>587</v>
      </c>
      <c r="C61" s="6">
        <v>5</v>
      </c>
      <c r="D61" s="6">
        <v>1</v>
      </c>
    </row>
    <row r="62" spans="1:4" x14ac:dyDescent="0.25">
      <c r="A62" s="4" t="s">
        <v>345</v>
      </c>
      <c r="B62" s="5" t="s">
        <v>588</v>
      </c>
      <c r="C62" s="6">
        <v>5</v>
      </c>
      <c r="D62" s="6">
        <v>1</v>
      </c>
    </row>
    <row r="63" spans="1:4" x14ac:dyDescent="0.25">
      <c r="A63" s="4" t="s">
        <v>345</v>
      </c>
      <c r="B63" s="5" t="s">
        <v>529</v>
      </c>
      <c r="C63" s="6">
        <v>5</v>
      </c>
      <c r="D63" s="6">
        <v>1</v>
      </c>
    </row>
    <row r="64" spans="1:4" x14ac:dyDescent="0.25">
      <c r="A64" s="4" t="s">
        <v>345</v>
      </c>
      <c r="B64" s="5" t="s">
        <v>533</v>
      </c>
      <c r="C64" s="6">
        <v>10</v>
      </c>
      <c r="D64" s="6">
        <v>1</v>
      </c>
    </row>
    <row r="65" spans="1:4" x14ac:dyDescent="0.25">
      <c r="A65" s="4" t="s">
        <v>345</v>
      </c>
      <c r="B65" s="5" t="s">
        <v>554</v>
      </c>
      <c r="C65" s="6">
        <v>10</v>
      </c>
      <c r="D65" s="6">
        <v>1</v>
      </c>
    </row>
    <row r="66" spans="1:4" x14ac:dyDescent="0.25">
      <c r="A66" s="4" t="s">
        <v>345</v>
      </c>
      <c r="B66" s="5" t="s">
        <v>589</v>
      </c>
      <c r="C66" s="6">
        <v>15</v>
      </c>
      <c r="D66" s="6">
        <v>2</v>
      </c>
    </row>
    <row r="67" spans="1:4" x14ac:dyDescent="0.25">
      <c r="A67" s="4" t="s">
        <v>345</v>
      </c>
      <c r="B67" s="5" t="s">
        <v>590</v>
      </c>
      <c r="C67" s="6">
        <v>20</v>
      </c>
      <c r="D67" s="6">
        <v>2</v>
      </c>
    </row>
    <row r="68" spans="1:4" x14ac:dyDescent="0.25">
      <c r="A68" s="4" t="s">
        <v>345</v>
      </c>
      <c r="B68" s="5" t="s">
        <v>591</v>
      </c>
      <c r="C68" s="6">
        <v>25</v>
      </c>
      <c r="D68" s="6">
        <v>3</v>
      </c>
    </row>
    <row r="69" spans="1:4" x14ac:dyDescent="0.25">
      <c r="A69" s="4" t="s">
        <v>604</v>
      </c>
      <c r="B69" s="5" t="s">
        <v>647</v>
      </c>
      <c r="C69" s="6"/>
      <c r="D69" s="6"/>
    </row>
    <row r="70" spans="1:4" x14ac:dyDescent="0.25">
      <c r="A70" s="4" t="s">
        <v>605</v>
      </c>
      <c r="B70" s="5" t="s">
        <v>647</v>
      </c>
      <c r="C70" s="6"/>
      <c r="D70" s="6"/>
    </row>
    <row r="71" spans="1:4" x14ac:dyDescent="0.25">
      <c r="A71" s="4" t="s">
        <v>606</v>
      </c>
      <c r="B71" s="5" t="s">
        <v>580</v>
      </c>
      <c r="C71" s="6">
        <v>5</v>
      </c>
      <c r="D71" s="6">
        <v>1</v>
      </c>
    </row>
    <row r="72" spans="1:4" x14ac:dyDescent="0.25">
      <c r="A72" s="4" t="s">
        <v>606</v>
      </c>
      <c r="B72" s="5" t="s">
        <v>354</v>
      </c>
      <c r="C72" s="6">
        <v>5</v>
      </c>
      <c r="D72" s="6">
        <v>1</v>
      </c>
    </row>
    <row r="73" spans="1:4" x14ac:dyDescent="0.25">
      <c r="A73" s="4" t="s">
        <v>606</v>
      </c>
      <c r="B73" s="5" t="s">
        <v>355</v>
      </c>
      <c r="C73" s="6">
        <v>10</v>
      </c>
      <c r="D73" s="6">
        <v>1</v>
      </c>
    </row>
    <row r="74" spans="1:4" x14ac:dyDescent="0.25">
      <c r="A74" s="4" t="s">
        <v>606</v>
      </c>
      <c r="B74" s="5" t="s">
        <v>346</v>
      </c>
      <c r="C74" s="6">
        <v>15</v>
      </c>
      <c r="D74" s="6">
        <v>1</v>
      </c>
    </row>
    <row r="75" spans="1:4" x14ac:dyDescent="0.25">
      <c r="A75" s="4" t="s">
        <v>606</v>
      </c>
      <c r="B75" s="5" t="s">
        <v>348</v>
      </c>
      <c r="C75" s="6">
        <v>20</v>
      </c>
      <c r="D75" s="6">
        <v>1</v>
      </c>
    </row>
    <row r="76" spans="1:4" x14ac:dyDescent="0.25">
      <c r="A76" s="4" t="s">
        <v>606</v>
      </c>
      <c r="B76" s="5" t="s">
        <v>381</v>
      </c>
      <c r="C76" s="6">
        <v>25</v>
      </c>
      <c r="D76" s="6">
        <v>1</v>
      </c>
    </row>
    <row r="77" spans="1:4" x14ac:dyDescent="0.25">
      <c r="A77" s="4" t="s">
        <v>606</v>
      </c>
      <c r="B77" s="5" t="s">
        <v>581</v>
      </c>
      <c r="C77" s="6">
        <v>30</v>
      </c>
      <c r="D77" s="6">
        <v>1</v>
      </c>
    </row>
    <row r="78" spans="1:4" x14ac:dyDescent="0.25">
      <c r="A78" s="4" t="s">
        <v>606</v>
      </c>
      <c r="B78" s="5" t="s">
        <v>349</v>
      </c>
      <c r="C78" s="6">
        <v>35</v>
      </c>
      <c r="D78" s="6">
        <v>2</v>
      </c>
    </row>
    <row r="79" spans="1:4" x14ac:dyDescent="0.25">
      <c r="A79" s="4" t="s">
        <v>606</v>
      </c>
      <c r="B79" s="5" t="s">
        <v>351</v>
      </c>
      <c r="C79" s="6">
        <v>40</v>
      </c>
      <c r="D79" s="6">
        <v>2</v>
      </c>
    </row>
    <row r="80" spans="1:4" x14ac:dyDescent="0.25">
      <c r="A80" s="4" t="s">
        <v>606</v>
      </c>
      <c r="B80" s="5" t="s">
        <v>353</v>
      </c>
      <c r="C80" s="6">
        <v>45</v>
      </c>
      <c r="D80" s="6">
        <v>3</v>
      </c>
    </row>
    <row r="81" spans="1:4" x14ac:dyDescent="0.25">
      <c r="A81" s="4" t="s">
        <v>606</v>
      </c>
      <c r="B81" s="5" t="s">
        <v>582</v>
      </c>
      <c r="C81" s="6">
        <v>50</v>
      </c>
      <c r="D81" s="6">
        <v>3</v>
      </c>
    </row>
    <row r="82" spans="1:4" x14ac:dyDescent="0.25">
      <c r="A82" s="4" t="s">
        <v>607</v>
      </c>
      <c r="B82" s="5" t="s">
        <v>647</v>
      </c>
      <c r="C82" s="6"/>
      <c r="D82" s="6"/>
    </row>
    <row r="83" spans="1:4" x14ac:dyDescent="0.25">
      <c r="A83" s="4" t="s">
        <v>608</v>
      </c>
      <c r="B83" s="5" t="s">
        <v>580</v>
      </c>
      <c r="C83" s="6">
        <v>10</v>
      </c>
      <c r="D83" s="6">
        <v>1</v>
      </c>
    </row>
    <row r="84" spans="1:4" x14ac:dyDescent="0.25">
      <c r="A84" s="4" t="s">
        <v>608</v>
      </c>
      <c r="B84" s="5" t="s">
        <v>354</v>
      </c>
      <c r="C84" s="6">
        <v>15</v>
      </c>
      <c r="D84" s="6">
        <v>1</v>
      </c>
    </row>
    <row r="85" spans="1:4" x14ac:dyDescent="0.25">
      <c r="A85" s="4" t="s">
        <v>608</v>
      </c>
      <c r="B85" s="5" t="s">
        <v>355</v>
      </c>
      <c r="C85" s="6">
        <v>20</v>
      </c>
      <c r="D85" s="6">
        <v>1</v>
      </c>
    </row>
    <row r="86" spans="1:4" x14ac:dyDescent="0.25">
      <c r="A86" s="4" t="s">
        <v>608</v>
      </c>
      <c r="B86" s="5" t="s">
        <v>346</v>
      </c>
      <c r="C86" s="6">
        <v>35</v>
      </c>
      <c r="D86" s="6">
        <v>2</v>
      </c>
    </row>
    <row r="87" spans="1:4" x14ac:dyDescent="0.25">
      <c r="A87" s="4" t="s">
        <v>608</v>
      </c>
      <c r="B87" s="5" t="s">
        <v>348</v>
      </c>
      <c r="C87" s="6">
        <v>50</v>
      </c>
      <c r="D87" s="6">
        <v>2</v>
      </c>
    </row>
    <row r="88" spans="1:4" x14ac:dyDescent="0.25">
      <c r="A88" s="4" t="s">
        <v>608</v>
      </c>
      <c r="B88" s="5" t="s">
        <v>381</v>
      </c>
      <c r="C88" s="6">
        <v>65</v>
      </c>
      <c r="D88" s="6">
        <v>3</v>
      </c>
    </row>
    <row r="89" spans="1:4" x14ac:dyDescent="0.25">
      <c r="A89" s="4" t="s">
        <v>608</v>
      </c>
      <c r="B89" s="5" t="s">
        <v>581</v>
      </c>
      <c r="C89" s="6">
        <v>75</v>
      </c>
      <c r="D89" s="6">
        <v>3</v>
      </c>
    </row>
    <row r="90" spans="1:4" x14ac:dyDescent="0.25">
      <c r="A90" s="4" t="s">
        <v>609</v>
      </c>
      <c r="B90" s="5" t="s">
        <v>647</v>
      </c>
      <c r="C90" s="6"/>
      <c r="D90" s="6"/>
    </row>
    <row r="91" spans="1:4" x14ac:dyDescent="0.25">
      <c r="A91" s="4" t="s">
        <v>610</v>
      </c>
      <c r="B91" s="5" t="s">
        <v>580</v>
      </c>
      <c r="C91" s="6">
        <v>5</v>
      </c>
      <c r="D91" s="6">
        <v>1</v>
      </c>
    </row>
    <row r="92" spans="1:4" x14ac:dyDescent="0.25">
      <c r="A92" s="4" t="s">
        <v>610</v>
      </c>
      <c r="B92" s="5" t="s">
        <v>354</v>
      </c>
      <c r="C92" s="6">
        <v>5</v>
      </c>
      <c r="D92" s="6">
        <v>1</v>
      </c>
    </row>
    <row r="93" spans="1:4" x14ac:dyDescent="0.25">
      <c r="A93" s="4" t="s">
        <v>610</v>
      </c>
      <c r="B93" s="5" t="s">
        <v>355</v>
      </c>
      <c r="C93" s="6">
        <v>10</v>
      </c>
      <c r="D93" s="6">
        <v>1</v>
      </c>
    </row>
    <row r="94" spans="1:4" x14ac:dyDescent="0.25">
      <c r="A94" s="4" t="s">
        <v>610</v>
      </c>
      <c r="B94" s="5" t="s">
        <v>346</v>
      </c>
      <c r="C94" s="6">
        <v>10</v>
      </c>
      <c r="D94" s="6">
        <v>1</v>
      </c>
    </row>
    <row r="95" spans="1:4" x14ac:dyDescent="0.25">
      <c r="A95" s="4" t="s">
        <v>610</v>
      </c>
      <c r="B95" s="5" t="s">
        <v>348</v>
      </c>
      <c r="C95" s="6">
        <v>15</v>
      </c>
      <c r="D95" s="6">
        <v>1</v>
      </c>
    </row>
    <row r="96" spans="1:4" x14ac:dyDescent="0.25">
      <c r="A96" s="4" t="s">
        <v>610</v>
      </c>
      <c r="B96" s="5" t="s">
        <v>381</v>
      </c>
      <c r="C96" s="6">
        <v>20</v>
      </c>
      <c r="D96" s="6">
        <v>1</v>
      </c>
    </row>
    <row r="97" spans="1:4" x14ac:dyDescent="0.25">
      <c r="A97" s="4" t="s">
        <v>610</v>
      </c>
      <c r="B97" s="5" t="s">
        <v>581</v>
      </c>
      <c r="C97" s="6">
        <v>25</v>
      </c>
      <c r="D97" s="6">
        <v>1</v>
      </c>
    </row>
    <row r="98" spans="1:4" x14ac:dyDescent="0.25">
      <c r="A98" s="4" t="s">
        <v>610</v>
      </c>
      <c r="B98" s="5" t="s">
        <v>349</v>
      </c>
      <c r="C98" s="6">
        <v>30</v>
      </c>
      <c r="D98" s="6">
        <v>2</v>
      </c>
    </row>
    <row r="99" spans="1:4" x14ac:dyDescent="0.25">
      <c r="A99" s="4" t="s">
        <v>610</v>
      </c>
      <c r="B99" s="5" t="s">
        <v>351</v>
      </c>
      <c r="C99" s="6">
        <v>35</v>
      </c>
      <c r="D99" s="6">
        <v>2</v>
      </c>
    </row>
    <row r="100" spans="1:4" x14ac:dyDescent="0.25">
      <c r="A100" s="4" t="s">
        <v>610</v>
      </c>
      <c r="B100" s="5" t="s">
        <v>353</v>
      </c>
      <c r="C100" s="6">
        <v>40</v>
      </c>
      <c r="D100" s="6">
        <v>3</v>
      </c>
    </row>
    <row r="101" spans="1:4" x14ac:dyDescent="0.25">
      <c r="A101" s="4" t="s">
        <v>610</v>
      </c>
      <c r="B101" s="5" t="s">
        <v>582</v>
      </c>
      <c r="C101" s="6">
        <v>45</v>
      </c>
      <c r="D101" s="6">
        <v>3</v>
      </c>
    </row>
    <row r="102" spans="1:4" x14ac:dyDescent="0.25">
      <c r="A102" s="4" t="s">
        <v>611</v>
      </c>
      <c r="B102" s="5" t="s">
        <v>647</v>
      </c>
      <c r="C102" s="6"/>
      <c r="D102" s="6"/>
    </row>
    <row r="103" spans="1:4" x14ac:dyDescent="0.25">
      <c r="A103" s="4" t="s">
        <v>612</v>
      </c>
      <c r="B103" s="5" t="s">
        <v>580</v>
      </c>
      <c r="C103" s="6">
        <v>5</v>
      </c>
      <c r="D103" s="6">
        <v>1</v>
      </c>
    </row>
    <row r="104" spans="1:4" x14ac:dyDescent="0.25">
      <c r="A104" s="4" t="s">
        <v>612</v>
      </c>
      <c r="B104" s="5" t="s">
        <v>354</v>
      </c>
      <c r="C104" s="6">
        <v>5</v>
      </c>
      <c r="D104" s="6">
        <v>1</v>
      </c>
    </row>
    <row r="105" spans="1:4" x14ac:dyDescent="0.25">
      <c r="A105" s="4" t="s">
        <v>612</v>
      </c>
      <c r="B105" s="5" t="s">
        <v>355</v>
      </c>
      <c r="C105" s="6">
        <v>10</v>
      </c>
      <c r="D105" s="6">
        <v>1</v>
      </c>
    </row>
    <row r="106" spans="1:4" x14ac:dyDescent="0.25">
      <c r="A106" s="4" t="s">
        <v>612</v>
      </c>
      <c r="B106" s="5" t="s">
        <v>346</v>
      </c>
      <c r="C106" s="6">
        <v>15</v>
      </c>
      <c r="D106" s="6">
        <v>1</v>
      </c>
    </row>
    <row r="107" spans="1:4" x14ac:dyDescent="0.25">
      <c r="A107" s="4" t="s">
        <v>612</v>
      </c>
      <c r="B107" s="5" t="s">
        <v>348</v>
      </c>
      <c r="C107" s="6">
        <v>20</v>
      </c>
      <c r="D107" s="6">
        <v>1</v>
      </c>
    </row>
    <row r="108" spans="1:4" x14ac:dyDescent="0.25">
      <c r="A108" s="4" t="s">
        <v>612</v>
      </c>
      <c r="B108" s="5" t="s">
        <v>381</v>
      </c>
      <c r="C108" s="6">
        <v>25</v>
      </c>
      <c r="D108" s="6">
        <v>1</v>
      </c>
    </row>
    <row r="109" spans="1:4" x14ac:dyDescent="0.25">
      <c r="A109" s="4" t="s">
        <v>612</v>
      </c>
      <c r="B109" s="5" t="s">
        <v>581</v>
      </c>
      <c r="C109" s="6">
        <v>30</v>
      </c>
      <c r="D109" s="6">
        <v>1</v>
      </c>
    </row>
    <row r="110" spans="1:4" x14ac:dyDescent="0.25">
      <c r="A110" s="4" t="s">
        <v>612</v>
      </c>
      <c r="B110" s="5" t="s">
        <v>349</v>
      </c>
      <c r="C110" s="6">
        <v>35</v>
      </c>
      <c r="D110" s="6">
        <v>2</v>
      </c>
    </row>
    <row r="111" spans="1:4" x14ac:dyDescent="0.25">
      <c r="A111" s="4" t="s">
        <v>612</v>
      </c>
      <c r="B111" s="5" t="s">
        <v>351</v>
      </c>
      <c r="C111" s="6">
        <v>40</v>
      </c>
      <c r="D111" s="6">
        <v>2</v>
      </c>
    </row>
    <row r="112" spans="1:4" x14ac:dyDescent="0.25">
      <c r="A112" s="4" t="s">
        <v>612</v>
      </c>
      <c r="B112" s="5" t="s">
        <v>353</v>
      </c>
      <c r="C112" s="6">
        <v>45</v>
      </c>
      <c r="D112" s="6">
        <v>3</v>
      </c>
    </row>
    <row r="113" spans="1:4" x14ac:dyDescent="0.25">
      <c r="A113" s="4" t="s">
        <v>612</v>
      </c>
      <c r="B113" s="5" t="s">
        <v>582</v>
      </c>
      <c r="C113" s="6">
        <v>50</v>
      </c>
      <c r="D113" s="6">
        <v>3</v>
      </c>
    </row>
    <row r="114" spans="1:4" x14ac:dyDescent="0.25">
      <c r="A114" s="4" t="s">
        <v>613</v>
      </c>
      <c r="B114" s="5" t="s">
        <v>647</v>
      </c>
      <c r="C114" s="6"/>
      <c r="D114" s="6"/>
    </row>
    <row r="115" spans="1:4" x14ac:dyDescent="0.25">
      <c r="A115" s="4" t="s">
        <v>614</v>
      </c>
      <c r="B115" s="5" t="s">
        <v>580</v>
      </c>
      <c r="C115" s="6">
        <v>10</v>
      </c>
      <c r="D115" s="6">
        <v>1</v>
      </c>
    </row>
    <row r="116" spans="1:4" x14ac:dyDescent="0.25">
      <c r="A116" s="4" t="s">
        <v>614</v>
      </c>
      <c r="B116" s="5" t="s">
        <v>354</v>
      </c>
      <c r="C116" s="6">
        <v>15</v>
      </c>
      <c r="D116" s="6">
        <v>1</v>
      </c>
    </row>
    <row r="117" spans="1:4" x14ac:dyDescent="0.25">
      <c r="A117" s="4" t="s">
        <v>614</v>
      </c>
      <c r="B117" s="5" t="s">
        <v>355</v>
      </c>
      <c r="C117" s="6">
        <v>20</v>
      </c>
      <c r="D117" s="6">
        <v>1</v>
      </c>
    </row>
    <row r="118" spans="1:4" x14ac:dyDescent="0.25">
      <c r="A118" s="4" t="s">
        <v>614</v>
      </c>
      <c r="B118" s="5" t="s">
        <v>346</v>
      </c>
      <c r="C118" s="6">
        <v>35</v>
      </c>
      <c r="D118" s="6">
        <v>2</v>
      </c>
    </row>
    <row r="119" spans="1:4" x14ac:dyDescent="0.25">
      <c r="A119" s="4" t="s">
        <v>614</v>
      </c>
      <c r="B119" s="5" t="s">
        <v>348</v>
      </c>
      <c r="C119" s="6">
        <v>50</v>
      </c>
      <c r="D119" s="6">
        <v>2</v>
      </c>
    </row>
    <row r="120" spans="1:4" x14ac:dyDescent="0.25">
      <c r="A120" s="4" t="s">
        <v>614</v>
      </c>
      <c r="B120" s="5" t="s">
        <v>381</v>
      </c>
      <c r="C120" s="6">
        <v>65</v>
      </c>
      <c r="D120" s="6">
        <v>3</v>
      </c>
    </row>
    <row r="121" spans="1:4" x14ac:dyDescent="0.25">
      <c r="A121" s="4" t="s">
        <v>614</v>
      </c>
      <c r="B121" s="5" t="s">
        <v>581</v>
      </c>
      <c r="C121" s="6">
        <v>75</v>
      </c>
      <c r="D121" s="6">
        <v>3</v>
      </c>
    </row>
    <row r="122" spans="1:4" x14ac:dyDescent="0.25">
      <c r="A122" s="4" t="s">
        <v>615</v>
      </c>
      <c r="B122" s="5" t="s">
        <v>647</v>
      </c>
      <c r="C122" s="6"/>
      <c r="D122" s="6"/>
    </row>
    <row r="123" spans="1:4" x14ac:dyDescent="0.25">
      <c r="A123" s="4" t="s">
        <v>616</v>
      </c>
      <c r="B123" s="5" t="s">
        <v>580</v>
      </c>
      <c r="C123" s="6">
        <v>5</v>
      </c>
      <c r="D123" s="6">
        <v>1</v>
      </c>
    </row>
    <row r="124" spans="1:4" x14ac:dyDescent="0.25">
      <c r="A124" s="4" t="s">
        <v>616</v>
      </c>
      <c r="B124" s="5" t="s">
        <v>354</v>
      </c>
      <c r="C124" s="6">
        <v>5</v>
      </c>
      <c r="D124" s="6">
        <v>1</v>
      </c>
    </row>
    <row r="125" spans="1:4" x14ac:dyDescent="0.25">
      <c r="A125" s="4" t="s">
        <v>616</v>
      </c>
      <c r="B125" s="5" t="s">
        <v>355</v>
      </c>
      <c r="C125" s="6">
        <v>10</v>
      </c>
      <c r="D125" s="6">
        <v>1</v>
      </c>
    </row>
    <row r="126" spans="1:4" x14ac:dyDescent="0.25">
      <c r="A126" s="4" t="s">
        <v>616</v>
      </c>
      <c r="B126" s="5" t="s">
        <v>346</v>
      </c>
      <c r="C126" s="6">
        <v>10</v>
      </c>
      <c r="D126" s="6">
        <v>1</v>
      </c>
    </row>
    <row r="127" spans="1:4" x14ac:dyDescent="0.25">
      <c r="A127" s="4" t="s">
        <v>616</v>
      </c>
      <c r="B127" s="5" t="s">
        <v>348</v>
      </c>
      <c r="C127" s="6">
        <v>15</v>
      </c>
      <c r="D127" s="6">
        <v>1</v>
      </c>
    </row>
    <row r="128" spans="1:4" x14ac:dyDescent="0.25">
      <c r="A128" s="4" t="s">
        <v>616</v>
      </c>
      <c r="B128" s="5" t="s">
        <v>381</v>
      </c>
      <c r="C128" s="6">
        <v>20</v>
      </c>
      <c r="D128" s="6">
        <v>1</v>
      </c>
    </row>
    <row r="129" spans="1:4" x14ac:dyDescent="0.25">
      <c r="A129" s="4" t="s">
        <v>616</v>
      </c>
      <c r="B129" s="5" t="s">
        <v>581</v>
      </c>
      <c r="C129" s="6">
        <v>25</v>
      </c>
      <c r="D129" s="6">
        <v>1</v>
      </c>
    </row>
    <row r="130" spans="1:4" x14ac:dyDescent="0.25">
      <c r="A130" s="4" t="s">
        <v>616</v>
      </c>
      <c r="B130" s="5" t="s">
        <v>349</v>
      </c>
      <c r="C130" s="6">
        <v>30</v>
      </c>
      <c r="D130" s="6">
        <v>2</v>
      </c>
    </row>
    <row r="131" spans="1:4" x14ac:dyDescent="0.25">
      <c r="A131" s="4" t="s">
        <v>616</v>
      </c>
      <c r="B131" s="5" t="s">
        <v>351</v>
      </c>
      <c r="C131" s="6">
        <v>35</v>
      </c>
      <c r="D131" s="6">
        <v>2</v>
      </c>
    </row>
    <row r="132" spans="1:4" x14ac:dyDescent="0.25">
      <c r="A132" s="4" t="s">
        <v>616</v>
      </c>
      <c r="B132" s="5" t="s">
        <v>353</v>
      </c>
      <c r="C132" s="6">
        <v>40</v>
      </c>
      <c r="D132" s="6">
        <v>3</v>
      </c>
    </row>
    <row r="133" spans="1:4" x14ac:dyDescent="0.25">
      <c r="A133" s="4" t="s">
        <v>616</v>
      </c>
      <c r="B133" s="5" t="s">
        <v>582</v>
      </c>
      <c r="C133" s="6">
        <v>45</v>
      </c>
      <c r="D133" s="6">
        <v>3</v>
      </c>
    </row>
    <row r="134" spans="1:4" x14ac:dyDescent="0.25">
      <c r="A134" s="4" t="s">
        <v>617</v>
      </c>
      <c r="B134" s="5" t="s">
        <v>647</v>
      </c>
      <c r="C134" s="6"/>
      <c r="D134" s="6"/>
    </row>
    <row r="135" spans="1:4" x14ac:dyDescent="0.25">
      <c r="A135" s="4" t="s">
        <v>532</v>
      </c>
      <c r="B135" s="5" t="s">
        <v>587</v>
      </c>
      <c r="C135" s="6">
        <v>5</v>
      </c>
      <c r="D135" s="6">
        <v>1</v>
      </c>
    </row>
    <row r="136" spans="1:4" x14ac:dyDescent="0.25">
      <c r="A136" s="4" t="s">
        <v>532</v>
      </c>
      <c r="B136" s="5" t="s">
        <v>588</v>
      </c>
      <c r="C136" s="6">
        <v>5</v>
      </c>
      <c r="D136" s="6">
        <v>1</v>
      </c>
    </row>
    <row r="137" spans="1:4" x14ac:dyDescent="0.25">
      <c r="A137" s="4" t="s">
        <v>532</v>
      </c>
      <c r="B137" s="5" t="s">
        <v>529</v>
      </c>
      <c r="C137" s="6">
        <v>5</v>
      </c>
      <c r="D137" s="6">
        <v>1</v>
      </c>
    </row>
    <row r="138" spans="1:4" x14ac:dyDescent="0.25">
      <c r="A138" s="4" t="s">
        <v>532</v>
      </c>
      <c r="B138" s="5" t="s">
        <v>533</v>
      </c>
      <c r="C138" s="6">
        <v>10</v>
      </c>
      <c r="D138" s="6">
        <v>1</v>
      </c>
    </row>
    <row r="139" spans="1:4" x14ac:dyDescent="0.25">
      <c r="A139" s="4" t="s">
        <v>532</v>
      </c>
      <c r="B139" s="5" t="s">
        <v>554</v>
      </c>
      <c r="C139" s="6">
        <v>15</v>
      </c>
      <c r="D139" s="6">
        <v>1</v>
      </c>
    </row>
    <row r="140" spans="1:4" x14ac:dyDescent="0.25">
      <c r="A140" s="4" t="s">
        <v>532</v>
      </c>
      <c r="B140" s="5" t="s">
        <v>589</v>
      </c>
      <c r="C140" s="6">
        <v>25</v>
      </c>
      <c r="D140" s="6">
        <v>2</v>
      </c>
    </row>
    <row r="141" spans="1:4" x14ac:dyDescent="0.25">
      <c r="A141" s="4" t="s">
        <v>532</v>
      </c>
      <c r="B141" s="5" t="s">
        <v>590</v>
      </c>
      <c r="C141" s="6">
        <v>35</v>
      </c>
      <c r="D141" s="6">
        <v>2</v>
      </c>
    </row>
    <row r="142" spans="1:4" x14ac:dyDescent="0.25">
      <c r="A142" s="4" t="s">
        <v>532</v>
      </c>
      <c r="B142" s="5" t="s">
        <v>591</v>
      </c>
      <c r="C142" s="6">
        <v>45</v>
      </c>
      <c r="D142" s="6">
        <v>3</v>
      </c>
    </row>
    <row r="143" spans="1:4" x14ac:dyDescent="0.25">
      <c r="A143" s="4" t="s">
        <v>618</v>
      </c>
      <c r="B143" s="5" t="s">
        <v>647</v>
      </c>
      <c r="C143" s="6"/>
      <c r="D143" s="6"/>
    </row>
    <row r="144" spans="1:4" x14ac:dyDescent="0.25">
      <c r="A144" s="4" t="s">
        <v>619</v>
      </c>
      <c r="B144" s="5" t="s">
        <v>647</v>
      </c>
      <c r="C144" s="6"/>
      <c r="D144" s="6"/>
    </row>
    <row r="145" spans="1:4" x14ac:dyDescent="0.25">
      <c r="A145" s="4" t="s">
        <v>620</v>
      </c>
      <c r="B145" s="5" t="s">
        <v>580</v>
      </c>
      <c r="C145" s="6">
        <v>5</v>
      </c>
      <c r="D145" s="6">
        <v>1</v>
      </c>
    </row>
    <row r="146" spans="1:4" x14ac:dyDescent="0.25">
      <c r="A146" s="4" t="s">
        <v>620</v>
      </c>
      <c r="B146" s="5" t="s">
        <v>354</v>
      </c>
      <c r="C146" s="6">
        <v>5</v>
      </c>
      <c r="D146" s="6">
        <v>1</v>
      </c>
    </row>
    <row r="147" spans="1:4" x14ac:dyDescent="0.25">
      <c r="A147" s="4" t="s">
        <v>620</v>
      </c>
      <c r="B147" s="5" t="s">
        <v>355</v>
      </c>
      <c r="C147" s="6">
        <v>10</v>
      </c>
      <c r="D147" s="6">
        <v>1</v>
      </c>
    </row>
    <row r="148" spans="1:4" x14ac:dyDescent="0.25">
      <c r="A148" s="4" t="s">
        <v>620</v>
      </c>
      <c r="B148" s="5" t="s">
        <v>346</v>
      </c>
      <c r="C148" s="6">
        <v>15</v>
      </c>
      <c r="D148" s="6">
        <v>1</v>
      </c>
    </row>
    <row r="149" spans="1:4" x14ac:dyDescent="0.25">
      <c r="A149" s="4" t="s">
        <v>620</v>
      </c>
      <c r="B149" s="5" t="s">
        <v>348</v>
      </c>
      <c r="C149" s="6">
        <v>20</v>
      </c>
      <c r="D149" s="6">
        <v>1</v>
      </c>
    </row>
    <row r="150" spans="1:4" x14ac:dyDescent="0.25">
      <c r="A150" s="4" t="s">
        <v>620</v>
      </c>
      <c r="B150" s="5" t="s">
        <v>381</v>
      </c>
      <c r="C150" s="6">
        <v>25</v>
      </c>
      <c r="D150" s="6">
        <v>1</v>
      </c>
    </row>
    <row r="151" spans="1:4" x14ac:dyDescent="0.25">
      <c r="A151" s="4" t="s">
        <v>620</v>
      </c>
      <c r="B151" s="5" t="s">
        <v>581</v>
      </c>
      <c r="C151" s="6">
        <v>30</v>
      </c>
      <c r="D151" s="6">
        <v>1</v>
      </c>
    </row>
    <row r="152" spans="1:4" x14ac:dyDescent="0.25">
      <c r="A152" s="4" t="s">
        <v>620</v>
      </c>
      <c r="B152" s="5" t="s">
        <v>349</v>
      </c>
      <c r="C152" s="6">
        <v>35</v>
      </c>
      <c r="D152" s="6">
        <v>2</v>
      </c>
    </row>
    <row r="153" spans="1:4" x14ac:dyDescent="0.25">
      <c r="A153" s="4" t="s">
        <v>620</v>
      </c>
      <c r="B153" s="5" t="s">
        <v>351</v>
      </c>
      <c r="C153" s="6">
        <v>40</v>
      </c>
      <c r="D153" s="6">
        <v>2</v>
      </c>
    </row>
    <row r="154" spans="1:4" x14ac:dyDescent="0.25">
      <c r="A154" s="4" t="s">
        <v>620</v>
      </c>
      <c r="B154" s="5" t="s">
        <v>353</v>
      </c>
      <c r="C154" s="6">
        <v>45</v>
      </c>
      <c r="D154" s="6">
        <v>3</v>
      </c>
    </row>
    <row r="155" spans="1:4" x14ac:dyDescent="0.25">
      <c r="A155" s="4" t="s">
        <v>620</v>
      </c>
      <c r="B155" s="5" t="s">
        <v>582</v>
      </c>
      <c r="C155" s="6">
        <v>50</v>
      </c>
      <c r="D155" s="6">
        <v>3</v>
      </c>
    </row>
    <row r="156" spans="1:4" x14ac:dyDescent="0.25">
      <c r="A156" s="4" t="s">
        <v>620</v>
      </c>
      <c r="B156" s="5" t="s">
        <v>530</v>
      </c>
      <c r="C156" s="6">
        <v>15</v>
      </c>
      <c r="D156" s="6"/>
    </row>
    <row r="157" spans="1:4" x14ac:dyDescent="0.25">
      <c r="A157" s="4" t="s">
        <v>620</v>
      </c>
      <c r="B157" s="5" t="s">
        <v>359</v>
      </c>
      <c r="C157" s="6">
        <v>50</v>
      </c>
      <c r="D157" s="6"/>
    </row>
    <row r="158" spans="1:4" x14ac:dyDescent="0.25">
      <c r="A158" s="4" t="s">
        <v>620</v>
      </c>
      <c r="B158" s="5" t="s">
        <v>621</v>
      </c>
      <c r="C158" s="6">
        <v>10</v>
      </c>
      <c r="D158" s="6"/>
    </row>
    <row r="159" spans="1:4" x14ac:dyDescent="0.25">
      <c r="A159" s="4" t="s">
        <v>620</v>
      </c>
      <c r="B159" s="5" t="s">
        <v>544</v>
      </c>
      <c r="C159" s="6">
        <v>10</v>
      </c>
      <c r="D159" s="6"/>
    </row>
    <row r="160" spans="1:4" x14ac:dyDescent="0.25">
      <c r="A160" s="4" t="s">
        <v>620</v>
      </c>
      <c r="B160" s="5" t="s">
        <v>622</v>
      </c>
      <c r="C160" s="6">
        <v>30</v>
      </c>
      <c r="D160" s="6"/>
    </row>
    <row r="161" spans="1:4" x14ac:dyDescent="0.25">
      <c r="A161" s="4" t="s">
        <v>623</v>
      </c>
      <c r="B161" s="5" t="s">
        <v>647</v>
      </c>
      <c r="C161" s="6"/>
      <c r="D161" s="6"/>
    </row>
    <row r="162" spans="1:4" x14ac:dyDescent="0.25">
      <c r="A162" s="4" t="s">
        <v>624</v>
      </c>
      <c r="B162" s="5" t="s">
        <v>580</v>
      </c>
      <c r="C162" s="6">
        <v>10</v>
      </c>
      <c r="D162" s="6">
        <v>1</v>
      </c>
    </row>
    <row r="163" spans="1:4" x14ac:dyDescent="0.25">
      <c r="A163" s="4" t="s">
        <v>624</v>
      </c>
      <c r="B163" s="5" t="s">
        <v>354</v>
      </c>
      <c r="C163" s="6">
        <v>15</v>
      </c>
      <c r="D163" s="6">
        <v>1</v>
      </c>
    </row>
    <row r="164" spans="1:4" x14ac:dyDescent="0.25">
      <c r="A164" s="4" t="s">
        <v>624</v>
      </c>
      <c r="B164" s="5" t="s">
        <v>355</v>
      </c>
      <c r="C164" s="6">
        <v>20</v>
      </c>
      <c r="D164" s="6">
        <v>1</v>
      </c>
    </row>
    <row r="165" spans="1:4" x14ac:dyDescent="0.25">
      <c r="A165" s="4" t="s">
        <v>624</v>
      </c>
      <c r="B165" s="5" t="s">
        <v>346</v>
      </c>
      <c r="C165" s="6">
        <v>25</v>
      </c>
      <c r="D165" s="6">
        <v>2</v>
      </c>
    </row>
    <row r="166" spans="1:4" x14ac:dyDescent="0.25">
      <c r="A166" s="4" t="s">
        <v>624</v>
      </c>
      <c r="B166" s="5" t="s">
        <v>348</v>
      </c>
      <c r="C166" s="6">
        <v>35</v>
      </c>
      <c r="D166" s="6">
        <v>2</v>
      </c>
    </row>
    <row r="167" spans="1:4" x14ac:dyDescent="0.25">
      <c r="A167" s="4" t="s">
        <v>624</v>
      </c>
      <c r="B167" s="5" t="s">
        <v>381</v>
      </c>
      <c r="C167" s="6">
        <v>40</v>
      </c>
      <c r="D167" s="6">
        <v>3</v>
      </c>
    </row>
    <row r="168" spans="1:4" x14ac:dyDescent="0.25">
      <c r="A168" s="4" t="s">
        <v>624</v>
      </c>
      <c r="B168" s="5" t="s">
        <v>581</v>
      </c>
      <c r="C168" s="6">
        <v>50</v>
      </c>
      <c r="D168" s="6">
        <v>3</v>
      </c>
    </row>
    <row r="169" spans="1:4" x14ac:dyDescent="0.25">
      <c r="A169" s="4" t="s">
        <v>625</v>
      </c>
      <c r="B169" s="5" t="s">
        <v>647</v>
      </c>
      <c r="C169" s="6"/>
      <c r="D169" s="6"/>
    </row>
    <row r="170" spans="1:4" x14ac:dyDescent="0.25">
      <c r="A170" s="4" t="s">
        <v>626</v>
      </c>
      <c r="B170" s="5" t="s">
        <v>357</v>
      </c>
      <c r="C170" s="6">
        <v>25</v>
      </c>
      <c r="D170" s="6">
        <v>1</v>
      </c>
    </row>
    <row r="171" spans="1:4" x14ac:dyDescent="0.25">
      <c r="A171" s="4" t="s">
        <v>626</v>
      </c>
      <c r="B171" s="5" t="s">
        <v>380</v>
      </c>
      <c r="C171" s="6">
        <v>40</v>
      </c>
      <c r="D171" s="6">
        <v>2</v>
      </c>
    </row>
    <row r="172" spans="1:4" x14ac:dyDescent="0.25">
      <c r="A172" s="4" t="s">
        <v>626</v>
      </c>
      <c r="B172" s="5" t="s">
        <v>627</v>
      </c>
      <c r="C172" s="6">
        <v>80</v>
      </c>
      <c r="D172" s="6">
        <v>3</v>
      </c>
    </row>
    <row r="173" spans="1:4" x14ac:dyDescent="0.25">
      <c r="A173" s="4" t="s">
        <v>628</v>
      </c>
      <c r="B173" s="5" t="s">
        <v>647</v>
      </c>
      <c r="C173" s="6"/>
      <c r="D173" s="6"/>
    </row>
    <row r="174" spans="1:4" x14ac:dyDescent="0.25">
      <c r="A174" s="4" t="s">
        <v>629</v>
      </c>
      <c r="B174" s="5" t="s">
        <v>357</v>
      </c>
      <c r="C174" s="6">
        <v>40</v>
      </c>
      <c r="D174" s="6">
        <v>1</v>
      </c>
    </row>
    <row r="175" spans="1:4" x14ac:dyDescent="0.25">
      <c r="A175" s="4" t="s">
        <v>629</v>
      </c>
      <c r="B175" s="5" t="s">
        <v>380</v>
      </c>
      <c r="C175" s="6">
        <v>70</v>
      </c>
      <c r="D175" s="6">
        <v>2</v>
      </c>
    </row>
    <row r="176" spans="1:4" x14ac:dyDescent="0.25">
      <c r="A176" s="4" t="s">
        <v>629</v>
      </c>
      <c r="B176" s="5" t="s">
        <v>627</v>
      </c>
      <c r="C176" s="6">
        <v>100</v>
      </c>
      <c r="D176" s="6">
        <v>3</v>
      </c>
    </row>
    <row r="177" spans="1:4" x14ac:dyDescent="0.25">
      <c r="A177" s="4" t="s">
        <v>630</v>
      </c>
      <c r="B177" s="5" t="s">
        <v>647</v>
      </c>
      <c r="C177" s="6"/>
      <c r="D177" s="6"/>
    </row>
    <row r="178" spans="1:4" x14ac:dyDescent="0.25">
      <c r="A178" s="4" t="s">
        <v>631</v>
      </c>
      <c r="B178" s="5" t="s">
        <v>632</v>
      </c>
      <c r="C178" s="6">
        <v>5</v>
      </c>
      <c r="D178" s="6">
        <v>1</v>
      </c>
    </row>
    <row r="179" spans="1:4" x14ac:dyDescent="0.25">
      <c r="A179" s="4" t="s">
        <v>631</v>
      </c>
      <c r="B179" s="5" t="s">
        <v>633</v>
      </c>
      <c r="C179" s="6">
        <v>10</v>
      </c>
      <c r="D179" s="6">
        <v>1</v>
      </c>
    </row>
    <row r="180" spans="1:4" x14ac:dyDescent="0.25">
      <c r="A180" s="4" t="s">
        <v>631</v>
      </c>
      <c r="B180" s="5" t="s">
        <v>634</v>
      </c>
      <c r="C180" s="6">
        <v>15</v>
      </c>
      <c r="D180" s="6">
        <v>1</v>
      </c>
    </row>
    <row r="181" spans="1:4" x14ac:dyDescent="0.25">
      <c r="A181" s="4" t="s">
        <v>631</v>
      </c>
      <c r="B181" s="5" t="s">
        <v>635</v>
      </c>
      <c r="C181" s="6">
        <v>20</v>
      </c>
      <c r="D181" s="6">
        <v>2</v>
      </c>
    </row>
    <row r="182" spans="1:4" x14ac:dyDescent="0.25">
      <c r="A182" s="4" t="s">
        <v>631</v>
      </c>
      <c r="B182" s="5" t="s">
        <v>636</v>
      </c>
      <c r="C182" s="6">
        <v>25</v>
      </c>
      <c r="D182" s="6">
        <v>2</v>
      </c>
    </row>
    <row r="183" spans="1:4" x14ac:dyDescent="0.25">
      <c r="A183" s="4" t="s">
        <v>631</v>
      </c>
      <c r="B183" s="5" t="s">
        <v>637</v>
      </c>
      <c r="C183" s="6">
        <v>30</v>
      </c>
      <c r="D183" s="6">
        <v>3</v>
      </c>
    </row>
    <row r="184" spans="1:4" x14ac:dyDescent="0.25">
      <c r="A184" s="4" t="s">
        <v>631</v>
      </c>
      <c r="B184" s="5" t="s">
        <v>638</v>
      </c>
      <c r="C184" s="6">
        <v>35</v>
      </c>
      <c r="D184" s="6">
        <v>3</v>
      </c>
    </row>
    <row r="185" spans="1:4" x14ac:dyDescent="0.25">
      <c r="A185" s="4" t="s">
        <v>639</v>
      </c>
      <c r="B185" s="5" t="s">
        <v>647</v>
      </c>
      <c r="C185" s="6"/>
      <c r="D185" s="6"/>
    </row>
    <row r="186" spans="1:4" x14ac:dyDescent="0.25">
      <c r="A186" s="4" t="s">
        <v>640</v>
      </c>
      <c r="B186" s="5" t="s">
        <v>632</v>
      </c>
      <c r="C186" s="6">
        <v>10</v>
      </c>
      <c r="D186" s="6">
        <v>1</v>
      </c>
    </row>
    <row r="187" spans="1:4" x14ac:dyDescent="0.25">
      <c r="A187" s="4" t="s">
        <v>640</v>
      </c>
      <c r="B187" s="5" t="s">
        <v>633</v>
      </c>
      <c r="C187" s="6">
        <v>15</v>
      </c>
      <c r="D187" s="6">
        <v>1</v>
      </c>
    </row>
    <row r="188" spans="1:4" x14ac:dyDescent="0.25">
      <c r="A188" s="4" t="s">
        <v>640</v>
      </c>
      <c r="B188" s="5" t="s">
        <v>634</v>
      </c>
      <c r="C188" s="6">
        <v>20</v>
      </c>
      <c r="D188" s="6">
        <v>1</v>
      </c>
    </row>
    <row r="189" spans="1:4" x14ac:dyDescent="0.25">
      <c r="A189" s="4" t="s">
        <v>640</v>
      </c>
      <c r="B189" s="5" t="s">
        <v>635</v>
      </c>
      <c r="C189" s="6">
        <v>30</v>
      </c>
      <c r="D189" s="6">
        <v>2</v>
      </c>
    </row>
    <row r="190" spans="1:4" x14ac:dyDescent="0.25">
      <c r="A190" s="4" t="s">
        <v>640</v>
      </c>
      <c r="B190" s="5" t="s">
        <v>636</v>
      </c>
      <c r="C190" s="6">
        <v>40</v>
      </c>
      <c r="D190" s="6">
        <v>2</v>
      </c>
    </row>
    <row r="191" spans="1:4" x14ac:dyDescent="0.25">
      <c r="A191" s="4" t="s">
        <v>640</v>
      </c>
      <c r="B191" s="5" t="s">
        <v>637</v>
      </c>
      <c r="C191" s="6">
        <v>50</v>
      </c>
      <c r="D191" s="6">
        <v>3</v>
      </c>
    </row>
    <row r="192" spans="1:4" x14ac:dyDescent="0.25">
      <c r="A192" s="4" t="s">
        <v>641</v>
      </c>
      <c r="B192" s="5" t="s">
        <v>647</v>
      </c>
      <c r="C192" s="6"/>
      <c r="D192" s="6"/>
    </row>
    <row r="193" spans="1:4" x14ac:dyDescent="0.25">
      <c r="A193" s="4" t="s">
        <v>642</v>
      </c>
      <c r="B193" s="5" t="s">
        <v>647</v>
      </c>
      <c r="C193" s="6"/>
      <c r="D193" s="6"/>
    </row>
    <row r="194" spans="1:4" x14ac:dyDescent="0.25">
      <c r="A194" s="4" t="s">
        <v>306</v>
      </c>
      <c r="B194" s="5" t="s">
        <v>361</v>
      </c>
      <c r="C194" s="6">
        <v>20</v>
      </c>
      <c r="D194" s="6">
        <v>1</v>
      </c>
    </row>
    <row r="195" spans="1:4" x14ac:dyDescent="0.25">
      <c r="A195" s="4" t="s">
        <v>306</v>
      </c>
      <c r="B195" s="5" t="s">
        <v>571</v>
      </c>
      <c r="C195" s="6">
        <v>30</v>
      </c>
      <c r="D195" s="6">
        <v>1</v>
      </c>
    </row>
    <row r="196" spans="1:4" x14ac:dyDescent="0.25">
      <c r="A196" s="4" t="s">
        <v>306</v>
      </c>
      <c r="B196" s="5" t="s">
        <v>347</v>
      </c>
      <c r="C196" s="6">
        <v>40</v>
      </c>
      <c r="D196" s="6">
        <v>1</v>
      </c>
    </row>
    <row r="197" spans="1:4" x14ac:dyDescent="0.25">
      <c r="A197" s="4" t="s">
        <v>306</v>
      </c>
      <c r="B197" s="5" t="s">
        <v>370</v>
      </c>
      <c r="C197" s="6">
        <v>50</v>
      </c>
      <c r="D197" s="6">
        <v>2</v>
      </c>
    </row>
    <row r="198" spans="1:4" x14ac:dyDescent="0.25">
      <c r="A198" s="4" t="s">
        <v>306</v>
      </c>
      <c r="B198" s="5" t="s">
        <v>551</v>
      </c>
      <c r="C198" s="6">
        <v>60</v>
      </c>
      <c r="D198" s="6">
        <v>3</v>
      </c>
    </row>
    <row r="199" spans="1:4" x14ac:dyDescent="0.25">
      <c r="A199" s="4" t="s">
        <v>306</v>
      </c>
      <c r="B199" s="5" t="s">
        <v>552</v>
      </c>
      <c r="C199" s="6">
        <v>30</v>
      </c>
      <c r="D199" s="6"/>
    </row>
    <row r="200" spans="1:4" x14ac:dyDescent="0.25">
      <c r="A200" s="4" t="s">
        <v>306</v>
      </c>
      <c r="B200" s="5" t="s">
        <v>643</v>
      </c>
      <c r="C200" s="6">
        <v>20</v>
      </c>
      <c r="D200" s="6"/>
    </row>
    <row r="201" spans="1:4" x14ac:dyDescent="0.25">
      <c r="A201" s="4" t="s">
        <v>306</v>
      </c>
      <c r="B201" s="5" t="s">
        <v>1025</v>
      </c>
      <c r="C201" s="6">
        <v>-10</v>
      </c>
      <c r="D201" s="6"/>
    </row>
    <row r="202" spans="1:4" x14ac:dyDescent="0.25">
      <c r="A202" s="4" t="s">
        <v>306</v>
      </c>
      <c r="B202" s="5" t="s">
        <v>1026</v>
      </c>
      <c r="C202" s="6">
        <v>-20</v>
      </c>
      <c r="D202" s="6"/>
    </row>
    <row r="203" spans="1:4" x14ac:dyDescent="0.25">
      <c r="A203" s="4" t="s">
        <v>644</v>
      </c>
      <c r="B203" s="5" t="s">
        <v>647</v>
      </c>
      <c r="C203" s="6"/>
      <c r="D203" s="6"/>
    </row>
    <row r="204" spans="1:4" x14ac:dyDescent="0.25">
      <c r="A204" s="4" t="s">
        <v>248</v>
      </c>
      <c r="B204" s="5" t="s">
        <v>361</v>
      </c>
      <c r="C204" s="6">
        <v>5</v>
      </c>
      <c r="D204" s="6">
        <v>1</v>
      </c>
    </row>
    <row r="205" spans="1:4" x14ac:dyDescent="0.25">
      <c r="A205" s="4" t="s">
        <v>248</v>
      </c>
      <c r="B205" s="5" t="s">
        <v>571</v>
      </c>
      <c r="C205" s="6">
        <v>10</v>
      </c>
      <c r="D205" s="6">
        <v>1</v>
      </c>
    </row>
    <row r="206" spans="1:4" x14ac:dyDescent="0.25">
      <c r="A206" s="4" t="s">
        <v>248</v>
      </c>
      <c r="B206" s="5" t="s">
        <v>347</v>
      </c>
      <c r="C206" s="6">
        <v>15</v>
      </c>
      <c r="D206" s="6">
        <v>1</v>
      </c>
    </row>
    <row r="207" spans="1:4" x14ac:dyDescent="0.25">
      <c r="A207" s="4" t="s">
        <v>248</v>
      </c>
      <c r="B207" s="5" t="s">
        <v>370</v>
      </c>
      <c r="C207" s="6">
        <v>20</v>
      </c>
      <c r="D207" s="6">
        <v>1</v>
      </c>
    </row>
    <row r="208" spans="1:4" x14ac:dyDescent="0.25">
      <c r="A208" s="4" t="s">
        <v>248</v>
      </c>
      <c r="B208" s="5" t="s">
        <v>551</v>
      </c>
      <c r="C208" s="6">
        <v>30</v>
      </c>
      <c r="D208" s="6">
        <v>1</v>
      </c>
    </row>
    <row r="209" spans="1:4" x14ac:dyDescent="0.25">
      <c r="A209" s="4" t="s">
        <v>248</v>
      </c>
      <c r="B209" s="5" t="s">
        <v>360</v>
      </c>
      <c r="C209" s="6">
        <v>40</v>
      </c>
      <c r="D209" s="6">
        <v>2</v>
      </c>
    </row>
    <row r="210" spans="1:4" x14ac:dyDescent="0.25">
      <c r="A210" s="4" t="s">
        <v>248</v>
      </c>
      <c r="B210" s="5" t="s">
        <v>352</v>
      </c>
      <c r="C210" s="6">
        <v>50</v>
      </c>
      <c r="D210" s="6">
        <v>2</v>
      </c>
    </row>
    <row r="211" spans="1:4" x14ac:dyDescent="0.25">
      <c r="A211" s="4" t="s">
        <v>248</v>
      </c>
      <c r="B211" s="5" t="s">
        <v>580</v>
      </c>
      <c r="C211" s="6">
        <v>60</v>
      </c>
      <c r="D211" s="6">
        <v>3</v>
      </c>
    </row>
    <row r="212" spans="1:4" x14ac:dyDescent="0.25">
      <c r="A212" s="4" t="s">
        <v>248</v>
      </c>
      <c r="B212" s="5" t="s">
        <v>645</v>
      </c>
      <c r="C212" s="6">
        <v>30</v>
      </c>
      <c r="D212" s="6"/>
    </row>
    <row r="213" spans="1:4" x14ac:dyDescent="0.25">
      <c r="A213" s="4" t="s">
        <v>646</v>
      </c>
      <c r="B213" s="5" t="s">
        <v>647</v>
      </c>
      <c r="C213" s="6"/>
      <c r="D213" s="6"/>
    </row>
    <row r="214" spans="1:4" x14ac:dyDescent="0.25">
      <c r="A214" s="4" t="s">
        <v>305</v>
      </c>
      <c r="B214" s="5" t="s">
        <v>361</v>
      </c>
      <c r="C214" s="6">
        <v>5</v>
      </c>
      <c r="D214" s="6">
        <v>1</v>
      </c>
    </row>
    <row r="215" spans="1:4" x14ac:dyDescent="0.25">
      <c r="A215" s="4" t="s">
        <v>305</v>
      </c>
      <c r="B215" s="5" t="s">
        <v>571</v>
      </c>
      <c r="C215" s="6">
        <v>5</v>
      </c>
      <c r="D215" s="6">
        <v>1</v>
      </c>
    </row>
    <row r="216" spans="1:4" x14ac:dyDescent="0.25">
      <c r="A216" s="4" t="s">
        <v>305</v>
      </c>
      <c r="B216" s="5" t="s">
        <v>347</v>
      </c>
      <c r="C216" s="6">
        <v>10</v>
      </c>
      <c r="D216" s="6">
        <v>1</v>
      </c>
    </row>
    <row r="217" spans="1:4" x14ac:dyDescent="0.25">
      <c r="A217" s="4" t="s">
        <v>305</v>
      </c>
      <c r="B217" s="5" t="s">
        <v>370</v>
      </c>
      <c r="C217" s="6">
        <v>15</v>
      </c>
      <c r="D217" s="6">
        <v>1</v>
      </c>
    </row>
    <row r="218" spans="1:4" x14ac:dyDescent="0.25">
      <c r="A218" s="4" t="s">
        <v>305</v>
      </c>
      <c r="B218" s="5" t="s">
        <v>360</v>
      </c>
      <c r="C218" s="6">
        <v>20</v>
      </c>
      <c r="D218" s="6">
        <v>1</v>
      </c>
    </row>
    <row r="219" spans="1:4" x14ac:dyDescent="0.25">
      <c r="A219" s="4" t="s">
        <v>305</v>
      </c>
      <c r="B219" s="5" t="s">
        <v>352</v>
      </c>
      <c r="C219" s="6">
        <v>25</v>
      </c>
      <c r="D219" s="6">
        <v>1</v>
      </c>
    </row>
    <row r="220" spans="1:4" x14ac:dyDescent="0.25">
      <c r="A220" s="4" t="s">
        <v>305</v>
      </c>
      <c r="B220" s="5" t="s">
        <v>580</v>
      </c>
      <c r="C220" s="6">
        <v>30</v>
      </c>
      <c r="D220" s="6">
        <v>2</v>
      </c>
    </row>
    <row r="221" spans="1:4" x14ac:dyDescent="0.25">
      <c r="A221" s="4" t="s">
        <v>305</v>
      </c>
      <c r="B221" s="5" t="s">
        <v>648</v>
      </c>
      <c r="C221" s="6">
        <v>35</v>
      </c>
      <c r="D221" s="6">
        <v>3</v>
      </c>
    </row>
    <row r="222" spans="1:4" x14ac:dyDescent="0.25">
      <c r="A222" s="4" t="s">
        <v>305</v>
      </c>
      <c r="B222" s="5" t="s">
        <v>643</v>
      </c>
      <c r="C222" s="6">
        <v>20</v>
      </c>
      <c r="D222" s="6"/>
    </row>
    <row r="223" spans="1:4" x14ac:dyDescent="0.25">
      <c r="A223" s="4" t="s">
        <v>649</v>
      </c>
      <c r="B223" s="5" t="s">
        <v>647</v>
      </c>
      <c r="C223" s="6"/>
      <c r="D223" s="6"/>
    </row>
    <row r="224" spans="1:4" x14ac:dyDescent="0.25">
      <c r="A224" s="4" t="s">
        <v>650</v>
      </c>
      <c r="B224" s="5" t="s">
        <v>361</v>
      </c>
      <c r="C224" s="6">
        <v>5</v>
      </c>
      <c r="D224" s="6">
        <v>1</v>
      </c>
    </row>
    <row r="225" spans="1:4" x14ac:dyDescent="0.25">
      <c r="A225" s="4" t="s">
        <v>650</v>
      </c>
      <c r="B225" s="5" t="s">
        <v>571</v>
      </c>
      <c r="C225" s="6">
        <v>5</v>
      </c>
      <c r="D225" s="6">
        <v>1</v>
      </c>
    </row>
    <row r="226" spans="1:4" x14ac:dyDescent="0.25">
      <c r="A226" s="4" t="s">
        <v>650</v>
      </c>
      <c r="B226" s="5" t="s">
        <v>347</v>
      </c>
      <c r="C226" s="6">
        <v>10</v>
      </c>
      <c r="D226" s="6">
        <v>1</v>
      </c>
    </row>
    <row r="227" spans="1:4" x14ac:dyDescent="0.25">
      <c r="A227" s="4" t="s">
        <v>650</v>
      </c>
      <c r="B227" s="5" t="s">
        <v>370</v>
      </c>
      <c r="C227" s="6">
        <v>15</v>
      </c>
      <c r="D227" s="6">
        <v>1</v>
      </c>
    </row>
    <row r="228" spans="1:4" x14ac:dyDescent="0.25">
      <c r="A228" s="4" t="s">
        <v>650</v>
      </c>
      <c r="B228" s="5" t="s">
        <v>551</v>
      </c>
      <c r="C228" s="6">
        <v>20</v>
      </c>
      <c r="D228" s="6">
        <v>1</v>
      </c>
    </row>
    <row r="229" spans="1:4" x14ac:dyDescent="0.25">
      <c r="A229" s="4" t="s">
        <v>650</v>
      </c>
      <c r="B229" s="5" t="s">
        <v>360</v>
      </c>
      <c r="C229" s="6">
        <v>25</v>
      </c>
      <c r="D229" s="6">
        <v>1</v>
      </c>
    </row>
    <row r="230" spans="1:4" x14ac:dyDescent="0.25">
      <c r="A230" s="4" t="s">
        <v>650</v>
      </c>
      <c r="B230" s="5" t="s">
        <v>352</v>
      </c>
      <c r="C230" s="6">
        <v>30</v>
      </c>
      <c r="D230" s="6">
        <v>2</v>
      </c>
    </row>
    <row r="231" spans="1:4" x14ac:dyDescent="0.25">
      <c r="A231" s="4" t="s">
        <v>650</v>
      </c>
      <c r="B231" s="5" t="s">
        <v>580</v>
      </c>
      <c r="C231" s="6">
        <v>35</v>
      </c>
      <c r="D231" s="6">
        <v>3</v>
      </c>
    </row>
    <row r="232" spans="1:4" x14ac:dyDescent="0.25">
      <c r="A232" s="4" t="s">
        <v>650</v>
      </c>
      <c r="B232" s="5" t="s">
        <v>643</v>
      </c>
      <c r="C232" s="6">
        <v>20</v>
      </c>
      <c r="D232" s="6"/>
    </row>
    <row r="233" spans="1:4" x14ac:dyDescent="0.25">
      <c r="A233" s="4" t="s">
        <v>651</v>
      </c>
      <c r="B233" s="5" t="s">
        <v>647</v>
      </c>
      <c r="C233" s="6"/>
      <c r="D233" s="6"/>
    </row>
    <row r="234" spans="1:4" x14ac:dyDescent="0.25">
      <c r="A234" s="4" t="s">
        <v>652</v>
      </c>
      <c r="B234" s="5" t="s">
        <v>647</v>
      </c>
      <c r="C234" s="6"/>
      <c r="D234" s="6"/>
    </row>
    <row r="235" spans="1:4" x14ac:dyDescent="0.25">
      <c r="A235" s="4" t="s">
        <v>247</v>
      </c>
      <c r="B235" s="5" t="s">
        <v>354</v>
      </c>
      <c r="C235" s="6">
        <v>5</v>
      </c>
      <c r="D235" s="6">
        <v>1</v>
      </c>
    </row>
    <row r="236" spans="1:4" x14ac:dyDescent="0.25">
      <c r="A236" s="4" t="s">
        <v>247</v>
      </c>
      <c r="B236" s="5" t="s">
        <v>346</v>
      </c>
      <c r="C236" s="6">
        <v>10</v>
      </c>
      <c r="D236" s="6">
        <v>1</v>
      </c>
    </row>
    <row r="237" spans="1:4" x14ac:dyDescent="0.25">
      <c r="A237" s="4" t="s">
        <v>247</v>
      </c>
      <c r="B237" s="5" t="s">
        <v>348</v>
      </c>
      <c r="C237" s="6">
        <v>15</v>
      </c>
      <c r="D237" s="6">
        <v>1</v>
      </c>
    </row>
    <row r="238" spans="1:4" x14ac:dyDescent="0.25">
      <c r="A238" s="4" t="s">
        <v>247</v>
      </c>
      <c r="B238" s="5" t="s">
        <v>581</v>
      </c>
      <c r="C238" s="6">
        <v>20</v>
      </c>
      <c r="D238" s="6">
        <v>1</v>
      </c>
    </row>
    <row r="239" spans="1:4" x14ac:dyDescent="0.25">
      <c r="A239" s="4" t="s">
        <v>247</v>
      </c>
      <c r="B239" s="5" t="s">
        <v>349</v>
      </c>
      <c r="C239" s="6">
        <v>25</v>
      </c>
      <c r="D239" s="6">
        <v>2</v>
      </c>
    </row>
    <row r="240" spans="1:4" x14ac:dyDescent="0.25">
      <c r="A240" s="4" t="s">
        <v>247</v>
      </c>
      <c r="B240" s="5" t="s">
        <v>351</v>
      </c>
      <c r="C240" s="6">
        <v>30</v>
      </c>
      <c r="D240" s="6">
        <v>2</v>
      </c>
    </row>
    <row r="241" spans="1:4" x14ac:dyDescent="0.25">
      <c r="A241" s="4" t="s">
        <v>247</v>
      </c>
      <c r="B241" s="5" t="s">
        <v>353</v>
      </c>
      <c r="C241" s="6">
        <v>35</v>
      </c>
      <c r="D241" s="6">
        <v>3</v>
      </c>
    </row>
    <row r="242" spans="1:4" x14ac:dyDescent="0.25">
      <c r="A242" s="4" t="s">
        <v>247</v>
      </c>
      <c r="B242" s="5" t="s">
        <v>582</v>
      </c>
      <c r="C242" s="6">
        <v>40</v>
      </c>
      <c r="D242" s="6">
        <v>3</v>
      </c>
    </row>
    <row r="243" spans="1:4" x14ac:dyDescent="0.25">
      <c r="A243" s="4" t="s">
        <v>653</v>
      </c>
      <c r="B243" s="5" t="s">
        <v>647</v>
      </c>
      <c r="C243" s="6"/>
      <c r="D243" s="6"/>
    </row>
    <row r="244" spans="1:4" x14ac:dyDescent="0.25">
      <c r="A244" s="4" t="s">
        <v>224</v>
      </c>
      <c r="B244" s="5" t="s">
        <v>923</v>
      </c>
      <c r="C244" s="6">
        <v>25</v>
      </c>
      <c r="D244" s="6">
        <v>1</v>
      </c>
    </row>
    <row r="245" spans="1:4" x14ac:dyDescent="0.25">
      <c r="A245" s="4" t="s">
        <v>654</v>
      </c>
      <c r="B245" s="5" t="s">
        <v>647</v>
      </c>
      <c r="C245" s="6"/>
      <c r="D245" s="6"/>
    </row>
    <row r="246" spans="1:4" x14ac:dyDescent="0.25">
      <c r="A246" s="4" t="s">
        <v>655</v>
      </c>
      <c r="B246" s="5" t="s">
        <v>656</v>
      </c>
      <c r="C246" s="6">
        <v>10</v>
      </c>
      <c r="D246" s="6">
        <v>1</v>
      </c>
    </row>
    <row r="247" spans="1:4" x14ac:dyDescent="0.25">
      <c r="A247" s="4" t="s">
        <v>655</v>
      </c>
      <c r="B247" s="5" t="s">
        <v>657</v>
      </c>
      <c r="C247" s="6">
        <v>25</v>
      </c>
      <c r="D247" s="6">
        <v>1</v>
      </c>
    </row>
    <row r="248" spans="1:4" x14ac:dyDescent="0.25">
      <c r="A248" s="4" t="s">
        <v>658</v>
      </c>
      <c r="B248" s="5" t="s">
        <v>647</v>
      </c>
      <c r="C248" s="6"/>
      <c r="D248" s="6"/>
    </row>
    <row r="249" spans="1:4" x14ac:dyDescent="0.25">
      <c r="A249" s="4" t="s">
        <v>659</v>
      </c>
      <c r="B249" s="5" t="s">
        <v>647</v>
      </c>
      <c r="C249" s="6"/>
      <c r="D249" s="6"/>
    </row>
    <row r="250" spans="1:4" x14ac:dyDescent="0.25">
      <c r="A250" s="4" t="s">
        <v>660</v>
      </c>
      <c r="B250" s="5" t="s">
        <v>661</v>
      </c>
      <c r="C250" s="6">
        <v>5</v>
      </c>
      <c r="D250" s="6">
        <v>1</v>
      </c>
    </row>
    <row r="251" spans="1:4" x14ac:dyDescent="0.25">
      <c r="A251" s="4" t="s">
        <v>660</v>
      </c>
      <c r="B251" s="5" t="s">
        <v>662</v>
      </c>
      <c r="C251" s="6">
        <v>10</v>
      </c>
      <c r="D251" s="6">
        <v>1</v>
      </c>
    </row>
    <row r="252" spans="1:4" x14ac:dyDescent="0.25">
      <c r="A252" s="4" t="s">
        <v>660</v>
      </c>
      <c r="B252" s="5" t="s">
        <v>356</v>
      </c>
      <c r="C252" s="6">
        <v>10</v>
      </c>
      <c r="D252" s="6">
        <v>1</v>
      </c>
    </row>
    <row r="253" spans="1:4" x14ac:dyDescent="0.25">
      <c r="A253" s="4" t="s">
        <v>660</v>
      </c>
      <c r="B253" s="5" t="s">
        <v>80</v>
      </c>
      <c r="C253" s="6">
        <v>15</v>
      </c>
      <c r="D253" s="6">
        <v>1</v>
      </c>
    </row>
    <row r="254" spans="1:4" x14ac:dyDescent="0.25">
      <c r="A254" s="4" t="s">
        <v>660</v>
      </c>
      <c r="B254" s="5" t="s">
        <v>367</v>
      </c>
      <c r="C254" s="6">
        <v>20</v>
      </c>
      <c r="D254" s="6">
        <v>1</v>
      </c>
    </row>
    <row r="255" spans="1:4" x14ac:dyDescent="0.25">
      <c r="A255" s="4" t="s">
        <v>660</v>
      </c>
      <c r="B255" s="5" t="s">
        <v>663</v>
      </c>
      <c r="C255" s="6">
        <v>25</v>
      </c>
      <c r="D255" s="6">
        <v>2</v>
      </c>
    </row>
    <row r="256" spans="1:4" x14ac:dyDescent="0.25">
      <c r="A256" s="4" t="s">
        <v>660</v>
      </c>
      <c r="B256" s="5" t="s">
        <v>664</v>
      </c>
      <c r="C256" s="6">
        <v>30</v>
      </c>
      <c r="D256" s="6">
        <v>2</v>
      </c>
    </row>
    <row r="257" spans="1:4" x14ac:dyDescent="0.25">
      <c r="A257" s="4" t="s">
        <v>660</v>
      </c>
      <c r="B257" s="5" t="s">
        <v>365</v>
      </c>
      <c r="C257" s="6">
        <v>35</v>
      </c>
      <c r="D257" s="6">
        <v>2</v>
      </c>
    </row>
    <row r="258" spans="1:4" x14ac:dyDescent="0.25">
      <c r="A258" s="4" t="s">
        <v>660</v>
      </c>
      <c r="B258" s="5" t="s">
        <v>665</v>
      </c>
      <c r="C258" s="6">
        <v>40</v>
      </c>
      <c r="D258" s="6">
        <v>3</v>
      </c>
    </row>
    <row r="259" spans="1:4" x14ac:dyDescent="0.25">
      <c r="A259" s="4" t="s">
        <v>660</v>
      </c>
      <c r="B259" s="5" t="s">
        <v>666</v>
      </c>
      <c r="C259" s="6">
        <v>45</v>
      </c>
      <c r="D259" s="6">
        <v>3</v>
      </c>
    </row>
    <row r="260" spans="1:4" x14ac:dyDescent="0.25">
      <c r="A260" s="4" t="s">
        <v>660</v>
      </c>
      <c r="B260" s="5" t="s">
        <v>667</v>
      </c>
      <c r="C260" s="6">
        <v>50</v>
      </c>
      <c r="D260" s="6">
        <v>3</v>
      </c>
    </row>
    <row r="261" spans="1:4" x14ac:dyDescent="0.25">
      <c r="A261" s="4" t="s">
        <v>660</v>
      </c>
      <c r="B261" s="5" t="s">
        <v>668</v>
      </c>
      <c r="C261" s="6">
        <v>10</v>
      </c>
      <c r="D261" s="6"/>
    </row>
    <row r="262" spans="1:4" x14ac:dyDescent="0.25">
      <c r="A262" s="4" t="s">
        <v>660</v>
      </c>
      <c r="B262" s="5" t="s">
        <v>669</v>
      </c>
      <c r="C262" s="6">
        <v>20</v>
      </c>
      <c r="D262" s="6"/>
    </row>
    <row r="263" spans="1:4" x14ac:dyDescent="0.25">
      <c r="A263" s="4" t="s">
        <v>670</v>
      </c>
      <c r="B263" s="5" t="s">
        <v>647</v>
      </c>
      <c r="C263" s="6"/>
      <c r="D263" s="6"/>
    </row>
    <row r="264" spans="1:4" x14ac:dyDescent="0.25">
      <c r="A264" s="4" t="s">
        <v>671</v>
      </c>
      <c r="B264" s="5" t="s">
        <v>661</v>
      </c>
      <c r="C264" s="6">
        <v>10</v>
      </c>
      <c r="D264" s="6">
        <v>1</v>
      </c>
    </row>
    <row r="265" spans="1:4" x14ac:dyDescent="0.25">
      <c r="A265" s="4" t="s">
        <v>671</v>
      </c>
      <c r="B265" s="5" t="s">
        <v>662</v>
      </c>
      <c r="C265" s="6">
        <v>15</v>
      </c>
      <c r="D265" s="6">
        <v>1</v>
      </c>
    </row>
    <row r="266" spans="1:4" x14ac:dyDescent="0.25">
      <c r="A266" s="4" t="s">
        <v>671</v>
      </c>
      <c r="B266" s="5" t="s">
        <v>356</v>
      </c>
      <c r="C266" s="6">
        <v>20</v>
      </c>
      <c r="D266" s="6">
        <v>1</v>
      </c>
    </row>
    <row r="267" spans="1:4" x14ac:dyDescent="0.25">
      <c r="A267" s="4" t="s">
        <v>671</v>
      </c>
      <c r="B267" s="5" t="s">
        <v>80</v>
      </c>
      <c r="C267" s="6">
        <v>25</v>
      </c>
      <c r="D267" s="6">
        <v>1</v>
      </c>
    </row>
    <row r="268" spans="1:4" x14ac:dyDescent="0.25">
      <c r="A268" s="4" t="s">
        <v>671</v>
      </c>
      <c r="B268" s="5" t="s">
        <v>367</v>
      </c>
      <c r="C268" s="6">
        <v>35</v>
      </c>
      <c r="D268" s="6">
        <v>2</v>
      </c>
    </row>
    <row r="269" spans="1:4" x14ac:dyDescent="0.25">
      <c r="A269" s="4" t="s">
        <v>671</v>
      </c>
      <c r="B269" s="5" t="s">
        <v>663</v>
      </c>
      <c r="C269" s="6">
        <v>45</v>
      </c>
      <c r="D269" s="6">
        <v>2</v>
      </c>
    </row>
    <row r="270" spans="1:4" x14ac:dyDescent="0.25">
      <c r="A270" s="4" t="s">
        <v>671</v>
      </c>
      <c r="B270" s="5" t="s">
        <v>664</v>
      </c>
      <c r="C270" s="6">
        <v>55</v>
      </c>
      <c r="D270" s="6">
        <v>2</v>
      </c>
    </row>
    <row r="271" spans="1:4" x14ac:dyDescent="0.25">
      <c r="A271" s="4" t="s">
        <v>671</v>
      </c>
      <c r="B271" s="5" t="s">
        <v>365</v>
      </c>
      <c r="C271" s="6">
        <v>70</v>
      </c>
      <c r="D271" s="6">
        <v>3</v>
      </c>
    </row>
    <row r="272" spans="1:4" x14ac:dyDescent="0.25">
      <c r="A272" s="4" t="s">
        <v>672</v>
      </c>
      <c r="B272" s="5" t="s">
        <v>647</v>
      </c>
      <c r="C272" s="6"/>
      <c r="D272" s="6"/>
    </row>
    <row r="273" spans="1:4" x14ac:dyDescent="0.25">
      <c r="A273" s="4" t="s">
        <v>673</v>
      </c>
      <c r="B273" s="5" t="s">
        <v>674</v>
      </c>
      <c r="C273" s="6">
        <v>5</v>
      </c>
      <c r="D273" s="6">
        <v>1</v>
      </c>
    </row>
    <row r="274" spans="1:4" x14ac:dyDescent="0.25">
      <c r="A274" s="4" t="s">
        <v>673</v>
      </c>
      <c r="B274" s="5" t="s">
        <v>675</v>
      </c>
      <c r="C274" s="6">
        <v>10</v>
      </c>
      <c r="D274" s="6">
        <v>1</v>
      </c>
    </row>
    <row r="275" spans="1:4" x14ac:dyDescent="0.25">
      <c r="A275" s="4" t="s">
        <v>673</v>
      </c>
      <c r="B275" s="5" t="s">
        <v>350</v>
      </c>
      <c r="C275" s="6">
        <v>15</v>
      </c>
      <c r="D275" s="6">
        <v>1</v>
      </c>
    </row>
    <row r="276" spans="1:4" x14ac:dyDescent="0.25">
      <c r="A276" s="4" t="s">
        <v>673</v>
      </c>
      <c r="B276" s="5" t="s">
        <v>363</v>
      </c>
      <c r="C276" s="6">
        <v>20</v>
      </c>
      <c r="D276" s="6">
        <v>1</v>
      </c>
    </row>
    <row r="277" spans="1:4" x14ac:dyDescent="0.25">
      <c r="A277" s="4" t="s">
        <v>673</v>
      </c>
      <c r="B277" s="5" t="s">
        <v>358</v>
      </c>
      <c r="C277" s="6">
        <v>25</v>
      </c>
      <c r="D277" s="6">
        <v>2</v>
      </c>
    </row>
    <row r="278" spans="1:4" x14ac:dyDescent="0.25">
      <c r="A278" s="4" t="s">
        <v>673</v>
      </c>
      <c r="B278" s="5" t="s">
        <v>366</v>
      </c>
      <c r="C278" s="6">
        <v>30</v>
      </c>
      <c r="D278" s="6">
        <v>2</v>
      </c>
    </row>
    <row r="279" spans="1:4" x14ac:dyDescent="0.25">
      <c r="A279" s="4" t="s">
        <v>673</v>
      </c>
      <c r="B279" s="5" t="s">
        <v>676</v>
      </c>
      <c r="C279" s="6">
        <v>40</v>
      </c>
      <c r="D279" s="6">
        <v>2</v>
      </c>
    </row>
    <row r="280" spans="1:4" x14ac:dyDescent="0.25">
      <c r="A280" s="4" t="s">
        <v>673</v>
      </c>
      <c r="B280" s="5" t="s">
        <v>677</v>
      </c>
      <c r="C280" s="6">
        <v>50</v>
      </c>
      <c r="D280" s="6">
        <v>3</v>
      </c>
    </row>
    <row r="281" spans="1:4" x14ac:dyDescent="0.25">
      <c r="A281" s="4" t="s">
        <v>673</v>
      </c>
      <c r="B281" s="5" t="s">
        <v>678</v>
      </c>
      <c r="C281" s="6">
        <v>60</v>
      </c>
      <c r="D281" s="6">
        <v>3</v>
      </c>
    </row>
    <row r="282" spans="1:4" x14ac:dyDescent="0.25">
      <c r="A282" s="4" t="s">
        <v>673</v>
      </c>
      <c r="B282" s="5" t="s">
        <v>570</v>
      </c>
      <c r="C282" s="6">
        <v>10</v>
      </c>
      <c r="D282" s="6"/>
    </row>
    <row r="283" spans="1:4" x14ac:dyDescent="0.25">
      <c r="A283" s="4" t="s">
        <v>679</v>
      </c>
      <c r="B283" s="5" t="s">
        <v>647</v>
      </c>
      <c r="C283" s="6"/>
      <c r="D283" s="6"/>
    </row>
    <row r="284" spans="1:4" x14ac:dyDescent="0.25">
      <c r="A284" s="4" t="s">
        <v>680</v>
      </c>
      <c r="B284" s="5" t="s">
        <v>674</v>
      </c>
      <c r="C284" s="6">
        <v>10</v>
      </c>
      <c r="D284" s="6">
        <v>1</v>
      </c>
    </row>
    <row r="285" spans="1:4" x14ac:dyDescent="0.25">
      <c r="A285" s="4" t="s">
        <v>680</v>
      </c>
      <c r="B285" s="5" t="s">
        <v>675</v>
      </c>
      <c r="C285" s="6">
        <v>15</v>
      </c>
      <c r="D285" s="6">
        <v>1</v>
      </c>
    </row>
    <row r="286" spans="1:4" x14ac:dyDescent="0.25">
      <c r="A286" s="4" t="s">
        <v>680</v>
      </c>
      <c r="B286" s="5" t="s">
        <v>350</v>
      </c>
      <c r="C286" s="6">
        <v>20</v>
      </c>
      <c r="D286" s="6">
        <v>1</v>
      </c>
    </row>
    <row r="287" spans="1:4" x14ac:dyDescent="0.25">
      <c r="A287" s="4" t="s">
        <v>680</v>
      </c>
      <c r="B287" s="5" t="s">
        <v>363</v>
      </c>
      <c r="C287" s="6">
        <v>30</v>
      </c>
      <c r="D287" s="6">
        <v>2</v>
      </c>
    </row>
    <row r="288" spans="1:4" x14ac:dyDescent="0.25">
      <c r="A288" s="4" t="s">
        <v>680</v>
      </c>
      <c r="B288" s="5" t="s">
        <v>358</v>
      </c>
      <c r="C288" s="6">
        <v>45</v>
      </c>
      <c r="D288" s="6">
        <v>2</v>
      </c>
    </row>
    <row r="289" spans="1:4" x14ac:dyDescent="0.25">
      <c r="A289" s="4" t="s">
        <v>680</v>
      </c>
      <c r="B289" s="5" t="s">
        <v>366</v>
      </c>
      <c r="C289" s="6">
        <v>65</v>
      </c>
      <c r="D289" s="6">
        <v>3</v>
      </c>
    </row>
    <row r="290" spans="1:4" x14ac:dyDescent="0.25">
      <c r="A290" s="4" t="s">
        <v>680</v>
      </c>
      <c r="B290" s="5" t="s">
        <v>570</v>
      </c>
      <c r="C290" s="6">
        <v>10</v>
      </c>
      <c r="D290" s="6"/>
    </row>
    <row r="291" spans="1:4" x14ac:dyDescent="0.25">
      <c r="A291" s="4" t="s">
        <v>681</v>
      </c>
      <c r="B291" s="5" t="s">
        <v>647</v>
      </c>
      <c r="C291" s="6"/>
      <c r="D291" s="6"/>
    </row>
    <row r="292" spans="1:4" x14ac:dyDescent="0.25">
      <c r="A292" s="4" t="s">
        <v>682</v>
      </c>
      <c r="B292" s="5" t="s">
        <v>674</v>
      </c>
      <c r="C292" s="6">
        <v>5</v>
      </c>
      <c r="D292" s="6">
        <v>1</v>
      </c>
    </row>
    <row r="293" spans="1:4" x14ac:dyDescent="0.25">
      <c r="A293" s="4" t="s">
        <v>682</v>
      </c>
      <c r="B293" s="5" t="s">
        <v>675</v>
      </c>
      <c r="C293" s="6">
        <v>5</v>
      </c>
      <c r="D293" s="6">
        <v>1</v>
      </c>
    </row>
    <row r="294" spans="1:4" x14ac:dyDescent="0.25">
      <c r="A294" s="4" t="s">
        <v>682</v>
      </c>
      <c r="B294" s="5" t="s">
        <v>350</v>
      </c>
      <c r="C294" s="6">
        <v>10</v>
      </c>
      <c r="D294" s="6">
        <v>1</v>
      </c>
    </row>
    <row r="295" spans="1:4" x14ac:dyDescent="0.25">
      <c r="A295" s="4" t="s">
        <v>682</v>
      </c>
      <c r="B295" s="5" t="s">
        <v>363</v>
      </c>
      <c r="C295" s="6">
        <v>15</v>
      </c>
      <c r="D295" s="6">
        <v>1</v>
      </c>
    </row>
    <row r="296" spans="1:4" x14ac:dyDescent="0.25">
      <c r="A296" s="4" t="s">
        <v>682</v>
      </c>
      <c r="B296" s="5" t="s">
        <v>358</v>
      </c>
      <c r="C296" s="6">
        <v>20</v>
      </c>
      <c r="D296" s="6">
        <v>2</v>
      </c>
    </row>
    <row r="297" spans="1:4" x14ac:dyDescent="0.25">
      <c r="A297" s="4" t="s">
        <v>682</v>
      </c>
      <c r="B297" s="5" t="s">
        <v>366</v>
      </c>
      <c r="C297" s="6">
        <v>25</v>
      </c>
      <c r="D297" s="6">
        <v>2</v>
      </c>
    </row>
    <row r="298" spans="1:4" x14ac:dyDescent="0.25">
      <c r="A298" s="4" t="s">
        <v>682</v>
      </c>
      <c r="B298" s="5" t="s">
        <v>676</v>
      </c>
      <c r="C298" s="6">
        <v>30</v>
      </c>
      <c r="D298" s="6">
        <v>3</v>
      </c>
    </row>
    <row r="299" spans="1:4" x14ac:dyDescent="0.25">
      <c r="A299" s="4" t="s">
        <v>682</v>
      </c>
      <c r="B299" s="5" t="s">
        <v>677</v>
      </c>
      <c r="C299" s="6">
        <v>35</v>
      </c>
      <c r="D299" s="6">
        <v>3</v>
      </c>
    </row>
    <row r="300" spans="1:4" x14ac:dyDescent="0.25">
      <c r="A300" s="4" t="s">
        <v>683</v>
      </c>
      <c r="B300" s="5" t="s">
        <v>647</v>
      </c>
      <c r="C300" s="6"/>
      <c r="D300" s="6"/>
    </row>
    <row r="301" spans="1:4" x14ac:dyDescent="0.25">
      <c r="A301" s="4" t="s">
        <v>538</v>
      </c>
      <c r="B301" s="5" t="s">
        <v>662</v>
      </c>
      <c r="C301" s="6">
        <v>5</v>
      </c>
      <c r="D301" s="6">
        <v>1</v>
      </c>
    </row>
    <row r="302" spans="1:4" x14ac:dyDescent="0.25">
      <c r="A302" s="4" t="s">
        <v>538</v>
      </c>
      <c r="B302" s="5" t="s">
        <v>356</v>
      </c>
      <c r="C302" s="6">
        <v>10</v>
      </c>
      <c r="D302" s="6">
        <v>1</v>
      </c>
    </row>
    <row r="303" spans="1:4" x14ac:dyDescent="0.25">
      <c r="A303" s="4" t="s">
        <v>538</v>
      </c>
      <c r="B303" s="5" t="s">
        <v>80</v>
      </c>
      <c r="C303" s="6">
        <v>10</v>
      </c>
      <c r="D303" s="6">
        <v>1</v>
      </c>
    </row>
    <row r="304" spans="1:4" x14ac:dyDescent="0.25">
      <c r="A304" s="4" t="s">
        <v>538</v>
      </c>
      <c r="B304" s="5" t="s">
        <v>367</v>
      </c>
      <c r="C304" s="6">
        <v>15</v>
      </c>
      <c r="D304" s="6">
        <v>1</v>
      </c>
    </row>
    <row r="305" spans="1:4" x14ac:dyDescent="0.25">
      <c r="A305" s="4" t="s">
        <v>538</v>
      </c>
      <c r="B305" s="5" t="s">
        <v>663</v>
      </c>
      <c r="C305" s="6">
        <v>20</v>
      </c>
      <c r="D305" s="6">
        <v>1</v>
      </c>
    </row>
    <row r="306" spans="1:4" x14ac:dyDescent="0.25">
      <c r="A306" s="4" t="s">
        <v>538</v>
      </c>
      <c r="B306" s="5" t="s">
        <v>664</v>
      </c>
      <c r="C306" s="6">
        <v>25</v>
      </c>
      <c r="D306" s="6">
        <v>2</v>
      </c>
    </row>
    <row r="307" spans="1:4" x14ac:dyDescent="0.25">
      <c r="A307" s="4" t="s">
        <v>538</v>
      </c>
      <c r="B307" s="5" t="s">
        <v>365</v>
      </c>
      <c r="C307" s="6">
        <v>30</v>
      </c>
      <c r="D307" s="6">
        <v>2</v>
      </c>
    </row>
    <row r="308" spans="1:4" x14ac:dyDescent="0.25">
      <c r="A308" s="4" t="s">
        <v>538</v>
      </c>
      <c r="B308" s="5" t="s">
        <v>665</v>
      </c>
      <c r="C308" s="6">
        <v>35</v>
      </c>
      <c r="D308" s="6">
        <v>2</v>
      </c>
    </row>
    <row r="309" spans="1:4" x14ac:dyDescent="0.25">
      <c r="A309" s="4" t="s">
        <v>538</v>
      </c>
      <c r="B309" s="5" t="s">
        <v>666</v>
      </c>
      <c r="C309" s="6">
        <v>40</v>
      </c>
      <c r="D309" s="6">
        <v>3</v>
      </c>
    </row>
    <row r="310" spans="1:4" x14ac:dyDescent="0.25">
      <c r="A310" s="4" t="s">
        <v>538</v>
      </c>
      <c r="B310" s="5" t="s">
        <v>667</v>
      </c>
      <c r="C310" s="6">
        <v>50</v>
      </c>
      <c r="D310" s="6">
        <v>3</v>
      </c>
    </row>
    <row r="311" spans="1:4" x14ac:dyDescent="0.25">
      <c r="A311" s="4" t="s">
        <v>684</v>
      </c>
      <c r="B311" s="5" t="s">
        <v>647</v>
      </c>
      <c r="C311" s="6"/>
      <c r="D311" s="6"/>
    </row>
    <row r="312" spans="1:4" x14ac:dyDescent="0.25">
      <c r="A312" s="4" t="s">
        <v>685</v>
      </c>
      <c r="B312" s="5" t="s">
        <v>647</v>
      </c>
      <c r="C312" s="6"/>
      <c r="D312" s="6"/>
    </row>
    <row r="313" spans="1:4" x14ac:dyDescent="0.25">
      <c r="A313" s="4" t="s">
        <v>686</v>
      </c>
      <c r="B313" s="5" t="s">
        <v>551</v>
      </c>
      <c r="C313" s="6">
        <v>5</v>
      </c>
      <c r="D313" s="6">
        <v>1</v>
      </c>
    </row>
    <row r="314" spans="1:4" x14ac:dyDescent="0.25">
      <c r="A314" s="4" t="s">
        <v>686</v>
      </c>
      <c r="B314" s="5" t="s">
        <v>580</v>
      </c>
      <c r="C314" s="6">
        <v>10</v>
      </c>
      <c r="D314" s="6">
        <v>1</v>
      </c>
    </row>
    <row r="315" spans="1:4" x14ac:dyDescent="0.25">
      <c r="A315" s="4" t="s">
        <v>686</v>
      </c>
      <c r="B315" s="5" t="s">
        <v>687</v>
      </c>
      <c r="C315" s="6">
        <v>15</v>
      </c>
      <c r="D315" s="6">
        <v>1</v>
      </c>
    </row>
    <row r="316" spans="1:4" x14ac:dyDescent="0.25">
      <c r="A316" s="4" t="s">
        <v>686</v>
      </c>
      <c r="B316" s="5" t="s">
        <v>688</v>
      </c>
      <c r="C316" s="6">
        <v>20</v>
      </c>
      <c r="D316" s="6">
        <v>1</v>
      </c>
    </row>
    <row r="317" spans="1:4" x14ac:dyDescent="0.25">
      <c r="A317" s="4" t="s">
        <v>686</v>
      </c>
      <c r="B317" s="5" t="s">
        <v>354</v>
      </c>
      <c r="C317" s="6">
        <v>25</v>
      </c>
      <c r="D317" s="6">
        <v>2</v>
      </c>
    </row>
    <row r="318" spans="1:4" x14ac:dyDescent="0.25">
      <c r="A318" s="4" t="s">
        <v>686</v>
      </c>
      <c r="B318" s="5" t="s">
        <v>689</v>
      </c>
      <c r="C318" s="6">
        <v>30</v>
      </c>
      <c r="D318" s="6">
        <v>2</v>
      </c>
    </row>
    <row r="319" spans="1:4" x14ac:dyDescent="0.25">
      <c r="A319" s="4" t="s">
        <v>686</v>
      </c>
      <c r="B319" s="5" t="s">
        <v>690</v>
      </c>
      <c r="C319" s="6">
        <v>35</v>
      </c>
      <c r="D319" s="6">
        <v>2</v>
      </c>
    </row>
    <row r="320" spans="1:4" x14ac:dyDescent="0.25">
      <c r="A320" s="4" t="s">
        <v>686</v>
      </c>
      <c r="B320" s="5" t="s">
        <v>355</v>
      </c>
      <c r="C320" s="6">
        <v>40</v>
      </c>
      <c r="D320" s="6">
        <v>3</v>
      </c>
    </row>
    <row r="321" spans="1:4" x14ac:dyDescent="0.25">
      <c r="A321" s="4" t="s">
        <v>691</v>
      </c>
      <c r="B321" s="5" t="s">
        <v>647</v>
      </c>
      <c r="C321" s="6"/>
      <c r="D321" s="6"/>
    </row>
    <row r="322" spans="1:4" x14ac:dyDescent="0.25">
      <c r="A322" s="4" t="s">
        <v>692</v>
      </c>
      <c r="B322" s="5" t="s">
        <v>580</v>
      </c>
      <c r="C322" s="6">
        <v>5</v>
      </c>
      <c r="D322" s="6">
        <v>1</v>
      </c>
    </row>
    <row r="323" spans="1:4" x14ac:dyDescent="0.25">
      <c r="A323" s="4" t="s">
        <v>692</v>
      </c>
      <c r="B323" s="5" t="s">
        <v>687</v>
      </c>
      <c r="C323" s="6">
        <v>5</v>
      </c>
      <c r="D323" s="6">
        <v>1</v>
      </c>
    </row>
    <row r="324" spans="1:4" x14ac:dyDescent="0.25">
      <c r="A324" s="4" t="s">
        <v>692</v>
      </c>
      <c r="B324" s="5" t="s">
        <v>688</v>
      </c>
      <c r="C324" s="6">
        <v>10</v>
      </c>
      <c r="D324" s="6">
        <v>1</v>
      </c>
    </row>
    <row r="325" spans="1:4" x14ac:dyDescent="0.25">
      <c r="A325" s="4" t="s">
        <v>692</v>
      </c>
      <c r="B325" s="5" t="s">
        <v>354</v>
      </c>
      <c r="C325" s="6">
        <v>10</v>
      </c>
      <c r="D325" s="6">
        <v>1</v>
      </c>
    </row>
    <row r="326" spans="1:4" x14ac:dyDescent="0.25">
      <c r="A326" s="4" t="s">
        <v>692</v>
      </c>
      <c r="B326" s="5" t="s">
        <v>689</v>
      </c>
      <c r="C326" s="6">
        <v>15</v>
      </c>
      <c r="D326" s="6">
        <v>2</v>
      </c>
    </row>
    <row r="327" spans="1:4" x14ac:dyDescent="0.25">
      <c r="A327" s="4" t="s">
        <v>692</v>
      </c>
      <c r="B327" s="5" t="s">
        <v>690</v>
      </c>
      <c r="C327" s="6">
        <v>20</v>
      </c>
      <c r="D327" s="6">
        <v>2</v>
      </c>
    </row>
    <row r="328" spans="1:4" x14ac:dyDescent="0.25">
      <c r="A328" s="4" t="s">
        <v>692</v>
      </c>
      <c r="B328" s="5" t="s">
        <v>355</v>
      </c>
      <c r="C328" s="6">
        <v>25</v>
      </c>
      <c r="D328" s="6">
        <v>3</v>
      </c>
    </row>
    <row r="329" spans="1:4" x14ac:dyDescent="0.25">
      <c r="A329" s="4" t="s">
        <v>693</v>
      </c>
      <c r="B329" s="5" t="s">
        <v>647</v>
      </c>
      <c r="C329" s="6"/>
      <c r="D329" s="6"/>
    </row>
    <row r="330" spans="1:4" x14ac:dyDescent="0.25">
      <c r="A330" s="4" t="s">
        <v>307</v>
      </c>
      <c r="B330" s="5" t="s">
        <v>694</v>
      </c>
      <c r="C330" s="6">
        <v>5</v>
      </c>
      <c r="D330" s="6">
        <v>1</v>
      </c>
    </row>
    <row r="331" spans="1:4" x14ac:dyDescent="0.25">
      <c r="A331" s="4" t="s">
        <v>307</v>
      </c>
      <c r="B331" s="5" t="s">
        <v>695</v>
      </c>
      <c r="C331" s="6">
        <v>5</v>
      </c>
      <c r="D331" s="6">
        <v>1</v>
      </c>
    </row>
    <row r="332" spans="1:4" x14ac:dyDescent="0.25">
      <c r="A332" s="4" t="s">
        <v>307</v>
      </c>
      <c r="B332" s="5" t="s">
        <v>696</v>
      </c>
      <c r="C332" s="6">
        <v>10</v>
      </c>
      <c r="D332" s="6">
        <v>1</v>
      </c>
    </row>
    <row r="333" spans="1:4" x14ac:dyDescent="0.25">
      <c r="A333" s="4" t="s">
        <v>307</v>
      </c>
      <c r="B333" s="5" t="s">
        <v>697</v>
      </c>
      <c r="C333" s="6">
        <v>10</v>
      </c>
      <c r="D333" s="6">
        <v>1</v>
      </c>
    </row>
    <row r="334" spans="1:4" x14ac:dyDescent="0.25">
      <c r="A334" s="4" t="s">
        <v>307</v>
      </c>
      <c r="B334" s="5" t="s">
        <v>698</v>
      </c>
      <c r="C334" s="6">
        <v>15</v>
      </c>
      <c r="D334" s="6">
        <v>2</v>
      </c>
    </row>
    <row r="335" spans="1:4" x14ac:dyDescent="0.25">
      <c r="A335" s="4" t="s">
        <v>307</v>
      </c>
      <c r="B335" s="5" t="s">
        <v>699</v>
      </c>
      <c r="C335" s="6">
        <v>20</v>
      </c>
      <c r="D335" s="6">
        <v>2</v>
      </c>
    </row>
    <row r="336" spans="1:4" x14ac:dyDescent="0.25">
      <c r="A336" s="4" t="s">
        <v>307</v>
      </c>
      <c r="B336" s="5" t="s">
        <v>700</v>
      </c>
      <c r="C336" s="6">
        <v>25</v>
      </c>
      <c r="D336" s="6">
        <v>2</v>
      </c>
    </row>
    <row r="337" spans="1:4" x14ac:dyDescent="0.25">
      <c r="A337" s="4" t="s">
        <v>307</v>
      </c>
      <c r="B337" s="5" t="s">
        <v>701</v>
      </c>
      <c r="C337" s="6">
        <v>30</v>
      </c>
      <c r="D337" s="6">
        <v>3</v>
      </c>
    </row>
    <row r="338" spans="1:4" x14ac:dyDescent="0.25">
      <c r="A338" s="4" t="s">
        <v>307</v>
      </c>
      <c r="B338" s="5" t="s">
        <v>702</v>
      </c>
      <c r="C338" s="6">
        <v>40</v>
      </c>
      <c r="D338" s="6">
        <v>3</v>
      </c>
    </row>
    <row r="339" spans="1:4" x14ac:dyDescent="0.25">
      <c r="A339" s="4" t="s">
        <v>703</v>
      </c>
      <c r="B339" s="5" t="s">
        <v>647</v>
      </c>
      <c r="C339" s="6"/>
      <c r="D339" s="6"/>
    </row>
    <row r="340" spans="1:4" x14ac:dyDescent="0.25">
      <c r="A340" s="4" t="s">
        <v>342</v>
      </c>
      <c r="B340" s="5" t="s">
        <v>704</v>
      </c>
      <c r="C340" s="6">
        <v>5</v>
      </c>
      <c r="D340" s="6">
        <v>1</v>
      </c>
    </row>
    <row r="341" spans="1:4" x14ac:dyDescent="0.25">
      <c r="A341" s="4" t="s">
        <v>342</v>
      </c>
      <c r="B341" s="5" t="s">
        <v>705</v>
      </c>
      <c r="C341" s="6">
        <v>5</v>
      </c>
      <c r="D341" s="6">
        <v>1</v>
      </c>
    </row>
    <row r="342" spans="1:4" x14ac:dyDescent="0.25">
      <c r="A342" s="4" t="s">
        <v>342</v>
      </c>
      <c r="B342" s="5" t="s">
        <v>569</v>
      </c>
      <c r="C342" s="6">
        <v>10</v>
      </c>
      <c r="D342" s="6">
        <v>1</v>
      </c>
    </row>
    <row r="343" spans="1:4" x14ac:dyDescent="0.25">
      <c r="A343" s="4" t="s">
        <v>342</v>
      </c>
      <c r="B343" s="5" t="s">
        <v>568</v>
      </c>
      <c r="C343" s="6">
        <v>15</v>
      </c>
      <c r="D343" s="6">
        <v>1</v>
      </c>
    </row>
    <row r="344" spans="1:4" x14ac:dyDescent="0.25">
      <c r="A344" s="4" t="s">
        <v>342</v>
      </c>
      <c r="B344" s="5" t="s">
        <v>706</v>
      </c>
      <c r="C344" s="6">
        <v>20</v>
      </c>
      <c r="D344" s="6">
        <v>2</v>
      </c>
    </row>
    <row r="345" spans="1:4" x14ac:dyDescent="0.25">
      <c r="A345" s="4" t="s">
        <v>342</v>
      </c>
      <c r="B345" s="5" t="s">
        <v>707</v>
      </c>
      <c r="C345" s="6">
        <v>25</v>
      </c>
      <c r="D345" s="6">
        <v>2</v>
      </c>
    </row>
    <row r="346" spans="1:4" x14ac:dyDescent="0.25">
      <c r="A346" s="4" t="s">
        <v>342</v>
      </c>
      <c r="B346" s="5" t="s">
        <v>708</v>
      </c>
      <c r="C346" s="6">
        <v>30</v>
      </c>
      <c r="D346" s="6">
        <v>3</v>
      </c>
    </row>
    <row r="347" spans="1:4" x14ac:dyDescent="0.25">
      <c r="A347" s="4" t="s">
        <v>342</v>
      </c>
      <c r="B347" s="5" t="s">
        <v>709</v>
      </c>
      <c r="C347" s="6">
        <v>40</v>
      </c>
      <c r="D347" s="6">
        <v>3</v>
      </c>
    </row>
    <row r="348" spans="1:4" x14ac:dyDescent="0.25">
      <c r="A348" s="4" t="s">
        <v>342</v>
      </c>
      <c r="B348" s="5" t="s">
        <v>710</v>
      </c>
      <c r="C348" s="6">
        <v>15</v>
      </c>
      <c r="D348" s="6"/>
    </row>
    <row r="349" spans="1:4" x14ac:dyDescent="0.25">
      <c r="A349" s="4" t="s">
        <v>342</v>
      </c>
      <c r="B349" s="5" t="s">
        <v>711</v>
      </c>
      <c r="C349" s="6">
        <v>-5</v>
      </c>
      <c r="D349" s="6"/>
    </row>
    <row r="350" spans="1:4" x14ac:dyDescent="0.25">
      <c r="A350" s="4" t="s">
        <v>342</v>
      </c>
      <c r="B350" s="5" t="s">
        <v>271</v>
      </c>
      <c r="C350" s="6">
        <v>-10</v>
      </c>
      <c r="D350" s="6"/>
    </row>
    <row r="351" spans="1:4" x14ac:dyDescent="0.25">
      <c r="A351" s="4" t="s">
        <v>712</v>
      </c>
      <c r="B351" s="5" t="s">
        <v>647</v>
      </c>
      <c r="C351" s="6"/>
      <c r="D351" s="6"/>
    </row>
    <row r="352" spans="1:4" x14ac:dyDescent="0.25">
      <c r="A352" s="4" t="s">
        <v>713</v>
      </c>
      <c r="B352" s="5" t="s">
        <v>647</v>
      </c>
      <c r="C352" s="6"/>
      <c r="D352" s="6"/>
    </row>
    <row r="353" spans="1:4" x14ac:dyDescent="0.25">
      <c r="A353" s="4" t="s">
        <v>714</v>
      </c>
      <c r="B353" s="5" t="s">
        <v>361</v>
      </c>
      <c r="C353" s="6">
        <v>5</v>
      </c>
      <c r="D353" s="6">
        <v>1</v>
      </c>
    </row>
    <row r="354" spans="1:4" x14ac:dyDescent="0.25">
      <c r="A354" s="4" t="s">
        <v>714</v>
      </c>
      <c r="B354" s="5" t="s">
        <v>571</v>
      </c>
      <c r="C354" s="6">
        <v>10</v>
      </c>
      <c r="D354" s="6">
        <v>1</v>
      </c>
    </row>
    <row r="355" spans="1:4" x14ac:dyDescent="0.25">
      <c r="A355" s="4" t="s">
        <v>714</v>
      </c>
      <c r="B355" s="5" t="s">
        <v>347</v>
      </c>
      <c r="C355" s="6">
        <v>15</v>
      </c>
      <c r="D355" s="6">
        <v>1</v>
      </c>
    </row>
    <row r="356" spans="1:4" x14ac:dyDescent="0.25">
      <c r="A356" s="4" t="s">
        <v>714</v>
      </c>
      <c r="B356" s="5" t="s">
        <v>370</v>
      </c>
      <c r="C356" s="6">
        <v>20</v>
      </c>
      <c r="D356" s="6">
        <v>2</v>
      </c>
    </row>
    <row r="357" spans="1:4" x14ac:dyDescent="0.25">
      <c r="A357" s="4" t="s">
        <v>714</v>
      </c>
      <c r="B357" s="5" t="s">
        <v>551</v>
      </c>
      <c r="C357" s="6">
        <v>25</v>
      </c>
      <c r="D357" s="6">
        <v>3</v>
      </c>
    </row>
    <row r="358" spans="1:4" x14ac:dyDescent="0.25">
      <c r="A358" s="4" t="s">
        <v>715</v>
      </c>
      <c r="B358" s="5" t="s">
        <v>647</v>
      </c>
      <c r="C358" s="6"/>
      <c r="D358" s="6"/>
    </row>
    <row r="359" spans="1:4" x14ac:dyDescent="0.25">
      <c r="A359" s="4" t="s">
        <v>716</v>
      </c>
      <c r="B359" s="5" t="s">
        <v>354</v>
      </c>
      <c r="C359" s="6">
        <v>5</v>
      </c>
      <c r="D359" s="6">
        <v>1</v>
      </c>
    </row>
    <row r="360" spans="1:4" x14ac:dyDescent="0.25">
      <c r="A360" s="4" t="s">
        <v>716</v>
      </c>
      <c r="B360" s="5" t="s">
        <v>346</v>
      </c>
      <c r="C360" s="6">
        <v>5</v>
      </c>
      <c r="D360" s="6">
        <v>1</v>
      </c>
    </row>
    <row r="361" spans="1:4" x14ac:dyDescent="0.25">
      <c r="A361" s="4" t="s">
        <v>716</v>
      </c>
      <c r="B361" s="5" t="s">
        <v>348</v>
      </c>
      <c r="C361" s="6">
        <v>10</v>
      </c>
      <c r="D361" s="6">
        <v>2</v>
      </c>
    </row>
    <row r="362" spans="1:4" x14ac:dyDescent="0.25">
      <c r="A362" s="4" t="s">
        <v>716</v>
      </c>
      <c r="B362" s="5" t="s">
        <v>581</v>
      </c>
      <c r="C362" s="6">
        <v>15</v>
      </c>
      <c r="D362" s="6">
        <v>2</v>
      </c>
    </row>
    <row r="363" spans="1:4" x14ac:dyDescent="0.25">
      <c r="A363" s="4" t="s">
        <v>716</v>
      </c>
      <c r="B363" s="5" t="s">
        <v>349</v>
      </c>
      <c r="C363" s="6">
        <v>20</v>
      </c>
      <c r="D363" s="6">
        <v>3</v>
      </c>
    </row>
    <row r="364" spans="1:4" x14ac:dyDescent="0.25">
      <c r="A364" s="4" t="s">
        <v>716</v>
      </c>
      <c r="B364" s="5" t="s">
        <v>351</v>
      </c>
      <c r="C364" s="6">
        <v>25</v>
      </c>
      <c r="D364" s="6">
        <v>3</v>
      </c>
    </row>
    <row r="365" spans="1:4" x14ac:dyDescent="0.25">
      <c r="A365" s="4" t="s">
        <v>717</v>
      </c>
      <c r="B365" s="5" t="s">
        <v>647</v>
      </c>
      <c r="C365" s="6"/>
      <c r="D365" s="6"/>
    </row>
    <row r="366" spans="1:4" x14ac:dyDescent="0.25">
      <c r="A366" s="4" t="s">
        <v>718</v>
      </c>
      <c r="B366" s="5" t="s">
        <v>361</v>
      </c>
      <c r="C366" s="6">
        <v>5</v>
      </c>
      <c r="D366" s="6">
        <v>1</v>
      </c>
    </row>
    <row r="367" spans="1:4" x14ac:dyDescent="0.25">
      <c r="A367" s="4" t="s">
        <v>718</v>
      </c>
      <c r="B367" s="5" t="s">
        <v>571</v>
      </c>
      <c r="C367" s="6">
        <v>5</v>
      </c>
      <c r="D367" s="6">
        <v>1</v>
      </c>
    </row>
    <row r="368" spans="1:4" x14ac:dyDescent="0.25">
      <c r="A368" s="4" t="s">
        <v>718</v>
      </c>
      <c r="B368" s="5" t="s">
        <v>347</v>
      </c>
      <c r="C368" s="6">
        <v>5</v>
      </c>
      <c r="D368" s="6">
        <v>1</v>
      </c>
    </row>
    <row r="369" spans="1:4" x14ac:dyDescent="0.25">
      <c r="A369" s="4" t="s">
        <v>718</v>
      </c>
      <c r="B369" s="5" t="s">
        <v>370</v>
      </c>
      <c r="C369" s="6">
        <v>10</v>
      </c>
      <c r="D369" s="6">
        <v>1</v>
      </c>
    </row>
    <row r="370" spans="1:4" x14ac:dyDescent="0.25">
      <c r="A370" s="4" t="s">
        <v>718</v>
      </c>
      <c r="B370" s="5" t="s">
        <v>551</v>
      </c>
      <c r="C370" s="6">
        <v>15</v>
      </c>
      <c r="D370" s="6">
        <v>2</v>
      </c>
    </row>
    <row r="371" spans="1:4" x14ac:dyDescent="0.25">
      <c r="A371" s="4" t="s">
        <v>718</v>
      </c>
      <c r="B371" s="5" t="s">
        <v>360</v>
      </c>
      <c r="C371" s="6">
        <v>20</v>
      </c>
      <c r="D371" s="6">
        <v>2</v>
      </c>
    </row>
    <row r="372" spans="1:4" x14ac:dyDescent="0.25">
      <c r="A372" s="4" t="s">
        <v>718</v>
      </c>
      <c r="B372" s="5" t="s">
        <v>1043</v>
      </c>
      <c r="C372" s="6">
        <v>25</v>
      </c>
      <c r="D372" s="6">
        <v>3</v>
      </c>
    </row>
    <row r="373" spans="1:4" x14ac:dyDescent="0.25">
      <c r="A373" s="4" t="s">
        <v>718</v>
      </c>
      <c r="B373" s="5" t="s">
        <v>352</v>
      </c>
      <c r="C373" s="6">
        <v>30</v>
      </c>
      <c r="D373" s="6">
        <v>3</v>
      </c>
    </row>
    <row r="374" spans="1:4" x14ac:dyDescent="0.25">
      <c r="A374" s="4" t="s">
        <v>719</v>
      </c>
      <c r="B374" s="5" t="s">
        <v>647</v>
      </c>
      <c r="C374" s="6"/>
      <c r="D374" s="6"/>
    </row>
    <row r="375" spans="1:4" x14ac:dyDescent="0.25">
      <c r="A375" s="4" t="s">
        <v>720</v>
      </c>
      <c r="B375" s="5" t="s">
        <v>361</v>
      </c>
      <c r="C375" s="6">
        <v>5</v>
      </c>
      <c r="D375" s="6">
        <v>1</v>
      </c>
    </row>
    <row r="376" spans="1:4" x14ac:dyDescent="0.25">
      <c r="A376" s="4" t="s">
        <v>720</v>
      </c>
      <c r="B376" s="5" t="s">
        <v>571</v>
      </c>
      <c r="C376" s="6">
        <v>5</v>
      </c>
      <c r="D376" s="6">
        <v>1</v>
      </c>
    </row>
    <row r="377" spans="1:4" x14ac:dyDescent="0.25">
      <c r="A377" s="4" t="s">
        <v>720</v>
      </c>
      <c r="B377" s="5" t="s">
        <v>347</v>
      </c>
      <c r="C377" s="6">
        <v>5</v>
      </c>
      <c r="D377" s="6">
        <v>1</v>
      </c>
    </row>
    <row r="378" spans="1:4" x14ac:dyDescent="0.25">
      <c r="A378" s="4" t="s">
        <v>720</v>
      </c>
      <c r="B378" s="5" t="s">
        <v>370</v>
      </c>
      <c r="C378" s="6">
        <v>10</v>
      </c>
      <c r="D378" s="6">
        <v>1</v>
      </c>
    </row>
    <row r="379" spans="1:4" x14ac:dyDescent="0.25">
      <c r="A379" s="4" t="s">
        <v>720</v>
      </c>
      <c r="B379" s="5" t="s">
        <v>551</v>
      </c>
      <c r="C379" s="6">
        <v>15</v>
      </c>
      <c r="D379" s="6">
        <v>2</v>
      </c>
    </row>
    <row r="380" spans="1:4" x14ac:dyDescent="0.25">
      <c r="A380" s="4" t="s">
        <v>720</v>
      </c>
      <c r="B380" s="5" t="s">
        <v>360</v>
      </c>
      <c r="C380" s="6">
        <v>20</v>
      </c>
      <c r="D380" s="6">
        <v>2</v>
      </c>
    </row>
    <row r="381" spans="1:4" x14ac:dyDescent="0.25">
      <c r="A381" s="4" t="s">
        <v>720</v>
      </c>
      <c r="B381" s="5" t="s">
        <v>1043</v>
      </c>
      <c r="C381" s="6">
        <v>25</v>
      </c>
      <c r="D381" s="6">
        <v>3</v>
      </c>
    </row>
    <row r="382" spans="1:4" x14ac:dyDescent="0.25">
      <c r="A382" s="4" t="s">
        <v>720</v>
      </c>
      <c r="B382" s="5" t="s">
        <v>352</v>
      </c>
      <c r="C382" s="6">
        <v>30</v>
      </c>
      <c r="D382" s="6">
        <v>3</v>
      </c>
    </row>
    <row r="383" spans="1:4" x14ac:dyDescent="0.25">
      <c r="A383" s="4" t="s">
        <v>721</v>
      </c>
      <c r="B383" s="5" t="s">
        <v>647</v>
      </c>
      <c r="C383" s="6"/>
      <c r="D383" s="6"/>
    </row>
    <row r="384" spans="1:4" x14ac:dyDescent="0.25">
      <c r="A384" s="4" t="s">
        <v>722</v>
      </c>
      <c r="B384" s="5" t="s">
        <v>361</v>
      </c>
      <c r="C384" s="6">
        <v>5</v>
      </c>
      <c r="D384" s="6">
        <v>1</v>
      </c>
    </row>
    <row r="385" spans="1:4" x14ac:dyDescent="0.25">
      <c r="A385" s="4" t="s">
        <v>722</v>
      </c>
      <c r="B385" s="5" t="s">
        <v>571</v>
      </c>
      <c r="C385" s="6">
        <v>5</v>
      </c>
      <c r="D385" s="6">
        <v>1</v>
      </c>
    </row>
    <row r="386" spans="1:4" x14ac:dyDescent="0.25">
      <c r="A386" s="4" t="s">
        <v>722</v>
      </c>
      <c r="B386" s="5" t="s">
        <v>347</v>
      </c>
      <c r="C386" s="6">
        <v>5</v>
      </c>
      <c r="D386" s="6">
        <v>1</v>
      </c>
    </row>
    <row r="387" spans="1:4" x14ac:dyDescent="0.25">
      <c r="A387" s="4" t="s">
        <v>722</v>
      </c>
      <c r="B387" s="5" t="s">
        <v>370</v>
      </c>
      <c r="C387" s="6">
        <v>10</v>
      </c>
      <c r="D387" s="6">
        <v>1</v>
      </c>
    </row>
    <row r="388" spans="1:4" x14ac:dyDescent="0.25">
      <c r="A388" s="4" t="s">
        <v>722</v>
      </c>
      <c r="B388" s="5" t="s">
        <v>551</v>
      </c>
      <c r="C388" s="6">
        <v>15</v>
      </c>
      <c r="D388" s="6">
        <v>2</v>
      </c>
    </row>
    <row r="389" spans="1:4" x14ac:dyDescent="0.25">
      <c r="A389" s="4" t="s">
        <v>722</v>
      </c>
      <c r="B389" s="5" t="s">
        <v>360</v>
      </c>
      <c r="C389" s="6">
        <v>20</v>
      </c>
      <c r="D389" s="6">
        <v>2</v>
      </c>
    </row>
    <row r="390" spans="1:4" x14ac:dyDescent="0.25">
      <c r="A390" s="4" t="s">
        <v>722</v>
      </c>
      <c r="B390" s="5" t="s">
        <v>1043</v>
      </c>
      <c r="C390" s="6">
        <v>25</v>
      </c>
      <c r="D390" s="6">
        <v>3</v>
      </c>
    </row>
    <row r="391" spans="1:4" x14ac:dyDescent="0.25">
      <c r="A391" s="4" t="s">
        <v>722</v>
      </c>
      <c r="B391" s="5" t="s">
        <v>352</v>
      </c>
      <c r="C391" s="6">
        <v>30</v>
      </c>
      <c r="D391" s="6">
        <v>3</v>
      </c>
    </row>
    <row r="392" spans="1:4" x14ac:dyDescent="0.25">
      <c r="A392" s="4" t="s">
        <v>723</v>
      </c>
      <c r="B392" s="5" t="s">
        <v>647</v>
      </c>
      <c r="C392" s="6"/>
      <c r="D392" s="6"/>
    </row>
    <row r="393" spans="1:4" x14ac:dyDescent="0.25">
      <c r="A393" s="4" t="s">
        <v>724</v>
      </c>
      <c r="B393" s="5" t="s">
        <v>725</v>
      </c>
      <c r="C393" s="6">
        <v>5</v>
      </c>
      <c r="D393" s="6">
        <v>1</v>
      </c>
    </row>
    <row r="394" spans="1:4" x14ac:dyDescent="0.25">
      <c r="A394" s="4" t="s">
        <v>724</v>
      </c>
      <c r="B394" s="5" t="s">
        <v>726</v>
      </c>
      <c r="C394" s="6">
        <v>5</v>
      </c>
      <c r="D394" s="6">
        <v>1</v>
      </c>
    </row>
    <row r="395" spans="1:4" x14ac:dyDescent="0.25">
      <c r="A395" s="4" t="s">
        <v>724</v>
      </c>
      <c r="B395" s="5" t="s">
        <v>727</v>
      </c>
      <c r="C395" s="6">
        <v>10</v>
      </c>
      <c r="D395" s="6">
        <v>1</v>
      </c>
    </row>
    <row r="396" spans="1:4" x14ac:dyDescent="0.25">
      <c r="A396" s="4" t="s">
        <v>724</v>
      </c>
      <c r="B396" s="5" t="s">
        <v>728</v>
      </c>
      <c r="C396" s="6">
        <v>15</v>
      </c>
      <c r="D396" s="6">
        <v>1</v>
      </c>
    </row>
    <row r="397" spans="1:4" x14ac:dyDescent="0.25">
      <c r="A397" s="4" t="s">
        <v>724</v>
      </c>
      <c r="B397" s="5" t="s">
        <v>729</v>
      </c>
      <c r="C397" s="6">
        <v>20</v>
      </c>
      <c r="D397" s="6">
        <v>2</v>
      </c>
    </row>
    <row r="398" spans="1:4" x14ac:dyDescent="0.25">
      <c r="A398" s="4" t="s">
        <v>724</v>
      </c>
      <c r="B398" s="5" t="s">
        <v>730</v>
      </c>
      <c r="C398" s="6">
        <v>25</v>
      </c>
      <c r="D398" s="6">
        <v>2</v>
      </c>
    </row>
    <row r="399" spans="1:4" x14ac:dyDescent="0.25">
      <c r="A399" s="4" t="s">
        <v>724</v>
      </c>
      <c r="B399" s="5" t="s">
        <v>731</v>
      </c>
      <c r="C399" s="6">
        <v>30</v>
      </c>
      <c r="D399" s="6">
        <v>3</v>
      </c>
    </row>
    <row r="400" spans="1:4" x14ac:dyDescent="0.25">
      <c r="A400" s="4" t="s">
        <v>724</v>
      </c>
      <c r="B400" s="5" t="s">
        <v>732</v>
      </c>
      <c r="C400" s="6">
        <v>40</v>
      </c>
      <c r="D400" s="6">
        <v>3</v>
      </c>
    </row>
    <row r="401" spans="1:4" x14ac:dyDescent="0.25">
      <c r="A401" s="4" t="s">
        <v>724</v>
      </c>
      <c r="B401" s="5" t="s">
        <v>733</v>
      </c>
      <c r="C401" s="6">
        <v>5</v>
      </c>
      <c r="D401" s="6"/>
    </row>
    <row r="402" spans="1:4" x14ac:dyDescent="0.25">
      <c r="A402" s="4" t="s">
        <v>724</v>
      </c>
      <c r="B402" s="5" t="s">
        <v>734</v>
      </c>
      <c r="C402" s="6">
        <v>5</v>
      </c>
      <c r="D402" s="6"/>
    </row>
    <row r="403" spans="1:4" x14ac:dyDescent="0.25">
      <c r="A403" s="4" t="s">
        <v>735</v>
      </c>
      <c r="B403" s="5" t="s">
        <v>647</v>
      </c>
      <c r="C403" s="6"/>
      <c r="D403" s="6"/>
    </row>
    <row r="404" spans="1:4" x14ac:dyDescent="0.25">
      <c r="A404" s="4" t="s">
        <v>736</v>
      </c>
      <c r="B404" s="5" t="s">
        <v>737</v>
      </c>
      <c r="C404" s="6">
        <v>5</v>
      </c>
      <c r="D404" s="6">
        <v>1</v>
      </c>
    </row>
    <row r="405" spans="1:4" x14ac:dyDescent="0.25">
      <c r="A405" s="4" t="s">
        <v>736</v>
      </c>
      <c r="B405" s="5" t="s">
        <v>738</v>
      </c>
      <c r="C405" s="6">
        <v>5</v>
      </c>
      <c r="D405" s="6">
        <v>1</v>
      </c>
    </row>
    <row r="406" spans="1:4" x14ac:dyDescent="0.25">
      <c r="A406" s="4" t="s">
        <v>736</v>
      </c>
      <c r="B406" s="5" t="s">
        <v>739</v>
      </c>
      <c r="C406" s="6">
        <v>10</v>
      </c>
      <c r="D406" s="6">
        <v>1</v>
      </c>
    </row>
    <row r="407" spans="1:4" x14ac:dyDescent="0.25">
      <c r="A407" s="4" t="s">
        <v>736</v>
      </c>
      <c r="B407" s="5" t="s">
        <v>740</v>
      </c>
      <c r="C407" s="6">
        <v>15</v>
      </c>
      <c r="D407" s="6">
        <v>1</v>
      </c>
    </row>
    <row r="408" spans="1:4" x14ac:dyDescent="0.25">
      <c r="A408" s="4" t="s">
        <v>736</v>
      </c>
      <c r="B408" s="5" t="s">
        <v>741</v>
      </c>
      <c r="C408" s="6">
        <v>20</v>
      </c>
      <c r="D408" s="6">
        <v>2</v>
      </c>
    </row>
    <row r="409" spans="1:4" x14ac:dyDescent="0.25">
      <c r="A409" s="4" t="s">
        <v>736</v>
      </c>
      <c r="B409" s="5" t="s">
        <v>742</v>
      </c>
      <c r="C409" s="6">
        <v>25</v>
      </c>
      <c r="D409" s="6">
        <v>2</v>
      </c>
    </row>
    <row r="410" spans="1:4" x14ac:dyDescent="0.25">
      <c r="A410" s="4" t="s">
        <v>736</v>
      </c>
      <c r="B410" s="5" t="s">
        <v>743</v>
      </c>
      <c r="C410" s="6">
        <v>30</v>
      </c>
      <c r="D410" s="6">
        <v>3</v>
      </c>
    </row>
    <row r="411" spans="1:4" x14ac:dyDescent="0.25">
      <c r="A411" s="4" t="s">
        <v>736</v>
      </c>
      <c r="B411" s="5" t="s">
        <v>744</v>
      </c>
      <c r="C411" s="6">
        <v>40</v>
      </c>
      <c r="D411" s="6">
        <v>3</v>
      </c>
    </row>
    <row r="412" spans="1:4" x14ac:dyDescent="0.25">
      <c r="A412" s="4" t="s">
        <v>745</v>
      </c>
      <c r="B412" s="5" t="s">
        <v>647</v>
      </c>
      <c r="C412" s="6"/>
      <c r="D412" s="6"/>
    </row>
    <row r="413" spans="1:4" x14ac:dyDescent="0.25">
      <c r="A413" s="4" t="s">
        <v>746</v>
      </c>
      <c r="B413" s="5" t="s">
        <v>747</v>
      </c>
      <c r="C413" s="6">
        <v>5</v>
      </c>
      <c r="D413" s="6">
        <v>1</v>
      </c>
    </row>
    <row r="414" spans="1:4" x14ac:dyDescent="0.25">
      <c r="A414" s="4" t="s">
        <v>746</v>
      </c>
      <c r="B414" s="5" t="s">
        <v>748</v>
      </c>
      <c r="C414" s="6">
        <v>5</v>
      </c>
      <c r="D414" s="6">
        <v>1</v>
      </c>
    </row>
    <row r="415" spans="1:4" x14ac:dyDescent="0.25">
      <c r="A415" s="4" t="s">
        <v>746</v>
      </c>
      <c r="B415" s="5" t="s">
        <v>749</v>
      </c>
      <c r="C415" s="6">
        <v>10</v>
      </c>
      <c r="D415" s="6">
        <v>1</v>
      </c>
    </row>
    <row r="416" spans="1:4" x14ac:dyDescent="0.25">
      <c r="A416" s="4" t="s">
        <v>746</v>
      </c>
      <c r="B416" s="5" t="s">
        <v>750</v>
      </c>
      <c r="C416" s="6">
        <v>15</v>
      </c>
      <c r="D416" s="6">
        <v>1</v>
      </c>
    </row>
    <row r="417" spans="1:4" x14ac:dyDescent="0.25">
      <c r="A417" s="4" t="s">
        <v>746</v>
      </c>
      <c r="B417" s="5" t="s">
        <v>751</v>
      </c>
      <c r="C417" s="6">
        <v>20</v>
      </c>
      <c r="D417" s="6">
        <v>2</v>
      </c>
    </row>
    <row r="418" spans="1:4" x14ac:dyDescent="0.25">
      <c r="A418" s="4" t="s">
        <v>746</v>
      </c>
      <c r="B418" s="5" t="s">
        <v>752</v>
      </c>
      <c r="C418" s="6">
        <v>25</v>
      </c>
      <c r="D418" s="6">
        <v>2</v>
      </c>
    </row>
    <row r="419" spans="1:4" x14ac:dyDescent="0.25">
      <c r="A419" s="4" t="s">
        <v>746</v>
      </c>
      <c r="B419" s="5" t="s">
        <v>753</v>
      </c>
      <c r="C419" s="6">
        <v>30</v>
      </c>
      <c r="D419" s="6">
        <v>3</v>
      </c>
    </row>
    <row r="420" spans="1:4" x14ac:dyDescent="0.25">
      <c r="A420" s="4" t="s">
        <v>746</v>
      </c>
      <c r="B420" s="5" t="s">
        <v>754</v>
      </c>
      <c r="C420" s="6">
        <v>40</v>
      </c>
      <c r="D420" s="6">
        <v>3</v>
      </c>
    </row>
    <row r="421" spans="1:4" x14ac:dyDescent="0.25">
      <c r="A421" s="4" t="s">
        <v>755</v>
      </c>
      <c r="B421" s="5" t="s">
        <v>647</v>
      </c>
      <c r="C421" s="6"/>
      <c r="D421" s="6"/>
    </row>
    <row r="422" spans="1:4" x14ac:dyDescent="0.25">
      <c r="A422" s="4" t="s">
        <v>756</v>
      </c>
      <c r="B422" s="5" t="s">
        <v>228</v>
      </c>
      <c r="C422" s="6">
        <v>5</v>
      </c>
      <c r="D422" s="6">
        <v>1</v>
      </c>
    </row>
    <row r="423" spans="1:4" x14ac:dyDescent="0.25">
      <c r="A423" s="4" t="s">
        <v>756</v>
      </c>
      <c r="B423" s="5" t="s">
        <v>229</v>
      </c>
      <c r="C423" s="6">
        <v>10</v>
      </c>
      <c r="D423" s="6">
        <v>1</v>
      </c>
    </row>
    <row r="424" spans="1:4" x14ac:dyDescent="0.25">
      <c r="A424" s="4" t="s">
        <v>756</v>
      </c>
      <c r="B424" s="5" t="s">
        <v>757</v>
      </c>
      <c r="C424" s="6">
        <v>5</v>
      </c>
      <c r="D424" s="6">
        <v>1</v>
      </c>
    </row>
    <row r="425" spans="1:4" x14ac:dyDescent="0.25">
      <c r="A425" s="4" t="s">
        <v>756</v>
      </c>
      <c r="B425" s="5" t="s">
        <v>758</v>
      </c>
      <c r="C425" s="6">
        <v>5</v>
      </c>
      <c r="D425" s="6">
        <v>1</v>
      </c>
    </row>
    <row r="426" spans="1:4" x14ac:dyDescent="0.25">
      <c r="A426" s="4" t="s">
        <v>756</v>
      </c>
      <c r="B426" s="5" t="s">
        <v>759</v>
      </c>
      <c r="C426" s="6">
        <v>5</v>
      </c>
      <c r="D426" s="6">
        <v>1</v>
      </c>
    </row>
    <row r="427" spans="1:4" x14ac:dyDescent="0.25">
      <c r="A427" s="4" t="s">
        <v>756</v>
      </c>
      <c r="B427" s="5" t="s">
        <v>230</v>
      </c>
      <c r="C427" s="6">
        <v>15</v>
      </c>
      <c r="D427" s="6">
        <v>1</v>
      </c>
    </row>
    <row r="428" spans="1:4" x14ac:dyDescent="0.25">
      <c r="A428" s="4" t="s">
        <v>756</v>
      </c>
      <c r="B428" s="5" t="s">
        <v>760</v>
      </c>
      <c r="C428" s="6">
        <v>25</v>
      </c>
      <c r="D428" s="6">
        <v>2</v>
      </c>
    </row>
    <row r="429" spans="1:4" x14ac:dyDescent="0.25">
      <c r="A429" s="4" t="s">
        <v>761</v>
      </c>
      <c r="B429" s="5" t="s">
        <v>647</v>
      </c>
      <c r="C429" s="6"/>
      <c r="D429" s="6"/>
    </row>
    <row r="430" spans="1:4" x14ac:dyDescent="0.25">
      <c r="A430" s="4" t="s">
        <v>762</v>
      </c>
      <c r="B430" s="5" t="s">
        <v>647</v>
      </c>
      <c r="C430" s="6"/>
      <c r="D430" s="6"/>
    </row>
    <row r="431" spans="1:4" x14ac:dyDescent="0.25">
      <c r="A431" s="4" t="s">
        <v>763</v>
      </c>
      <c r="B431" s="5" t="s">
        <v>923</v>
      </c>
      <c r="C431" s="6">
        <v>5</v>
      </c>
      <c r="D431" s="6">
        <v>1</v>
      </c>
    </row>
    <row r="432" spans="1:4" x14ac:dyDescent="0.25">
      <c r="A432" s="4" t="s">
        <v>764</v>
      </c>
      <c r="B432" s="5" t="s">
        <v>647</v>
      </c>
      <c r="C432" s="6"/>
      <c r="D432" s="6"/>
    </row>
    <row r="433" spans="1:4" x14ac:dyDescent="0.25">
      <c r="A433" s="4" t="s">
        <v>251</v>
      </c>
      <c r="B433" s="5" t="s">
        <v>765</v>
      </c>
      <c r="C433" s="6">
        <v>5</v>
      </c>
      <c r="D433" s="6">
        <v>1</v>
      </c>
    </row>
    <row r="434" spans="1:4" x14ac:dyDescent="0.25">
      <c r="A434" s="4" t="s">
        <v>251</v>
      </c>
      <c r="B434" s="5" t="s">
        <v>766</v>
      </c>
      <c r="C434" s="6">
        <v>5</v>
      </c>
      <c r="D434" s="6">
        <v>1</v>
      </c>
    </row>
    <row r="435" spans="1:4" x14ac:dyDescent="0.25">
      <c r="A435" s="4" t="s">
        <v>251</v>
      </c>
      <c r="B435" s="5" t="s">
        <v>252</v>
      </c>
      <c r="C435" s="6">
        <v>5</v>
      </c>
      <c r="D435" s="6">
        <v>1</v>
      </c>
    </row>
    <row r="436" spans="1:4" x14ac:dyDescent="0.25">
      <c r="A436" s="4" t="s">
        <v>251</v>
      </c>
      <c r="B436" s="5" t="s">
        <v>767</v>
      </c>
      <c r="C436" s="6">
        <v>5</v>
      </c>
      <c r="D436" s="6">
        <v>1</v>
      </c>
    </row>
    <row r="437" spans="1:4" x14ac:dyDescent="0.25">
      <c r="A437" s="4" t="s">
        <v>251</v>
      </c>
      <c r="B437" s="5" t="s">
        <v>550</v>
      </c>
      <c r="C437" s="6">
        <v>5</v>
      </c>
      <c r="D437" s="6">
        <v>1</v>
      </c>
    </row>
    <row r="438" spans="1:4" x14ac:dyDescent="0.25">
      <c r="A438" s="4" t="s">
        <v>251</v>
      </c>
      <c r="B438" s="5" t="s">
        <v>768</v>
      </c>
      <c r="C438" s="6">
        <v>5</v>
      </c>
      <c r="D438" s="6">
        <v>1</v>
      </c>
    </row>
    <row r="439" spans="1:4" x14ac:dyDescent="0.25">
      <c r="A439" s="4" t="s">
        <v>769</v>
      </c>
      <c r="B439" s="5" t="s">
        <v>647</v>
      </c>
      <c r="C439" s="6"/>
      <c r="D439" s="6"/>
    </row>
    <row r="440" spans="1:4" x14ac:dyDescent="0.25">
      <c r="A440" s="4" t="s">
        <v>770</v>
      </c>
      <c r="B440" s="5" t="s">
        <v>771</v>
      </c>
      <c r="C440" s="6">
        <v>5</v>
      </c>
      <c r="D440" s="6">
        <v>1</v>
      </c>
    </row>
    <row r="441" spans="1:4" x14ac:dyDescent="0.25">
      <c r="A441" s="4" t="s">
        <v>770</v>
      </c>
      <c r="B441" s="5" t="s">
        <v>551</v>
      </c>
      <c r="C441" s="6">
        <v>5</v>
      </c>
      <c r="D441" s="6">
        <v>1</v>
      </c>
    </row>
    <row r="442" spans="1:4" x14ac:dyDescent="0.25">
      <c r="A442" s="4" t="s">
        <v>770</v>
      </c>
      <c r="B442" s="5" t="s">
        <v>580</v>
      </c>
      <c r="C442" s="6">
        <v>10</v>
      </c>
      <c r="D442" s="6">
        <v>1</v>
      </c>
    </row>
    <row r="443" spans="1:4" x14ac:dyDescent="0.25">
      <c r="A443" s="4" t="s">
        <v>770</v>
      </c>
      <c r="B443" s="5" t="s">
        <v>687</v>
      </c>
      <c r="C443" s="6">
        <v>15</v>
      </c>
      <c r="D443" s="6">
        <v>2</v>
      </c>
    </row>
    <row r="444" spans="1:4" x14ac:dyDescent="0.25">
      <c r="A444" s="4" t="s">
        <v>770</v>
      </c>
      <c r="B444" s="5" t="s">
        <v>688</v>
      </c>
      <c r="C444" s="6">
        <v>20</v>
      </c>
      <c r="D444" s="6">
        <v>3</v>
      </c>
    </row>
    <row r="445" spans="1:4" x14ac:dyDescent="0.25">
      <c r="A445" s="4" t="s">
        <v>770</v>
      </c>
      <c r="B445" s="5" t="s">
        <v>772</v>
      </c>
      <c r="C445" s="6">
        <v>10</v>
      </c>
      <c r="D445" s="6"/>
    </row>
    <row r="446" spans="1:4" x14ac:dyDescent="0.25">
      <c r="A446" s="4" t="s">
        <v>770</v>
      </c>
      <c r="B446" s="5" t="s">
        <v>773</v>
      </c>
      <c r="C446" s="6">
        <v>5</v>
      </c>
      <c r="D446" s="6"/>
    </row>
    <row r="447" spans="1:4" x14ac:dyDescent="0.25">
      <c r="A447" s="4" t="s">
        <v>770</v>
      </c>
      <c r="B447" s="5" t="s">
        <v>774</v>
      </c>
      <c r="C447" s="6">
        <v>10</v>
      </c>
      <c r="D447" s="6"/>
    </row>
    <row r="448" spans="1:4" x14ac:dyDescent="0.25">
      <c r="A448" s="4" t="s">
        <v>770</v>
      </c>
      <c r="B448" s="5" t="s">
        <v>775</v>
      </c>
      <c r="C448" s="6">
        <v>15</v>
      </c>
      <c r="D448" s="6"/>
    </row>
    <row r="449" spans="1:4" x14ac:dyDescent="0.25">
      <c r="A449" s="4" t="s">
        <v>770</v>
      </c>
      <c r="B449" s="5" t="s">
        <v>776</v>
      </c>
      <c r="C449" s="6">
        <v>20</v>
      </c>
      <c r="D449" s="6"/>
    </row>
    <row r="450" spans="1:4" x14ac:dyDescent="0.25">
      <c r="A450" s="4" t="s">
        <v>777</v>
      </c>
      <c r="B450" s="5" t="s">
        <v>647</v>
      </c>
      <c r="C450" s="6"/>
      <c r="D450" s="6"/>
    </row>
    <row r="451" spans="1:4" x14ac:dyDescent="0.25">
      <c r="A451" s="4" t="s">
        <v>534</v>
      </c>
      <c r="B451" s="5" t="s">
        <v>923</v>
      </c>
      <c r="C451" s="6">
        <v>10</v>
      </c>
      <c r="D451" s="6">
        <v>1</v>
      </c>
    </row>
    <row r="452" spans="1:4" x14ac:dyDescent="0.25">
      <c r="A452" s="4" t="s">
        <v>778</v>
      </c>
      <c r="B452" s="5" t="s">
        <v>647</v>
      </c>
      <c r="C452" s="6"/>
      <c r="D452" s="6"/>
    </row>
    <row r="453" spans="1:4" x14ac:dyDescent="0.25">
      <c r="A453" s="4" t="s">
        <v>779</v>
      </c>
      <c r="B453" s="5" t="s">
        <v>780</v>
      </c>
      <c r="C453" s="6">
        <v>5</v>
      </c>
      <c r="D453" s="6">
        <v>1</v>
      </c>
    </row>
    <row r="454" spans="1:4" x14ac:dyDescent="0.25">
      <c r="A454" s="4" t="s">
        <v>779</v>
      </c>
      <c r="B454" s="5" t="s">
        <v>781</v>
      </c>
      <c r="C454" s="6">
        <v>10</v>
      </c>
      <c r="D454" s="6">
        <v>1</v>
      </c>
    </row>
    <row r="455" spans="1:4" x14ac:dyDescent="0.25">
      <c r="A455" s="4" t="s">
        <v>779</v>
      </c>
      <c r="B455" s="5" t="s">
        <v>782</v>
      </c>
      <c r="C455" s="6">
        <v>15</v>
      </c>
      <c r="D455" s="6">
        <v>2</v>
      </c>
    </row>
    <row r="456" spans="1:4" x14ac:dyDescent="0.25">
      <c r="A456" s="4" t="s">
        <v>779</v>
      </c>
      <c r="B456" s="5" t="s">
        <v>783</v>
      </c>
      <c r="C456" s="6">
        <v>20</v>
      </c>
      <c r="D456" s="6">
        <v>2</v>
      </c>
    </row>
    <row r="457" spans="1:4" x14ac:dyDescent="0.25">
      <c r="A457" s="4" t="s">
        <v>779</v>
      </c>
      <c r="B457" s="5" t="s">
        <v>784</v>
      </c>
      <c r="C457" s="6">
        <v>25</v>
      </c>
      <c r="D457" s="6">
        <v>2</v>
      </c>
    </row>
    <row r="458" spans="1:4" x14ac:dyDescent="0.25">
      <c r="A458" s="4" t="s">
        <v>779</v>
      </c>
      <c r="B458" s="5" t="s">
        <v>785</v>
      </c>
      <c r="C458" s="6">
        <v>30</v>
      </c>
      <c r="D458" s="6">
        <v>3</v>
      </c>
    </row>
    <row r="459" spans="1:4" x14ac:dyDescent="0.25">
      <c r="A459" s="4" t="s">
        <v>786</v>
      </c>
      <c r="B459" s="5" t="s">
        <v>647</v>
      </c>
      <c r="C459" s="6"/>
      <c r="D459" s="6"/>
    </row>
    <row r="460" spans="1:4" x14ac:dyDescent="0.25">
      <c r="A460" s="4" t="s">
        <v>337</v>
      </c>
      <c r="B460" s="5" t="s">
        <v>865</v>
      </c>
      <c r="C460" s="6">
        <v>5</v>
      </c>
      <c r="D460" s="6">
        <v>1</v>
      </c>
    </row>
    <row r="461" spans="1:4" x14ac:dyDescent="0.25">
      <c r="A461" s="4" t="s">
        <v>337</v>
      </c>
      <c r="B461" s="5" t="s">
        <v>866</v>
      </c>
      <c r="C461" s="6">
        <v>10</v>
      </c>
      <c r="D461" s="6">
        <v>1</v>
      </c>
    </row>
    <row r="462" spans="1:4" x14ac:dyDescent="0.25">
      <c r="A462" s="4" t="s">
        <v>337</v>
      </c>
      <c r="B462" s="5" t="s">
        <v>867</v>
      </c>
      <c r="C462" s="6">
        <v>10</v>
      </c>
      <c r="D462" s="6">
        <v>1</v>
      </c>
    </row>
    <row r="463" spans="1:4" x14ac:dyDescent="0.25">
      <c r="A463" s="4" t="s">
        <v>337</v>
      </c>
      <c r="B463" s="5" t="s">
        <v>868</v>
      </c>
      <c r="C463" s="6">
        <v>15</v>
      </c>
      <c r="D463" s="6">
        <v>1</v>
      </c>
    </row>
    <row r="464" spans="1:4" x14ac:dyDescent="0.25">
      <c r="A464" s="4" t="s">
        <v>337</v>
      </c>
      <c r="B464" s="5" t="s">
        <v>869</v>
      </c>
      <c r="C464" s="6">
        <v>20</v>
      </c>
      <c r="D464" s="6">
        <v>1</v>
      </c>
    </row>
    <row r="465" spans="1:4" x14ac:dyDescent="0.25">
      <c r="A465" s="4" t="s">
        <v>337</v>
      </c>
      <c r="B465" s="5" t="s">
        <v>368</v>
      </c>
      <c r="C465" s="6">
        <v>25</v>
      </c>
      <c r="D465" s="6">
        <v>2</v>
      </c>
    </row>
    <row r="466" spans="1:4" x14ac:dyDescent="0.25">
      <c r="A466" s="4" t="s">
        <v>337</v>
      </c>
      <c r="B466" s="5" t="s">
        <v>364</v>
      </c>
      <c r="C466" s="6">
        <v>30</v>
      </c>
      <c r="D466" s="6">
        <v>2</v>
      </c>
    </row>
    <row r="467" spans="1:4" x14ac:dyDescent="0.25">
      <c r="A467" s="4" t="s">
        <v>337</v>
      </c>
      <c r="B467" s="5" t="s">
        <v>870</v>
      </c>
      <c r="C467" s="6">
        <v>35</v>
      </c>
      <c r="D467" s="6">
        <v>3</v>
      </c>
    </row>
    <row r="468" spans="1:4" x14ac:dyDescent="0.25">
      <c r="A468" s="4" t="s">
        <v>337</v>
      </c>
      <c r="B468" s="5" t="s">
        <v>871</v>
      </c>
      <c r="C468" s="6">
        <v>40</v>
      </c>
      <c r="D468" s="6">
        <v>3</v>
      </c>
    </row>
    <row r="469" spans="1:4" x14ac:dyDescent="0.25">
      <c r="A469" s="4" t="s">
        <v>337</v>
      </c>
      <c r="B469" s="5" t="s">
        <v>787</v>
      </c>
      <c r="C469" s="6">
        <v>5</v>
      </c>
      <c r="D469" s="6"/>
    </row>
    <row r="470" spans="1:4" x14ac:dyDescent="0.25">
      <c r="A470" s="4" t="s">
        <v>788</v>
      </c>
      <c r="B470" s="5" t="s">
        <v>647</v>
      </c>
      <c r="C470" s="6"/>
      <c r="D470" s="6"/>
    </row>
    <row r="471" spans="1:4" x14ac:dyDescent="0.25">
      <c r="A471" s="4" t="s">
        <v>789</v>
      </c>
      <c r="B471" s="5" t="s">
        <v>923</v>
      </c>
      <c r="C471" s="6">
        <v>5</v>
      </c>
      <c r="D471" s="6">
        <v>1</v>
      </c>
    </row>
    <row r="472" spans="1:4" x14ac:dyDescent="0.25">
      <c r="A472" s="4" t="s">
        <v>790</v>
      </c>
      <c r="B472" s="5" t="s">
        <v>647</v>
      </c>
      <c r="C472" s="6"/>
      <c r="D472" s="6"/>
    </row>
    <row r="473" spans="1:4" x14ac:dyDescent="0.25">
      <c r="A473" s="4" t="s">
        <v>791</v>
      </c>
      <c r="B473" s="5" t="s">
        <v>792</v>
      </c>
      <c r="C473" s="6">
        <v>5</v>
      </c>
      <c r="D473" s="6">
        <v>1</v>
      </c>
    </row>
    <row r="474" spans="1:4" x14ac:dyDescent="0.25">
      <c r="A474" s="4" t="s">
        <v>791</v>
      </c>
      <c r="B474" s="5" t="s">
        <v>793</v>
      </c>
      <c r="C474" s="6">
        <v>5</v>
      </c>
      <c r="D474" s="6">
        <v>1</v>
      </c>
    </row>
    <row r="475" spans="1:4" x14ac:dyDescent="0.25">
      <c r="A475" s="4" t="s">
        <v>791</v>
      </c>
      <c r="B475" s="5" t="s">
        <v>794</v>
      </c>
      <c r="C475" s="6">
        <v>10</v>
      </c>
      <c r="D475" s="6">
        <v>1</v>
      </c>
    </row>
    <row r="476" spans="1:4" x14ac:dyDescent="0.25">
      <c r="A476" s="4" t="s">
        <v>791</v>
      </c>
      <c r="B476" s="5" t="s">
        <v>531</v>
      </c>
      <c r="C476" s="6">
        <v>15</v>
      </c>
      <c r="D476" s="6">
        <v>1</v>
      </c>
    </row>
    <row r="477" spans="1:4" x14ac:dyDescent="0.25">
      <c r="A477" s="4" t="s">
        <v>791</v>
      </c>
      <c r="B477" s="5" t="s">
        <v>795</v>
      </c>
      <c r="C477" s="6">
        <v>20</v>
      </c>
      <c r="D477" s="6">
        <v>1</v>
      </c>
    </row>
    <row r="478" spans="1:4" x14ac:dyDescent="0.25">
      <c r="A478" s="4" t="s">
        <v>791</v>
      </c>
      <c r="B478" s="5" t="s">
        <v>796</v>
      </c>
      <c r="C478" s="6">
        <v>25</v>
      </c>
      <c r="D478" s="6">
        <v>1</v>
      </c>
    </row>
    <row r="479" spans="1:4" x14ac:dyDescent="0.25">
      <c r="A479" s="4" t="s">
        <v>791</v>
      </c>
      <c r="B479" s="5" t="s">
        <v>369</v>
      </c>
      <c r="C479" s="6">
        <v>30</v>
      </c>
      <c r="D479" s="6">
        <v>2</v>
      </c>
    </row>
    <row r="480" spans="1:4" x14ac:dyDescent="0.25">
      <c r="A480" s="4" t="s">
        <v>791</v>
      </c>
      <c r="B480" s="5" t="s">
        <v>797</v>
      </c>
      <c r="C480" s="6">
        <v>35</v>
      </c>
      <c r="D480" s="6">
        <v>2</v>
      </c>
    </row>
    <row r="481" spans="1:4" x14ac:dyDescent="0.25">
      <c r="A481" s="4" t="s">
        <v>791</v>
      </c>
      <c r="B481" s="5" t="s">
        <v>798</v>
      </c>
      <c r="C481" s="6">
        <v>40</v>
      </c>
      <c r="D481" s="6">
        <v>3</v>
      </c>
    </row>
    <row r="482" spans="1:4" x14ac:dyDescent="0.25">
      <c r="A482" s="4" t="s">
        <v>791</v>
      </c>
      <c r="B482" s="5" t="s">
        <v>923</v>
      </c>
      <c r="C482" s="6"/>
      <c r="D482" s="6"/>
    </row>
    <row r="483" spans="1:4" x14ac:dyDescent="0.25">
      <c r="A483" s="4" t="s">
        <v>791</v>
      </c>
      <c r="B483" s="5" t="s">
        <v>799</v>
      </c>
      <c r="C483" s="6">
        <v>5</v>
      </c>
      <c r="D483" s="6"/>
    </row>
    <row r="484" spans="1:4" x14ac:dyDescent="0.25">
      <c r="A484" s="4" t="s">
        <v>791</v>
      </c>
      <c r="B484" s="5" t="s">
        <v>800</v>
      </c>
      <c r="C484" s="6">
        <v>10</v>
      </c>
      <c r="D484" s="6"/>
    </row>
    <row r="485" spans="1:4" x14ac:dyDescent="0.25">
      <c r="A485" s="4" t="s">
        <v>791</v>
      </c>
      <c r="B485" s="5" t="s">
        <v>801</v>
      </c>
      <c r="C485" s="6">
        <v>15</v>
      </c>
      <c r="D485" s="6"/>
    </row>
    <row r="486" spans="1:4" x14ac:dyDescent="0.25">
      <c r="A486" s="4" t="s">
        <v>802</v>
      </c>
      <c r="B486" s="5" t="s">
        <v>647</v>
      </c>
      <c r="C486" s="6"/>
      <c r="D486" s="6"/>
    </row>
    <row r="487" spans="1:4" x14ac:dyDescent="0.25">
      <c r="A487" s="4" t="s">
        <v>542</v>
      </c>
      <c r="B487" s="5" t="s">
        <v>803</v>
      </c>
      <c r="C487" s="6">
        <v>5</v>
      </c>
      <c r="D487" s="6">
        <v>1</v>
      </c>
    </row>
    <row r="488" spans="1:4" x14ac:dyDescent="0.25">
      <c r="A488" s="4" t="s">
        <v>542</v>
      </c>
      <c r="B488" s="5" t="s">
        <v>804</v>
      </c>
      <c r="C488" s="6">
        <v>5</v>
      </c>
      <c r="D488" s="6">
        <v>1</v>
      </c>
    </row>
    <row r="489" spans="1:4" x14ac:dyDescent="0.25">
      <c r="A489" s="4" t="s">
        <v>542</v>
      </c>
      <c r="B489" s="5" t="s">
        <v>805</v>
      </c>
      <c r="C489" s="6">
        <v>10</v>
      </c>
      <c r="D489" s="6">
        <v>1</v>
      </c>
    </row>
    <row r="490" spans="1:4" x14ac:dyDescent="0.25">
      <c r="A490" s="4" t="s">
        <v>542</v>
      </c>
      <c r="B490" s="5" t="s">
        <v>806</v>
      </c>
      <c r="C490" s="6">
        <v>10</v>
      </c>
      <c r="D490" s="6">
        <v>1</v>
      </c>
    </row>
    <row r="491" spans="1:4" x14ac:dyDescent="0.25">
      <c r="A491" s="4" t="s">
        <v>542</v>
      </c>
      <c r="B491" s="5" t="s">
        <v>561</v>
      </c>
      <c r="C491" s="6">
        <v>15</v>
      </c>
      <c r="D491" s="6">
        <v>2</v>
      </c>
    </row>
    <row r="492" spans="1:4" x14ac:dyDescent="0.25">
      <c r="A492" s="4" t="s">
        <v>542</v>
      </c>
      <c r="B492" s="5" t="s">
        <v>807</v>
      </c>
      <c r="C492" s="6">
        <v>20</v>
      </c>
      <c r="D492" s="6">
        <v>2</v>
      </c>
    </row>
    <row r="493" spans="1:4" x14ac:dyDescent="0.25">
      <c r="A493" s="4" t="s">
        <v>542</v>
      </c>
      <c r="B493" s="5" t="s">
        <v>808</v>
      </c>
      <c r="C493" s="6">
        <v>25</v>
      </c>
      <c r="D493" s="6">
        <v>2</v>
      </c>
    </row>
    <row r="494" spans="1:4" x14ac:dyDescent="0.25">
      <c r="A494" s="4" t="s">
        <v>542</v>
      </c>
      <c r="B494" s="5" t="s">
        <v>809</v>
      </c>
      <c r="C494" s="6">
        <v>30</v>
      </c>
      <c r="D494" s="6">
        <v>3</v>
      </c>
    </row>
    <row r="495" spans="1:4" x14ac:dyDescent="0.25">
      <c r="A495" s="4" t="s">
        <v>542</v>
      </c>
      <c r="B495" s="5" t="s">
        <v>923</v>
      </c>
      <c r="C495" s="6"/>
      <c r="D495" s="6"/>
    </row>
    <row r="496" spans="1:4" x14ac:dyDescent="0.25">
      <c r="A496" s="4" t="s">
        <v>542</v>
      </c>
      <c r="B496" s="5" t="s">
        <v>810</v>
      </c>
      <c r="C496" s="6">
        <v>5</v>
      </c>
      <c r="D496" s="6">
        <v>1</v>
      </c>
    </row>
    <row r="497" spans="1:4" x14ac:dyDescent="0.25">
      <c r="A497" s="4" t="s">
        <v>542</v>
      </c>
      <c r="B497" s="5" t="s">
        <v>811</v>
      </c>
      <c r="C497" s="6">
        <v>10</v>
      </c>
      <c r="D497" s="6">
        <v>1</v>
      </c>
    </row>
    <row r="498" spans="1:4" x14ac:dyDescent="0.25">
      <c r="A498" s="4" t="s">
        <v>542</v>
      </c>
      <c r="B498" s="5" t="s">
        <v>812</v>
      </c>
      <c r="C498" s="6">
        <v>10</v>
      </c>
      <c r="D498" s="6">
        <v>1</v>
      </c>
    </row>
    <row r="499" spans="1:4" x14ac:dyDescent="0.25">
      <c r="A499" s="4" t="s">
        <v>542</v>
      </c>
      <c r="B499" s="5" t="s">
        <v>813</v>
      </c>
      <c r="C499" s="6">
        <v>15</v>
      </c>
      <c r="D499" s="6">
        <v>1</v>
      </c>
    </row>
    <row r="500" spans="1:4" x14ac:dyDescent="0.25">
      <c r="A500" s="4" t="s">
        <v>542</v>
      </c>
      <c r="B500" s="5" t="s">
        <v>814</v>
      </c>
      <c r="C500" s="6">
        <v>15</v>
      </c>
      <c r="D500" s="6">
        <v>1</v>
      </c>
    </row>
    <row r="501" spans="1:4" x14ac:dyDescent="0.25">
      <c r="A501" s="4" t="s">
        <v>542</v>
      </c>
      <c r="B501" s="5" t="s">
        <v>815</v>
      </c>
      <c r="C501" s="6">
        <v>20</v>
      </c>
      <c r="D501" s="6">
        <v>2</v>
      </c>
    </row>
    <row r="502" spans="1:4" x14ac:dyDescent="0.25">
      <c r="A502" s="4" t="s">
        <v>542</v>
      </c>
      <c r="B502" s="5" t="s">
        <v>562</v>
      </c>
      <c r="C502" s="6">
        <v>20</v>
      </c>
      <c r="D502" s="6">
        <v>2</v>
      </c>
    </row>
    <row r="503" spans="1:4" x14ac:dyDescent="0.25">
      <c r="A503" s="4" t="s">
        <v>542</v>
      </c>
      <c r="B503" s="5" t="s">
        <v>816</v>
      </c>
      <c r="C503" s="6">
        <v>30</v>
      </c>
      <c r="D503" s="6">
        <v>3</v>
      </c>
    </row>
    <row r="504" spans="1:4" x14ac:dyDescent="0.25">
      <c r="A504" s="4" t="s">
        <v>542</v>
      </c>
      <c r="B504" s="5" t="s">
        <v>817</v>
      </c>
      <c r="C504" s="6">
        <v>10</v>
      </c>
      <c r="D504" s="6">
        <v>1</v>
      </c>
    </row>
    <row r="505" spans="1:4" x14ac:dyDescent="0.25">
      <c r="A505" s="4" t="s">
        <v>542</v>
      </c>
      <c r="B505" s="5" t="s">
        <v>818</v>
      </c>
      <c r="C505" s="6">
        <v>10</v>
      </c>
      <c r="D505" s="6">
        <v>1</v>
      </c>
    </row>
    <row r="506" spans="1:4" x14ac:dyDescent="0.25">
      <c r="A506" s="4" t="s">
        <v>542</v>
      </c>
      <c r="B506" s="5" t="s">
        <v>819</v>
      </c>
      <c r="C506" s="6">
        <v>15</v>
      </c>
      <c r="D506" s="6">
        <v>1</v>
      </c>
    </row>
    <row r="507" spans="1:4" x14ac:dyDescent="0.25">
      <c r="A507" s="4" t="s">
        <v>542</v>
      </c>
      <c r="B507" s="5" t="s">
        <v>820</v>
      </c>
      <c r="C507" s="6">
        <v>20</v>
      </c>
      <c r="D507" s="6">
        <v>1</v>
      </c>
    </row>
    <row r="508" spans="1:4" x14ac:dyDescent="0.25">
      <c r="A508" s="4" t="s">
        <v>821</v>
      </c>
      <c r="B508" s="5" t="s">
        <v>647</v>
      </c>
      <c r="C508" s="6"/>
      <c r="D508" s="6"/>
    </row>
    <row r="509" spans="1:4" x14ac:dyDescent="0.25">
      <c r="A509" s="4" t="s">
        <v>822</v>
      </c>
      <c r="B509" s="5" t="s">
        <v>792</v>
      </c>
      <c r="C509" s="6">
        <v>5</v>
      </c>
      <c r="D509" s="6">
        <v>1</v>
      </c>
    </row>
    <row r="510" spans="1:4" x14ac:dyDescent="0.25">
      <c r="A510" s="4" t="s">
        <v>822</v>
      </c>
      <c r="B510" s="5" t="s">
        <v>793</v>
      </c>
      <c r="C510" s="6">
        <v>5</v>
      </c>
      <c r="D510" s="6">
        <v>1</v>
      </c>
    </row>
    <row r="511" spans="1:4" x14ac:dyDescent="0.25">
      <c r="A511" s="4" t="s">
        <v>822</v>
      </c>
      <c r="B511" s="5" t="s">
        <v>794</v>
      </c>
      <c r="C511" s="6">
        <v>10</v>
      </c>
      <c r="D511" s="6">
        <v>1</v>
      </c>
    </row>
    <row r="512" spans="1:4" x14ac:dyDescent="0.25">
      <c r="A512" s="4" t="s">
        <v>822</v>
      </c>
      <c r="B512" s="5" t="s">
        <v>531</v>
      </c>
      <c r="C512" s="6">
        <v>15</v>
      </c>
      <c r="D512" s="6">
        <v>1</v>
      </c>
    </row>
    <row r="513" spans="1:4" x14ac:dyDescent="0.25">
      <c r="A513" s="4" t="s">
        <v>822</v>
      </c>
      <c r="B513" s="5" t="s">
        <v>823</v>
      </c>
      <c r="C513" s="6">
        <v>20</v>
      </c>
      <c r="D513" s="6">
        <v>1</v>
      </c>
    </row>
    <row r="514" spans="1:4" x14ac:dyDescent="0.25">
      <c r="A514" s="4" t="s">
        <v>822</v>
      </c>
      <c r="B514" s="5" t="s">
        <v>796</v>
      </c>
      <c r="C514" s="6">
        <v>25</v>
      </c>
      <c r="D514" s="6">
        <v>2</v>
      </c>
    </row>
    <row r="515" spans="1:4" x14ac:dyDescent="0.25">
      <c r="A515" s="4" t="s">
        <v>822</v>
      </c>
      <c r="B515" s="5" t="s">
        <v>369</v>
      </c>
      <c r="C515" s="6">
        <v>30</v>
      </c>
      <c r="D515" s="6">
        <v>2</v>
      </c>
    </row>
    <row r="516" spans="1:4" x14ac:dyDescent="0.25">
      <c r="A516" s="4" t="s">
        <v>822</v>
      </c>
      <c r="B516" s="5" t="s">
        <v>824</v>
      </c>
      <c r="C516" s="6">
        <v>35</v>
      </c>
      <c r="D516" s="6">
        <v>2</v>
      </c>
    </row>
    <row r="517" spans="1:4" x14ac:dyDescent="0.25">
      <c r="A517" s="4" t="s">
        <v>822</v>
      </c>
      <c r="B517" s="5" t="s">
        <v>798</v>
      </c>
      <c r="C517" s="6">
        <v>40</v>
      </c>
      <c r="D517" s="6">
        <v>3</v>
      </c>
    </row>
    <row r="518" spans="1:4" x14ac:dyDescent="0.25">
      <c r="A518" s="4" t="s">
        <v>822</v>
      </c>
      <c r="B518" s="5" t="s">
        <v>825</v>
      </c>
      <c r="C518" s="6">
        <v>45</v>
      </c>
      <c r="D518" s="6">
        <v>3</v>
      </c>
    </row>
    <row r="519" spans="1:4" x14ac:dyDescent="0.25">
      <c r="A519" s="4" t="s">
        <v>822</v>
      </c>
      <c r="B519" s="5" t="s">
        <v>799</v>
      </c>
      <c r="C519" s="6">
        <v>5</v>
      </c>
      <c r="D519" s="6"/>
    </row>
    <row r="520" spans="1:4" x14ac:dyDescent="0.25">
      <c r="A520" s="4" t="s">
        <v>822</v>
      </c>
      <c r="B520" s="5" t="s">
        <v>800</v>
      </c>
      <c r="C520" s="6">
        <v>10</v>
      </c>
      <c r="D520" s="6"/>
    </row>
    <row r="521" spans="1:4" x14ac:dyDescent="0.25">
      <c r="A521" s="4" t="s">
        <v>822</v>
      </c>
      <c r="B521" s="5" t="s">
        <v>801</v>
      </c>
      <c r="C521" s="6">
        <v>15</v>
      </c>
      <c r="D521" s="6"/>
    </row>
    <row r="522" spans="1:4" x14ac:dyDescent="0.25">
      <c r="A522" s="4" t="s">
        <v>826</v>
      </c>
      <c r="B522" s="5" t="s">
        <v>647</v>
      </c>
      <c r="C522" s="6"/>
      <c r="D522" s="6"/>
    </row>
    <row r="523" spans="1:4" x14ac:dyDescent="0.25">
      <c r="A523" s="4" t="s">
        <v>340</v>
      </c>
      <c r="B523" s="5" t="s">
        <v>827</v>
      </c>
      <c r="C523" s="6">
        <v>5</v>
      </c>
      <c r="D523" s="6">
        <v>1</v>
      </c>
    </row>
    <row r="524" spans="1:4" x14ac:dyDescent="0.25">
      <c r="A524" s="4" t="s">
        <v>340</v>
      </c>
      <c r="B524" s="5" t="s">
        <v>828</v>
      </c>
      <c r="C524" s="6">
        <v>5</v>
      </c>
      <c r="D524" s="6">
        <v>1</v>
      </c>
    </row>
    <row r="525" spans="1:4" x14ac:dyDescent="0.25">
      <c r="A525" s="4" t="s">
        <v>340</v>
      </c>
      <c r="B525" s="5" t="s">
        <v>829</v>
      </c>
      <c r="C525" s="6">
        <v>10</v>
      </c>
      <c r="D525" s="6">
        <v>1</v>
      </c>
    </row>
    <row r="526" spans="1:4" x14ac:dyDescent="0.25">
      <c r="A526" s="4" t="s">
        <v>340</v>
      </c>
      <c r="B526" s="5" t="s">
        <v>371</v>
      </c>
      <c r="C526" s="6">
        <v>15</v>
      </c>
      <c r="D526" s="6">
        <v>1</v>
      </c>
    </row>
    <row r="527" spans="1:4" x14ac:dyDescent="0.25">
      <c r="A527" s="4" t="s">
        <v>340</v>
      </c>
      <c r="B527" s="5" t="s">
        <v>373</v>
      </c>
      <c r="C527" s="6">
        <v>20</v>
      </c>
      <c r="D527" s="6">
        <v>1</v>
      </c>
    </row>
    <row r="528" spans="1:4" x14ac:dyDescent="0.25">
      <c r="A528" s="4" t="s">
        <v>340</v>
      </c>
      <c r="B528" s="5" t="s">
        <v>375</v>
      </c>
      <c r="C528" s="6">
        <v>20</v>
      </c>
      <c r="D528" s="6">
        <v>2</v>
      </c>
    </row>
    <row r="529" spans="1:4" x14ac:dyDescent="0.25">
      <c r="A529" s="4" t="s">
        <v>340</v>
      </c>
      <c r="B529" s="5" t="s">
        <v>558</v>
      </c>
      <c r="C529" s="6">
        <v>35</v>
      </c>
      <c r="D529" s="6">
        <v>2</v>
      </c>
    </row>
    <row r="530" spans="1:4" x14ac:dyDescent="0.25">
      <c r="A530" s="4" t="s">
        <v>340</v>
      </c>
      <c r="B530" s="5" t="s">
        <v>377</v>
      </c>
      <c r="C530" s="6">
        <v>50</v>
      </c>
      <c r="D530" s="6">
        <v>3</v>
      </c>
    </row>
    <row r="531" spans="1:4" x14ac:dyDescent="0.25">
      <c r="A531" s="4" t="s">
        <v>340</v>
      </c>
      <c r="B531" s="5" t="s">
        <v>830</v>
      </c>
      <c r="C531" s="6">
        <v>80</v>
      </c>
      <c r="D531" s="6">
        <v>3</v>
      </c>
    </row>
    <row r="532" spans="1:4" x14ac:dyDescent="0.25">
      <c r="A532" s="4" t="s">
        <v>340</v>
      </c>
      <c r="B532" s="5" t="s">
        <v>831</v>
      </c>
      <c r="C532" s="6">
        <v>15</v>
      </c>
      <c r="D532" s="6">
        <v>1</v>
      </c>
    </row>
    <row r="533" spans="1:4" x14ac:dyDescent="0.25">
      <c r="A533" s="4" t="s">
        <v>340</v>
      </c>
      <c r="B533" s="5" t="s">
        <v>832</v>
      </c>
      <c r="C533" s="6">
        <v>40</v>
      </c>
      <c r="D533" s="6">
        <v>2</v>
      </c>
    </row>
    <row r="534" spans="1:4" x14ac:dyDescent="0.25">
      <c r="A534" s="4" t="s">
        <v>340</v>
      </c>
      <c r="B534" s="5" t="s">
        <v>833</v>
      </c>
      <c r="C534" s="6">
        <v>40</v>
      </c>
      <c r="D534" s="6">
        <v>2</v>
      </c>
    </row>
    <row r="535" spans="1:4" x14ac:dyDescent="0.25">
      <c r="A535" s="4" t="s">
        <v>340</v>
      </c>
      <c r="B535" s="5" t="s">
        <v>374</v>
      </c>
      <c r="C535" s="6">
        <v>5</v>
      </c>
      <c r="D535" s="6">
        <v>1</v>
      </c>
    </row>
    <row r="536" spans="1:4" x14ac:dyDescent="0.25">
      <c r="A536" s="4" t="s">
        <v>340</v>
      </c>
      <c r="B536" s="5" t="s">
        <v>834</v>
      </c>
      <c r="C536" s="6">
        <v>10</v>
      </c>
      <c r="D536" s="6">
        <v>1</v>
      </c>
    </row>
    <row r="537" spans="1:4" x14ac:dyDescent="0.25">
      <c r="A537" s="4" t="s">
        <v>340</v>
      </c>
      <c r="B537" s="5" t="s">
        <v>835</v>
      </c>
      <c r="C537" s="6">
        <v>10</v>
      </c>
      <c r="D537" s="6">
        <v>1</v>
      </c>
    </row>
    <row r="538" spans="1:4" x14ac:dyDescent="0.25">
      <c r="A538" s="4" t="s">
        <v>340</v>
      </c>
      <c r="B538" s="5" t="s">
        <v>836</v>
      </c>
      <c r="C538" s="6">
        <v>15</v>
      </c>
      <c r="D538" s="6">
        <v>1</v>
      </c>
    </row>
    <row r="539" spans="1:4" x14ac:dyDescent="0.25">
      <c r="A539" s="4" t="s">
        <v>340</v>
      </c>
      <c r="B539" s="5" t="s">
        <v>837</v>
      </c>
      <c r="C539" s="6">
        <v>15</v>
      </c>
      <c r="D539" s="6">
        <v>2</v>
      </c>
    </row>
    <row r="540" spans="1:4" x14ac:dyDescent="0.25">
      <c r="A540" s="4" t="s">
        <v>340</v>
      </c>
      <c r="B540" s="5" t="s">
        <v>559</v>
      </c>
      <c r="C540" s="6">
        <v>20</v>
      </c>
      <c r="D540" s="6">
        <v>1</v>
      </c>
    </row>
    <row r="541" spans="1:4" x14ac:dyDescent="0.25">
      <c r="A541" s="4" t="s">
        <v>340</v>
      </c>
      <c r="B541" s="5" t="s">
        <v>838</v>
      </c>
      <c r="C541" s="6">
        <v>10</v>
      </c>
      <c r="D541" s="6">
        <v>1</v>
      </c>
    </row>
    <row r="542" spans="1:4" x14ac:dyDescent="0.25">
      <c r="A542" s="4" t="s">
        <v>340</v>
      </c>
      <c r="B542" s="5" t="s">
        <v>839</v>
      </c>
      <c r="C542" s="6">
        <v>10</v>
      </c>
      <c r="D542" s="6">
        <v>1</v>
      </c>
    </row>
    <row r="543" spans="1:4" x14ac:dyDescent="0.25">
      <c r="A543" s="4" t="s">
        <v>340</v>
      </c>
      <c r="B543" s="5" t="s">
        <v>840</v>
      </c>
      <c r="C543" s="6">
        <v>20</v>
      </c>
      <c r="D543" s="6">
        <v>1</v>
      </c>
    </row>
    <row r="544" spans="1:4" x14ac:dyDescent="0.25">
      <c r="A544" s="4" t="s">
        <v>340</v>
      </c>
      <c r="B544" s="5" t="s">
        <v>841</v>
      </c>
      <c r="C544" s="6">
        <v>15</v>
      </c>
      <c r="D544" s="6">
        <v>1</v>
      </c>
    </row>
    <row r="545" spans="1:4" x14ac:dyDescent="0.25">
      <c r="A545" s="4" t="s">
        <v>340</v>
      </c>
      <c r="B545" s="5" t="s">
        <v>842</v>
      </c>
      <c r="C545" s="6">
        <v>35</v>
      </c>
      <c r="D545" s="6">
        <v>2</v>
      </c>
    </row>
    <row r="546" spans="1:4" x14ac:dyDescent="0.25">
      <c r="A546" s="4" t="s">
        <v>340</v>
      </c>
      <c r="B546" s="5" t="s">
        <v>843</v>
      </c>
      <c r="C546" s="6">
        <v>10</v>
      </c>
      <c r="D546" s="6">
        <v>1</v>
      </c>
    </row>
    <row r="547" spans="1:4" x14ac:dyDescent="0.25">
      <c r="A547" s="4" t="s">
        <v>340</v>
      </c>
      <c r="B547" s="5" t="s">
        <v>379</v>
      </c>
      <c r="C547" s="6">
        <v>50</v>
      </c>
      <c r="D547" s="6">
        <v>3</v>
      </c>
    </row>
    <row r="548" spans="1:4" x14ac:dyDescent="0.25">
      <c r="A548" s="4" t="s">
        <v>340</v>
      </c>
      <c r="B548" s="5" t="s">
        <v>844</v>
      </c>
      <c r="C548" s="6">
        <v>10</v>
      </c>
      <c r="D548" s="6">
        <v>1</v>
      </c>
    </row>
    <row r="549" spans="1:4" x14ac:dyDescent="0.25">
      <c r="A549" s="4" t="s">
        <v>340</v>
      </c>
      <c r="B549" s="5" t="s">
        <v>376</v>
      </c>
      <c r="C549" s="6">
        <v>20</v>
      </c>
      <c r="D549" s="6">
        <v>2</v>
      </c>
    </row>
    <row r="550" spans="1:4" x14ac:dyDescent="0.25">
      <c r="A550" s="4" t="s">
        <v>340</v>
      </c>
      <c r="B550" s="5" t="s">
        <v>845</v>
      </c>
      <c r="C550" s="6">
        <v>5</v>
      </c>
      <c r="D550" s="6">
        <v>1</v>
      </c>
    </row>
    <row r="551" spans="1:4" x14ac:dyDescent="0.25">
      <c r="A551" s="4" t="s">
        <v>340</v>
      </c>
      <c r="B551" s="5" t="s">
        <v>372</v>
      </c>
      <c r="C551" s="6">
        <v>5</v>
      </c>
      <c r="D551" s="6">
        <v>1</v>
      </c>
    </row>
    <row r="552" spans="1:4" x14ac:dyDescent="0.25">
      <c r="A552" s="4" t="s">
        <v>340</v>
      </c>
      <c r="B552" s="5" t="s">
        <v>846</v>
      </c>
      <c r="C552" s="6">
        <v>15</v>
      </c>
      <c r="D552" s="6">
        <v>1</v>
      </c>
    </row>
    <row r="553" spans="1:4" x14ac:dyDescent="0.25">
      <c r="A553" s="4" t="s">
        <v>340</v>
      </c>
      <c r="B553" s="5" t="s">
        <v>847</v>
      </c>
      <c r="C553" s="6">
        <v>10</v>
      </c>
      <c r="D553" s="6">
        <v>1</v>
      </c>
    </row>
    <row r="554" spans="1:4" x14ac:dyDescent="0.25">
      <c r="A554" s="4" t="s">
        <v>340</v>
      </c>
      <c r="B554" s="5" t="s">
        <v>378</v>
      </c>
      <c r="C554" s="6">
        <v>10</v>
      </c>
      <c r="D554" s="6">
        <v>1</v>
      </c>
    </row>
    <row r="555" spans="1:4" x14ac:dyDescent="0.25">
      <c r="A555" s="4" t="s">
        <v>340</v>
      </c>
      <c r="B555" s="5" t="s">
        <v>848</v>
      </c>
      <c r="C555" s="6">
        <v>10</v>
      </c>
      <c r="D555" s="6">
        <v>1</v>
      </c>
    </row>
    <row r="556" spans="1:4" x14ac:dyDescent="0.25">
      <c r="A556" s="4" t="s">
        <v>340</v>
      </c>
      <c r="B556" s="5" t="s">
        <v>564</v>
      </c>
      <c r="C556" s="6">
        <v>15</v>
      </c>
      <c r="D556" s="6">
        <v>1</v>
      </c>
    </row>
    <row r="557" spans="1:4" x14ac:dyDescent="0.25">
      <c r="A557" s="4" t="s">
        <v>340</v>
      </c>
      <c r="B557" s="5" t="s">
        <v>849</v>
      </c>
      <c r="C557" s="6">
        <v>0</v>
      </c>
      <c r="D557" s="6">
        <v>1</v>
      </c>
    </row>
    <row r="558" spans="1:4" x14ac:dyDescent="0.25">
      <c r="A558" s="4" t="s">
        <v>340</v>
      </c>
      <c r="B558" s="5" t="s">
        <v>850</v>
      </c>
      <c r="C558" s="6">
        <v>10</v>
      </c>
      <c r="D558" s="6">
        <v>1</v>
      </c>
    </row>
    <row r="559" spans="1:4" x14ac:dyDescent="0.25">
      <c r="A559" s="4" t="s">
        <v>340</v>
      </c>
      <c r="B559" s="5" t="s">
        <v>851</v>
      </c>
      <c r="C559" s="6">
        <v>5</v>
      </c>
      <c r="D559" s="6">
        <v>1</v>
      </c>
    </row>
    <row r="560" spans="1:4" x14ac:dyDescent="0.25">
      <c r="A560" s="4" t="s">
        <v>340</v>
      </c>
      <c r="B560" s="5" t="s">
        <v>852</v>
      </c>
      <c r="C560" s="6">
        <v>15</v>
      </c>
      <c r="D560" s="6">
        <v>1</v>
      </c>
    </row>
    <row r="561" spans="1:4" x14ac:dyDescent="0.25">
      <c r="A561" s="4" t="s">
        <v>340</v>
      </c>
      <c r="B561" s="5" t="s">
        <v>566</v>
      </c>
      <c r="C561" s="6">
        <v>30</v>
      </c>
      <c r="D561" s="6">
        <v>2</v>
      </c>
    </row>
    <row r="562" spans="1:4" x14ac:dyDescent="0.25">
      <c r="A562" s="4" t="s">
        <v>340</v>
      </c>
      <c r="B562" s="5" t="s">
        <v>853</v>
      </c>
      <c r="C562" s="6">
        <v>40</v>
      </c>
      <c r="D562" s="6">
        <v>3</v>
      </c>
    </row>
    <row r="563" spans="1:4" x14ac:dyDescent="0.25">
      <c r="A563" s="4" t="s">
        <v>340</v>
      </c>
      <c r="B563" s="5" t="s">
        <v>555</v>
      </c>
      <c r="C563" s="6">
        <v>50</v>
      </c>
      <c r="D563" s="6">
        <v>3</v>
      </c>
    </row>
    <row r="564" spans="1:4" x14ac:dyDescent="0.25">
      <c r="A564" s="4" t="s">
        <v>340</v>
      </c>
      <c r="B564" s="5" t="s">
        <v>854</v>
      </c>
      <c r="C564" s="6">
        <v>35</v>
      </c>
      <c r="D564" s="6">
        <v>2</v>
      </c>
    </row>
    <row r="565" spans="1:4" x14ac:dyDescent="0.25">
      <c r="A565" s="4" t="s">
        <v>340</v>
      </c>
      <c r="B565" s="5" t="s">
        <v>855</v>
      </c>
      <c r="C565" s="6">
        <v>45</v>
      </c>
      <c r="D565" s="6">
        <v>3</v>
      </c>
    </row>
    <row r="566" spans="1:4" x14ac:dyDescent="0.25">
      <c r="A566" s="4" t="s">
        <v>340</v>
      </c>
      <c r="B566" s="5" t="s">
        <v>856</v>
      </c>
      <c r="C566" s="6">
        <v>30</v>
      </c>
      <c r="D566" s="6">
        <v>2</v>
      </c>
    </row>
    <row r="567" spans="1:4" x14ac:dyDescent="0.25">
      <c r="A567" s="4" t="s">
        <v>340</v>
      </c>
      <c r="B567" s="5" t="s">
        <v>857</v>
      </c>
      <c r="C567" s="6">
        <v>45</v>
      </c>
      <c r="D567" s="6">
        <v>3</v>
      </c>
    </row>
    <row r="568" spans="1:4" x14ac:dyDescent="0.25">
      <c r="A568" s="4" t="s">
        <v>340</v>
      </c>
      <c r="B568" s="5" t="s">
        <v>858</v>
      </c>
      <c r="C568" s="6">
        <v>5</v>
      </c>
      <c r="D568" s="6">
        <v>1</v>
      </c>
    </row>
    <row r="569" spans="1:4" x14ac:dyDescent="0.25">
      <c r="A569" s="4" t="s">
        <v>340</v>
      </c>
      <c r="B569" s="5" t="s">
        <v>859</v>
      </c>
      <c r="C569" s="6">
        <v>5</v>
      </c>
      <c r="D569" s="6">
        <v>1</v>
      </c>
    </row>
    <row r="570" spans="1:4" x14ac:dyDescent="0.25">
      <c r="A570" s="4" t="s">
        <v>340</v>
      </c>
      <c r="B570" s="5" t="s">
        <v>860</v>
      </c>
      <c r="C570" s="6">
        <v>10</v>
      </c>
      <c r="D570" s="6">
        <v>1</v>
      </c>
    </row>
    <row r="571" spans="1:4" x14ac:dyDescent="0.25">
      <c r="A571" s="4" t="s">
        <v>340</v>
      </c>
      <c r="B571" s="5" t="s">
        <v>567</v>
      </c>
      <c r="C571" s="6">
        <v>10</v>
      </c>
      <c r="D571" s="6">
        <v>1</v>
      </c>
    </row>
    <row r="572" spans="1:4" x14ac:dyDescent="0.25">
      <c r="A572" s="4" t="s">
        <v>340</v>
      </c>
      <c r="B572" s="5" t="s">
        <v>556</v>
      </c>
      <c r="C572" s="6">
        <v>15</v>
      </c>
      <c r="D572" s="6">
        <v>2</v>
      </c>
    </row>
    <row r="573" spans="1:4" x14ac:dyDescent="0.25">
      <c r="A573" s="4" t="s">
        <v>340</v>
      </c>
      <c r="B573" s="5" t="s">
        <v>861</v>
      </c>
      <c r="C573" s="6">
        <v>20</v>
      </c>
      <c r="D573" s="6">
        <v>2</v>
      </c>
    </row>
    <row r="574" spans="1:4" x14ac:dyDescent="0.25">
      <c r="A574" s="4" t="s">
        <v>340</v>
      </c>
      <c r="B574" s="5" t="s">
        <v>862</v>
      </c>
      <c r="C574" s="6">
        <v>25</v>
      </c>
      <c r="D574" s="6">
        <v>3</v>
      </c>
    </row>
    <row r="575" spans="1:4" x14ac:dyDescent="0.25">
      <c r="A575" s="4" t="s">
        <v>340</v>
      </c>
      <c r="B575" s="5" t="s">
        <v>863</v>
      </c>
      <c r="C575" s="6">
        <v>30</v>
      </c>
      <c r="D575" s="6">
        <v>3</v>
      </c>
    </row>
    <row r="576" spans="1:4" x14ac:dyDescent="0.25">
      <c r="A576" s="4" t="s">
        <v>864</v>
      </c>
      <c r="B576" s="5" t="s">
        <v>647</v>
      </c>
      <c r="C576" s="6"/>
      <c r="D576" s="6"/>
    </row>
    <row r="577" spans="1:4" x14ac:dyDescent="0.25">
      <c r="A577" s="4" t="s">
        <v>309</v>
      </c>
      <c r="B577" s="5" t="s">
        <v>865</v>
      </c>
      <c r="C577" s="6">
        <v>5</v>
      </c>
      <c r="D577" s="6">
        <v>1</v>
      </c>
    </row>
    <row r="578" spans="1:4" x14ac:dyDescent="0.25">
      <c r="A578" s="4" t="s">
        <v>309</v>
      </c>
      <c r="B578" s="5" t="s">
        <v>866</v>
      </c>
      <c r="C578" s="6">
        <v>5</v>
      </c>
      <c r="D578" s="6">
        <v>1</v>
      </c>
    </row>
    <row r="579" spans="1:4" x14ac:dyDescent="0.25">
      <c r="A579" s="4" t="s">
        <v>309</v>
      </c>
      <c r="B579" s="5" t="s">
        <v>867</v>
      </c>
      <c r="C579" s="6">
        <v>10</v>
      </c>
      <c r="D579" s="6">
        <v>1</v>
      </c>
    </row>
    <row r="580" spans="1:4" x14ac:dyDescent="0.25">
      <c r="A580" s="4" t="s">
        <v>309</v>
      </c>
      <c r="B580" s="5" t="s">
        <v>868</v>
      </c>
      <c r="C580" s="6">
        <v>10</v>
      </c>
      <c r="D580" s="6">
        <v>1</v>
      </c>
    </row>
    <row r="581" spans="1:4" x14ac:dyDescent="0.25">
      <c r="A581" s="4" t="s">
        <v>309</v>
      </c>
      <c r="B581" s="5" t="s">
        <v>869</v>
      </c>
      <c r="C581" s="6">
        <v>15</v>
      </c>
      <c r="D581" s="6">
        <v>1</v>
      </c>
    </row>
    <row r="582" spans="1:4" x14ac:dyDescent="0.25">
      <c r="A582" s="4" t="s">
        <v>309</v>
      </c>
      <c r="B582" s="5" t="s">
        <v>368</v>
      </c>
      <c r="C582" s="6">
        <v>20</v>
      </c>
      <c r="D582" s="6">
        <v>2</v>
      </c>
    </row>
    <row r="583" spans="1:4" x14ac:dyDescent="0.25">
      <c r="A583" s="4" t="s">
        <v>309</v>
      </c>
      <c r="B583" s="5" t="s">
        <v>364</v>
      </c>
      <c r="C583" s="6">
        <v>25</v>
      </c>
      <c r="D583" s="6">
        <v>2</v>
      </c>
    </row>
    <row r="584" spans="1:4" x14ac:dyDescent="0.25">
      <c r="A584" s="4" t="s">
        <v>309</v>
      </c>
      <c r="B584" s="5" t="s">
        <v>870</v>
      </c>
      <c r="C584" s="6">
        <v>30</v>
      </c>
      <c r="D584" s="6">
        <v>3</v>
      </c>
    </row>
    <row r="585" spans="1:4" x14ac:dyDescent="0.25">
      <c r="A585" s="4" t="s">
        <v>309</v>
      </c>
      <c r="B585" s="5" t="s">
        <v>871</v>
      </c>
      <c r="C585" s="6">
        <v>35</v>
      </c>
      <c r="D585" s="6">
        <v>3</v>
      </c>
    </row>
    <row r="586" spans="1:4" x14ac:dyDescent="0.25">
      <c r="A586" s="4" t="s">
        <v>309</v>
      </c>
      <c r="B586" s="5" t="s">
        <v>872</v>
      </c>
      <c r="C586" s="6">
        <v>5</v>
      </c>
      <c r="D586" s="6">
        <v>1</v>
      </c>
    </row>
    <row r="587" spans="1:4" x14ac:dyDescent="0.25">
      <c r="A587" s="4" t="s">
        <v>873</v>
      </c>
      <c r="B587" s="5" t="s">
        <v>647</v>
      </c>
      <c r="C587" s="6"/>
      <c r="D587" s="6"/>
    </row>
    <row r="588" spans="1:4" x14ac:dyDescent="0.25">
      <c r="A588" s="4" t="s">
        <v>874</v>
      </c>
      <c r="B588" s="5" t="s">
        <v>875</v>
      </c>
      <c r="C588" s="6">
        <v>5</v>
      </c>
      <c r="D588" s="6">
        <v>1</v>
      </c>
    </row>
    <row r="589" spans="1:4" x14ac:dyDescent="0.25">
      <c r="A589" s="4" t="s">
        <v>874</v>
      </c>
      <c r="B589" s="5" t="s">
        <v>876</v>
      </c>
      <c r="C589" s="6">
        <v>10</v>
      </c>
      <c r="D589" s="6">
        <v>1</v>
      </c>
    </row>
    <row r="590" spans="1:4" x14ac:dyDescent="0.25">
      <c r="A590" s="4" t="s">
        <v>874</v>
      </c>
      <c r="B590" s="5" t="s">
        <v>877</v>
      </c>
      <c r="C590" s="6">
        <v>15</v>
      </c>
      <c r="D590" s="6">
        <v>1</v>
      </c>
    </row>
    <row r="591" spans="1:4" x14ac:dyDescent="0.25">
      <c r="A591" s="4" t="s">
        <v>874</v>
      </c>
      <c r="B591" s="5" t="s">
        <v>878</v>
      </c>
      <c r="C591" s="6">
        <v>20</v>
      </c>
      <c r="D591" s="6">
        <v>1</v>
      </c>
    </row>
    <row r="592" spans="1:4" x14ac:dyDescent="0.25">
      <c r="A592" s="4" t="s">
        <v>874</v>
      </c>
      <c r="B592" s="5" t="s">
        <v>879</v>
      </c>
      <c r="C592" s="6">
        <v>25</v>
      </c>
      <c r="D592" s="6">
        <v>2</v>
      </c>
    </row>
    <row r="593" spans="1:4" x14ac:dyDescent="0.25">
      <c r="A593" s="4" t="s">
        <v>874</v>
      </c>
      <c r="B593" s="5" t="s">
        <v>880</v>
      </c>
      <c r="C593" s="6">
        <v>30</v>
      </c>
      <c r="D593" s="6">
        <v>2</v>
      </c>
    </row>
    <row r="594" spans="1:4" x14ac:dyDescent="0.25">
      <c r="A594" s="4" t="s">
        <v>874</v>
      </c>
      <c r="B594" s="5" t="s">
        <v>881</v>
      </c>
      <c r="C594" s="6">
        <v>35</v>
      </c>
      <c r="D594" s="6">
        <v>3</v>
      </c>
    </row>
    <row r="595" spans="1:4" x14ac:dyDescent="0.25">
      <c r="A595" s="4" t="s">
        <v>874</v>
      </c>
      <c r="B595" s="5" t="s">
        <v>882</v>
      </c>
      <c r="C595" s="6">
        <v>5</v>
      </c>
      <c r="D595" s="6">
        <v>1</v>
      </c>
    </row>
    <row r="596" spans="1:4" x14ac:dyDescent="0.25">
      <c r="A596" s="4" t="s">
        <v>874</v>
      </c>
      <c r="B596" s="5" t="s">
        <v>883</v>
      </c>
      <c r="C596" s="6">
        <v>5</v>
      </c>
      <c r="D596" s="6">
        <v>1</v>
      </c>
    </row>
    <row r="597" spans="1:4" x14ac:dyDescent="0.25">
      <c r="A597" s="4" t="s">
        <v>874</v>
      </c>
      <c r="B597" s="5" t="s">
        <v>884</v>
      </c>
      <c r="C597" s="6">
        <v>5</v>
      </c>
      <c r="D597" s="6">
        <v>1</v>
      </c>
    </row>
    <row r="598" spans="1:4" x14ac:dyDescent="0.25">
      <c r="A598" s="4" t="s">
        <v>885</v>
      </c>
      <c r="B598" s="5" t="s">
        <v>647</v>
      </c>
      <c r="C598" s="6"/>
      <c r="D598" s="6"/>
    </row>
    <row r="599" spans="1:4" x14ac:dyDescent="0.25">
      <c r="A599" s="4" t="s">
        <v>81</v>
      </c>
      <c r="B599" s="5" t="s">
        <v>923</v>
      </c>
      <c r="C599" s="6">
        <v>10</v>
      </c>
      <c r="D599" s="6">
        <v>1</v>
      </c>
    </row>
    <row r="600" spans="1:4" x14ac:dyDescent="0.25">
      <c r="A600" s="4" t="s">
        <v>81</v>
      </c>
      <c r="B600" s="5" t="s">
        <v>886</v>
      </c>
      <c r="C600" s="6">
        <v>5</v>
      </c>
      <c r="D600" s="6">
        <v>1</v>
      </c>
    </row>
    <row r="601" spans="1:4" x14ac:dyDescent="0.25">
      <c r="A601" s="4" t="s">
        <v>81</v>
      </c>
      <c r="B601" s="5" t="s">
        <v>887</v>
      </c>
      <c r="C601" s="6">
        <v>10</v>
      </c>
      <c r="D601" s="6">
        <v>1</v>
      </c>
    </row>
    <row r="602" spans="1:4" x14ac:dyDescent="0.25">
      <c r="A602" s="4" t="s">
        <v>81</v>
      </c>
      <c r="B602" s="5" t="s">
        <v>888</v>
      </c>
      <c r="C602" s="6">
        <v>10</v>
      </c>
      <c r="D602" s="6">
        <v>1</v>
      </c>
    </row>
    <row r="603" spans="1:4" x14ac:dyDescent="0.25">
      <c r="A603" s="4" t="s">
        <v>889</v>
      </c>
      <c r="B603" s="5" t="s">
        <v>647</v>
      </c>
      <c r="C603" s="6"/>
      <c r="D603" s="6"/>
    </row>
    <row r="604" spans="1:4" x14ac:dyDescent="0.25">
      <c r="A604" s="4" t="s">
        <v>540</v>
      </c>
      <c r="B604" s="5" t="s">
        <v>557</v>
      </c>
      <c r="C604" s="6">
        <v>10</v>
      </c>
      <c r="D604" s="6">
        <v>1</v>
      </c>
    </row>
    <row r="605" spans="1:4" x14ac:dyDescent="0.25">
      <c r="A605" s="4" t="s">
        <v>540</v>
      </c>
      <c r="B605" s="5" t="s">
        <v>890</v>
      </c>
      <c r="C605" s="6">
        <v>25</v>
      </c>
      <c r="D605" s="6">
        <v>2</v>
      </c>
    </row>
    <row r="606" spans="1:4" x14ac:dyDescent="0.25">
      <c r="A606" s="4" t="s">
        <v>540</v>
      </c>
      <c r="B606" s="5" t="s">
        <v>891</v>
      </c>
      <c r="C606" s="6">
        <v>10</v>
      </c>
      <c r="D606" s="6">
        <v>1</v>
      </c>
    </row>
    <row r="607" spans="1:4" x14ac:dyDescent="0.25">
      <c r="A607" s="4" t="s">
        <v>540</v>
      </c>
      <c r="B607" s="5" t="s">
        <v>892</v>
      </c>
      <c r="C607" s="6">
        <v>30</v>
      </c>
      <c r="D607" s="6">
        <v>1</v>
      </c>
    </row>
    <row r="608" spans="1:4" x14ac:dyDescent="0.25">
      <c r="A608" s="4" t="s">
        <v>893</v>
      </c>
      <c r="B608" s="5" t="s">
        <v>647</v>
      </c>
      <c r="C608" s="6"/>
      <c r="D608" s="6"/>
    </row>
    <row r="609" spans="1:4" x14ac:dyDescent="0.25">
      <c r="A609" s="4" t="s">
        <v>257</v>
      </c>
      <c r="B609" s="5" t="s">
        <v>580</v>
      </c>
      <c r="C609" s="6">
        <v>5</v>
      </c>
      <c r="D609" s="6">
        <v>1</v>
      </c>
    </row>
    <row r="610" spans="1:4" x14ac:dyDescent="0.25">
      <c r="A610" s="4" t="s">
        <v>257</v>
      </c>
      <c r="B610" s="5" t="s">
        <v>354</v>
      </c>
      <c r="C610" s="6">
        <v>5</v>
      </c>
      <c r="D610" s="6">
        <v>1</v>
      </c>
    </row>
    <row r="611" spans="1:4" x14ac:dyDescent="0.25">
      <c r="A611" s="4" t="s">
        <v>257</v>
      </c>
      <c r="B611" s="5" t="s">
        <v>355</v>
      </c>
      <c r="C611" s="6">
        <v>10</v>
      </c>
      <c r="D611" s="6">
        <v>1</v>
      </c>
    </row>
    <row r="612" spans="1:4" x14ac:dyDescent="0.25">
      <c r="A612" s="4" t="s">
        <v>257</v>
      </c>
      <c r="B612" s="5" t="s">
        <v>346</v>
      </c>
      <c r="C612" s="6">
        <v>15</v>
      </c>
      <c r="D612" s="6">
        <v>1</v>
      </c>
    </row>
    <row r="613" spans="1:4" x14ac:dyDescent="0.25">
      <c r="A613" s="4" t="s">
        <v>257</v>
      </c>
      <c r="B613" s="5" t="s">
        <v>348</v>
      </c>
      <c r="C613" s="6">
        <v>20</v>
      </c>
      <c r="D613" s="6">
        <v>1</v>
      </c>
    </row>
    <row r="614" spans="1:4" x14ac:dyDescent="0.25">
      <c r="A614" s="4" t="s">
        <v>257</v>
      </c>
      <c r="B614" s="5" t="s">
        <v>381</v>
      </c>
      <c r="C614" s="6">
        <v>25</v>
      </c>
      <c r="D614" s="6">
        <v>1</v>
      </c>
    </row>
    <row r="615" spans="1:4" x14ac:dyDescent="0.25">
      <c r="A615" s="4" t="s">
        <v>257</v>
      </c>
      <c r="B615" s="5" t="s">
        <v>581</v>
      </c>
      <c r="C615" s="6">
        <v>30</v>
      </c>
      <c r="D615" s="6">
        <v>1</v>
      </c>
    </row>
    <row r="616" spans="1:4" x14ac:dyDescent="0.25">
      <c r="A616" s="4" t="s">
        <v>257</v>
      </c>
      <c r="B616" s="5" t="s">
        <v>349</v>
      </c>
      <c r="C616" s="6">
        <v>35</v>
      </c>
      <c r="D616" s="6">
        <v>2</v>
      </c>
    </row>
    <row r="617" spans="1:4" x14ac:dyDescent="0.25">
      <c r="A617" s="4" t="s">
        <v>257</v>
      </c>
      <c r="B617" s="5" t="s">
        <v>351</v>
      </c>
      <c r="C617" s="6">
        <v>40</v>
      </c>
      <c r="D617" s="6">
        <v>2</v>
      </c>
    </row>
    <row r="618" spans="1:4" x14ac:dyDescent="0.25">
      <c r="A618" s="4" t="s">
        <v>257</v>
      </c>
      <c r="B618" s="5" t="s">
        <v>353</v>
      </c>
      <c r="C618" s="6">
        <v>45</v>
      </c>
      <c r="D618" s="6">
        <v>3</v>
      </c>
    </row>
    <row r="619" spans="1:4" x14ac:dyDescent="0.25">
      <c r="A619" s="4" t="s">
        <v>257</v>
      </c>
      <c r="B619" s="5" t="s">
        <v>582</v>
      </c>
      <c r="C619" s="6">
        <v>50</v>
      </c>
      <c r="D619" s="6">
        <v>3</v>
      </c>
    </row>
    <row r="620" spans="1:4" x14ac:dyDescent="0.25">
      <c r="A620" s="4" t="s">
        <v>257</v>
      </c>
      <c r="B620" s="5" t="s">
        <v>549</v>
      </c>
      <c r="C620" s="6">
        <v>30</v>
      </c>
      <c r="D620" s="6">
        <v>1</v>
      </c>
    </row>
    <row r="621" spans="1:4" x14ac:dyDescent="0.25">
      <c r="A621" s="4" t="s">
        <v>894</v>
      </c>
      <c r="B621" s="5" t="s">
        <v>647</v>
      </c>
      <c r="C621" s="6"/>
      <c r="D621" s="6"/>
    </row>
    <row r="622" spans="1:4" x14ac:dyDescent="0.25">
      <c r="A622" s="4" t="s">
        <v>895</v>
      </c>
      <c r="B622" s="5" t="s">
        <v>580</v>
      </c>
      <c r="C622" s="6">
        <v>10</v>
      </c>
      <c r="D622" s="6">
        <v>1</v>
      </c>
    </row>
    <row r="623" spans="1:4" x14ac:dyDescent="0.25">
      <c r="A623" s="4" t="s">
        <v>895</v>
      </c>
      <c r="B623" s="5" t="s">
        <v>354</v>
      </c>
      <c r="C623" s="6">
        <v>20</v>
      </c>
      <c r="D623" s="6">
        <v>1</v>
      </c>
    </row>
    <row r="624" spans="1:4" x14ac:dyDescent="0.25">
      <c r="A624" s="4" t="s">
        <v>895</v>
      </c>
      <c r="B624" s="5" t="s">
        <v>355</v>
      </c>
      <c r="C624" s="6">
        <v>25</v>
      </c>
      <c r="D624" s="6">
        <v>1</v>
      </c>
    </row>
    <row r="625" spans="1:4" x14ac:dyDescent="0.25">
      <c r="A625" s="4" t="s">
        <v>895</v>
      </c>
      <c r="B625" s="5" t="s">
        <v>346</v>
      </c>
      <c r="C625" s="6">
        <v>35</v>
      </c>
      <c r="D625" s="6">
        <v>2</v>
      </c>
    </row>
    <row r="626" spans="1:4" x14ac:dyDescent="0.25">
      <c r="A626" s="4" t="s">
        <v>895</v>
      </c>
      <c r="B626" s="5" t="s">
        <v>348</v>
      </c>
      <c r="C626" s="6">
        <v>50</v>
      </c>
      <c r="D626" s="6">
        <v>2</v>
      </c>
    </row>
    <row r="627" spans="1:4" x14ac:dyDescent="0.25">
      <c r="A627" s="4" t="s">
        <v>895</v>
      </c>
      <c r="B627" s="5" t="s">
        <v>381</v>
      </c>
      <c r="C627" s="6">
        <v>60</v>
      </c>
      <c r="D627" s="6">
        <v>3</v>
      </c>
    </row>
    <row r="628" spans="1:4" x14ac:dyDescent="0.25">
      <c r="A628" s="4" t="s">
        <v>895</v>
      </c>
      <c r="B628" s="5" t="s">
        <v>581</v>
      </c>
      <c r="C628" s="6">
        <v>65</v>
      </c>
      <c r="D628" s="6">
        <v>3</v>
      </c>
    </row>
    <row r="629" spans="1:4" x14ac:dyDescent="0.25">
      <c r="A629" s="4" t="s">
        <v>895</v>
      </c>
      <c r="B629" s="5" t="s">
        <v>549</v>
      </c>
      <c r="C629" s="6">
        <v>30</v>
      </c>
      <c r="D629" s="6">
        <v>1</v>
      </c>
    </row>
    <row r="630" spans="1:4" x14ac:dyDescent="0.25">
      <c r="A630" s="4" t="s">
        <v>896</v>
      </c>
      <c r="B630" s="5" t="s">
        <v>647</v>
      </c>
      <c r="C630" s="6"/>
      <c r="D630" s="6"/>
    </row>
    <row r="631" spans="1:4" x14ac:dyDescent="0.25">
      <c r="A631" s="4" t="s">
        <v>897</v>
      </c>
      <c r="B631" s="5" t="s">
        <v>923</v>
      </c>
      <c r="C631" s="6">
        <v>30</v>
      </c>
      <c r="D631" s="6">
        <v>2</v>
      </c>
    </row>
    <row r="632" spans="1:4" x14ac:dyDescent="0.25">
      <c r="A632" s="4" t="s">
        <v>897</v>
      </c>
      <c r="B632" s="5" t="s">
        <v>570</v>
      </c>
      <c r="C632" s="6">
        <v>10</v>
      </c>
      <c r="D632" s="6">
        <v>1</v>
      </c>
    </row>
    <row r="633" spans="1:4" ht="15.75" thickBot="1" x14ac:dyDescent="0.3">
      <c r="A633" s="7" t="s">
        <v>897</v>
      </c>
      <c r="B633" s="8" t="s">
        <v>553</v>
      </c>
      <c r="C633" s="9">
        <v>20</v>
      </c>
      <c r="D633" s="9">
        <v>1</v>
      </c>
    </row>
  </sheetData>
  <mergeCells count="1">
    <mergeCell ref="A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11.42578125" defaultRowHeight="15" x14ac:dyDescent="0.25"/>
  <cols>
    <col min="1" max="1" width="29.5703125" bestFit="1" customWidth="1"/>
    <col min="2" max="2" width="25.5703125" bestFit="1" customWidth="1"/>
    <col min="3" max="3" width="23.28515625" bestFit="1" customWidth="1"/>
  </cols>
  <sheetData>
    <row r="1" spans="1:3" x14ac:dyDescent="0.25">
      <c r="A1" s="49" t="s">
        <v>904</v>
      </c>
      <c r="B1" s="49" t="s">
        <v>604</v>
      </c>
      <c r="C1" s="49" t="s">
        <v>651</v>
      </c>
    </row>
    <row r="2" spans="1:3" x14ac:dyDescent="0.25">
      <c r="A2" s="13" t="s">
        <v>255</v>
      </c>
      <c r="B2" s="13" t="s">
        <v>338</v>
      </c>
      <c r="C2" s="13" t="s">
        <v>247</v>
      </c>
    </row>
    <row r="3" spans="1:3" x14ac:dyDescent="0.25">
      <c r="A3" s="13" t="s">
        <v>907</v>
      </c>
      <c r="B3" s="13" t="s">
        <v>913</v>
      </c>
      <c r="C3" s="13" t="s">
        <v>224</v>
      </c>
    </row>
    <row r="4" spans="1:3" x14ac:dyDescent="0.25">
      <c r="A4" s="13" t="s">
        <v>586</v>
      </c>
      <c r="B4" s="13" t="s">
        <v>914</v>
      </c>
      <c r="C4" s="13" t="s">
        <v>655</v>
      </c>
    </row>
    <row r="5" spans="1:3" x14ac:dyDescent="0.25">
      <c r="A5" s="13" t="s">
        <v>343</v>
      </c>
      <c r="B5" s="13" t="s">
        <v>536</v>
      </c>
      <c r="C5" s="49" t="s">
        <v>761</v>
      </c>
    </row>
    <row r="6" spans="1:3" x14ac:dyDescent="0.25">
      <c r="A6" s="13" t="s">
        <v>308</v>
      </c>
      <c r="B6" s="13" t="s">
        <v>916</v>
      </c>
      <c r="C6" s="13" t="s">
        <v>336</v>
      </c>
    </row>
    <row r="7" spans="1:3" x14ac:dyDescent="0.25">
      <c r="A7" s="13" t="s">
        <v>910</v>
      </c>
      <c r="B7" s="13" t="s">
        <v>917</v>
      </c>
      <c r="C7" s="13" t="s">
        <v>251</v>
      </c>
    </row>
    <row r="8" spans="1:3" x14ac:dyDescent="0.25">
      <c r="A8" s="13" t="s">
        <v>344</v>
      </c>
      <c r="B8" s="13" t="s">
        <v>532</v>
      </c>
      <c r="C8" s="13" t="s">
        <v>946</v>
      </c>
    </row>
    <row r="9" spans="1:3" x14ac:dyDescent="0.25">
      <c r="A9" s="13" t="s">
        <v>345</v>
      </c>
      <c r="B9" s="49" t="s">
        <v>618</v>
      </c>
      <c r="C9" s="13" t="s">
        <v>534</v>
      </c>
    </row>
    <row r="10" spans="1:3" x14ac:dyDescent="0.25">
      <c r="A10" s="49" t="s">
        <v>658</v>
      </c>
      <c r="B10" s="13" t="s">
        <v>250</v>
      </c>
      <c r="C10" s="13" t="s">
        <v>541</v>
      </c>
    </row>
    <row r="11" spans="1:3" x14ac:dyDescent="0.25">
      <c r="A11" s="13" t="s">
        <v>246</v>
      </c>
      <c r="B11" s="13" t="s">
        <v>919</v>
      </c>
      <c r="C11" s="13" t="s">
        <v>337</v>
      </c>
    </row>
    <row r="12" spans="1:3" x14ac:dyDescent="0.25">
      <c r="A12" s="13" t="s">
        <v>928</v>
      </c>
      <c r="B12" s="13" t="s">
        <v>256</v>
      </c>
      <c r="C12" s="13" t="s">
        <v>789</v>
      </c>
    </row>
    <row r="13" spans="1:3" x14ac:dyDescent="0.25">
      <c r="A13" s="13" t="s">
        <v>249</v>
      </c>
      <c r="B13" s="13" t="s">
        <v>920</v>
      </c>
      <c r="C13" s="13" t="s">
        <v>791</v>
      </c>
    </row>
    <row r="14" spans="1:3" x14ac:dyDescent="0.25">
      <c r="A14" s="13" t="s">
        <v>930</v>
      </c>
      <c r="B14" s="13" t="s">
        <v>921</v>
      </c>
      <c r="C14" s="13" t="s">
        <v>542</v>
      </c>
    </row>
    <row r="15" spans="1:3" x14ac:dyDescent="0.25">
      <c r="A15" s="13" t="s">
        <v>931</v>
      </c>
      <c r="B15" s="13" t="s">
        <v>922</v>
      </c>
      <c r="C15" s="13" t="s">
        <v>339</v>
      </c>
    </row>
    <row r="16" spans="1:3" x14ac:dyDescent="0.25">
      <c r="A16" s="13" t="s">
        <v>538</v>
      </c>
      <c r="B16" s="49" t="s">
        <v>712</v>
      </c>
      <c r="C16" s="13" t="s">
        <v>340</v>
      </c>
    </row>
    <row r="17" spans="1:3" x14ac:dyDescent="0.25">
      <c r="A17" s="49" t="s">
        <v>684</v>
      </c>
      <c r="B17" s="13" t="s">
        <v>935</v>
      </c>
      <c r="C17" s="13" t="s">
        <v>309</v>
      </c>
    </row>
    <row r="18" spans="1:3" x14ac:dyDescent="0.25">
      <c r="A18" s="13" t="s">
        <v>686</v>
      </c>
      <c r="B18" s="13" t="s">
        <v>936</v>
      </c>
      <c r="C18" s="13" t="s">
        <v>874</v>
      </c>
    </row>
    <row r="19" spans="1:3" x14ac:dyDescent="0.25">
      <c r="A19" s="13" t="s">
        <v>692</v>
      </c>
      <c r="B19" s="13" t="s">
        <v>938</v>
      </c>
      <c r="C19" s="13" t="s">
        <v>81</v>
      </c>
    </row>
    <row r="20" spans="1:3" x14ac:dyDescent="0.25">
      <c r="A20" s="13" t="s">
        <v>307</v>
      </c>
      <c r="B20" s="13" t="s">
        <v>940</v>
      </c>
      <c r="C20" s="13" t="s">
        <v>540</v>
      </c>
    </row>
    <row r="21" spans="1:3" x14ac:dyDescent="0.25">
      <c r="A21" s="13" t="s">
        <v>342</v>
      </c>
      <c r="B21" s="13" t="s">
        <v>941</v>
      </c>
      <c r="C21" s="13" t="s">
        <v>257</v>
      </c>
    </row>
    <row r="22" spans="1:3" x14ac:dyDescent="0.25">
      <c r="A22" s="49" t="s">
        <v>641</v>
      </c>
      <c r="B22" s="13" t="s">
        <v>942</v>
      </c>
      <c r="C22" s="13" t="s">
        <v>895</v>
      </c>
    </row>
    <row r="23" spans="1:3" x14ac:dyDescent="0.25">
      <c r="A23" s="13" t="s">
        <v>306</v>
      </c>
      <c r="B23" s="13" t="s">
        <v>943</v>
      </c>
      <c r="C23" s="13" t="s">
        <v>172</v>
      </c>
    </row>
    <row r="24" spans="1:3" x14ac:dyDescent="0.25">
      <c r="A24" s="13" t="s">
        <v>248</v>
      </c>
      <c r="B24" s="13" t="s">
        <v>944</v>
      </c>
      <c r="C24" s="16"/>
    </row>
    <row r="25" spans="1:3" x14ac:dyDescent="0.25">
      <c r="A25" s="13" t="s">
        <v>305</v>
      </c>
      <c r="B25" s="13" t="s">
        <v>756</v>
      </c>
      <c r="C25" s="16"/>
    </row>
    <row r="26" spans="1:3" x14ac:dyDescent="0.25">
      <c r="A26" s="13" t="s">
        <v>650</v>
      </c>
      <c r="B26" s="16"/>
      <c r="C26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4"/>
  <sheetViews>
    <sheetView workbookViewId="0">
      <selection activeCell="A20" sqref="A20"/>
    </sheetView>
  </sheetViews>
  <sheetFormatPr defaultColWidth="11.42578125" defaultRowHeight="15" x14ac:dyDescent="0.25"/>
  <cols>
    <col min="1" max="1" width="20.7109375" bestFit="1" customWidth="1"/>
  </cols>
  <sheetData>
    <row r="1" spans="1:1" x14ac:dyDescent="0.25">
      <c r="A1" s="49" t="s">
        <v>990</v>
      </c>
    </row>
    <row r="2" spans="1:1" x14ac:dyDescent="0.25">
      <c r="A2" s="5" t="s">
        <v>989</v>
      </c>
    </row>
    <row r="3" spans="1:1" x14ac:dyDescent="0.25">
      <c r="A3" s="5" t="s">
        <v>988</v>
      </c>
    </row>
    <row r="4" spans="1:1" x14ac:dyDescent="0.25">
      <c r="A4" s="5" t="s">
        <v>987</v>
      </c>
    </row>
    <row r="5" spans="1:1" x14ac:dyDescent="0.25">
      <c r="A5" s="5" t="s">
        <v>986</v>
      </c>
    </row>
    <row r="6" spans="1:1" x14ac:dyDescent="0.25">
      <c r="A6" s="5" t="s">
        <v>547</v>
      </c>
    </row>
    <row r="7" spans="1:1" x14ac:dyDescent="0.25">
      <c r="A7" s="5" t="s">
        <v>985</v>
      </c>
    </row>
    <row r="8" spans="1:1" x14ac:dyDescent="0.25">
      <c r="A8" s="5" t="s">
        <v>984</v>
      </c>
    </row>
    <row r="9" spans="1:1" x14ac:dyDescent="0.25">
      <c r="A9" s="5" t="s">
        <v>546</v>
      </c>
    </row>
    <row r="10" spans="1:1" x14ac:dyDescent="0.25">
      <c r="A10" s="5" t="s">
        <v>983</v>
      </c>
    </row>
    <row r="11" spans="1:1" x14ac:dyDescent="0.25">
      <c r="A11" s="5" t="s">
        <v>982</v>
      </c>
    </row>
    <row r="12" spans="1:1" x14ac:dyDescent="0.25">
      <c r="A12" s="5" t="s">
        <v>981</v>
      </c>
    </row>
    <row r="13" spans="1:1" x14ac:dyDescent="0.25">
      <c r="A13" s="5" t="s">
        <v>980</v>
      </c>
    </row>
    <row r="14" spans="1:1" x14ac:dyDescent="0.25">
      <c r="A14" s="5" t="s">
        <v>979</v>
      </c>
    </row>
    <row r="15" spans="1:1" x14ac:dyDescent="0.25">
      <c r="A15" s="5" t="s">
        <v>978</v>
      </c>
    </row>
    <row r="16" spans="1:1" x14ac:dyDescent="0.25">
      <c r="A16" s="5" t="s">
        <v>287</v>
      </c>
    </row>
    <row r="17" spans="1:1" x14ac:dyDescent="0.25">
      <c r="A17" s="5" t="s">
        <v>977</v>
      </c>
    </row>
    <row r="18" spans="1:1" x14ac:dyDescent="0.25">
      <c r="A18" s="5" t="s">
        <v>976</v>
      </c>
    </row>
    <row r="19" spans="1:1" x14ac:dyDescent="0.25">
      <c r="A19" s="5" t="s">
        <v>975</v>
      </c>
    </row>
    <row r="20" spans="1:1" x14ac:dyDescent="0.25">
      <c r="A20" s="5" t="s">
        <v>544</v>
      </c>
    </row>
    <row r="21" spans="1:1" x14ac:dyDescent="0.25">
      <c r="A21" s="5" t="s">
        <v>974</v>
      </c>
    </row>
    <row r="22" spans="1:1" x14ac:dyDescent="0.25">
      <c r="A22" s="5" t="s">
        <v>973</v>
      </c>
    </row>
    <row r="23" spans="1:1" x14ac:dyDescent="0.25">
      <c r="A23" s="5" t="s">
        <v>304</v>
      </c>
    </row>
    <row r="24" spans="1:1" ht="15.75" thickBot="1" x14ac:dyDescent="0.3">
      <c r="A24" s="8" t="s">
        <v>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Técnicas</vt:lpstr>
      <vt:lpstr>Efectos</vt:lpstr>
      <vt:lpstr>OpcionesEfectos</vt:lpstr>
      <vt:lpstr>ListaEfectos</vt:lpstr>
      <vt:lpstr>ListaDesventajas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Leira</dc:creator>
  <cp:lastModifiedBy>Alonso Rojo Curto</cp:lastModifiedBy>
  <dcterms:created xsi:type="dcterms:W3CDTF">2019-02-16T17:25:29Z</dcterms:created>
  <dcterms:modified xsi:type="dcterms:W3CDTF">2019-02-17T15:55:34Z</dcterms:modified>
</cp:coreProperties>
</file>