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yka4Sem\Projekt\"/>
    </mc:Choice>
  </mc:AlternateContent>
  <xr:revisionPtr revIDLastSave="0" documentId="13_ncr:1_{00B194E3-8C47-403F-AD1C-9468F0D4D3D6}" xr6:coauthVersionLast="46" xr6:coauthVersionMax="46" xr10:uidLastSave="{00000000-0000-0000-0000-000000000000}"/>
  <bookViews>
    <workbookView xWindow="-103" yWindow="-103" windowWidth="23657" windowHeight="15240" xr2:uid="{6513A83F-B317-432D-BC06-CF4AA4A0F5DF}"/>
  </bookViews>
  <sheets>
    <sheet name="PO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" i="1" l="1"/>
  <c r="B46" i="1"/>
  <c r="C44" i="1"/>
  <c r="B44" i="1"/>
  <c r="C35" i="1"/>
  <c r="B35" i="1"/>
  <c r="C34" i="1"/>
  <c r="B34" i="1"/>
  <c r="C33" i="1"/>
  <c r="B33" i="1"/>
  <c r="C32" i="1"/>
  <c r="B32" i="1"/>
  <c r="C31" i="1"/>
  <c r="B31" i="1"/>
  <c r="C30" i="1"/>
  <c r="B30" i="1"/>
  <c r="B29" i="1"/>
  <c r="C28" i="1"/>
  <c r="B28" i="1"/>
  <c r="C29" i="1"/>
  <c r="C11" i="1"/>
  <c r="B11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B17" i="1"/>
  <c r="C17" i="1"/>
  <c r="C16" i="1"/>
  <c r="B16" i="1"/>
  <c r="C15" i="1"/>
  <c r="B15" i="1"/>
  <c r="C14" i="1"/>
  <c r="B14" i="1"/>
  <c r="C13" i="1"/>
  <c r="B13" i="1"/>
  <c r="C12" i="1"/>
  <c r="B12" i="1"/>
  <c r="B4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C3" i="1"/>
  <c r="B3" i="1"/>
  <c r="C2" i="1"/>
  <c r="B2" i="1"/>
</calcChain>
</file>

<file path=xl/sharedStrings.xml><?xml version="1.0" encoding="utf-8"?>
<sst xmlns="http://schemas.openxmlformats.org/spreadsheetml/2006/main" count="115" uniqueCount="56">
  <si>
    <t>Lat</t>
  </si>
  <si>
    <t>Lon</t>
  </si>
  <si>
    <t>Rodzaj</t>
  </si>
  <si>
    <t>MOR</t>
  </si>
  <si>
    <t>Nazwa</t>
  </si>
  <si>
    <t>Kościół w Jarocinie</t>
  </si>
  <si>
    <t>Sklep spożywczy</t>
  </si>
  <si>
    <t>Cmentarz parafialny</t>
  </si>
  <si>
    <t>Muzeum chleba</t>
  </si>
  <si>
    <t>Stara Cerkiew</t>
  </si>
  <si>
    <t>Atrakcje</t>
  </si>
  <si>
    <t>Gastronomia</t>
  </si>
  <si>
    <t>Narewka</t>
  </si>
  <si>
    <t>Polana Żubra</t>
  </si>
  <si>
    <t>Nr_Trasy</t>
  </si>
  <si>
    <t>Klasztor Misjonarzy Oblatów</t>
  </si>
  <si>
    <t>Domek Baby Jagi</t>
  </si>
  <si>
    <t>Osada średniowieczna w Hucie Szklanej</t>
  </si>
  <si>
    <t>Karczma Izba Dobrego Smaku </t>
  </si>
  <si>
    <t>Noclegi</t>
  </si>
  <si>
    <t>Zespół placówek oświatowo-szkolnych</t>
  </si>
  <si>
    <t>Siedlisko Czarownica</t>
  </si>
  <si>
    <t>Informacja Turystyczbna</t>
  </si>
  <si>
    <t>IT</t>
  </si>
  <si>
    <t>Centrum Kulturowo-Archeologiczne</t>
  </si>
  <si>
    <t>Rezerwat Bajory</t>
  </si>
  <si>
    <t>Hotel Warszawa SPA</t>
  </si>
  <si>
    <t>Tawerna Fisza concept</t>
  </si>
  <si>
    <t>Pokoje gościnne pod Jabłoniami</t>
  </si>
  <si>
    <t>Agroturystyka u Sienkiewiczów</t>
  </si>
  <si>
    <t>Chełm</t>
  </si>
  <si>
    <t>Tor Motocrossowy</t>
  </si>
  <si>
    <t>Pstrągowo</t>
  </si>
  <si>
    <t>Hotel Duet</t>
  </si>
  <si>
    <t>Chełski Park Wodny</t>
  </si>
  <si>
    <t>Dworek Pan Tadeussz</t>
  </si>
  <si>
    <t>Dom Mikołaja Reja w Rejowcu</t>
  </si>
  <si>
    <t>Pałac Ossolińskich w Rejowcu</t>
  </si>
  <si>
    <t>Sanktuarium Maryjne na Górze Chełmskiej w Chełmie</t>
  </si>
  <si>
    <t>Rynek w Rejowcu</t>
  </si>
  <si>
    <t>Zalew w Żółtańcach</t>
  </si>
  <si>
    <t>Cerkiew unicka pw. św. Michała Archanioła w Rejowcu</t>
  </si>
  <si>
    <t>Pizzeria Euforia</t>
  </si>
  <si>
    <t>Medynia Głogowska - zagroda Garncarska</t>
  </si>
  <si>
    <t>Karczma u Garncarzy</t>
  </si>
  <si>
    <t>Skansen w Zaburzu</t>
  </si>
  <si>
    <t>Skansen pszczelarski w Mokrymlipiu</t>
  </si>
  <si>
    <t>Zalew w Nieliszu</t>
  </si>
  <si>
    <t>Synagoga w Szczebrzeszynie</t>
  </si>
  <si>
    <t>Cerkiew pw. Zaśnięcia Najświętszej Maryi Panny w Szczebrzeszynie</t>
  </si>
  <si>
    <t>Kościół p.w. św. Katarzyny oraz p.w. św. Mikołaja w Szczebrzeszynie</t>
  </si>
  <si>
    <t>Restauracja Klemens</t>
  </si>
  <si>
    <t>Kopiec Zaburski k. Zaburza</t>
  </si>
  <si>
    <t>Klasztor oo. bernardynów w Radecznicy</t>
  </si>
  <si>
    <t>Zespół pałacowo-parkowy Zamoyskich w Klemensowie</t>
  </si>
  <si>
    <t>Hotel &amp; Resort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</si>
</sst>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F9F8-EC21-4D5F-BF7A-A74C245727BF}">
  <dimension ref="A1:E552"/>
  <sheetViews>
    <sheetView tabSelected="1" topLeftCell="A32" workbookViewId="0">
      <selection activeCell="B53" sqref="B53"/>
    </sheetView>
  </sheetViews>
  <sheetFormatPr defaultRowHeight="14.6" x14ac:dyDescent="0.4"/>
  <cols>
    <col min="1" max="1" width="9.3828125" customWidth="1"/>
    <col min="2" max="3" width="16.23046875" customWidth="1"/>
  </cols>
  <sheetData>
    <row r="1" spans="1:5" x14ac:dyDescent="0.4">
      <c r="A1" t="s">
        <v>14</v>
      </c>
      <c r="B1" t="s">
        <v>0</v>
      </c>
      <c r="C1" t="s">
        <v>1</v>
      </c>
      <c r="D1" t="s">
        <v>2</v>
      </c>
      <c r="E1" t="s">
        <v>4</v>
      </c>
    </row>
    <row r="2" spans="1:5" x14ac:dyDescent="0.4">
      <c r="A2">
        <v>5</v>
      </c>
      <c r="B2" s="2">
        <f xml:space="preserve"> 50 +34/60 + 25/3600</f>
        <v>50.573611111111113</v>
      </c>
      <c r="C2" s="2">
        <f>22+18/60+37/3600</f>
        <v>22.310277777777777</v>
      </c>
      <c r="D2" t="s">
        <v>3</v>
      </c>
    </row>
    <row r="3" spans="1:5" x14ac:dyDescent="0.4">
      <c r="A3">
        <v>5</v>
      </c>
      <c r="B3" s="2">
        <f>50+34/60+9/3600</f>
        <v>50.569166666666668</v>
      </c>
      <c r="C3" s="2">
        <f>22+18/60+30/3600</f>
        <v>22.308333333333334</v>
      </c>
      <c r="D3" t="s">
        <v>10</v>
      </c>
      <c r="E3" t="s">
        <v>5</v>
      </c>
    </row>
    <row r="4" spans="1:5" x14ac:dyDescent="0.4">
      <c r="A4">
        <v>5</v>
      </c>
      <c r="B4" s="2">
        <f>50+36/60+20/3600</f>
        <v>50.605555555555554</v>
      </c>
      <c r="C4" s="2">
        <f>22+16/60+45/3600</f>
        <v>22.279166666666665</v>
      </c>
      <c r="D4" t="s">
        <v>11</v>
      </c>
      <c r="E4" t="s">
        <v>6</v>
      </c>
    </row>
    <row r="5" spans="1:5" x14ac:dyDescent="0.4">
      <c r="A5">
        <v>5</v>
      </c>
      <c r="B5" s="2">
        <f>50+34/60+37/3600</f>
        <v>50.57694444444445</v>
      </c>
      <c r="C5" s="2">
        <f>22+18/60+53/3600</f>
        <v>22.314722222222223</v>
      </c>
      <c r="D5" t="s">
        <v>10</v>
      </c>
      <c r="E5" t="s">
        <v>7</v>
      </c>
    </row>
    <row r="6" spans="1:5" x14ac:dyDescent="0.4">
      <c r="A6">
        <v>1</v>
      </c>
      <c r="B6" s="2">
        <f>52+51/60+49/3600</f>
        <v>52.863611111111112</v>
      </c>
      <c r="C6" s="2">
        <f>23+42/60+48/3600</f>
        <v>23.713333333333331</v>
      </c>
      <c r="D6" t="s">
        <v>10</v>
      </c>
      <c r="E6" t="s">
        <v>8</v>
      </c>
    </row>
    <row r="7" spans="1:5" x14ac:dyDescent="0.4">
      <c r="A7">
        <v>1</v>
      </c>
      <c r="B7" s="2">
        <f>52+52/60+28/3600</f>
        <v>52.874444444444443</v>
      </c>
      <c r="C7" s="2">
        <f>23+41/60+56/3600</f>
        <v>23.698888888888888</v>
      </c>
      <c r="D7" t="s">
        <v>10</v>
      </c>
      <c r="E7" t="s">
        <v>9</v>
      </c>
    </row>
    <row r="8" spans="1:5" x14ac:dyDescent="0.4">
      <c r="A8">
        <v>1</v>
      </c>
      <c r="B8" s="2">
        <f>52+54/60+53/3600</f>
        <v>52.914722222222224</v>
      </c>
      <c r="C8" s="2">
        <f>23+41/60+43/3600</f>
        <v>23.695277777777779</v>
      </c>
      <c r="D8" t="s">
        <v>3</v>
      </c>
    </row>
    <row r="9" spans="1:5" x14ac:dyDescent="0.4">
      <c r="A9">
        <v>1</v>
      </c>
      <c r="B9" s="2">
        <f>52+50/60+3/3600</f>
        <v>52.834166666666668</v>
      </c>
      <c r="C9" s="2">
        <f>23+45/60+8/3600</f>
        <v>23.752222222222223</v>
      </c>
      <c r="D9" t="s">
        <v>10</v>
      </c>
      <c r="E9" t="s">
        <v>12</v>
      </c>
    </row>
    <row r="10" spans="1:5" x14ac:dyDescent="0.4">
      <c r="A10">
        <v>1</v>
      </c>
      <c r="B10" s="2">
        <f>52+43/60+25/3600</f>
        <v>52.723611111111111</v>
      </c>
      <c r="C10" s="2">
        <f>23+48/60+11/3600</f>
        <v>23.803055555555556</v>
      </c>
      <c r="D10" t="s">
        <v>11</v>
      </c>
      <c r="E10" t="s">
        <v>13</v>
      </c>
    </row>
    <row r="11" spans="1:5" x14ac:dyDescent="0.4">
      <c r="A11">
        <v>1</v>
      </c>
      <c r="B11" s="2">
        <f>52+55/60+22/3600</f>
        <v>52.922777777777775</v>
      </c>
      <c r="C11" s="2">
        <f>23+39/60+14/3600</f>
        <v>23.653888888888886</v>
      </c>
      <c r="D11" t="s">
        <v>19</v>
      </c>
      <c r="E11" t="s">
        <v>29</v>
      </c>
    </row>
    <row r="12" spans="1:5" x14ac:dyDescent="0.4">
      <c r="A12">
        <v>2</v>
      </c>
      <c r="B12" s="2">
        <f>50+51/60+34/3600</f>
        <v>50.859444444444449</v>
      </c>
      <c r="C12" s="2">
        <f>21+3/60+11/3600</f>
        <v>21.053055555555556</v>
      </c>
      <c r="D12" t="s">
        <v>10</v>
      </c>
      <c r="E12" t="s">
        <v>15</v>
      </c>
    </row>
    <row r="13" spans="1:5" x14ac:dyDescent="0.4">
      <c r="A13">
        <v>2</v>
      </c>
      <c r="B13" s="2">
        <f>50+51/60+57/3600</f>
        <v>50.865833333333335</v>
      </c>
      <c r="C13" s="2">
        <f>21+1/60+26/3600</f>
        <v>21.023888888888887</v>
      </c>
      <c r="D13" t="s">
        <v>10</v>
      </c>
      <c r="E13" t="s">
        <v>16</v>
      </c>
    </row>
    <row r="14" spans="1:5" x14ac:dyDescent="0.4">
      <c r="A14">
        <v>2</v>
      </c>
      <c r="B14" s="2">
        <f>50+51/60+49/3600</f>
        <v>50.863611111111112</v>
      </c>
      <c r="C14" s="2">
        <f>21+1/60+19/3600</f>
        <v>21.021944444444443</v>
      </c>
      <c r="D14" t="s">
        <v>10</v>
      </c>
      <c r="E14" t="s">
        <v>17</v>
      </c>
    </row>
    <row r="15" spans="1:5" x14ac:dyDescent="0.4">
      <c r="A15">
        <v>2</v>
      </c>
      <c r="B15" s="2">
        <f>50+51/60+49/3600</f>
        <v>50.863611111111112</v>
      </c>
      <c r="C15" s="2">
        <f>21+1/60+17/3600</f>
        <v>21.02138888888889</v>
      </c>
      <c r="D15" t="s">
        <v>11</v>
      </c>
      <c r="E15" t="s">
        <v>18</v>
      </c>
    </row>
    <row r="16" spans="1:5" x14ac:dyDescent="0.4">
      <c r="A16">
        <v>2</v>
      </c>
      <c r="B16" s="2">
        <f>50+50/60+58/3600</f>
        <v>50.849444444444444</v>
      </c>
      <c r="C16" s="2">
        <f>20+56/60+24/3600</f>
        <v>20.94</v>
      </c>
      <c r="D16" t="s">
        <v>23</v>
      </c>
      <c r="E16" t="s">
        <v>22</v>
      </c>
    </row>
    <row r="17" spans="1:5" x14ac:dyDescent="0.4">
      <c r="A17">
        <v>2</v>
      </c>
      <c r="B17" s="2">
        <f>50+50/60+54/3600</f>
        <v>50.848333333333336</v>
      </c>
      <c r="C17" s="2">
        <f>21+33/3600</f>
        <v>21.009166666666665</v>
      </c>
      <c r="D17" t="s">
        <v>19</v>
      </c>
      <c r="E17" t="s">
        <v>20</v>
      </c>
    </row>
    <row r="18" spans="1:5" x14ac:dyDescent="0.4">
      <c r="A18">
        <v>2</v>
      </c>
      <c r="B18" s="2">
        <f>50+49/60+11/3600</f>
        <v>50.819722222222225</v>
      </c>
      <c r="C18" s="2">
        <f>21+1/60+18/3600</f>
        <v>21.021666666666665</v>
      </c>
      <c r="D18" t="s">
        <v>19</v>
      </c>
      <c r="E18" t="s">
        <v>21</v>
      </c>
    </row>
    <row r="19" spans="1:5" x14ac:dyDescent="0.4">
      <c r="A19">
        <v>2</v>
      </c>
      <c r="B19" s="2">
        <f>50+51/60+39/3600</f>
        <v>50.860833333333332</v>
      </c>
      <c r="C19" s="2">
        <f>21+4/60+56/3600</f>
        <v>21.082222222222221</v>
      </c>
      <c r="D19" t="s">
        <v>10</v>
      </c>
      <c r="E19" t="s">
        <v>24</v>
      </c>
    </row>
    <row r="20" spans="1:5" x14ac:dyDescent="0.4">
      <c r="A20">
        <v>3</v>
      </c>
      <c r="B20" s="2">
        <f>54+17/60</f>
        <v>54.283333333333331</v>
      </c>
      <c r="C20" s="2">
        <f>21+30/60+24/3600</f>
        <v>21.506666666666668</v>
      </c>
      <c r="D20" t="s">
        <v>10</v>
      </c>
      <c r="E20" t="s">
        <v>25</v>
      </c>
    </row>
    <row r="21" spans="1:5" x14ac:dyDescent="0.4">
      <c r="A21">
        <v>4</v>
      </c>
      <c r="B21" s="2">
        <f>53+51/60+30/3600</f>
        <v>53.858333333333334</v>
      </c>
      <c r="C21" s="2">
        <f>22+59/60+54/3600</f>
        <v>22.998333333333335</v>
      </c>
      <c r="D21" t="s">
        <v>19</v>
      </c>
      <c r="E21" t="s">
        <v>26</v>
      </c>
    </row>
    <row r="22" spans="1:5" x14ac:dyDescent="0.4">
      <c r="A22">
        <v>4</v>
      </c>
      <c r="B22" s="2">
        <f>53+50/60+45/3600</f>
        <v>53.845833333333339</v>
      </c>
      <c r="C22" s="2">
        <f>22+59/60+12/3600</f>
        <v>22.986666666666668</v>
      </c>
      <c r="D22" t="s">
        <v>11</v>
      </c>
      <c r="E22" t="s">
        <v>27</v>
      </c>
    </row>
    <row r="23" spans="1:5" x14ac:dyDescent="0.4">
      <c r="A23">
        <v>4</v>
      </c>
      <c r="B23" s="2">
        <f>53+50/60+42/3600</f>
        <v>53.844999999999999</v>
      </c>
      <c r="C23" s="2">
        <f>22+59/60+19/3600</f>
        <v>22.988611111111112</v>
      </c>
      <c r="D23" t="s">
        <v>3</v>
      </c>
    </row>
    <row r="24" spans="1:5" x14ac:dyDescent="0.4">
      <c r="A24">
        <v>4</v>
      </c>
      <c r="B24" s="2">
        <f>53+50/60+47/3600</f>
        <v>53.846388888888889</v>
      </c>
      <c r="C24" s="2">
        <f>22+59/60+9/3600</f>
        <v>22.985833333333336</v>
      </c>
      <c r="D24" t="s">
        <v>19</v>
      </c>
      <c r="E24" t="s">
        <v>28</v>
      </c>
    </row>
    <row r="25" spans="1:5" x14ac:dyDescent="0.4">
      <c r="A25">
        <v>4</v>
      </c>
      <c r="B25" s="2">
        <f>53+45/60+29/3600</f>
        <v>53.758055555555558</v>
      </c>
      <c r="C25" s="2">
        <f>22+58/60+15/3600</f>
        <v>22.970833333333331</v>
      </c>
      <c r="D25" t="s">
        <v>3</v>
      </c>
    </row>
    <row r="26" spans="1:5" x14ac:dyDescent="0.4">
      <c r="A26">
        <v>4</v>
      </c>
      <c r="B26" s="2">
        <f>53+49/60+8/3600</f>
        <v>53.818888888888893</v>
      </c>
      <c r="C26" s="2">
        <f>23+1/60+12/3600</f>
        <v>23.02</v>
      </c>
      <c r="D26" t="s">
        <v>3</v>
      </c>
    </row>
    <row r="27" spans="1:5" x14ac:dyDescent="0.4">
      <c r="A27">
        <v>4</v>
      </c>
      <c r="B27" s="2">
        <f>53+50/60+35/3600</f>
        <v>53.843055555555559</v>
      </c>
      <c r="C27" s="2">
        <f>22+59/60+12/3600</f>
        <v>22.986666666666668</v>
      </c>
      <c r="D27" t="s">
        <v>23</v>
      </c>
    </row>
    <row r="28" spans="1:5" x14ac:dyDescent="0.4">
      <c r="A28">
        <v>6</v>
      </c>
      <c r="B28" s="2">
        <f>51+6/60+58/3600</f>
        <v>51.11611111111111</v>
      </c>
      <c r="C28" s="2">
        <f>23+29/60+9/3600</f>
        <v>23.485833333333336</v>
      </c>
      <c r="D28" t="s">
        <v>3</v>
      </c>
    </row>
    <row r="29" spans="1:5" x14ac:dyDescent="0.4">
      <c r="A29">
        <v>6</v>
      </c>
      <c r="B29" s="2">
        <f>51+7/60+56/3600</f>
        <v>51.132222222222225</v>
      </c>
      <c r="C29" s="2">
        <f>23+28/60+50/3600</f>
        <v>23.480555555555554</v>
      </c>
      <c r="D29" t="s">
        <v>10</v>
      </c>
      <c r="E29" t="s">
        <v>30</v>
      </c>
    </row>
    <row r="30" spans="1:5" x14ac:dyDescent="0.4">
      <c r="A30">
        <v>6</v>
      </c>
      <c r="B30" s="2">
        <f>51+7/60+7/3600</f>
        <v>51.118611111111115</v>
      </c>
      <c r="C30" s="2">
        <f>23+25/60+51/3600</f>
        <v>23.430833333333336</v>
      </c>
      <c r="D30" t="s">
        <v>10</v>
      </c>
      <c r="E30" t="s">
        <v>31</v>
      </c>
    </row>
    <row r="31" spans="1:5" x14ac:dyDescent="0.4">
      <c r="A31">
        <v>6</v>
      </c>
      <c r="B31" s="2">
        <f>51+6/60+33/3600</f>
        <v>51.109166666666667</v>
      </c>
      <c r="C31" s="2">
        <f>23+26/60+39/3600</f>
        <v>23.444166666666668</v>
      </c>
      <c r="D31" t="s">
        <v>11</v>
      </c>
      <c r="E31" t="s">
        <v>32</v>
      </c>
    </row>
    <row r="32" spans="1:5" x14ac:dyDescent="0.4">
      <c r="A32">
        <v>6</v>
      </c>
      <c r="B32" s="2">
        <f>51+7/60+40/3600</f>
        <v>51.12777777777778</v>
      </c>
      <c r="C32" s="2">
        <f>23+29/60+15/3600</f>
        <v>23.487500000000001</v>
      </c>
      <c r="D32" t="s">
        <v>19</v>
      </c>
      <c r="E32" t="s">
        <v>33</v>
      </c>
    </row>
    <row r="33" spans="1:5" x14ac:dyDescent="0.4">
      <c r="A33">
        <v>6</v>
      </c>
      <c r="B33" s="2">
        <f>51+8/60+25/3600</f>
        <v>51.140277777777776</v>
      </c>
      <c r="C33" s="2">
        <f>23+27/60+16/3600</f>
        <v>23.454444444444444</v>
      </c>
      <c r="D33" t="s">
        <v>10</v>
      </c>
      <c r="E33" t="s">
        <v>34</v>
      </c>
    </row>
    <row r="34" spans="1:5" x14ac:dyDescent="0.4">
      <c r="A34">
        <v>6</v>
      </c>
      <c r="B34" s="2">
        <f>51+6/60+45/3600</f>
        <v>51.112500000000004</v>
      </c>
      <c r="C34" s="2">
        <f>23+26/60+30/3600</f>
        <v>23.441666666666666</v>
      </c>
      <c r="D34" t="s">
        <v>19</v>
      </c>
      <c r="E34" t="s">
        <v>35</v>
      </c>
    </row>
    <row r="35" spans="1:5" x14ac:dyDescent="0.4">
      <c r="A35">
        <v>7</v>
      </c>
      <c r="B35" s="2">
        <f>51+7/60+56/3600</f>
        <v>51.132222222222225</v>
      </c>
      <c r="C35" s="2">
        <f>23+28/60+50/3600</f>
        <v>23.480555555555554</v>
      </c>
      <c r="D35" t="s">
        <v>10</v>
      </c>
      <c r="E35" t="s">
        <v>30</v>
      </c>
    </row>
    <row r="36" spans="1:5" x14ac:dyDescent="0.4">
      <c r="A36">
        <v>7</v>
      </c>
      <c r="B36" s="2">
        <v>51.080077889963</v>
      </c>
      <c r="C36" s="2">
        <v>23.4072473775466</v>
      </c>
      <c r="D36" t="s">
        <v>11</v>
      </c>
      <c r="E36" t="s">
        <v>6</v>
      </c>
    </row>
    <row r="37" spans="1:5" x14ac:dyDescent="0.4">
      <c r="A37">
        <v>7</v>
      </c>
      <c r="B37" s="2">
        <v>51.091557514374998</v>
      </c>
      <c r="C37" s="2">
        <v>23.281493530496299</v>
      </c>
      <c r="D37" t="s">
        <v>10</v>
      </c>
      <c r="E37" t="s">
        <v>36</v>
      </c>
    </row>
    <row r="38" spans="1:5" x14ac:dyDescent="0.4">
      <c r="A38">
        <v>7</v>
      </c>
      <c r="B38" s="2">
        <v>51.091220772238302</v>
      </c>
      <c r="C38" s="2">
        <v>23.2910322445445</v>
      </c>
      <c r="D38" t="s">
        <v>10</v>
      </c>
      <c r="E38" t="s">
        <v>37</v>
      </c>
    </row>
    <row r="39" spans="1:5" x14ac:dyDescent="0.4">
      <c r="A39">
        <v>7</v>
      </c>
      <c r="B39" s="2">
        <v>51.131577537608401</v>
      </c>
      <c r="C39" s="2">
        <v>23.480454840723802</v>
      </c>
      <c r="D39" t="s">
        <v>10</v>
      </c>
      <c r="E39" t="s">
        <v>38</v>
      </c>
    </row>
    <row r="40" spans="1:5" x14ac:dyDescent="0.4">
      <c r="A40">
        <v>7</v>
      </c>
      <c r="B40" s="2">
        <v>51.091735903007198</v>
      </c>
      <c r="C40" s="2">
        <v>23.281569520268601</v>
      </c>
      <c r="D40" t="s">
        <v>10</v>
      </c>
      <c r="E40" t="s">
        <v>39</v>
      </c>
    </row>
    <row r="41" spans="1:5" x14ac:dyDescent="0.4">
      <c r="A41">
        <v>7</v>
      </c>
      <c r="B41" s="2">
        <v>51.097602063140002</v>
      </c>
      <c r="C41" s="2">
        <v>23.434425081141701</v>
      </c>
      <c r="D41" t="s">
        <v>10</v>
      </c>
      <c r="E41" t="s">
        <v>40</v>
      </c>
    </row>
    <row r="42" spans="1:5" x14ac:dyDescent="0.4">
      <c r="A42">
        <v>7</v>
      </c>
      <c r="B42" s="2">
        <v>51.095216465545001</v>
      </c>
      <c r="C42" s="2">
        <v>23.2825505407226</v>
      </c>
      <c r="D42" t="s">
        <v>10</v>
      </c>
      <c r="E42" t="s">
        <v>41</v>
      </c>
    </row>
    <row r="43" spans="1:5" x14ac:dyDescent="0.4">
      <c r="A43">
        <v>7</v>
      </c>
      <c r="B43" s="2">
        <v>51.092201783671698</v>
      </c>
      <c r="C43" s="2">
        <v>23.2822630622635</v>
      </c>
      <c r="D43" t="s">
        <v>11</v>
      </c>
      <c r="E43" t="s">
        <v>42</v>
      </c>
    </row>
    <row r="44" spans="1:5" x14ac:dyDescent="0.4">
      <c r="A44">
        <v>7</v>
      </c>
      <c r="B44" s="2">
        <f>51+7/60+40/3600</f>
        <v>51.12777777777778</v>
      </c>
      <c r="C44" s="2">
        <f>23+29/60+15/3600</f>
        <v>23.487500000000001</v>
      </c>
      <c r="D44" t="s">
        <v>19</v>
      </c>
      <c r="E44" t="s">
        <v>33</v>
      </c>
    </row>
    <row r="45" spans="1:5" x14ac:dyDescent="0.4">
      <c r="A45">
        <v>7</v>
      </c>
      <c r="B45" s="2">
        <v>51.098433318803004</v>
      </c>
      <c r="C45" s="2">
        <v>23.441003283428401</v>
      </c>
      <c r="D45" t="s">
        <v>3</v>
      </c>
    </row>
    <row r="46" spans="1:5" ht="15" customHeight="1" x14ac:dyDescent="0.4">
      <c r="A46">
        <v>7</v>
      </c>
      <c r="B46" s="2">
        <f>51+6/60+33/3600</f>
        <v>51.109166666666667</v>
      </c>
      <c r="C46" s="2">
        <f>23+26/60+39/3600</f>
        <v>23.444166666666668</v>
      </c>
      <c r="D46" t="s">
        <v>11</v>
      </c>
      <c r="E46" t="s">
        <v>32</v>
      </c>
    </row>
    <row r="47" spans="1:5" x14ac:dyDescent="0.4">
      <c r="A47">
        <v>8</v>
      </c>
      <c r="B47" s="2">
        <v>50.157709322185298</v>
      </c>
      <c r="C47" s="2">
        <v>22.139380596140501</v>
      </c>
      <c r="D47" t="s">
        <v>10</v>
      </c>
      <c r="E47" t="s">
        <v>43</v>
      </c>
    </row>
    <row r="48" spans="1:5" x14ac:dyDescent="0.4">
      <c r="A48">
        <v>8</v>
      </c>
      <c r="B48" s="2">
        <v>50.157480761257602</v>
      </c>
      <c r="C48" s="2">
        <v>22.1386670992643</v>
      </c>
      <c r="D48" t="s">
        <v>11</v>
      </c>
      <c r="E48" t="s">
        <v>44</v>
      </c>
    </row>
    <row r="49" spans="1:5" x14ac:dyDescent="0.4">
      <c r="A49">
        <v>9</v>
      </c>
      <c r="B49" s="2">
        <v>50.7153603845966</v>
      </c>
      <c r="C49" s="2">
        <v>22.8578952695458</v>
      </c>
      <c r="D49" t="s">
        <v>10</v>
      </c>
      <c r="E49" t="s">
        <v>45</v>
      </c>
    </row>
    <row r="50" spans="1:5" x14ac:dyDescent="0.4">
      <c r="A50">
        <v>9</v>
      </c>
      <c r="B50" s="2">
        <v>50.715367177809497</v>
      </c>
      <c r="C50" s="2">
        <v>22.857605590982299</v>
      </c>
      <c r="D50" t="s">
        <v>10</v>
      </c>
      <c r="E50" t="s">
        <v>52</v>
      </c>
    </row>
    <row r="51" spans="1:5" x14ac:dyDescent="0.4">
      <c r="A51">
        <v>9</v>
      </c>
      <c r="B51" s="2">
        <v>50.751722091576603</v>
      </c>
      <c r="C51" s="2">
        <v>22.827444413725299</v>
      </c>
      <c r="D51" t="s">
        <v>10</v>
      </c>
      <c r="E51" t="s">
        <v>53</v>
      </c>
    </row>
    <row r="52" spans="1:5" x14ac:dyDescent="0.4">
      <c r="A52">
        <v>9</v>
      </c>
      <c r="B52" s="2">
        <v>50.7465814010258</v>
      </c>
      <c r="C52" s="2">
        <v>22.860413078819001</v>
      </c>
      <c r="D52" t="s">
        <v>10</v>
      </c>
      <c r="E52" t="s">
        <v>46</v>
      </c>
    </row>
    <row r="53" spans="1:5" x14ac:dyDescent="0.4">
      <c r="A53">
        <v>9</v>
      </c>
      <c r="B53" s="2">
        <v>50.781936650761097</v>
      </c>
      <c r="C53" s="2">
        <v>23.012397406102401</v>
      </c>
      <c r="D53" t="s">
        <v>10</v>
      </c>
      <c r="E53" t="s">
        <v>47</v>
      </c>
    </row>
    <row r="54" spans="1:5" x14ac:dyDescent="0.4">
      <c r="A54">
        <v>9</v>
      </c>
      <c r="B54" s="2">
        <v>50.696432139772199</v>
      </c>
      <c r="C54" s="2">
        <v>22.9764582950632</v>
      </c>
      <c r="D54" t="s">
        <v>10</v>
      </c>
      <c r="E54" t="s">
        <v>48</v>
      </c>
    </row>
    <row r="55" spans="1:5" x14ac:dyDescent="0.4">
      <c r="A55">
        <v>9</v>
      </c>
      <c r="B55" s="2">
        <v>50.694522645647297</v>
      </c>
      <c r="C55" s="2">
        <v>22.976211254202301</v>
      </c>
      <c r="D55" t="s">
        <v>10</v>
      </c>
      <c r="E55" t="s">
        <v>49</v>
      </c>
    </row>
    <row r="56" spans="1:5" x14ac:dyDescent="0.4">
      <c r="A56">
        <v>9</v>
      </c>
      <c r="B56" s="2">
        <v>50.693491618153701</v>
      </c>
      <c r="C56" s="2">
        <v>22.977729337009801</v>
      </c>
      <c r="D56" t="s">
        <v>10</v>
      </c>
      <c r="E56" t="s">
        <v>50</v>
      </c>
    </row>
    <row r="57" spans="1:5" x14ac:dyDescent="0.4">
      <c r="A57">
        <v>9</v>
      </c>
      <c r="B57" s="2">
        <v>50.775812184113803</v>
      </c>
      <c r="C57" s="2">
        <v>22.9898228277474</v>
      </c>
      <c r="D57" t="s">
        <v>3</v>
      </c>
    </row>
    <row r="58" spans="1:5" x14ac:dyDescent="0.4">
      <c r="A58">
        <v>9</v>
      </c>
      <c r="B58" s="2">
        <v>50.700637422269899</v>
      </c>
      <c r="C58" s="2">
        <v>23.0410070702928</v>
      </c>
      <c r="D58" t="s">
        <v>3</v>
      </c>
    </row>
    <row r="59" spans="1:5" x14ac:dyDescent="0.4">
      <c r="A59">
        <v>9</v>
      </c>
      <c r="B59" s="2">
        <v>50.714964178468598</v>
      </c>
      <c r="C59" s="2">
        <v>23.010597044447501</v>
      </c>
      <c r="D59" t="s">
        <v>11</v>
      </c>
      <c r="E59" t="s">
        <v>51</v>
      </c>
    </row>
    <row r="60" spans="1:5" x14ac:dyDescent="0.4">
      <c r="A60">
        <v>9</v>
      </c>
      <c r="B60" s="2">
        <v>50.728738901835797</v>
      </c>
      <c r="C60" s="2">
        <v>23.032266467747501</v>
      </c>
      <c r="D60" t="s">
        <v>10</v>
      </c>
      <c r="E60" t="s">
        <v>54</v>
      </c>
    </row>
    <row r="61" spans="1:5" x14ac:dyDescent="0.4">
      <c r="A61">
        <v>9</v>
      </c>
      <c r="B61" s="2">
        <v>50.789533620170303</v>
      </c>
      <c r="C61" s="2">
        <v>23.038661595855899</v>
      </c>
      <c r="D61" t="s">
        <v>19</v>
      </c>
      <c r="E61" t="s">
        <v>55</v>
      </c>
    </row>
    <row r="62" spans="1:5" x14ac:dyDescent="0.4">
      <c r="B62" s="2"/>
      <c r="C62" s="2"/>
    </row>
    <row r="63" spans="1:5" x14ac:dyDescent="0.4">
      <c r="B63" s="2"/>
      <c r="C63" s="2"/>
    </row>
    <row r="64" spans="1:5" x14ac:dyDescent="0.4">
      <c r="B64" s="2"/>
      <c r="C64" s="2"/>
    </row>
    <row r="65" spans="2:3" x14ac:dyDescent="0.4">
      <c r="B65" s="2"/>
      <c r="C65" s="2"/>
    </row>
    <row r="66" spans="2:3" x14ac:dyDescent="0.4">
      <c r="B66" s="2"/>
      <c r="C66" s="2"/>
    </row>
    <row r="67" spans="2:3" x14ac:dyDescent="0.4">
      <c r="B67" s="2"/>
      <c r="C67" s="2"/>
    </row>
    <row r="68" spans="2:3" x14ac:dyDescent="0.4">
      <c r="B68" s="2"/>
      <c r="C68" s="2"/>
    </row>
    <row r="69" spans="2:3" x14ac:dyDescent="0.4">
      <c r="B69" s="2"/>
      <c r="C69" s="2"/>
    </row>
    <row r="70" spans="2:3" x14ac:dyDescent="0.4">
      <c r="B70" s="2"/>
      <c r="C70" s="2"/>
    </row>
    <row r="71" spans="2:3" x14ac:dyDescent="0.4">
      <c r="B71" s="2"/>
      <c r="C71" s="2"/>
    </row>
    <row r="72" spans="2:3" x14ac:dyDescent="0.4">
      <c r="B72" s="2"/>
      <c r="C72" s="2"/>
    </row>
    <row r="73" spans="2:3" x14ac:dyDescent="0.4">
      <c r="B73" s="2"/>
      <c r="C73" s="2"/>
    </row>
    <row r="74" spans="2:3" x14ac:dyDescent="0.4">
      <c r="B74" s="2"/>
      <c r="C74" s="2"/>
    </row>
    <row r="75" spans="2:3" x14ac:dyDescent="0.4">
      <c r="B75" s="2"/>
      <c r="C75" s="2"/>
    </row>
    <row r="76" spans="2:3" x14ac:dyDescent="0.4">
      <c r="B76" s="2"/>
      <c r="C76" s="2"/>
    </row>
    <row r="77" spans="2:3" x14ac:dyDescent="0.4">
      <c r="B77" s="2"/>
      <c r="C77" s="2"/>
    </row>
    <row r="78" spans="2:3" x14ac:dyDescent="0.4">
      <c r="B78" s="2"/>
      <c r="C78" s="2"/>
    </row>
    <row r="79" spans="2:3" x14ac:dyDescent="0.4">
      <c r="B79" s="2"/>
      <c r="C79" s="2"/>
    </row>
    <row r="80" spans="2:3" x14ac:dyDescent="0.4">
      <c r="B80" s="2"/>
      <c r="C80" s="2"/>
    </row>
    <row r="81" spans="2:3" x14ac:dyDescent="0.4">
      <c r="B81" s="2"/>
      <c r="C81" s="2"/>
    </row>
    <row r="82" spans="2:3" x14ac:dyDescent="0.4">
      <c r="B82" s="2"/>
      <c r="C82" s="2"/>
    </row>
    <row r="83" spans="2:3" x14ac:dyDescent="0.4">
      <c r="B83" s="2"/>
      <c r="C83" s="2"/>
    </row>
    <row r="84" spans="2:3" x14ac:dyDescent="0.4">
      <c r="B84" s="2"/>
      <c r="C84" s="2"/>
    </row>
    <row r="85" spans="2:3" x14ac:dyDescent="0.4">
      <c r="B85" s="2"/>
      <c r="C85" s="2"/>
    </row>
    <row r="86" spans="2:3" x14ac:dyDescent="0.4">
      <c r="B86" s="2"/>
      <c r="C86" s="2"/>
    </row>
    <row r="87" spans="2:3" x14ac:dyDescent="0.4">
      <c r="B87" s="2"/>
      <c r="C87" s="2"/>
    </row>
    <row r="88" spans="2:3" x14ac:dyDescent="0.4">
      <c r="B88" s="2"/>
      <c r="C88" s="2"/>
    </row>
    <row r="89" spans="2:3" x14ac:dyDescent="0.4">
      <c r="B89" s="2"/>
      <c r="C89" s="2"/>
    </row>
    <row r="90" spans="2:3" x14ac:dyDescent="0.4">
      <c r="B90" s="2"/>
      <c r="C90" s="2"/>
    </row>
    <row r="91" spans="2:3" x14ac:dyDescent="0.4">
      <c r="B91" s="2"/>
      <c r="C91" s="2"/>
    </row>
    <row r="92" spans="2:3" x14ac:dyDescent="0.4">
      <c r="B92" s="2"/>
      <c r="C92" s="2"/>
    </row>
    <row r="93" spans="2:3" x14ac:dyDescent="0.4">
      <c r="B93" s="2"/>
      <c r="C93" s="2"/>
    </row>
    <row r="94" spans="2:3" x14ac:dyDescent="0.4">
      <c r="B94" s="2"/>
      <c r="C94" s="2"/>
    </row>
    <row r="95" spans="2:3" x14ac:dyDescent="0.4">
      <c r="B95" s="2"/>
      <c r="C95" s="2"/>
    </row>
    <row r="96" spans="2:3" x14ac:dyDescent="0.4">
      <c r="B96" s="2"/>
      <c r="C96" s="2"/>
    </row>
    <row r="97" spans="2:3" x14ac:dyDescent="0.4">
      <c r="B97" s="2"/>
      <c r="C97" s="2"/>
    </row>
    <row r="98" spans="2:3" x14ac:dyDescent="0.4">
      <c r="B98" s="2"/>
      <c r="C98" s="2"/>
    </row>
    <row r="99" spans="2:3" x14ac:dyDescent="0.4">
      <c r="B99" s="2"/>
      <c r="C99" s="2"/>
    </row>
    <row r="100" spans="2:3" x14ac:dyDescent="0.4">
      <c r="B100" s="2"/>
      <c r="C100" s="2"/>
    </row>
    <row r="101" spans="2:3" x14ac:dyDescent="0.4">
      <c r="B101" s="2"/>
      <c r="C101" s="2"/>
    </row>
    <row r="102" spans="2:3" x14ac:dyDescent="0.4">
      <c r="B102" s="2"/>
      <c r="C102" s="2"/>
    </row>
    <row r="103" spans="2:3" x14ac:dyDescent="0.4">
      <c r="B103" s="2"/>
      <c r="C103" s="2"/>
    </row>
    <row r="104" spans="2:3" x14ac:dyDescent="0.4">
      <c r="B104" s="2"/>
      <c r="C104" s="2"/>
    </row>
    <row r="105" spans="2:3" x14ac:dyDescent="0.4">
      <c r="B105" s="2"/>
      <c r="C105" s="2"/>
    </row>
    <row r="106" spans="2:3" x14ac:dyDescent="0.4">
      <c r="B106" s="2"/>
      <c r="C106" s="2"/>
    </row>
    <row r="107" spans="2:3" x14ac:dyDescent="0.4">
      <c r="B107" s="2"/>
      <c r="C107" s="2"/>
    </row>
    <row r="108" spans="2:3" x14ac:dyDescent="0.4">
      <c r="B108" s="2"/>
      <c r="C108" s="2"/>
    </row>
    <row r="109" spans="2:3" x14ac:dyDescent="0.4">
      <c r="B109" s="2"/>
      <c r="C109" s="2"/>
    </row>
    <row r="110" spans="2:3" x14ac:dyDescent="0.4">
      <c r="B110" s="2"/>
      <c r="C110" s="2"/>
    </row>
    <row r="111" spans="2:3" x14ac:dyDescent="0.4">
      <c r="B111" s="2"/>
      <c r="C111" s="2"/>
    </row>
    <row r="112" spans="2:3" x14ac:dyDescent="0.4">
      <c r="B112" s="2"/>
      <c r="C112" s="2"/>
    </row>
    <row r="113" spans="2:3" x14ac:dyDescent="0.4">
      <c r="B113" s="2"/>
      <c r="C113" s="2"/>
    </row>
    <row r="114" spans="2:3" x14ac:dyDescent="0.4">
      <c r="B114" s="2"/>
      <c r="C114" s="2"/>
    </row>
    <row r="115" spans="2:3" x14ac:dyDescent="0.4">
      <c r="B115" s="2"/>
      <c r="C115" s="2"/>
    </row>
    <row r="116" spans="2:3" x14ac:dyDescent="0.4">
      <c r="B116" s="2"/>
      <c r="C116" s="2"/>
    </row>
    <row r="117" spans="2:3" x14ac:dyDescent="0.4">
      <c r="B117" s="2"/>
      <c r="C117" s="2"/>
    </row>
    <row r="118" spans="2:3" x14ac:dyDescent="0.4">
      <c r="B118" s="2"/>
      <c r="C118" s="2"/>
    </row>
    <row r="119" spans="2:3" x14ac:dyDescent="0.4">
      <c r="B119" s="2"/>
      <c r="C119" s="2"/>
    </row>
    <row r="120" spans="2:3" x14ac:dyDescent="0.4">
      <c r="B120" s="2"/>
      <c r="C120" s="2"/>
    </row>
    <row r="121" spans="2:3" x14ac:dyDescent="0.4">
      <c r="B121" s="2"/>
      <c r="C121" s="2"/>
    </row>
    <row r="122" spans="2:3" x14ac:dyDescent="0.4">
      <c r="B122" s="2"/>
      <c r="C122" s="2"/>
    </row>
    <row r="123" spans="2:3" x14ac:dyDescent="0.4">
      <c r="B123" s="2"/>
      <c r="C123" s="2"/>
    </row>
    <row r="124" spans="2:3" x14ac:dyDescent="0.4">
      <c r="B124" s="2"/>
      <c r="C124" s="2"/>
    </row>
    <row r="125" spans="2:3" x14ac:dyDescent="0.4">
      <c r="B125" s="2"/>
      <c r="C125" s="2"/>
    </row>
    <row r="126" spans="2:3" x14ac:dyDescent="0.4">
      <c r="B126" s="2"/>
      <c r="C126" s="2"/>
    </row>
    <row r="127" spans="2:3" x14ac:dyDescent="0.4">
      <c r="B127" s="2"/>
      <c r="C127" s="2"/>
    </row>
    <row r="128" spans="2:3" x14ac:dyDescent="0.4">
      <c r="B128" s="2"/>
      <c r="C128" s="2"/>
    </row>
    <row r="129" spans="2:3" x14ac:dyDescent="0.4">
      <c r="B129" s="2"/>
      <c r="C129" s="2"/>
    </row>
    <row r="130" spans="2:3" x14ac:dyDescent="0.4">
      <c r="B130" s="2"/>
      <c r="C130" s="2"/>
    </row>
    <row r="131" spans="2:3" x14ac:dyDescent="0.4">
      <c r="B131" s="2"/>
      <c r="C131" s="2"/>
    </row>
    <row r="132" spans="2:3" x14ac:dyDescent="0.4">
      <c r="B132" s="2"/>
      <c r="C132" s="2"/>
    </row>
    <row r="133" spans="2:3" x14ac:dyDescent="0.4">
      <c r="B133" s="2"/>
      <c r="C133" s="2"/>
    </row>
    <row r="134" spans="2:3" x14ac:dyDescent="0.4">
      <c r="B134" s="2"/>
      <c r="C134" s="2"/>
    </row>
    <row r="135" spans="2:3" x14ac:dyDescent="0.4">
      <c r="B135" s="2"/>
      <c r="C135" s="2"/>
    </row>
    <row r="136" spans="2:3" x14ac:dyDescent="0.4">
      <c r="B136" s="2"/>
      <c r="C136" s="2"/>
    </row>
    <row r="137" spans="2:3" x14ac:dyDescent="0.4">
      <c r="B137" s="2"/>
      <c r="C137" s="2"/>
    </row>
    <row r="138" spans="2:3" x14ac:dyDescent="0.4">
      <c r="B138" s="2"/>
      <c r="C138" s="2"/>
    </row>
    <row r="139" spans="2:3" x14ac:dyDescent="0.4">
      <c r="B139" s="2"/>
      <c r="C139" s="2"/>
    </row>
    <row r="140" spans="2:3" x14ac:dyDescent="0.4">
      <c r="B140" s="2"/>
      <c r="C140" s="2"/>
    </row>
    <row r="141" spans="2:3" x14ac:dyDescent="0.4">
      <c r="B141" s="2"/>
      <c r="C141" s="2"/>
    </row>
    <row r="142" spans="2:3" x14ac:dyDescent="0.4">
      <c r="B142" s="2"/>
      <c r="C142" s="2"/>
    </row>
    <row r="143" spans="2:3" x14ac:dyDescent="0.4">
      <c r="B143" s="2"/>
      <c r="C143" s="2"/>
    </row>
    <row r="144" spans="2:3" x14ac:dyDescent="0.4">
      <c r="B144" s="2"/>
      <c r="C144" s="2"/>
    </row>
    <row r="145" spans="2:3" x14ac:dyDescent="0.4">
      <c r="B145" s="2"/>
      <c r="C145" s="2"/>
    </row>
    <row r="146" spans="2:3" x14ac:dyDescent="0.4">
      <c r="B146" s="2"/>
      <c r="C146" s="2"/>
    </row>
    <row r="147" spans="2:3" x14ac:dyDescent="0.4">
      <c r="B147" s="2"/>
      <c r="C147" s="2"/>
    </row>
    <row r="148" spans="2:3" x14ac:dyDescent="0.4">
      <c r="B148" s="2"/>
      <c r="C148" s="2"/>
    </row>
    <row r="149" spans="2:3" x14ac:dyDescent="0.4">
      <c r="B149" s="2"/>
      <c r="C149" s="2"/>
    </row>
    <row r="150" spans="2:3" x14ac:dyDescent="0.4">
      <c r="B150" s="2"/>
      <c r="C150" s="2"/>
    </row>
    <row r="151" spans="2:3" x14ac:dyDescent="0.4">
      <c r="B151" s="2"/>
      <c r="C151" s="2"/>
    </row>
    <row r="152" spans="2:3" x14ac:dyDescent="0.4">
      <c r="B152" s="2"/>
      <c r="C152" s="2"/>
    </row>
    <row r="153" spans="2:3" x14ac:dyDescent="0.4">
      <c r="B153" s="2"/>
      <c r="C153" s="2"/>
    </row>
    <row r="154" spans="2:3" x14ac:dyDescent="0.4">
      <c r="B154" s="2"/>
      <c r="C154" s="2"/>
    </row>
    <row r="155" spans="2:3" x14ac:dyDescent="0.4">
      <c r="B155" s="2"/>
      <c r="C155" s="2"/>
    </row>
    <row r="156" spans="2:3" x14ac:dyDescent="0.4">
      <c r="B156" s="2"/>
      <c r="C156" s="2"/>
    </row>
    <row r="157" spans="2:3" x14ac:dyDescent="0.4">
      <c r="B157" s="2"/>
      <c r="C157" s="2"/>
    </row>
    <row r="158" spans="2:3" x14ac:dyDescent="0.4">
      <c r="B158" s="2"/>
      <c r="C158" s="2"/>
    </row>
    <row r="159" spans="2:3" x14ac:dyDescent="0.4">
      <c r="B159" s="2"/>
      <c r="C159" s="2"/>
    </row>
    <row r="160" spans="2:3" x14ac:dyDescent="0.4">
      <c r="B160" s="2"/>
      <c r="C160" s="2"/>
    </row>
    <row r="161" spans="2:3" x14ac:dyDescent="0.4">
      <c r="B161" s="2"/>
      <c r="C161" s="2"/>
    </row>
    <row r="162" spans="2:3" x14ac:dyDescent="0.4">
      <c r="B162" s="2"/>
      <c r="C162" s="2"/>
    </row>
    <row r="163" spans="2:3" x14ac:dyDescent="0.4">
      <c r="B163" s="2"/>
      <c r="C163" s="2"/>
    </row>
    <row r="164" spans="2:3" x14ac:dyDescent="0.4">
      <c r="B164" s="2"/>
      <c r="C164" s="2"/>
    </row>
    <row r="165" spans="2:3" x14ac:dyDescent="0.4">
      <c r="B165" s="2"/>
      <c r="C165" s="2"/>
    </row>
    <row r="166" spans="2:3" x14ac:dyDescent="0.4">
      <c r="B166" s="2"/>
      <c r="C166" s="2"/>
    </row>
    <row r="167" spans="2:3" x14ac:dyDescent="0.4">
      <c r="B167" s="2"/>
      <c r="C167" s="2"/>
    </row>
    <row r="168" spans="2:3" x14ac:dyDescent="0.4">
      <c r="B168" s="2"/>
      <c r="C168" s="2"/>
    </row>
    <row r="169" spans="2:3" x14ac:dyDescent="0.4">
      <c r="B169" s="2"/>
      <c r="C169" s="2"/>
    </row>
    <row r="170" spans="2:3" x14ac:dyDescent="0.4">
      <c r="B170" s="2"/>
      <c r="C170" s="2"/>
    </row>
    <row r="171" spans="2:3" x14ac:dyDescent="0.4">
      <c r="B171" s="2"/>
      <c r="C171" s="2"/>
    </row>
    <row r="172" spans="2:3" x14ac:dyDescent="0.4">
      <c r="B172" s="2"/>
      <c r="C172" s="2"/>
    </row>
    <row r="173" spans="2:3" x14ac:dyDescent="0.4">
      <c r="B173" s="2"/>
      <c r="C173" s="2"/>
    </row>
    <row r="174" spans="2:3" x14ac:dyDescent="0.4">
      <c r="B174" s="2"/>
      <c r="C174" s="2"/>
    </row>
    <row r="175" spans="2:3" x14ac:dyDescent="0.4">
      <c r="B175" s="2"/>
      <c r="C175" s="2"/>
    </row>
    <row r="176" spans="2:3" x14ac:dyDescent="0.4">
      <c r="B176" s="2"/>
      <c r="C176" s="2"/>
    </row>
    <row r="177" spans="2:3" x14ac:dyDescent="0.4">
      <c r="B177" s="2"/>
      <c r="C177" s="2"/>
    </row>
    <row r="178" spans="2:3" x14ac:dyDescent="0.4">
      <c r="B178" s="2"/>
      <c r="C178" s="2"/>
    </row>
    <row r="179" spans="2:3" x14ac:dyDescent="0.4">
      <c r="B179" s="2"/>
      <c r="C179" s="2"/>
    </row>
    <row r="180" spans="2:3" x14ac:dyDescent="0.4">
      <c r="B180" s="2"/>
      <c r="C180" s="2"/>
    </row>
    <row r="181" spans="2:3" x14ac:dyDescent="0.4">
      <c r="B181" s="2"/>
      <c r="C181" s="2"/>
    </row>
    <row r="182" spans="2:3" x14ac:dyDescent="0.4">
      <c r="B182" s="2"/>
      <c r="C182" s="2"/>
    </row>
    <row r="183" spans="2:3" x14ac:dyDescent="0.4">
      <c r="B183" s="2"/>
      <c r="C183" s="2"/>
    </row>
    <row r="184" spans="2:3" x14ac:dyDescent="0.4">
      <c r="B184" s="2"/>
      <c r="C184" s="2"/>
    </row>
    <row r="185" spans="2:3" x14ac:dyDescent="0.4">
      <c r="B185" s="2"/>
      <c r="C185" s="2"/>
    </row>
    <row r="186" spans="2:3" x14ac:dyDescent="0.4">
      <c r="B186" s="2"/>
      <c r="C186" s="2"/>
    </row>
    <row r="187" spans="2:3" x14ac:dyDescent="0.4">
      <c r="B187" s="2"/>
      <c r="C187" s="2"/>
    </row>
    <row r="188" spans="2:3" x14ac:dyDescent="0.4">
      <c r="B188" s="2"/>
      <c r="C188" s="2"/>
    </row>
    <row r="189" spans="2:3" x14ac:dyDescent="0.4">
      <c r="B189" s="2"/>
      <c r="C189" s="2"/>
    </row>
    <row r="190" spans="2:3" x14ac:dyDescent="0.4">
      <c r="B190" s="2"/>
      <c r="C190" s="2"/>
    </row>
    <row r="191" spans="2:3" x14ac:dyDescent="0.4">
      <c r="B191" s="2"/>
      <c r="C191" s="2"/>
    </row>
    <row r="192" spans="2:3" x14ac:dyDescent="0.4">
      <c r="B192" s="2"/>
      <c r="C192" s="2"/>
    </row>
    <row r="193" spans="2:3" x14ac:dyDescent="0.4">
      <c r="B193" s="2"/>
      <c r="C193" s="2"/>
    </row>
    <row r="194" spans="2:3" x14ac:dyDescent="0.4">
      <c r="B194" s="2"/>
      <c r="C194" s="2"/>
    </row>
    <row r="195" spans="2:3" x14ac:dyDescent="0.4">
      <c r="B195" s="2"/>
      <c r="C195" s="2"/>
    </row>
    <row r="196" spans="2:3" x14ac:dyDescent="0.4">
      <c r="B196" s="2"/>
      <c r="C196" s="2"/>
    </row>
    <row r="197" spans="2:3" x14ac:dyDescent="0.4">
      <c r="B197" s="2"/>
      <c r="C197" s="2"/>
    </row>
    <row r="198" spans="2:3" x14ac:dyDescent="0.4">
      <c r="B198" s="2"/>
      <c r="C198" s="2"/>
    </row>
    <row r="199" spans="2:3" x14ac:dyDescent="0.4">
      <c r="B199" s="2"/>
      <c r="C199" s="2"/>
    </row>
    <row r="200" spans="2:3" x14ac:dyDescent="0.4">
      <c r="B200" s="2"/>
      <c r="C200" s="2"/>
    </row>
    <row r="201" spans="2:3" x14ac:dyDescent="0.4">
      <c r="B201" s="2"/>
      <c r="C201" s="2"/>
    </row>
    <row r="202" spans="2:3" x14ac:dyDescent="0.4">
      <c r="B202" s="2"/>
      <c r="C202" s="2"/>
    </row>
    <row r="203" spans="2:3" x14ac:dyDescent="0.4">
      <c r="B203" s="2"/>
      <c r="C203" s="2"/>
    </row>
    <row r="204" spans="2:3" x14ac:dyDescent="0.4">
      <c r="B204" s="2"/>
      <c r="C204" s="2"/>
    </row>
    <row r="205" spans="2:3" x14ac:dyDescent="0.4">
      <c r="B205" s="2"/>
      <c r="C205" s="2"/>
    </row>
    <row r="206" spans="2:3" x14ac:dyDescent="0.4">
      <c r="B206" s="2"/>
      <c r="C206" s="2"/>
    </row>
    <row r="207" spans="2:3" x14ac:dyDescent="0.4">
      <c r="B207" s="2"/>
      <c r="C207" s="2"/>
    </row>
    <row r="208" spans="2:3" x14ac:dyDescent="0.4">
      <c r="B208" s="2"/>
      <c r="C208" s="2"/>
    </row>
    <row r="209" spans="2:3" x14ac:dyDescent="0.4">
      <c r="B209" s="2"/>
      <c r="C209" s="2"/>
    </row>
    <row r="210" spans="2:3" x14ac:dyDescent="0.4">
      <c r="B210" s="2"/>
      <c r="C210" s="2"/>
    </row>
    <row r="211" spans="2:3" x14ac:dyDescent="0.4">
      <c r="B211" s="2"/>
      <c r="C211" s="2"/>
    </row>
    <row r="212" spans="2:3" x14ac:dyDescent="0.4">
      <c r="B212" s="2"/>
      <c r="C212" s="2"/>
    </row>
    <row r="213" spans="2:3" x14ac:dyDescent="0.4">
      <c r="B213" s="2"/>
      <c r="C213" s="2"/>
    </row>
    <row r="214" spans="2:3" x14ac:dyDescent="0.4">
      <c r="B214" s="2"/>
      <c r="C214" s="2"/>
    </row>
    <row r="215" spans="2:3" x14ac:dyDescent="0.4">
      <c r="B215" s="2"/>
      <c r="C215" s="2"/>
    </row>
    <row r="216" spans="2:3" x14ac:dyDescent="0.4">
      <c r="B216" s="2"/>
      <c r="C216" s="2"/>
    </row>
    <row r="217" spans="2:3" x14ac:dyDescent="0.4">
      <c r="B217" s="2"/>
      <c r="C217" s="2"/>
    </row>
    <row r="218" spans="2:3" x14ac:dyDescent="0.4">
      <c r="B218" s="2"/>
      <c r="C218" s="2"/>
    </row>
    <row r="219" spans="2:3" x14ac:dyDescent="0.4">
      <c r="B219" s="2"/>
      <c r="C219" s="2"/>
    </row>
    <row r="220" spans="2:3" x14ac:dyDescent="0.4">
      <c r="B220" s="2"/>
      <c r="C220" s="2"/>
    </row>
    <row r="221" spans="2:3" x14ac:dyDescent="0.4">
      <c r="B221" s="2"/>
      <c r="C221" s="2"/>
    </row>
    <row r="222" spans="2:3" x14ac:dyDescent="0.4">
      <c r="B222" s="2"/>
      <c r="C222" s="2"/>
    </row>
    <row r="223" spans="2:3" x14ac:dyDescent="0.4">
      <c r="B223" s="2"/>
      <c r="C223" s="2"/>
    </row>
    <row r="224" spans="2:3" x14ac:dyDescent="0.4">
      <c r="B224" s="2"/>
      <c r="C224" s="2"/>
    </row>
    <row r="225" spans="2:3" x14ac:dyDescent="0.4">
      <c r="B225" s="2"/>
      <c r="C225" s="2"/>
    </row>
    <row r="226" spans="2:3" x14ac:dyDescent="0.4">
      <c r="B226" s="2"/>
      <c r="C226" s="2"/>
    </row>
    <row r="227" spans="2:3" x14ac:dyDescent="0.4">
      <c r="B227" s="2"/>
      <c r="C227" s="2"/>
    </row>
    <row r="228" spans="2:3" x14ac:dyDescent="0.4">
      <c r="B228" s="2"/>
      <c r="C228" s="2"/>
    </row>
    <row r="229" spans="2:3" x14ac:dyDescent="0.4">
      <c r="B229" s="2"/>
      <c r="C229" s="2"/>
    </row>
    <row r="230" spans="2:3" x14ac:dyDescent="0.4">
      <c r="B230" s="2"/>
      <c r="C230" s="2"/>
    </row>
    <row r="231" spans="2:3" x14ac:dyDescent="0.4">
      <c r="B231" s="2"/>
      <c r="C231" s="2"/>
    </row>
    <row r="232" spans="2:3" x14ac:dyDescent="0.4">
      <c r="B232" s="2"/>
      <c r="C232" s="2"/>
    </row>
    <row r="233" spans="2:3" x14ac:dyDescent="0.4">
      <c r="B233" s="2"/>
      <c r="C233" s="2"/>
    </row>
    <row r="234" spans="2:3" x14ac:dyDescent="0.4">
      <c r="B234" s="2"/>
      <c r="C234" s="2"/>
    </row>
    <row r="235" spans="2:3" x14ac:dyDescent="0.4">
      <c r="B235" s="2"/>
      <c r="C235" s="2"/>
    </row>
    <row r="236" spans="2:3" x14ac:dyDescent="0.4">
      <c r="B236" s="2"/>
      <c r="C236" s="2"/>
    </row>
    <row r="237" spans="2:3" x14ac:dyDescent="0.4">
      <c r="B237" s="2"/>
      <c r="C237" s="2"/>
    </row>
    <row r="238" spans="2:3" x14ac:dyDescent="0.4">
      <c r="B238" s="2"/>
      <c r="C238" s="2"/>
    </row>
    <row r="239" spans="2:3" x14ac:dyDescent="0.4">
      <c r="B239" s="2"/>
      <c r="C239" s="2"/>
    </row>
    <row r="240" spans="2:3" x14ac:dyDescent="0.4">
      <c r="B240" s="2"/>
      <c r="C240" s="2"/>
    </row>
    <row r="241" spans="2:3" x14ac:dyDescent="0.4">
      <c r="B241" s="2"/>
      <c r="C241" s="2"/>
    </row>
    <row r="242" spans="2:3" x14ac:dyDescent="0.4">
      <c r="B242" s="2"/>
      <c r="C242" s="2"/>
    </row>
    <row r="243" spans="2:3" x14ac:dyDescent="0.4">
      <c r="B243" s="2"/>
      <c r="C243" s="2"/>
    </row>
    <row r="244" spans="2:3" x14ac:dyDescent="0.4">
      <c r="B244" s="2"/>
      <c r="C244" s="2"/>
    </row>
    <row r="245" spans="2:3" x14ac:dyDescent="0.4">
      <c r="B245" s="2"/>
      <c r="C245" s="2"/>
    </row>
    <row r="246" spans="2:3" x14ac:dyDescent="0.4">
      <c r="B246" s="2"/>
      <c r="C246" s="2"/>
    </row>
    <row r="247" spans="2:3" x14ac:dyDescent="0.4">
      <c r="B247" s="2"/>
      <c r="C247" s="2"/>
    </row>
    <row r="248" spans="2:3" x14ac:dyDescent="0.4">
      <c r="B248" s="2"/>
      <c r="C248" s="2"/>
    </row>
    <row r="249" spans="2:3" x14ac:dyDescent="0.4">
      <c r="B249" s="2"/>
      <c r="C249" s="2"/>
    </row>
    <row r="250" spans="2:3" x14ac:dyDescent="0.4">
      <c r="B250" s="2"/>
      <c r="C250" s="2"/>
    </row>
    <row r="251" spans="2:3" x14ac:dyDescent="0.4">
      <c r="B251" s="2"/>
      <c r="C251" s="2"/>
    </row>
    <row r="252" spans="2:3" x14ac:dyDescent="0.4">
      <c r="B252" s="2"/>
      <c r="C252" s="2"/>
    </row>
    <row r="253" spans="2:3" x14ac:dyDescent="0.4">
      <c r="B253" s="2"/>
      <c r="C253" s="2"/>
    </row>
    <row r="254" spans="2:3" x14ac:dyDescent="0.4">
      <c r="B254" s="2"/>
      <c r="C254" s="2"/>
    </row>
    <row r="255" spans="2:3" x14ac:dyDescent="0.4">
      <c r="B255" s="2"/>
      <c r="C255" s="2"/>
    </row>
    <row r="256" spans="2:3" x14ac:dyDescent="0.4">
      <c r="B256" s="2"/>
      <c r="C256" s="2"/>
    </row>
    <row r="257" spans="2:3" x14ac:dyDescent="0.4">
      <c r="B257" s="2"/>
      <c r="C257" s="2"/>
    </row>
    <row r="258" spans="2:3" x14ac:dyDescent="0.4">
      <c r="B258" s="2"/>
      <c r="C258" s="2"/>
    </row>
    <row r="259" spans="2:3" x14ac:dyDescent="0.4">
      <c r="B259" s="2"/>
      <c r="C259" s="2"/>
    </row>
    <row r="260" spans="2:3" x14ac:dyDescent="0.4">
      <c r="B260" s="2"/>
      <c r="C260" s="2"/>
    </row>
    <row r="261" spans="2:3" x14ac:dyDescent="0.4">
      <c r="B261" s="2"/>
      <c r="C261" s="2"/>
    </row>
    <row r="262" spans="2:3" x14ac:dyDescent="0.4">
      <c r="B262" s="2"/>
      <c r="C262" s="2"/>
    </row>
    <row r="263" spans="2:3" x14ac:dyDescent="0.4">
      <c r="B263" s="2"/>
      <c r="C263" s="2"/>
    </row>
    <row r="264" spans="2:3" x14ac:dyDescent="0.4">
      <c r="B264" s="2"/>
      <c r="C264" s="2"/>
    </row>
    <row r="265" spans="2:3" x14ac:dyDescent="0.4">
      <c r="B265" s="2"/>
      <c r="C265" s="2"/>
    </row>
    <row r="266" spans="2:3" x14ac:dyDescent="0.4">
      <c r="B266" s="2"/>
      <c r="C266" s="2"/>
    </row>
    <row r="267" spans="2:3" x14ac:dyDescent="0.4">
      <c r="B267" s="2"/>
      <c r="C267" s="2"/>
    </row>
    <row r="268" spans="2:3" x14ac:dyDescent="0.4">
      <c r="B268" s="2"/>
      <c r="C268" s="2"/>
    </row>
    <row r="269" spans="2:3" x14ac:dyDescent="0.4">
      <c r="B269" s="2"/>
      <c r="C269" s="2"/>
    </row>
    <row r="270" spans="2:3" x14ac:dyDescent="0.4">
      <c r="B270" s="2"/>
      <c r="C270" s="2"/>
    </row>
    <row r="271" spans="2:3" x14ac:dyDescent="0.4">
      <c r="B271" s="2"/>
      <c r="C271" s="2"/>
    </row>
    <row r="272" spans="2:3" x14ac:dyDescent="0.4">
      <c r="B272" s="2"/>
      <c r="C272" s="2"/>
    </row>
    <row r="273" spans="2:3" x14ac:dyDescent="0.4">
      <c r="B273" s="2"/>
      <c r="C273" s="2"/>
    </row>
    <row r="274" spans="2:3" x14ac:dyDescent="0.4">
      <c r="B274" s="2"/>
      <c r="C274" s="2"/>
    </row>
    <row r="275" spans="2:3" x14ac:dyDescent="0.4">
      <c r="B275" s="2"/>
      <c r="C275" s="2"/>
    </row>
    <row r="276" spans="2:3" x14ac:dyDescent="0.4">
      <c r="B276" s="2"/>
      <c r="C276" s="2"/>
    </row>
    <row r="277" spans="2:3" x14ac:dyDescent="0.4">
      <c r="B277" s="2"/>
      <c r="C277" s="2"/>
    </row>
    <row r="278" spans="2:3" x14ac:dyDescent="0.4">
      <c r="B278" s="2"/>
      <c r="C278" s="2"/>
    </row>
    <row r="279" spans="2:3" x14ac:dyDescent="0.4">
      <c r="B279" s="2"/>
      <c r="C279" s="2"/>
    </row>
    <row r="280" spans="2:3" x14ac:dyDescent="0.4">
      <c r="B280" s="2"/>
      <c r="C280" s="2"/>
    </row>
    <row r="281" spans="2:3" x14ac:dyDescent="0.4">
      <c r="B281" s="2"/>
      <c r="C281" s="2"/>
    </row>
    <row r="282" spans="2:3" x14ac:dyDescent="0.4">
      <c r="B282" s="2"/>
      <c r="C282" s="2"/>
    </row>
    <row r="283" spans="2:3" x14ac:dyDescent="0.4">
      <c r="B283" s="2"/>
      <c r="C283" s="2"/>
    </row>
    <row r="284" spans="2:3" x14ac:dyDescent="0.4">
      <c r="B284" s="2"/>
      <c r="C284" s="2"/>
    </row>
    <row r="285" spans="2:3" x14ac:dyDescent="0.4">
      <c r="B285" s="2"/>
      <c r="C285" s="2"/>
    </row>
    <row r="286" spans="2:3" x14ac:dyDescent="0.4">
      <c r="B286" s="2"/>
      <c r="C286" s="2"/>
    </row>
    <row r="287" spans="2:3" x14ac:dyDescent="0.4">
      <c r="B287" s="2"/>
      <c r="C287" s="2"/>
    </row>
    <row r="288" spans="2:3" x14ac:dyDescent="0.4">
      <c r="B288" s="2"/>
      <c r="C288" s="2"/>
    </row>
    <row r="289" spans="2:3" x14ac:dyDescent="0.4">
      <c r="B289" s="2"/>
      <c r="C289" s="2"/>
    </row>
    <row r="290" spans="2:3" x14ac:dyDescent="0.4">
      <c r="B290" s="2"/>
      <c r="C290" s="2"/>
    </row>
    <row r="291" spans="2:3" x14ac:dyDescent="0.4">
      <c r="B291" s="2"/>
      <c r="C291" s="2"/>
    </row>
    <row r="292" spans="2:3" x14ac:dyDescent="0.4">
      <c r="B292" s="2"/>
      <c r="C292" s="2"/>
    </row>
    <row r="293" spans="2:3" x14ac:dyDescent="0.4">
      <c r="B293" s="2"/>
      <c r="C293" s="2"/>
    </row>
    <row r="294" spans="2:3" x14ac:dyDescent="0.4">
      <c r="B294" s="2"/>
      <c r="C294" s="2"/>
    </row>
    <row r="295" spans="2:3" x14ac:dyDescent="0.4">
      <c r="B295" s="2"/>
      <c r="C295" s="2"/>
    </row>
    <row r="296" spans="2:3" x14ac:dyDescent="0.4">
      <c r="B296" s="2"/>
      <c r="C296" s="2"/>
    </row>
    <row r="297" spans="2:3" x14ac:dyDescent="0.4">
      <c r="B297" s="2"/>
      <c r="C297" s="2"/>
    </row>
    <row r="298" spans="2:3" x14ac:dyDescent="0.4">
      <c r="B298" s="2"/>
      <c r="C298" s="2"/>
    </row>
    <row r="299" spans="2:3" x14ac:dyDescent="0.4">
      <c r="B299" s="2"/>
      <c r="C299" s="2"/>
    </row>
    <row r="300" spans="2:3" x14ac:dyDescent="0.4">
      <c r="B300" s="2"/>
      <c r="C300" s="2"/>
    </row>
    <row r="301" spans="2:3" x14ac:dyDescent="0.4">
      <c r="B301" s="2"/>
      <c r="C301" s="2"/>
    </row>
    <row r="302" spans="2:3" x14ac:dyDescent="0.4">
      <c r="B302" s="2"/>
      <c r="C302" s="2"/>
    </row>
    <row r="303" spans="2:3" x14ac:dyDescent="0.4">
      <c r="B303" s="2"/>
      <c r="C303" s="2"/>
    </row>
    <row r="304" spans="2:3" x14ac:dyDescent="0.4">
      <c r="B304" s="2"/>
      <c r="C304" s="2"/>
    </row>
    <row r="305" spans="2:3" x14ac:dyDescent="0.4">
      <c r="B305" s="2"/>
      <c r="C305" s="2"/>
    </row>
    <row r="306" spans="2:3" x14ac:dyDescent="0.4">
      <c r="B306" s="2"/>
      <c r="C306" s="2"/>
    </row>
    <row r="307" spans="2:3" x14ac:dyDescent="0.4">
      <c r="B307" s="2"/>
      <c r="C307" s="2"/>
    </row>
    <row r="308" spans="2:3" x14ac:dyDescent="0.4">
      <c r="B308" s="2"/>
      <c r="C308" s="2"/>
    </row>
    <row r="309" spans="2:3" x14ac:dyDescent="0.4">
      <c r="B309" s="2"/>
      <c r="C309" s="2"/>
    </row>
    <row r="310" spans="2:3" x14ac:dyDescent="0.4">
      <c r="B310" s="2"/>
      <c r="C310" s="2"/>
    </row>
    <row r="311" spans="2:3" x14ac:dyDescent="0.4">
      <c r="B311" s="2"/>
      <c r="C311" s="2"/>
    </row>
    <row r="312" spans="2:3" x14ac:dyDescent="0.4">
      <c r="B312" s="1"/>
      <c r="C312" s="1"/>
    </row>
    <row r="313" spans="2:3" x14ac:dyDescent="0.4">
      <c r="B313" s="1"/>
      <c r="C313" s="1"/>
    </row>
    <row r="314" spans="2:3" x14ac:dyDescent="0.4">
      <c r="B314" s="1"/>
      <c r="C314" s="1"/>
    </row>
    <row r="315" spans="2:3" x14ac:dyDescent="0.4">
      <c r="B315" s="1"/>
      <c r="C315" s="1"/>
    </row>
    <row r="316" spans="2:3" x14ac:dyDescent="0.4">
      <c r="B316" s="1"/>
      <c r="C316" s="1"/>
    </row>
    <row r="317" spans="2:3" x14ac:dyDescent="0.4">
      <c r="B317" s="1"/>
      <c r="C317" s="1"/>
    </row>
    <row r="318" spans="2:3" x14ac:dyDescent="0.4">
      <c r="B318" s="1"/>
      <c r="C318" s="1"/>
    </row>
    <row r="319" spans="2:3" x14ac:dyDescent="0.4">
      <c r="B319" s="1"/>
      <c r="C319" s="1"/>
    </row>
    <row r="320" spans="2:3" x14ac:dyDescent="0.4">
      <c r="B320" s="1"/>
      <c r="C320" s="1"/>
    </row>
    <row r="321" spans="2:3" x14ac:dyDescent="0.4">
      <c r="B321" s="1"/>
      <c r="C321" s="1"/>
    </row>
    <row r="322" spans="2:3" x14ac:dyDescent="0.4">
      <c r="B322" s="1"/>
      <c r="C322" s="1"/>
    </row>
    <row r="323" spans="2:3" x14ac:dyDescent="0.4">
      <c r="B323" s="1"/>
      <c r="C323" s="1"/>
    </row>
    <row r="324" spans="2:3" x14ac:dyDescent="0.4">
      <c r="B324" s="1"/>
      <c r="C324" s="1"/>
    </row>
    <row r="325" spans="2:3" x14ac:dyDescent="0.4">
      <c r="B325" s="1"/>
      <c r="C325" s="1"/>
    </row>
    <row r="326" spans="2:3" x14ac:dyDescent="0.4">
      <c r="B326" s="1"/>
      <c r="C326" s="1"/>
    </row>
    <row r="327" spans="2:3" x14ac:dyDescent="0.4">
      <c r="B327" s="1"/>
      <c r="C327" s="1"/>
    </row>
    <row r="328" spans="2:3" x14ac:dyDescent="0.4">
      <c r="B328" s="1"/>
      <c r="C328" s="1"/>
    </row>
    <row r="329" spans="2:3" x14ac:dyDescent="0.4">
      <c r="B329" s="1"/>
      <c r="C329" s="1"/>
    </row>
    <row r="330" spans="2:3" x14ac:dyDescent="0.4">
      <c r="B330" s="1"/>
      <c r="C330" s="1"/>
    </row>
    <row r="331" spans="2:3" x14ac:dyDescent="0.4">
      <c r="B331" s="1"/>
      <c r="C331" s="1"/>
    </row>
    <row r="332" spans="2:3" x14ac:dyDescent="0.4">
      <c r="B332" s="1"/>
      <c r="C332" s="1"/>
    </row>
    <row r="333" spans="2:3" x14ac:dyDescent="0.4">
      <c r="B333" s="1"/>
      <c r="C333" s="1"/>
    </row>
    <row r="334" spans="2:3" x14ac:dyDescent="0.4">
      <c r="B334" s="1"/>
      <c r="C334" s="1"/>
    </row>
    <row r="335" spans="2:3" x14ac:dyDescent="0.4">
      <c r="B335" s="1"/>
      <c r="C335" s="1"/>
    </row>
    <row r="336" spans="2:3" x14ac:dyDescent="0.4">
      <c r="B336" s="1"/>
      <c r="C336" s="1"/>
    </row>
    <row r="337" spans="2:3" x14ac:dyDescent="0.4">
      <c r="B337" s="1"/>
      <c r="C337" s="1"/>
    </row>
    <row r="338" spans="2:3" x14ac:dyDescent="0.4">
      <c r="B338" s="1"/>
      <c r="C338" s="1"/>
    </row>
    <row r="339" spans="2:3" x14ac:dyDescent="0.4">
      <c r="B339" s="1"/>
      <c r="C339" s="1"/>
    </row>
    <row r="340" spans="2:3" x14ac:dyDescent="0.4">
      <c r="B340" s="1"/>
      <c r="C340" s="1"/>
    </row>
    <row r="341" spans="2:3" x14ac:dyDescent="0.4">
      <c r="B341" s="1"/>
      <c r="C341" s="1"/>
    </row>
    <row r="342" spans="2:3" x14ac:dyDescent="0.4">
      <c r="B342" s="1"/>
      <c r="C342" s="1"/>
    </row>
    <row r="343" spans="2:3" x14ac:dyDescent="0.4">
      <c r="B343" s="1"/>
      <c r="C343" s="1"/>
    </row>
    <row r="344" spans="2:3" x14ac:dyDescent="0.4">
      <c r="B344" s="1"/>
      <c r="C344" s="1"/>
    </row>
    <row r="345" spans="2:3" x14ac:dyDescent="0.4">
      <c r="B345" s="1"/>
      <c r="C345" s="1"/>
    </row>
    <row r="346" spans="2:3" x14ac:dyDescent="0.4">
      <c r="B346" s="1"/>
      <c r="C346" s="1"/>
    </row>
    <row r="347" spans="2:3" x14ac:dyDescent="0.4">
      <c r="B347" s="1"/>
      <c r="C347" s="1"/>
    </row>
    <row r="348" spans="2:3" x14ac:dyDescent="0.4">
      <c r="B348" s="1"/>
      <c r="C348" s="1"/>
    </row>
    <row r="349" spans="2:3" x14ac:dyDescent="0.4">
      <c r="B349" s="1"/>
      <c r="C349" s="1"/>
    </row>
    <row r="350" spans="2:3" x14ac:dyDescent="0.4">
      <c r="B350" s="1"/>
      <c r="C350" s="1"/>
    </row>
    <row r="351" spans="2:3" x14ac:dyDescent="0.4">
      <c r="B351" s="1"/>
      <c r="C351" s="1"/>
    </row>
    <row r="352" spans="2:3" x14ac:dyDescent="0.4">
      <c r="B352" s="1"/>
      <c r="C352" s="1"/>
    </row>
    <row r="353" spans="2:3" x14ac:dyDescent="0.4">
      <c r="B353" s="1"/>
      <c r="C353" s="1"/>
    </row>
    <row r="354" spans="2:3" x14ac:dyDescent="0.4">
      <c r="B354" s="1"/>
      <c r="C354" s="1"/>
    </row>
    <row r="355" spans="2:3" x14ac:dyDescent="0.4">
      <c r="B355" s="1"/>
      <c r="C355" s="1"/>
    </row>
    <row r="356" spans="2:3" x14ac:dyDescent="0.4">
      <c r="B356" s="1"/>
      <c r="C356" s="1"/>
    </row>
    <row r="357" spans="2:3" x14ac:dyDescent="0.4">
      <c r="B357" s="1"/>
      <c r="C357" s="1"/>
    </row>
    <row r="358" spans="2:3" x14ac:dyDescent="0.4">
      <c r="B358" s="1"/>
      <c r="C358" s="1"/>
    </row>
    <row r="359" spans="2:3" x14ac:dyDescent="0.4">
      <c r="B359" s="1"/>
      <c r="C359" s="1"/>
    </row>
    <row r="360" spans="2:3" x14ac:dyDescent="0.4">
      <c r="B360" s="1"/>
      <c r="C360" s="1"/>
    </row>
    <row r="361" spans="2:3" x14ac:dyDescent="0.4">
      <c r="B361" s="1"/>
      <c r="C361" s="1"/>
    </row>
    <row r="362" spans="2:3" x14ac:dyDescent="0.4">
      <c r="B362" s="1"/>
      <c r="C362" s="1"/>
    </row>
    <row r="363" spans="2:3" x14ac:dyDescent="0.4">
      <c r="B363" s="1"/>
      <c r="C363" s="1"/>
    </row>
    <row r="364" spans="2:3" x14ac:dyDescent="0.4">
      <c r="B364" s="1"/>
      <c r="C364" s="1"/>
    </row>
    <row r="365" spans="2:3" x14ac:dyDescent="0.4">
      <c r="B365" s="1"/>
      <c r="C365" s="1"/>
    </row>
    <row r="366" spans="2:3" x14ac:dyDescent="0.4">
      <c r="B366" s="1"/>
      <c r="C366" s="1"/>
    </row>
    <row r="367" spans="2:3" x14ac:dyDescent="0.4">
      <c r="B367" s="1"/>
      <c r="C367" s="1"/>
    </row>
    <row r="368" spans="2:3" x14ac:dyDescent="0.4">
      <c r="B368" s="1"/>
      <c r="C368" s="1"/>
    </row>
    <row r="369" spans="2:3" x14ac:dyDescent="0.4">
      <c r="B369" s="1"/>
      <c r="C369" s="1"/>
    </row>
    <row r="370" spans="2:3" x14ac:dyDescent="0.4">
      <c r="B370" s="1"/>
      <c r="C370" s="1"/>
    </row>
    <row r="371" spans="2:3" x14ac:dyDescent="0.4">
      <c r="B371" s="1"/>
      <c r="C371" s="1"/>
    </row>
    <row r="372" spans="2:3" x14ac:dyDescent="0.4">
      <c r="B372" s="1"/>
      <c r="C372" s="1"/>
    </row>
    <row r="373" spans="2:3" x14ac:dyDescent="0.4">
      <c r="B373" s="1"/>
      <c r="C373" s="1"/>
    </row>
    <row r="374" spans="2:3" x14ac:dyDescent="0.4">
      <c r="B374" s="1"/>
      <c r="C374" s="1"/>
    </row>
    <row r="375" spans="2:3" x14ac:dyDescent="0.4">
      <c r="B375" s="1"/>
      <c r="C375" s="1"/>
    </row>
    <row r="376" spans="2:3" x14ac:dyDescent="0.4">
      <c r="B376" s="1"/>
      <c r="C376" s="1"/>
    </row>
    <row r="377" spans="2:3" x14ac:dyDescent="0.4">
      <c r="B377" s="1"/>
      <c r="C377" s="1"/>
    </row>
    <row r="378" spans="2:3" x14ac:dyDescent="0.4">
      <c r="B378" s="1"/>
      <c r="C378" s="1"/>
    </row>
    <row r="379" spans="2:3" x14ac:dyDescent="0.4">
      <c r="B379" s="1"/>
      <c r="C379" s="1"/>
    </row>
    <row r="380" spans="2:3" x14ac:dyDescent="0.4">
      <c r="B380" s="1"/>
      <c r="C380" s="1"/>
    </row>
    <row r="381" spans="2:3" x14ac:dyDescent="0.4">
      <c r="B381" s="1"/>
      <c r="C381" s="1"/>
    </row>
    <row r="382" spans="2:3" x14ac:dyDescent="0.4">
      <c r="B382" s="1"/>
      <c r="C382" s="1"/>
    </row>
    <row r="383" spans="2:3" x14ac:dyDescent="0.4">
      <c r="B383" s="1"/>
      <c r="C383" s="1"/>
    </row>
    <row r="384" spans="2:3" x14ac:dyDescent="0.4">
      <c r="B384" s="1"/>
      <c r="C384" s="1"/>
    </row>
    <row r="385" spans="2:3" x14ac:dyDescent="0.4">
      <c r="B385" s="1"/>
      <c r="C385" s="1"/>
    </row>
    <row r="386" spans="2:3" x14ac:dyDescent="0.4">
      <c r="B386" s="1"/>
      <c r="C386" s="1"/>
    </row>
    <row r="387" spans="2:3" x14ac:dyDescent="0.4">
      <c r="B387" s="1"/>
      <c r="C387" s="1"/>
    </row>
    <row r="388" spans="2:3" x14ac:dyDescent="0.4">
      <c r="B388" s="1"/>
      <c r="C388" s="1"/>
    </row>
    <row r="389" spans="2:3" x14ac:dyDescent="0.4">
      <c r="B389" s="1"/>
      <c r="C389" s="1"/>
    </row>
    <row r="390" spans="2:3" x14ac:dyDescent="0.4">
      <c r="B390" s="1"/>
      <c r="C390" s="1"/>
    </row>
    <row r="391" spans="2:3" x14ac:dyDescent="0.4">
      <c r="B391" s="1"/>
      <c r="C391" s="1"/>
    </row>
    <row r="392" spans="2:3" x14ac:dyDescent="0.4">
      <c r="B392" s="1"/>
      <c r="C392" s="1"/>
    </row>
    <row r="393" spans="2:3" x14ac:dyDescent="0.4">
      <c r="B393" s="1"/>
      <c r="C393" s="1"/>
    </row>
    <row r="394" spans="2:3" x14ac:dyDescent="0.4">
      <c r="B394" s="1"/>
      <c r="C394" s="1"/>
    </row>
    <row r="395" spans="2:3" x14ac:dyDescent="0.4">
      <c r="B395" s="1"/>
      <c r="C395" s="1"/>
    </row>
    <row r="396" spans="2:3" x14ac:dyDescent="0.4">
      <c r="B396" s="1"/>
      <c r="C396" s="1"/>
    </row>
    <row r="397" spans="2:3" x14ac:dyDescent="0.4">
      <c r="B397" s="1"/>
      <c r="C397" s="1"/>
    </row>
    <row r="398" spans="2:3" x14ac:dyDescent="0.4">
      <c r="B398" s="1"/>
      <c r="C398" s="1"/>
    </row>
    <row r="399" spans="2:3" x14ac:dyDescent="0.4">
      <c r="B399" s="1"/>
      <c r="C399" s="1"/>
    </row>
    <row r="400" spans="2:3" x14ac:dyDescent="0.4">
      <c r="B400" s="1"/>
      <c r="C400" s="1"/>
    </row>
    <row r="401" spans="2:3" x14ac:dyDescent="0.4">
      <c r="B401" s="1"/>
      <c r="C401" s="1"/>
    </row>
    <row r="402" spans="2:3" x14ac:dyDescent="0.4">
      <c r="B402" s="1"/>
      <c r="C402" s="1"/>
    </row>
    <row r="403" spans="2:3" x14ac:dyDescent="0.4">
      <c r="B403" s="1"/>
      <c r="C403" s="1"/>
    </row>
    <row r="404" spans="2:3" x14ac:dyDescent="0.4">
      <c r="B404" s="1"/>
      <c r="C404" s="1"/>
    </row>
    <row r="405" spans="2:3" x14ac:dyDescent="0.4">
      <c r="B405" s="1"/>
      <c r="C405" s="1"/>
    </row>
    <row r="406" spans="2:3" x14ac:dyDescent="0.4">
      <c r="B406" s="1"/>
      <c r="C406" s="1"/>
    </row>
    <row r="407" spans="2:3" x14ac:dyDescent="0.4">
      <c r="B407" s="1"/>
      <c r="C407" s="1"/>
    </row>
    <row r="408" spans="2:3" x14ac:dyDescent="0.4">
      <c r="B408" s="1"/>
      <c r="C408" s="1"/>
    </row>
    <row r="409" spans="2:3" x14ac:dyDescent="0.4">
      <c r="B409" s="1"/>
      <c r="C409" s="1"/>
    </row>
    <row r="410" spans="2:3" x14ac:dyDescent="0.4">
      <c r="B410" s="1"/>
      <c r="C410" s="1"/>
    </row>
    <row r="411" spans="2:3" x14ac:dyDescent="0.4">
      <c r="B411" s="1"/>
      <c r="C411" s="1"/>
    </row>
    <row r="412" spans="2:3" x14ac:dyDescent="0.4">
      <c r="B412" s="1"/>
      <c r="C412" s="1"/>
    </row>
    <row r="413" spans="2:3" x14ac:dyDescent="0.4">
      <c r="B413" s="1"/>
      <c r="C413" s="1"/>
    </row>
    <row r="414" spans="2:3" x14ac:dyDescent="0.4">
      <c r="B414" s="1"/>
      <c r="C414" s="1"/>
    </row>
    <row r="415" spans="2:3" x14ac:dyDescent="0.4">
      <c r="B415" s="1"/>
      <c r="C415" s="1"/>
    </row>
    <row r="416" spans="2:3" x14ac:dyDescent="0.4">
      <c r="B416" s="1"/>
      <c r="C416" s="1"/>
    </row>
    <row r="417" spans="2:3" x14ac:dyDescent="0.4">
      <c r="B417" s="1"/>
      <c r="C417" s="1"/>
    </row>
    <row r="418" spans="2:3" x14ac:dyDescent="0.4">
      <c r="B418" s="1"/>
      <c r="C418" s="1"/>
    </row>
    <row r="419" spans="2:3" x14ac:dyDescent="0.4">
      <c r="B419" s="1"/>
      <c r="C419" s="1"/>
    </row>
    <row r="420" spans="2:3" x14ac:dyDescent="0.4">
      <c r="B420" s="1"/>
      <c r="C420" s="1"/>
    </row>
    <row r="421" spans="2:3" x14ac:dyDescent="0.4">
      <c r="B421" s="1"/>
      <c r="C421" s="1"/>
    </row>
    <row r="422" spans="2:3" x14ac:dyDescent="0.4">
      <c r="B422" s="1"/>
      <c r="C422" s="1"/>
    </row>
    <row r="423" spans="2:3" x14ac:dyDescent="0.4">
      <c r="B423" s="1"/>
      <c r="C423" s="1"/>
    </row>
    <row r="424" spans="2:3" x14ac:dyDescent="0.4">
      <c r="B424" s="1"/>
      <c r="C424" s="1"/>
    </row>
    <row r="425" spans="2:3" x14ac:dyDescent="0.4">
      <c r="B425" s="1"/>
      <c r="C425" s="1"/>
    </row>
    <row r="426" spans="2:3" x14ac:dyDescent="0.4">
      <c r="B426" s="1"/>
      <c r="C426" s="1"/>
    </row>
    <row r="427" spans="2:3" x14ac:dyDescent="0.4">
      <c r="B427" s="1"/>
      <c r="C427" s="1"/>
    </row>
    <row r="428" spans="2:3" x14ac:dyDescent="0.4">
      <c r="B428" s="1"/>
      <c r="C428" s="1"/>
    </row>
    <row r="429" spans="2:3" x14ac:dyDescent="0.4">
      <c r="B429" s="1"/>
      <c r="C429" s="1"/>
    </row>
    <row r="430" spans="2:3" x14ac:dyDescent="0.4">
      <c r="B430" s="1"/>
      <c r="C430" s="1"/>
    </row>
    <row r="431" spans="2:3" x14ac:dyDescent="0.4">
      <c r="B431" s="1"/>
      <c r="C431" s="1"/>
    </row>
    <row r="432" spans="2:3" x14ac:dyDescent="0.4">
      <c r="B432" s="1"/>
      <c r="C432" s="1"/>
    </row>
    <row r="433" spans="2:3" x14ac:dyDescent="0.4">
      <c r="B433" s="1"/>
      <c r="C433" s="1"/>
    </row>
    <row r="434" spans="2:3" x14ac:dyDescent="0.4">
      <c r="B434" s="1"/>
      <c r="C434" s="1"/>
    </row>
    <row r="435" spans="2:3" x14ac:dyDescent="0.4">
      <c r="B435" s="1"/>
      <c r="C435" s="1"/>
    </row>
    <row r="436" spans="2:3" x14ac:dyDescent="0.4">
      <c r="B436" s="1"/>
      <c r="C436" s="1"/>
    </row>
    <row r="437" spans="2:3" x14ac:dyDescent="0.4">
      <c r="B437" s="1"/>
      <c r="C437" s="1"/>
    </row>
    <row r="438" spans="2:3" x14ac:dyDescent="0.4">
      <c r="B438" s="1"/>
      <c r="C438" s="1"/>
    </row>
    <row r="439" spans="2:3" x14ac:dyDescent="0.4">
      <c r="B439" s="1"/>
      <c r="C439" s="1"/>
    </row>
    <row r="440" spans="2:3" x14ac:dyDescent="0.4">
      <c r="B440" s="1"/>
      <c r="C440" s="1"/>
    </row>
    <row r="441" spans="2:3" x14ac:dyDescent="0.4">
      <c r="B441" s="1"/>
      <c r="C441" s="1"/>
    </row>
    <row r="442" spans="2:3" x14ac:dyDescent="0.4">
      <c r="B442" s="1"/>
      <c r="C442" s="1"/>
    </row>
    <row r="443" spans="2:3" x14ac:dyDescent="0.4">
      <c r="B443" s="1"/>
      <c r="C443" s="1"/>
    </row>
    <row r="444" spans="2:3" x14ac:dyDescent="0.4">
      <c r="B444" s="1"/>
      <c r="C444" s="1"/>
    </row>
    <row r="445" spans="2:3" x14ac:dyDescent="0.4">
      <c r="B445" s="1"/>
      <c r="C445" s="1"/>
    </row>
    <row r="446" spans="2:3" x14ac:dyDescent="0.4">
      <c r="B446" s="1"/>
      <c r="C446" s="1"/>
    </row>
    <row r="447" spans="2:3" x14ac:dyDescent="0.4">
      <c r="B447" s="1"/>
      <c r="C447" s="1"/>
    </row>
    <row r="448" spans="2:3" x14ac:dyDescent="0.4">
      <c r="B448" s="1"/>
      <c r="C448" s="1"/>
    </row>
    <row r="449" spans="2:3" x14ac:dyDescent="0.4">
      <c r="B449" s="1"/>
      <c r="C449" s="1"/>
    </row>
    <row r="450" spans="2:3" x14ac:dyDescent="0.4">
      <c r="B450" s="1"/>
      <c r="C450" s="1"/>
    </row>
    <row r="451" spans="2:3" x14ac:dyDescent="0.4">
      <c r="B451" s="1"/>
      <c r="C451" s="1"/>
    </row>
    <row r="452" spans="2:3" x14ac:dyDescent="0.4">
      <c r="B452" s="1"/>
      <c r="C452" s="1"/>
    </row>
    <row r="453" spans="2:3" x14ac:dyDescent="0.4">
      <c r="B453" s="1"/>
      <c r="C453" s="1"/>
    </row>
    <row r="454" spans="2:3" x14ac:dyDescent="0.4">
      <c r="B454" s="1"/>
      <c r="C454" s="1"/>
    </row>
    <row r="455" spans="2:3" x14ac:dyDescent="0.4">
      <c r="B455" s="1"/>
      <c r="C455" s="1"/>
    </row>
    <row r="456" spans="2:3" x14ac:dyDescent="0.4">
      <c r="B456" s="1"/>
      <c r="C456" s="1"/>
    </row>
    <row r="457" spans="2:3" x14ac:dyDescent="0.4">
      <c r="B457" s="1"/>
      <c r="C457" s="1"/>
    </row>
    <row r="458" spans="2:3" x14ac:dyDescent="0.4">
      <c r="B458" s="1"/>
      <c r="C458" s="1"/>
    </row>
    <row r="459" spans="2:3" x14ac:dyDescent="0.4">
      <c r="B459" s="1"/>
      <c r="C459" s="1"/>
    </row>
    <row r="460" spans="2:3" x14ac:dyDescent="0.4">
      <c r="B460" s="1"/>
      <c r="C460" s="1"/>
    </row>
    <row r="461" spans="2:3" x14ac:dyDescent="0.4">
      <c r="B461" s="1"/>
      <c r="C461" s="1"/>
    </row>
    <row r="462" spans="2:3" x14ac:dyDescent="0.4">
      <c r="B462" s="1"/>
      <c r="C462" s="1"/>
    </row>
    <row r="463" spans="2:3" x14ac:dyDescent="0.4">
      <c r="B463" s="1"/>
      <c r="C463" s="1"/>
    </row>
    <row r="464" spans="2:3" x14ac:dyDescent="0.4">
      <c r="B464" s="1"/>
      <c r="C464" s="1"/>
    </row>
    <row r="465" spans="2:3" x14ac:dyDescent="0.4">
      <c r="B465" s="1"/>
      <c r="C465" s="1"/>
    </row>
    <row r="466" spans="2:3" x14ac:dyDescent="0.4">
      <c r="B466" s="1"/>
      <c r="C466" s="1"/>
    </row>
    <row r="467" spans="2:3" x14ac:dyDescent="0.4">
      <c r="B467" s="1"/>
      <c r="C467" s="1"/>
    </row>
    <row r="468" spans="2:3" x14ac:dyDescent="0.4">
      <c r="B468" s="1"/>
      <c r="C468" s="1"/>
    </row>
    <row r="469" spans="2:3" x14ac:dyDescent="0.4">
      <c r="B469" s="1"/>
      <c r="C469" s="1"/>
    </row>
    <row r="470" spans="2:3" x14ac:dyDescent="0.4">
      <c r="B470" s="1"/>
      <c r="C470" s="1"/>
    </row>
    <row r="471" spans="2:3" x14ac:dyDescent="0.4">
      <c r="B471" s="1"/>
      <c r="C471" s="1"/>
    </row>
    <row r="472" spans="2:3" x14ac:dyDescent="0.4">
      <c r="B472" s="1"/>
      <c r="C472" s="1"/>
    </row>
    <row r="473" spans="2:3" x14ac:dyDescent="0.4">
      <c r="B473" s="1"/>
      <c r="C473" s="1"/>
    </row>
    <row r="474" spans="2:3" x14ac:dyDescent="0.4">
      <c r="B474" s="1"/>
      <c r="C474" s="1"/>
    </row>
    <row r="475" spans="2:3" x14ac:dyDescent="0.4">
      <c r="B475" s="1"/>
      <c r="C475" s="1"/>
    </row>
    <row r="476" spans="2:3" x14ac:dyDescent="0.4">
      <c r="B476" s="1"/>
      <c r="C476" s="1"/>
    </row>
    <row r="477" spans="2:3" x14ac:dyDescent="0.4">
      <c r="B477" s="1"/>
      <c r="C477" s="1"/>
    </row>
    <row r="478" spans="2:3" x14ac:dyDescent="0.4">
      <c r="B478" s="1"/>
      <c r="C478" s="1"/>
    </row>
    <row r="479" spans="2:3" x14ac:dyDescent="0.4">
      <c r="B479" s="1"/>
      <c r="C479" s="1"/>
    </row>
    <row r="480" spans="2:3" x14ac:dyDescent="0.4">
      <c r="B480" s="1"/>
      <c r="C480" s="1"/>
    </row>
    <row r="481" spans="2:3" x14ac:dyDescent="0.4">
      <c r="B481" s="1"/>
      <c r="C481" s="1"/>
    </row>
    <row r="482" spans="2:3" x14ac:dyDescent="0.4">
      <c r="B482" s="1"/>
      <c r="C482" s="1"/>
    </row>
    <row r="483" spans="2:3" x14ac:dyDescent="0.4">
      <c r="B483" s="1"/>
      <c r="C483" s="1"/>
    </row>
    <row r="484" spans="2:3" x14ac:dyDescent="0.4">
      <c r="B484" s="1"/>
      <c r="C484" s="1"/>
    </row>
    <row r="485" spans="2:3" x14ac:dyDescent="0.4">
      <c r="B485" s="1"/>
      <c r="C485" s="1"/>
    </row>
    <row r="486" spans="2:3" x14ac:dyDescent="0.4">
      <c r="B486" s="1"/>
      <c r="C486" s="1"/>
    </row>
    <row r="487" spans="2:3" x14ac:dyDescent="0.4">
      <c r="B487" s="1"/>
      <c r="C487" s="1"/>
    </row>
    <row r="488" spans="2:3" x14ac:dyDescent="0.4">
      <c r="B488" s="1"/>
      <c r="C488" s="1"/>
    </row>
    <row r="489" spans="2:3" x14ac:dyDescent="0.4">
      <c r="B489" s="1"/>
      <c r="C489" s="1"/>
    </row>
    <row r="490" spans="2:3" x14ac:dyDescent="0.4">
      <c r="B490" s="1"/>
      <c r="C490" s="1"/>
    </row>
    <row r="491" spans="2:3" x14ac:dyDescent="0.4">
      <c r="B491" s="1"/>
      <c r="C491" s="1"/>
    </row>
    <row r="492" spans="2:3" x14ac:dyDescent="0.4">
      <c r="B492" s="1"/>
      <c r="C492" s="1"/>
    </row>
    <row r="493" spans="2:3" x14ac:dyDescent="0.4">
      <c r="B493" s="1"/>
      <c r="C493" s="1"/>
    </row>
    <row r="494" spans="2:3" x14ac:dyDescent="0.4">
      <c r="B494" s="1"/>
      <c r="C494" s="1"/>
    </row>
    <row r="495" spans="2:3" x14ac:dyDescent="0.4">
      <c r="B495" s="1"/>
      <c r="C495" s="1"/>
    </row>
    <row r="496" spans="2:3" x14ac:dyDescent="0.4">
      <c r="B496" s="1"/>
      <c r="C496" s="1"/>
    </row>
    <row r="497" spans="2:3" x14ac:dyDescent="0.4">
      <c r="B497" s="1"/>
      <c r="C497" s="1"/>
    </row>
    <row r="498" spans="2:3" x14ac:dyDescent="0.4">
      <c r="B498" s="1"/>
      <c r="C498" s="1"/>
    </row>
    <row r="499" spans="2:3" x14ac:dyDescent="0.4">
      <c r="B499" s="1"/>
      <c r="C499" s="1"/>
    </row>
    <row r="500" spans="2:3" x14ac:dyDescent="0.4">
      <c r="B500" s="1"/>
      <c r="C500" s="1"/>
    </row>
    <row r="501" spans="2:3" x14ac:dyDescent="0.4">
      <c r="B501" s="1"/>
      <c r="C501" s="1"/>
    </row>
    <row r="502" spans="2:3" x14ac:dyDescent="0.4">
      <c r="B502" s="1"/>
      <c r="C502" s="1"/>
    </row>
    <row r="503" spans="2:3" x14ac:dyDescent="0.4">
      <c r="B503" s="1"/>
      <c r="C503" s="1"/>
    </row>
    <row r="504" spans="2:3" x14ac:dyDescent="0.4">
      <c r="B504" s="1"/>
      <c r="C504" s="1"/>
    </row>
    <row r="505" spans="2:3" x14ac:dyDescent="0.4">
      <c r="B505" s="1"/>
      <c r="C505" s="1"/>
    </row>
    <row r="506" spans="2:3" x14ac:dyDescent="0.4">
      <c r="B506" s="1"/>
      <c r="C506" s="1"/>
    </row>
    <row r="507" spans="2:3" x14ac:dyDescent="0.4">
      <c r="B507" s="1"/>
      <c r="C507" s="1"/>
    </row>
    <row r="508" spans="2:3" x14ac:dyDescent="0.4">
      <c r="B508" s="1"/>
      <c r="C508" s="1"/>
    </row>
    <row r="509" spans="2:3" x14ac:dyDescent="0.4">
      <c r="B509" s="1"/>
      <c r="C509" s="1"/>
    </row>
    <row r="510" spans="2:3" x14ac:dyDescent="0.4">
      <c r="B510" s="1"/>
      <c r="C510" s="1"/>
    </row>
    <row r="511" spans="2:3" x14ac:dyDescent="0.4">
      <c r="B511" s="1"/>
      <c r="C511" s="1"/>
    </row>
    <row r="512" spans="2:3" x14ac:dyDescent="0.4">
      <c r="B512" s="1"/>
      <c r="C512" s="1"/>
    </row>
    <row r="513" spans="2:3" x14ac:dyDescent="0.4">
      <c r="B513" s="1"/>
      <c r="C513" s="1"/>
    </row>
    <row r="514" spans="2:3" x14ac:dyDescent="0.4">
      <c r="B514" s="1"/>
      <c r="C514" s="1"/>
    </row>
    <row r="515" spans="2:3" x14ac:dyDescent="0.4">
      <c r="B515" s="1"/>
      <c r="C515" s="1"/>
    </row>
    <row r="516" spans="2:3" x14ac:dyDescent="0.4">
      <c r="B516" s="1"/>
      <c r="C516" s="1"/>
    </row>
    <row r="517" spans="2:3" x14ac:dyDescent="0.4">
      <c r="B517" s="1"/>
      <c r="C517" s="1"/>
    </row>
    <row r="518" spans="2:3" x14ac:dyDescent="0.4">
      <c r="B518" s="1"/>
      <c r="C518" s="1"/>
    </row>
    <row r="519" spans="2:3" x14ac:dyDescent="0.4">
      <c r="B519" s="1"/>
      <c r="C519" s="1"/>
    </row>
    <row r="520" spans="2:3" x14ac:dyDescent="0.4">
      <c r="B520" s="1"/>
      <c r="C520" s="1"/>
    </row>
    <row r="521" spans="2:3" x14ac:dyDescent="0.4">
      <c r="B521" s="1"/>
      <c r="C521" s="1"/>
    </row>
    <row r="522" spans="2:3" x14ac:dyDescent="0.4">
      <c r="B522" s="1"/>
      <c r="C522" s="1"/>
    </row>
    <row r="523" spans="2:3" x14ac:dyDescent="0.4">
      <c r="B523" s="1"/>
      <c r="C523" s="1"/>
    </row>
    <row r="524" spans="2:3" x14ac:dyDescent="0.4">
      <c r="B524" s="1"/>
      <c r="C524" s="1"/>
    </row>
    <row r="525" spans="2:3" x14ac:dyDescent="0.4">
      <c r="B525" s="1"/>
      <c r="C525" s="1"/>
    </row>
    <row r="526" spans="2:3" x14ac:dyDescent="0.4">
      <c r="B526" s="1"/>
      <c r="C526" s="1"/>
    </row>
    <row r="527" spans="2:3" x14ac:dyDescent="0.4">
      <c r="B527" s="1"/>
      <c r="C527" s="1"/>
    </row>
    <row r="528" spans="2:3" x14ac:dyDescent="0.4">
      <c r="B528" s="1"/>
      <c r="C528" s="1"/>
    </row>
    <row r="529" spans="2:3" x14ac:dyDescent="0.4">
      <c r="B529" s="1"/>
      <c r="C529" s="1"/>
    </row>
    <row r="530" spans="2:3" x14ac:dyDescent="0.4">
      <c r="B530" s="1"/>
      <c r="C530" s="1"/>
    </row>
    <row r="531" spans="2:3" x14ac:dyDescent="0.4">
      <c r="B531" s="1"/>
      <c r="C531" s="1"/>
    </row>
    <row r="532" spans="2:3" x14ac:dyDescent="0.4">
      <c r="B532" s="1"/>
      <c r="C532" s="1"/>
    </row>
    <row r="533" spans="2:3" x14ac:dyDescent="0.4">
      <c r="B533" s="1"/>
      <c r="C533" s="1"/>
    </row>
    <row r="534" spans="2:3" x14ac:dyDescent="0.4">
      <c r="B534" s="1"/>
      <c r="C534" s="1"/>
    </row>
    <row r="535" spans="2:3" x14ac:dyDescent="0.4">
      <c r="B535" s="1"/>
      <c r="C535" s="1"/>
    </row>
    <row r="536" spans="2:3" x14ac:dyDescent="0.4">
      <c r="B536" s="1"/>
      <c r="C536" s="1"/>
    </row>
    <row r="537" spans="2:3" x14ac:dyDescent="0.4">
      <c r="B537" s="1"/>
      <c r="C537" s="1"/>
    </row>
    <row r="538" spans="2:3" x14ac:dyDescent="0.4">
      <c r="B538" s="1"/>
      <c r="C538" s="1"/>
    </row>
    <row r="539" spans="2:3" x14ac:dyDescent="0.4">
      <c r="B539" s="1"/>
      <c r="C539" s="1"/>
    </row>
    <row r="540" spans="2:3" x14ac:dyDescent="0.4">
      <c r="B540" s="1"/>
      <c r="C540" s="1"/>
    </row>
    <row r="541" spans="2:3" x14ac:dyDescent="0.4">
      <c r="B541" s="1"/>
      <c r="C541" s="1"/>
    </row>
    <row r="542" spans="2:3" x14ac:dyDescent="0.4">
      <c r="B542" s="1"/>
      <c r="C542" s="1"/>
    </row>
    <row r="543" spans="2:3" x14ac:dyDescent="0.4">
      <c r="B543" s="1"/>
      <c r="C543" s="1"/>
    </row>
    <row r="544" spans="2:3" x14ac:dyDescent="0.4">
      <c r="B544" s="1"/>
      <c r="C544" s="1"/>
    </row>
    <row r="545" spans="2:3" x14ac:dyDescent="0.4">
      <c r="B545" s="1"/>
      <c r="C545" s="1"/>
    </row>
    <row r="546" spans="2:3" x14ac:dyDescent="0.4">
      <c r="B546" s="1"/>
      <c r="C546" s="1"/>
    </row>
    <row r="547" spans="2:3" x14ac:dyDescent="0.4">
      <c r="B547" s="1"/>
      <c r="C547" s="1"/>
    </row>
    <row r="548" spans="2:3" x14ac:dyDescent="0.4">
      <c r="B548" s="1"/>
      <c r="C548" s="1"/>
    </row>
    <row r="549" spans="2:3" x14ac:dyDescent="0.4">
      <c r="B549" s="1"/>
      <c r="C549" s="1"/>
    </row>
    <row r="550" spans="2:3" x14ac:dyDescent="0.4">
      <c r="B550" s="1"/>
      <c r="C550" s="1"/>
    </row>
    <row r="551" spans="2:3" x14ac:dyDescent="0.4">
      <c r="B551" s="1"/>
      <c r="C551" s="1"/>
    </row>
    <row r="552" spans="2:3" x14ac:dyDescent="0.4">
      <c r="B552" s="1"/>
      <c r="C5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Lubkiewicz</dc:creator>
  <cp:lastModifiedBy>Marek Lubkiewicz</cp:lastModifiedBy>
  <dcterms:created xsi:type="dcterms:W3CDTF">2021-05-01T18:30:50Z</dcterms:created>
  <dcterms:modified xsi:type="dcterms:W3CDTF">2021-05-30T15:19:04Z</dcterms:modified>
</cp:coreProperties>
</file>